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62D5D089-AB41-43FB-9864-62FA41C99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ADORA" sheetId="1" r:id="rId1"/>
    <sheet name="Costos ROLES" sheetId="2" r:id="rId2"/>
    <sheet name="Bandas Salaria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5IODeQf1sIueyMHnkDPXHKZqtvwaZiPh9C3yyxwQmk="/>
    </ext>
  </extLst>
</workbook>
</file>

<file path=xl/calcChain.xml><?xml version="1.0" encoding="utf-8"?>
<calcChain xmlns="http://schemas.openxmlformats.org/spreadsheetml/2006/main">
  <c r="D21" i="3" l="1"/>
  <c r="D20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54" i="2"/>
  <c r="E50" i="2"/>
  <c r="E48" i="2"/>
  <c r="E45" i="2"/>
  <c r="E44" i="2"/>
  <c r="E42" i="2"/>
  <c r="E41" i="2"/>
  <c r="E39" i="2"/>
  <c r="E29" i="2"/>
  <c r="E27" i="2"/>
  <c r="E26" i="2"/>
  <c r="E19" i="2"/>
  <c r="E15" i="2"/>
  <c r="E13" i="2"/>
  <c r="E12" i="2"/>
  <c r="E8" i="2"/>
  <c r="E6" i="2"/>
  <c r="E27" i="1"/>
  <c r="F27" i="1" s="1"/>
  <c r="E26" i="1"/>
  <c r="F26" i="1" s="1"/>
  <c r="E25" i="1"/>
  <c r="F25" i="1" s="1"/>
  <c r="E24" i="1"/>
  <c r="F24" i="1" s="1"/>
  <c r="E23" i="1"/>
  <c r="F23" i="1" s="1"/>
  <c r="P7" i="1" s="1"/>
  <c r="E22" i="1"/>
  <c r="F22" i="1" s="1"/>
  <c r="E21" i="1"/>
  <c r="F21" i="1" s="1"/>
  <c r="O7" i="1" s="1"/>
  <c r="E20" i="1"/>
  <c r="F20" i="1" s="1"/>
  <c r="E19" i="1"/>
  <c r="F19" i="1" s="1"/>
  <c r="L7" i="1" s="1"/>
  <c r="E18" i="1"/>
  <c r="F18" i="1" s="1"/>
  <c r="K7" i="1" s="1"/>
  <c r="E17" i="1"/>
  <c r="F17" i="1" s="1"/>
  <c r="J7" i="1" s="1"/>
  <c r="E16" i="1"/>
  <c r="F16" i="1" s="1"/>
  <c r="E15" i="1"/>
  <c r="F15" i="1" s="1"/>
  <c r="E14" i="1"/>
  <c r="F14" i="1" s="1"/>
  <c r="E13" i="1"/>
  <c r="F13" i="1" s="1"/>
  <c r="X9" i="1"/>
  <c r="N7" i="1" l="1"/>
  <c r="R7" i="1"/>
  <c r="T7" i="1"/>
  <c r="S7" i="1"/>
  <c r="AK9" i="1" s="1"/>
  <c r="Q7" i="1"/>
  <c r="M7" i="1"/>
  <c r="I7" i="1"/>
  <c r="AJ9" i="1"/>
  <c r="AB9" i="1"/>
  <c r="AF9" i="1"/>
  <c r="AN9" i="1" l="1"/>
  <c r="AM9" i="1"/>
  <c r="Y9" i="1"/>
  <c r="AG9" i="1"/>
  <c r="AC9" i="1"/>
  <c r="AE9" i="1" l="1"/>
  <c r="AI9" i="1"/>
  <c r="AO9" i="1"/>
  <c r="Z9" i="1" s="1"/>
  <c r="AA9" i="1"/>
  <c r="AP9" i="1" l="1"/>
  <c r="AL9" i="1"/>
  <c r="AD9" i="1"/>
  <c r="AH9" i="1"/>
</calcChain>
</file>

<file path=xl/sharedStrings.xml><?xml version="1.0" encoding="utf-8"?>
<sst xmlns="http://schemas.openxmlformats.org/spreadsheetml/2006/main" count="197" uniqueCount="111">
  <si>
    <t>ANÁLISIS DE COSTOS PROYECTOS</t>
  </si>
  <si>
    <t>OPORTUNIDAD (PROYECTO/SERVICIO)</t>
  </si>
  <si>
    <t xml:space="preserve">DURACIÓN </t>
  </si>
  <si>
    <t>REGISTRO DE HORAS</t>
  </si>
  <si>
    <t>COSTOS ADICIONALES</t>
  </si>
  <si>
    <t>GESTIÓN PROYECTO</t>
  </si>
  <si>
    <t>IMPLEMENTACIÓN</t>
  </si>
  <si>
    <t>INGENIERIA</t>
  </si>
  <si>
    <t>TELCO</t>
  </si>
  <si>
    <t>TOTAL PROYECTO</t>
  </si>
  <si>
    <t>ID / PAP</t>
  </si>
  <si>
    <t>CLIENTE</t>
  </si>
  <si>
    <t>Descripción Oportunidad</t>
  </si>
  <si>
    <t>Responsable Comercial</t>
  </si>
  <si>
    <t>Valor Venta             (UF)</t>
  </si>
  <si>
    <t>Fecha Cierre Oportunidad</t>
  </si>
  <si>
    <t xml:space="preserve"># Meses
</t>
  </si>
  <si>
    <t>GESTIÓN PROYECTOS</t>
  </si>
  <si>
    <t>DESARROLLO E IMPLEMENTACIÓN</t>
  </si>
  <si>
    <t>INGENIERÍA</t>
  </si>
  <si>
    <t>TELECOMUNICACIONES</t>
  </si>
  <si>
    <t>Costo  Infraestructura NMX
(UF)</t>
  </si>
  <si>
    <t>Costo  Servicios Externos NMX
(UF)</t>
  </si>
  <si>
    <t>Otros Costos Fijos</t>
  </si>
  <si>
    <t xml:space="preserve">Total Horas </t>
  </si>
  <si>
    <t>Total Costo      (UF)</t>
  </si>
  <si>
    <t>% Costo                  (over Total Proyecto)</t>
  </si>
  <si>
    <t>Costo
 Mensual
PROYECTO
(UF)</t>
  </si>
  <si>
    <t>TOTAL Horas PROYECTO</t>
  </si>
  <si>
    <t>TOTAL Costo PROYECTO
(UF)</t>
  </si>
  <si>
    <t>Gerente Unidad</t>
  </si>
  <si>
    <t>Lider Gestión-2</t>
  </si>
  <si>
    <t>Ingeniero Gestión-1</t>
  </si>
  <si>
    <t>Ingeniero Gestión-2</t>
  </si>
  <si>
    <t xml:space="preserve">Senior Técnico-1 </t>
  </si>
  <si>
    <t>Lider Gestión-1</t>
  </si>
  <si>
    <t>Ingeniero Técnico-1</t>
  </si>
  <si>
    <t>Horas Totales</t>
  </si>
  <si>
    <t>COSTOS MENSUALES</t>
  </si>
  <si>
    <t>CARGO NMX</t>
  </si>
  <si>
    <t xml:space="preserve"> ROL NMX</t>
  </si>
  <si>
    <t>COSTO / MES                  (UF)</t>
  </si>
  <si>
    <t>COSTO / HORA (UF)</t>
  </si>
  <si>
    <t>Gerente de Proyectos</t>
  </si>
  <si>
    <t>Gerente de Ingeniería</t>
  </si>
  <si>
    <t>Gerente de Telco</t>
  </si>
  <si>
    <t>Gerente de Operaciones</t>
  </si>
  <si>
    <t>PMO (Jefe PMO)</t>
  </si>
  <si>
    <t>Jefe de Proyecto</t>
  </si>
  <si>
    <t>Especialista Técnico</t>
  </si>
  <si>
    <t>Lider Técnico</t>
  </si>
  <si>
    <t>Service Manager</t>
  </si>
  <si>
    <t>Ingeniero Técnico-2</t>
  </si>
  <si>
    <t>Senior Técnico-2</t>
  </si>
  <si>
    <t>Ing de Plataformas</t>
  </si>
  <si>
    <t>Senior Técnico-1</t>
  </si>
  <si>
    <t>Ing Redes y CiberSeg</t>
  </si>
  <si>
    <t>Nota: COSTO incluyen Costos Empresa Estimados</t>
  </si>
  <si>
    <t>COSTOS ROLES</t>
  </si>
  <si>
    <t>Valor UF</t>
  </si>
  <si>
    <t>Costo Empresa Mes CLP (Estim.)</t>
  </si>
  <si>
    <t>Costo Empresa Mes UF (Estim.)</t>
  </si>
  <si>
    <t>ROL</t>
  </si>
  <si>
    <t>Cargo NMX</t>
  </si>
  <si>
    <t>Analista Técnico-1</t>
  </si>
  <si>
    <t>Analista de Operaciones</t>
  </si>
  <si>
    <t>Analista de Monitoreo</t>
  </si>
  <si>
    <t>Analista Técnico-2</t>
  </si>
  <si>
    <t>Analista MFA</t>
  </si>
  <si>
    <t>Ingeniero de Proyecto</t>
  </si>
  <si>
    <t>Analista Gestión-1</t>
  </si>
  <si>
    <t>Analista Gestión-2</t>
  </si>
  <si>
    <t>PMO</t>
  </si>
  <si>
    <t>Analista de Control y Gestión</t>
  </si>
  <si>
    <t>Ingeniero de Operaciones</t>
  </si>
  <si>
    <t>Ingeniero Devops</t>
  </si>
  <si>
    <t>Ingeniero de Soporte Plataformas</t>
  </si>
  <si>
    <t>Lider NOC</t>
  </si>
  <si>
    <t>Ingeniero Networking y Seguridad</t>
  </si>
  <si>
    <t>Ingeniero de Observabilidad</t>
  </si>
  <si>
    <t>Ingeniero de Gestión Incidentes</t>
  </si>
  <si>
    <t>Analista de Gestion de Vulnerabilidades</t>
  </si>
  <si>
    <t>Jefe de Proyectos</t>
  </si>
  <si>
    <t>Lider de Implementación</t>
  </si>
  <si>
    <t>Ingeniero en Telecomunicaciones y Ciberseguridad</t>
  </si>
  <si>
    <t>Ingeniero TI especialista Base de Datos</t>
  </si>
  <si>
    <t>Ingeniero en Telecomunicaciones</t>
  </si>
  <si>
    <t>Ingeniero Senior de Operaciones</t>
  </si>
  <si>
    <t>Ingeniero Senior Devops</t>
  </si>
  <si>
    <t>Ingeniero de Plataformas</t>
  </si>
  <si>
    <t>Ingeniero Senior de Plataformas</t>
  </si>
  <si>
    <t>Senior Gestión-1</t>
  </si>
  <si>
    <t>Senior Gestión-2</t>
  </si>
  <si>
    <t>Jefe de Proyectos Senior</t>
  </si>
  <si>
    <t>Lider Operación Servicios</t>
  </si>
  <si>
    <t>Líder de Soporte</t>
  </si>
  <si>
    <t>Líder DevOps</t>
  </si>
  <si>
    <t>Jefe de PMO</t>
  </si>
  <si>
    <t>Consultor-1</t>
  </si>
  <si>
    <t>Consultor en Telecomunicaciones y Ciberseguridad</t>
  </si>
  <si>
    <t>Consultor</t>
  </si>
  <si>
    <t>Consultor-2</t>
  </si>
  <si>
    <t>Arquitecto de Soluciones</t>
  </si>
  <si>
    <t>Consultor Tecnológico</t>
  </si>
  <si>
    <t>Consultor de Plataforma</t>
  </si>
  <si>
    <t>Gerente Area Servicios</t>
  </si>
  <si>
    <t>BANDAS SALARIALES</t>
  </si>
  <si>
    <t>Familia de Cargo</t>
  </si>
  <si>
    <t>Mín. Liq. Estim.</t>
  </si>
  <si>
    <t>Promedio Liq. Estim.</t>
  </si>
  <si>
    <t>Máx. Liq. Estim.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</si>
</sst>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164" formatCode="#,##0.0"/>
    <numFmt numFmtId="165" formatCode="#,##0.0_ ;\-#,##0.0\ "/>
    <numFmt numFmtId="166" formatCode="0.0%"/>
    <numFmt numFmtId="167" formatCode="0.0"/>
  </numFmts>
  <fonts count="14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8"/>
      <color theme="1"/>
      <name val="Calibri"/>
    </font>
    <font>
      <sz val="12"/>
      <color theme="0"/>
      <name val="Calibri"/>
    </font>
    <font>
      <sz val="12"/>
      <name val="Calibri"/>
    </font>
    <font>
      <sz val="15"/>
      <color theme="0"/>
      <name val="Calibri"/>
    </font>
    <font>
      <sz val="15"/>
      <color theme="1"/>
      <name val="Calibri"/>
    </font>
    <font>
      <b/>
      <sz val="12"/>
      <color theme="1"/>
      <name val="Arial"/>
    </font>
    <font>
      <b/>
      <sz val="15"/>
      <color theme="1"/>
      <name val="Calibri"/>
    </font>
    <font>
      <b/>
      <sz val="12"/>
      <color theme="0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8"/>
      <color theme="1"/>
      <name val="Calibri"/>
    </font>
    <font>
      <sz val="13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FFF2CC"/>
        <bgColor rgb="FFFFF2CC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166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65" fontId="1" fillId="4" borderId="4" xfId="0" applyNumberFormat="1" applyFont="1" applyFill="1" applyBorder="1" applyAlignment="1">
      <alignment horizontal="center" vertical="center" wrapText="1"/>
    </xf>
    <xf numFmtId="166" fontId="1" fillId="4" borderId="4" xfId="0" applyNumberFormat="1" applyFont="1" applyFill="1" applyBorder="1" applyAlignment="1">
      <alignment horizontal="center" vertical="center" wrapText="1"/>
    </xf>
    <xf numFmtId="165" fontId="1" fillId="5" borderId="4" xfId="0" applyNumberFormat="1" applyFont="1" applyFill="1" applyBorder="1" applyAlignment="1">
      <alignment horizontal="center" vertical="center" wrapText="1"/>
    </xf>
    <xf numFmtId="166" fontId="1" fillId="5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166" fontId="1" fillId="6" borderId="4" xfId="0" applyNumberFormat="1" applyFont="1" applyFill="1" applyBorder="1" applyAlignment="1">
      <alignment horizontal="center" vertical="center" wrapText="1"/>
    </xf>
    <xf numFmtId="3" fontId="7" fillId="7" borderId="4" xfId="0" applyNumberFormat="1" applyFont="1" applyFill="1" applyBorder="1" applyAlignment="1">
      <alignment horizontal="center" vertical="center" wrapText="1"/>
    </xf>
    <xf numFmtId="165" fontId="7" fillId="7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7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vertical="center"/>
    </xf>
    <xf numFmtId="167" fontId="1" fillId="5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167" fontId="10" fillId="4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vertical="center"/>
    </xf>
    <xf numFmtId="167" fontId="10" fillId="8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42" fontId="1" fillId="0" borderId="0" xfId="0" applyNumberFormat="1" applyFont="1" applyAlignment="1">
      <alignment vertical="center"/>
    </xf>
    <xf numFmtId="4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/>
    </xf>
    <xf numFmtId="42" fontId="1" fillId="4" borderId="18" xfId="0" applyNumberFormat="1" applyFont="1" applyFill="1" applyBorder="1" applyAlignment="1">
      <alignment horizontal="center" vertical="center"/>
    </xf>
    <xf numFmtId="0" fontId="10" fillId="11" borderId="2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42" fontId="1" fillId="6" borderId="18" xfId="0" applyNumberFormat="1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left" vertical="center"/>
    </xf>
    <xf numFmtId="0" fontId="1" fillId="15" borderId="4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center" vertical="center"/>
    </xf>
    <xf numFmtId="42" fontId="1" fillId="5" borderId="24" xfId="0" applyNumberFormat="1" applyFont="1" applyFill="1" applyBorder="1" applyAlignment="1">
      <alignment vertical="center" wrapText="1"/>
    </xf>
    <xf numFmtId="42" fontId="1" fillId="4" borderId="18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left" vertical="center"/>
    </xf>
    <xf numFmtId="42" fontId="1" fillId="13" borderId="18" xfId="0" applyNumberFormat="1" applyFont="1" applyFill="1" applyBorder="1" applyAlignment="1">
      <alignment vertical="center" wrapText="1"/>
    </xf>
    <xf numFmtId="165" fontId="1" fillId="13" borderId="4" xfId="0" applyNumberFormat="1" applyFont="1" applyFill="1" applyBorder="1" applyAlignment="1">
      <alignment horizontal="center" vertical="center" wrapText="1"/>
    </xf>
    <xf numFmtId="0" fontId="1" fillId="0" borderId="0" xfId="0" applyFont="1"/>
    <xf numFmtId="41" fontId="1" fillId="0" borderId="0" xfId="0" applyNumberFormat="1" applyFont="1" applyAlignment="1">
      <alignment wrapText="1"/>
    </xf>
    <xf numFmtId="0" fontId="8" fillId="0" borderId="0" xfId="0" applyFont="1"/>
    <xf numFmtId="0" fontId="3" fillId="2" borderId="25" xfId="0" applyFont="1" applyFill="1" applyBorder="1" applyAlignment="1">
      <alignment horizontal="center" vertical="center"/>
    </xf>
    <xf numFmtId="41" fontId="3" fillId="2" borderId="25" xfId="0" applyNumberFormat="1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left" vertical="center"/>
    </xf>
    <xf numFmtId="41" fontId="13" fillId="5" borderId="4" xfId="0" applyNumberFormat="1" applyFont="1" applyFill="1" applyBorder="1" applyAlignment="1">
      <alignment horizontal="center" vertical="center"/>
    </xf>
    <xf numFmtId="41" fontId="3" fillId="2" borderId="25" xfId="0" applyNumberFormat="1" applyFont="1" applyFill="1" applyBorder="1" applyAlignment="1">
      <alignment vertical="center" wrapText="1"/>
    </xf>
    <xf numFmtId="41" fontId="1" fillId="5" borderId="25" xfId="0" applyNumberFormat="1" applyFont="1" applyFill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41" fontId="13" fillId="0" borderId="4" xfId="0" applyNumberFormat="1" applyFont="1" applyBorder="1" applyAlignment="1">
      <alignment horizontal="center" vertical="center"/>
    </xf>
    <xf numFmtId="41" fontId="1" fillId="5" borderId="26" xfId="0" applyNumberFormat="1" applyFont="1" applyFill="1" applyBorder="1" applyAlignment="1">
      <alignment vertical="center" wrapText="1"/>
    </xf>
    <xf numFmtId="41" fontId="1" fillId="0" borderId="0" xfId="0" applyNumberFormat="1" applyFont="1" applyAlignment="1">
      <alignment vertical="center" wrapText="1"/>
    </xf>
    <xf numFmtId="0" fontId="5" fillId="2" borderId="5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6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7" xfId="0" applyFont="1" applyBorder="1"/>
    <xf numFmtId="0" fontId="1" fillId="3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42" fontId="9" fillId="2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42" fontId="1" fillId="5" borderId="19" xfId="0" applyNumberFormat="1" applyFont="1" applyFill="1" applyBorder="1" applyAlignment="1">
      <alignment horizontal="center" vertical="center" wrapText="1"/>
    </xf>
    <xf numFmtId="0" fontId="4" fillId="0" borderId="20" xfId="0" applyFont="1" applyBorder="1"/>
    <xf numFmtId="165" fontId="1" fillId="5" borderId="6" xfId="0" applyNumberFormat="1" applyFont="1" applyFill="1" applyBorder="1" applyAlignment="1">
      <alignment horizontal="center" vertical="center" wrapText="1"/>
    </xf>
    <xf numFmtId="42" fontId="1" fillId="10" borderId="19" xfId="0" applyNumberFormat="1" applyFont="1" applyFill="1" applyBorder="1" applyAlignment="1">
      <alignment horizontal="center" vertical="center" wrapText="1"/>
    </xf>
    <xf numFmtId="0" fontId="4" fillId="0" borderId="21" xfId="0" applyFont="1" applyBorder="1"/>
    <xf numFmtId="165" fontId="1" fillId="10" borderId="6" xfId="0" applyNumberFormat="1" applyFont="1" applyFill="1" applyBorder="1" applyAlignment="1">
      <alignment horizontal="center" vertical="center" wrapText="1"/>
    </xf>
    <xf numFmtId="42" fontId="1" fillId="11" borderId="19" xfId="0" applyNumberFormat="1" applyFont="1" applyFill="1" applyBorder="1" applyAlignment="1">
      <alignment horizontal="center" vertical="center" wrapText="1"/>
    </xf>
    <xf numFmtId="165" fontId="1" fillId="11" borderId="6" xfId="0" applyNumberFormat="1" applyFont="1" applyFill="1" applyBorder="1" applyAlignment="1">
      <alignment horizontal="center" vertical="center" wrapText="1"/>
    </xf>
    <xf numFmtId="42" fontId="1" fillId="8" borderId="19" xfId="0" applyNumberFormat="1" applyFont="1" applyFill="1" applyBorder="1" applyAlignment="1">
      <alignment horizontal="center" vertical="center" wrapText="1"/>
    </xf>
    <xf numFmtId="165" fontId="1" fillId="8" borderId="6" xfId="0" applyNumberFormat="1" applyFont="1" applyFill="1" applyBorder="1" applyAlignment="1">
      <alignment horizontal="center" vertical="center" wrapText="1"/>
    </xf>
    <xf numFmtId="42" fontId="1" fillId="12" borderId="19" xfId="0" applyNumberFormat="1" applyFont="1" applyFill="1" applyBorder="1" applyAlignment="1">
      <alignment horizontal="center" vertical="center" wrapText="1"/>
    </xf>
    <xf numFmtId="165" fontId="1" fillId="12" borderId="6" xfId="0" applyNumberFormat="1" applyFont="1" applyFill="1" applyBorder="1" applyAlignment="1">
      <alignment horizontal="center" vertical="center" wrapText="1"/>
    </xf>
    <xf numFmtId="165" fontId="1" fillId="13" borderId="6" xfId="0" applyNumberFormat="1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42" fontId="1" fillId="11" borderId="6" xfId="0" applyNumberFormat="1" applyFont="1" applyFill="1" applyBorder="1" applyAlignment="1">
      <alignment horizontal="center" vertical="center" wrapText="1"/>
    </xf>
    <xf numFmtId="42" fontId="1" fillId="13" borderId="19" xfId="0" applyNumberFormat="1" applyFont="1" applyFill="1" applyBorder="1" applyAlignment="1">
      <alignment horizontal="center" vertical="center" wrapText="1"/>
    </xf>
    <xf numFmtId="42" fontId="1" fillId="14" borderId="19" xfId="0" applyNumberFormat="1" applyFont="1" applyFill="1" applyBorder="1" applyAlignment="1">
      <alignment horizontal="center" vertical="center" wrapText="1"/>
    </xf>
    <xf numFmtId="165" fontId="1" fillId="14" borderId="6" xfId="0" applyNumberFormat="1" applyFont="1" applyFill="1" applyBorder="1" applyAlignment="1">
      <alignment horizontal="center" vertical="center" wrapText="1"/>
    </xf>
    <xf numFmtId="42" fontId="1" fillId="15" borderId="19" xfId="0" applyNumberFormat="1" applyFont="1" applyFill="1" applyBorder="1" applyAlignment="1">
      <alignment horizontal="center" vertical="center" wrapText="1"/>
    </xf>
    <xf numFmtId="165" fontId="1" fillId="15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1"/>
  <sheetViews>
    <sheetView tabSelected="1" workbookViewId="0">
      <selection activeCell="R14" sqref="R14"/>
    </sheetView>
  </sheetViews>
  <sheetFormatPr baseColWidth="10" defaultColWidth="11.19921875" defaultRowHeight="15" customHeight="1" x14ac:dyDescent="0.3"/>
  <cols>
    <col min="1" max="1" width="4.3984375" customWidth="1"/>
    <col min="2" max="2" width="8.69921875" customWidth="1"/>
    <col min="3" max="3" width="24.69921875" customWidth="1"/>
    <col min="4" max="4" width="34.296875" customWidth="1"/>
    <col min="5" max="5" width="16.296875" customWidth="1"/>
    <col min="6" max="6" width="15.69921875" customWidth="1"/>
    <col min="7" max="8" width="12.69921875" customWidth="1"/>
    <col min="9" max="20" width="12.796875" customWidth="1"/>
    <col min="21" max="23" width="13.796875" customWidth="1"/>
    <col min="24" max="24" width="12.796875" customWidth="1"/>
    <col min="25" max="27" width="14.796875" customWidth="1"/>
    <col min="28" max="28" width="14.3984375" customWidth="1"/>
    <col min="29" max="31" width="14.796875" customWidth="1"/>
    <col min="32" max="32" width="12.796875" customWidth="1"/>
    <col min="33" max="35" width="14.796875" customWidth="1"/>
    <col min="36" max="36" width="12.796875" customWidth="1"/>
    <col min="37" max="39" width="14.796875" customWidth="1"/>
    <col min="40" max="42" width="16.796875" customWidth="1"/>
    <col min="43" max="49" width="10.3984375" customWidth="1"/>
  </cols>
  <sheetData>
    <row r="1" spans="1:4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1"/>
      <c r="AT1" s="1"/>
      <c r="AU1" s="1"/>
      <c r="AV1" s="1"/>
      <c r="AW1" s="1"/>
    </row>
    <row r="2" spans="1:49" ht="21.75" customHeight="1" x14ac:dyDescent="0.3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1"/>
      <c r="AT2" s="1"/>
      <c r="AU2" s="1"/>
      <c r="AV2" s="1"/>
      <c r="AW2" s="1"/>
    </row>
    <row r="3" spans="1:49" ht="19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1"/>
      <c r="AT3" s="1"/>
      <c r="AU3" s="1"/>
      <c r="AV3" s="1"/>
      <c r="AW3" s="1"/>
    </row>
    <row r="4" spans="1:49" ht="27.75" customHeight="1" x14ac:dyDescent="0.3">
      <c r="A4" s="1"/>
      <c r="B4" s="104" t="s">
        <v>1</v>
      </c>
      <c r="C4" s="96"/>
      <c r="D4" s="96"/>
      <c r="E4" s="96"/>
      <c r="F4" s="97"/>
      <c r="G4" s="4"/>
      <c r="H4" s="4" t="s">
        <v>2</v>
      </c>
      <c r="I4" s="95" t="s">
        <v>3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98" t="s">
        <v>4</v>
      </c>
      <c r="V4" s="96"/>
      <c r="W4" s="97"/>
      <c r="X4" s="99" t="s">
        <v>5</v>
      </c>
      <c r="Y4" s="96"/>
      <c r="Z4" s="96"/>
      <c r="AA4" s="97"/>
      <c r="AB4" s="100" t="s">
        <v>6</v>
      </c>
      <c r="AC4" s="96"/>
      <c r="AD4" s="96"/>
      <c r="AE4" s="97"/>
      <c r="AF4" s="101" t="s">
        <v>7</v>
      </c>
      <c r="AG4" s="96"/>
      <c r="AH4" s="96"/>
      <c r="AI4" s="96"/>
      <c r="AJ4" s="102" t="s">
        <v>8</v>
      </c>
      <c r="AK4" s="96"/>
      <c r="AL4" s="96"/>
      <c r="AM4" s="96"/>
      <c r="AN4" s="103" t="s">
        <v>9</v>
      </c>
      <c r="AO4" s="96"/>
      <c r="AP4" s="97"/>
      <c r="AQ4" s="2"/>
      <c r="AR4" s="2"/>
      <c r="AS4" s="1"/>
      <c r="AT4" s="1"/>
      <c r="AU4" s="1"/>
      <c r="AV4" s="1"/>
      <c r="AW4" s="1"/>
    </row>
    <row r="5" spans="1:49" ht="29.25" customHeight="1" x14ac:dyDescent="0.3">
      <c r="A5" s="1"/>
      <c r="B5" s="105" t="s">
        <v>10</v>
      </c>
      <c r="C5" s="108" t="s">
        <v>11</v>
      </c>
      <c r="D5" s="108" t="s">
        <v>12</v>
      </c>
      <c r="E5" s="108" t="s">
        <v>13</v>
      </c>
      <c r="F5" s="109" t="s">
        <v>14</v>
      </c>
      <c r="G5" s="108" t="s">
        <v>15</v>
      </c>
      <c r="H5" s="108" t="s">
        <v>16</v>
      </c>
      <c r="I5" s="112" t="s">
        <v>17</v>
      </c>
      <c r="J5" s="113"/>
      <c r="K5" s="113"/>
      <c r="L5" s="114"/>
      <c r="M5" s="115" t="s">
        <v>18</v>
      </c>
      <c r="N5" s="113"/>
      <c r="O5" s="113"/>
      <c r="P5" s="114"/>
      <c r="Q5" s="116" t="s">
        <v>19</v>
      </c>
      <c r="R5" s="114"/>
      <c r="S5" s="117" t="s">
        <v>20</v>
      </c>
      <c r="T5" s="114"/>
      <c r="U5" s="118" t="s">
        <v>21</v>
      </c>
      <c r="V5" s="118" t="s">
        <v>22</v>
      </c>
      <c r="W5" s="118" t="s">
        <v>23</v>
      </c>
      <c r="X5" s="119" t="s">
        <v>24</v>
      </c>
      <c r="Y5" s="119" t="s">
        <v>25</v>
      </c>
      <c r="Z5" s="120" t="s">
        <v>26</v>
      </c>
      <c r="AA5" s="120" t="s">
        <v>27</v>
      </c>
      <c r="AB5" s="121" t="s">
        <v>24</v>
      </c>
      <c r="AC5" s="121" t="s">
        <v>25</v>
      </c>
      <c r="AD5" s="121" t="s">
        <v>26</v>
      </c>
      <c r="AE5" s="121" t="s">
        <v>27</v>
      </c>
      <c r="AF5" s="124" t="s">
        <v>24</v>
      </c>
      <c r="AG5" s="124" t="s">
        <v>25</v>
      </c>
      <c r="AH5" s="124" t="s">
        <v>26</v>
      </c>
      <c r="AI5" s="124" t="s">
        <v>27</v>
      </c>
      <c r="AJ5" s="122" t="s">
        <v>24</v>
      </c>
      <c r="AK5" s="122" t="s">
        <v>25</v>
      </c>
      <c r="AL5" s="122" t="s">
        <v>26</v>
      </c>
      <c r="AM5" s="122" t="s">
        <v>27</v>
      </c>
      <c r="AN5" s="123" t="s">
        <v>28</v>
      </c>
      <c r="AO5" s="123" t="s">
        <v>29</v>
      </c>
      <c r="AP5" s="123" t="s">
        <v>27</v>
      </c>
      <c r="AQ5" s="2"/>
      <c r="AR5" s="2"/>
      <c r="AS5" s="1"/>
      <c r="AT5" s="1"/>
      <c r="AU5" s="1"/>
      <c r="AV5" s="1"/>
      <c r="AW5" s="1"/>
    </row>
    <row r="6" spans="1:49" ht="31.2" x14ac:dyDescent="0.3">
      <c r="A6" s="2"/>
      <c r="B6" s="106"/>
      <c r="C6" s="106"/>
      <c r="D6" s="106"/>
      <c r="E6" s="106"/>
      <c r="F6" s="110"/>
      <c r="G6" s="106"/>
      <c r="H6" s="106"/>
      <c r="I6" s="5" t="s">
        <v>30</v>
      </c>
      <c r="J6" s="6" t="s">
        <v>31</v>
      </c>
      <c r="K6" s="6" t="s">
        <v>32</v>
      </c>
      <c r="L6" s="6" t="s">
        <v>33</v>
      </c>
      <c r="M6" s="7" t="s">
        <v>30</v>
      </c>
      <c r="N6" s="7" t="s">
        <v>34</v>
      </c>
      <c r="O6" s="8" t="s">
        <v>35</v>
      </c>
      <c r="P6" s="7" t="s">
        <v>36</v>
      </c>
      <c r="Q6" s="9" t="s">
        <v>30</v>
      </c>
      <c r="R6" s="9" t="s">
        <v>34</v>
      </c>
      <c r="S6" s="10" t="s">
        <v>30</v>
      </c>
      <c r="T6" s="10" t="s">
        <v>34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2"/>
      <c r="AR6" s="2"/>
      <c r="AS6" s="2"/>
      <c r="AT6" s="2"/>
      <c r="AU6" s="2"/>
      <c r="AV6" s="2"/>
      <c r="AW6" s="2"/>
    </row>
    <row r="7" spans="1:49" ht="30" customHeight="1" x14ac:dyDescent="0.3">
      <c r="A7" s="1"/>
      <c r="B7" s="106"/>
      <c r="C7" s="106"/>
      <c r="D7" s="106"/>
      <c r="E7" s="106"/>
      <c r="F7" s="110"/>
      <c r="G7" s="106"/>
      <c r="H7" s="106"/>
      <c r="I7" s="11">
        <f>VLOOKUP(I6,$D$12:F27,3,FALSE)</f>
        <v>1.0514322916666665</v>
      </c>
      <c r="J7" s="12">
        <f>VLOOKUP(J6,$D$12:G27,3,FALSE)</f>
        <v>0.90432450893801231</v>
      </c>
      <c r="K7" s="12">
        <f>VLOOKUP(K6,$D$12:H27,3,FALSE)</f>
        <v>0.52672693672421866</v>
      </c>
      <c r="L7" s="12">
        <f>VLOOKUP(L6,$D$12:I27,3,FALSE)</f>
        <v>0.6651575200921005</v>
      </c>
      <c r="M7" s="13">
        <f>VLOOKUP(M6,$D$12:J27,3,FALSE)</f>
        <v>1.0514322916666665</v>
      </c>
      <c r="N7" s="13">
        <f>VLOOKUP(N6,$D$12:K27,3,FALSE)</f>
        <v>0.63025471536781685</v>
      </c>
      <c r="O7" s="14">
        <f>VLOOKUP(O6,$D$12:L27,3,FALSE)</f>
        <v>0.66360975274558387</v>
      </c>
      <c r="P7" s="13">
        <f>VLOOKUP(P6,$D$12:M27,3,FALSE)</f>
        <v>0.33042016615301922</v>
      </c>
      <c r="Q7" s="15">
        <f>VLOOKUP(Q6,$D$12:N27,3,FALSE)</f>
        <v>1.0514322916666665</v>
      </c>
      <c r="R7" s="15">
        <f>VLOOKUP(R6,$D$12:O27,3,FALSE)</f>
        <v>0.63025471536781685</v>
      </c>
      <c r="S7" s="16">
        <f>VLOOKUP(S6,$D$12:P27,3,FALSE)</f>
        <v>1.0514322916666665</v>
      </c>
      <c r="T7" s="16">
        <f>VLOOKUP(T6,$D$12:Q27,3,FALSE)</f>
        <v>0.63025471536781685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2"/>
      <c r="AR7" s="2"/>
      <c r="AS7" s="1"/>
      <c r="AT7" s="1"/>
      <c r="AU7" s="1"/>
      <c r="AV7" s="1"/>
      <c r="AW7" s="1"/>
    </row>
    <row r="8" spans="1:49" ht="30" customHeight="1" x14ac:dyDescent="0.3">
      <c r="A8" s="1"/>
      <c r="B8" s="107"/>
      <c r="C8" s="107"/>
      <c r="D8" s="107"/>
      <c r="E8" s="107"/>
      <c r="F8" s="111"/>
      <c r="G8" s="107"/>
      <c r="H8" s="107"/>
      <c r="I8" s="17" t="s">
        <v>37</v>
      </c>
      <c r="J8" s="18" t="s">
        <v>37</v>
      </c>
      <c r="K8" s="18" t="s">
        <v>37</v>
      </c>
      <c r="L8" s="18" t="s">
        <v>37</v>
      </c>
      <c r="M8" s="7" t="s">
        <v>37</v>
      </c>
      <c r="N8" s="7" t="s">
        <v>37</v>
      </c>
      <c r="O8" s="7" t="s">
        <v>37</v>
      </c>
      <c r="P8" s="7" t="s">
        <v>37</v>
      </c>
      <c r="Q8" s="9" t="s">
        <v>37</v>
      </c>
      <c r="R8" s="9" t="s">
        <v>37</v>
      </c>
      <c r="S8" s="10" t="s">
        <v>37</v>
      </c>
      <c r="T8" s="10" t="s">
        <v>37</v>
      </c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2"/>
      <c r="AR8" s="2"/>
      <c r="AS8" s="1"/>
      <c r="AT8" s="1"/>
      <c r="AU8" s="1"/>
      <c r="AV8" s="1"/>
      <c r="AW8" s="1"/>
    </row>
    <row r="9" spans="1:49" ht="21.75" customHeight="1" x14ac:dyDescent="0.3">
      <c r="A9" s="1"/>
      <c r="B9" s="19"/>
      <c r="C9" s="20"/>
      <c r="D9" s="20"/>
      <c r="E9" s="19"/>
      <c r="F9" s="21"/>
      <c r="G9" s="22"/>
      <c r="H9" s="23">
        <v>1</v>
      </c>
      <c r="I9" s="24"/>
      <c r="J9" s="24"/>
      <c r="K9" s="24"/>
      <c r="L9" s="25"/>
      <c r="M9" s="7"/>
      <c r="N9" s="7"/>
      <c r="O9" s="7"/>
      <c r="P9" s="7"/>
      <c r="Q9" s="9"/>
      <c r="R9" s="9"/>
      <c r="S9" s="10"/>
      <c r="T9" s="10"/>
      <c r="U9" s="19"/>
      <c r="V9" s="19"/>
      <c r="W9" s="19"/>
      <c r="X9" s="26">
        <f t="shared" ref="X9" si="0">SUM(I9,J9,K9,L9)</f>
        <v>0</v>
      </c>
      <c r="Y9" s="27">
        <f t="shared" ref="Y9" si="1">I9*I$7+J9*J$7+K9*K$7+$L$9*L$7</f>
        <v>0</v>
      </c>
      <c r="Z9" s="28" t="e">
        <f t="shared" ref="Z9" si="2">Y9/$AO9</f>
        <v>#DIV/0!</v>
      </c>
      <c r="AA9" s="29">
        <f t="shared" ref="AA9" si="3">Y9/$H9</f>
        <v>0</v>
      </c>
      <c r="AB9" s="7">
        <f t="shared" ref="AB9" si="4">SUM(M9:P9)</f>
        <v>0</v>
      </c>
      <c r="AC9" s="30">
        <f t="shared" ref="AC9" si="5">M9*M$7+N9*N$7+O9*O$7+P9*P$7</f>
        <v>0</v>
      </c>
      <c r="AD9" s="31" t="e">
        <f t="shared" ref="AD9" si="6">AC9/$AO9</f>
        <v>#DIV/0!</v>
      </c>
      <c r="AE9" s="30">
        <f t="shared" ref="AE9" si="7">AC9/$H9</f>
        <v>0</v>
      </c>
      <c r="AF9" s="9">
        <f t="shared" ref="AF9" si="8">SUM(Q9:R9)</f>
        <v>0</v>
      </c>
      <c r="AG9" s="32">
        <f t="shared" ref="AG9" si="9">Q9*Q$7+R9*R$7</f>
        <v>0</v>
      </c>
      <c r="AH9" s="33" t="e">
        <f t="shared" ref="AH9" si="10">AG9/$AO9</f>
        <v>#DIV/0!</v>
      </c>
      <c r="AI9" s="32">
        <f t="shared" ref="AI9" si="11">AG9/$H9</f>
        <v>0</v>
      </c>
      <c r="AJ9" s="10">
        <f t="shared" ref="AJ9" si="12">SUM(S9:T9)</f>
        <v>0</v>
      </c>
      <c r="AK9" s="34">
        <f t="shared" ref="AK9" si="13">S9*S$7+T9*T$7</f>
        <v>0</v>
      </c>
      <c r="AL9" s="35" t="e">
        <f t="shared" ref="AL9" si="14">AK9/$AO9</f>
        <v>#DIV/0!</v>
      </c>
      <c r="AM9" s="34">
        <f t="shared" ref="AM9" si="15">AK9/$H9</f>
        <v>0</v>
      </c>
      <c r="AN9" s="36">
        <f t="shared" ref="AN9" si="16">SUM(X9,AB9,AF9,AJ9)</f>
        <v>0</v>
      </c>
      <c r="AO9" s="37">
        <f t="shared" ref="AO9" si="17">SUM(U9,V9,W9,Y9,AC9,AG9,AK9)</f>
        <v>0</v>
      </c>
      <c r="AP9" s="37">
        <f t="shared" ref="AP9" si="18">AO9/H9</f>
        <v>0</v>
      </c>
      <c r="AQ9" s="2"/>
      <c r="AR9" s="2"/>
      <c r="AS9" s="1"/>
      <c r="AT9" s="1"/>
      <c r="AU9" s="1"/>
      <c r="AV9" s="1"/>
      <c r="AW9" s="1"/>
    </row>
    <row r="10" spans="1:49" ht="21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"/>
      <c r="AT10" s="1"/>
      <c r="AU10" s="1"/>
      <c r="AV10" s="1"/>
      <c r="AW10" s="1"/>
    </row>
    <row r="11" spans="1:49" ht="21.75" customHeight="1" x14ac:dyDescent="0.3">
      <c r="A11" s="1"/>
      <c r="B11" s="1"/>
      <c r="C11" s="38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"/>
      <c r="AT11" s="1"/>
      <c r="AU11" s="1"/>
      <c r="AV11" s="1"/>
      <c r="AW11" s="1"/>
    </row>
    <row r="12" spans="1:49" ht="31.2" x14ac:dyDescent="0.3">
      <c r="A12" s="1"/>
      <c r="B12" s="1"/>
      <c r="C12" s="39" t="s">
        <v>39</v>
      </c>
      <c r="D12" s="39" t="s">
        <v>40</v>
      </c>
      <c r="E12" s="39" t="s">
        <v>41</v>
      </c>
      <c r="F12" s="39" t="s">
        <v>42</v>
      </c>
      <c r="G12" s="40"/>
      <c r="H12" s="40"/>
      <c r="I12" s="40"/>
      <c r="J12" s="4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"/>
      <c r="AT12" s="1"/>
      <c r="AU12" s="1"/>
      <c r="AV12" s="1"/>
      <c r="AW12" s="1"/>
    </row>
    <row r="13" spans="1:49" ht="21.75" customHeight="1" x14ac:dyDescent="0.3">
      <c r="A13" s="1"/>
      <c r="B13" s="1"/>
      <c r="C13" s="41" t="s">
        <v>43</v>
      </c>
      <c r="D13" s="42" t="s">
        <v>30</v>
      </c>
      <c r="E13" s="43">
        <f>'Costos ROLES'!E54</f>
        <v>168.22916666666666</v>
      </c>
      <c r="F13" s="44">
        <f t="shared" ref="F13:F27" si="19">E13/160</f>
        <v>1.0514322916666665</v>
      </c>
      <c r="G13" s="40"/>
      <c r="H13" s="40"/>
      <c r="I13" s="40"/>
      <c r="J13" s="4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"/>
      <c r="AT13" s="1"/>
      <c r="AU13" s="1"/>
      <c r="AV13" s="1"/>
      <c r="AW13" s="1"/>
    </row>
    <row r="14" spans="1:49" ht="21.75" customHeight="1" x14ac:dyDescent="0.3">
      <c r="A14" s="1"/>
      <c r="B14" s="1"/>
      <c r="C14" s="41" t="s">
        <v>44</v>
      </c>
      <c r="D14" s="42" t="s">
        <v>30</v>
      </c>
      <c r="E14" s="43">
        <f>'Costos ROLES'!E54</f>
        <v>168.22916666666666</v>
      </c>
      <c r="F14" s="44">
        <f t="shared" si="19"/>
        <v>1.0514322916666665</v>
      </c>
      <c r="G14" s="40"/>
      <c r="H14" s="40"/>
      <c r="I14" s="40"/>
      <c r="J14" s="4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"/>
      <c r="AT14" s="1"/>
      <c r="AU14" s="1"/>
      <c r="AV14" s="1"/>
      <c r="AW14" s="1"/>
    </row>
    <row r="15" spans="1:49" ht="21.75" customHeight="1" x14ac:dyDescent="0.3">
      <c r="A15" s="1"/>
      <c r="B15" s="1"/>
      <c r="C15" s="41" t="s">
        <v>45</v>
      </c>
      <c r="D15" s="42" t="s">
        <v>30</v>
      </c>
      <c r="E15" s="43">
        <f>'Costos ROLES'!E54</f>
        <v>168.22916666666666</v>
      </c>
      <c r="F15" s="44">
        <f t="shared" si="19"/>
        <v>1.0514322916666665</v>
      </c>
      <c r="G15" s="40"/>
      <c r="H15" s="40"/>
      <c r="I15" s="40"/>
      <c r="J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"/>
      <c r="AT15" s="1"/>
      <c r="AU15" s="1"/>
      <c r="AV15" s="1"/>
      <c r="AW15" s="1"/>
    </row>
    <row r="16" spans="1:49" ht="21.75" customHeight="1" x14ac:dyDescent="0.3">
      <c r="A16" s="1"/>
      <c r="B16" s="1"/>
      <c r="C16" s="41" t="s">
        <v>46</v>
      </c>
      <c r="D16" s="42" t="s">
        <v>30</v>
      </c>
      <c r="E16" s="43">
        <f>'Costos ROLES'!E54</f>
        <v>168.22916666666666</v>
      </c>
      <c r="F16" s="44">
        <f t="shared" si="19"/>
        <v>1.0514322916666665</v>
      </c>
      <c r="G16" s="40"/>
      <c r="H16" s="40"/>
      <c r="I16" s="40"/>
      <c r="J16" s="4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45"/>
      <c r="AP16" s="2"/>
      <c r="AQ16" s="2"/>
      <c r="AR16" s="2"/>
      <c r="AS16" s="1"/>
      <c r="AT16" s="1"/>
      <c r="AU16" s="1"/>
      <c r="AV16" s="1"/>
      <c r="AW16" s="1"/>
    </row>
    <row r="17" spans="1:49" ht="21.75" customHeight="1" x14ac:dyDescent="0.3">
      <c r="A17" s="1"/>
      <c r="B17" s="1"/>
      <c r="C17" s="41" t="s">
        <v>47</v>
      </c>
      <c r="D17" s="42" t="s">
        <v>31</v>
      </c>
      <c r="E17" s="43">
        <f>'Costos ROLES'!E45</f>
        <v>144.69192143008198</v>
      </c>
      <c r="F17" s="44">
        <f t="shared" si="19"/>
        <v>0.90432450893801231</v>
      </c>
      <c r="G17" s="40"/>
      <c r="H17" s="40"/>
      <c r="I17" s="40"/>
      <c r="J17" s="4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"/>
      <c r="AT17" s="1"/>
      <c r="AU17" s="1"/>
      <c r="AV17" s="1"/>
      <c r="AW17" s="1"/>
    </row>
    <row r="18" spans="1:49" ht="21.75" customHeight="1" x14ac:dyDescent="0.3">
      <c r="A18" s="1"/>
      <c r="B18" s="1"/>
      <c r="C18" s="46" t="s">
        <v>48</v>
      </c>
      <c r="D18" s="47" t="s">
        <v>32</v>
      </c>
      <c r="E18" s="48">
        <f>'Costos ROLES'!E26</f>
        <v>84.276309875874986</v>
      </c>
      <c r="F18" s="44">
        <f t="shared" si="19"/>
        <v>0.52672693672421866</v>
      </c>
      <c r="G18" s="40"/>
      <c r="H18" s="40"/>
      <c r="I18" s="40"/>
      <c r="J18" s="4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"/>
      <c r="AT18" s="1"/>
      <c r="AU18" s="1"/>
      <c r="AV18" s="1"/>
      <c r="AW18" s="1"/>
    </row>
    <row r="19" spans="1:49" ht="21.75" customHeight="1" x14ac:dyDescent="0.3">
      <c r="A19" s="1"/>
      <c r="B19" s="1"/>
      <c r="C19" s="46" t="s">
        <v>48</v>
      </c>
      <c r="D19" s="47" t="s">
        <v>33</v>
      </c>
      <c r="E19" s="48">
        <f>'Costos ROLES'!E27</f>
        <v>106.42520321473609</v>
      </c>
      <c r="F19" s="44">
        <f t="shared" si="19"/>
        <v>0.6651575200921005</v>
      </c>
      <c r="G19" s="40"/>
      <c r="H19" s="40"/>
      <c r="I19" s="40"/>
      <c r="J19" s="4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1"/>
      <c r="AU19" s="1"/>
      <c r="AV19" s="1"/>
      <c r="AW19" s="1"/>
    </row>
    <row r="20" spans="1:49" ht="21.75" customHeight="1" x14ac:dyDescent="0.3">
      <c r="A20" s="1"/>
      <c r="B20" s="1"/>
      <c r="C20" s="41" t="s">
        <v>49</v>
      </c>
      <c r="D20" s="42" t="s">
        <v>34</v>
      </c>
      <c r="E20" s="43">
        <f>'Costos ROLES'!E29</f>
        <v>100.8407544588507</v>
      </c>
      <c r="F20" s="44">
        <f t="shared" si="19"/>
        <v>0.63025471536781685</v>
      </c>
      <c r="G20" s="40"/>
      <c r="H20" s="40"/>
      <c r="I20" s="40"/>
      <c r="J20" s="4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1"/>
      <c r="AU20" s="1"/>
      <c r="AV20" s="1"/>
      <c r="AW20" s="1"/>
    </row>
    <row r="21" spans="1:49" ht="21.75" customHeight="1" x14ac:dyDescent="0.3">
      <c r="A21" s="1"/>
      <c r="B21" s="1"/>
      <c r="C21" s="49" t="s">
        <v>50</v>
      </c>
      <c r="D21" s="8" t="s">
        <v>35</v>
      </c>
      <c r="E21" s="50">
        <f>'Costos ROLES'!E44</f>
        <v>106.17756043929342</v>
      </c>
      <c r="F21" s="44">
        <f t="shared" si="19"/>
        <v>0.66360975274558387</v>
      </c>
      <c r="G21" s="40"/>
      <c r="H21" s="40"/>
      <c r="I21" s="40"/>
      <c r="J21" s="4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1"/>
      <c r="AU21" s="1"/>
      <c r="AV21" s="1"/>
      <c r="AW21" s="1"/>
    </row>
    <row r="22" spans="1:49" ht="21.75" customHeight="1" x14ac:dyDescent="0.3">
      <c r="A22" s="1"/>
      <c r="B22" s="1"/>
      <c r="C22" s="49" t="s">
        <v>50</v>
      </c>
      <c r="D22" s="8" t="s">
        <v>31</v>
      </c>
      <c r="E22" s="50">
        <f>'Costos ROLES'!E45</f>
        <v>144.69192143008198</v>
      </c>
      <c r="F22" s="44">
        <f t="shared" si="19"/>
        <v>0.90432450893801231</v>
      </c>
      <c r="G22" s="40"/>
      <c r="H22" s="40"/>
      <c r="I22" s="40"/>
      <c r="J22" s="4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1"/>
      <c r="AU22" s="1"/>
      <c r="AV22" s="1"/>
      <c r="AW22" s="1"/>
    </row>
    <row r="23" spans="1:49" ht="21.75" customHeight="1" x14ac:dyDescent="0.3">
      <c r="A23" s="1"/>
      <c r="B23" s="1"/>
      <c r="C23" s="51" t="s">
        <v>51</v>
      </c>
      <c r="D23" s="52" t="s">
        <v>36</v>
      </c>
      <c r="E23" s="53">
        <f>'Costos ROLES'!E15</f>
        <v>52.867226584483078</v>
      </c>
      <c r="F23" s="44">
        <f t="shared" si="19"/>
        <v>0.33042016615301922</v>
      </c>
      <c r="G23" s="40"/>
      <c r="H23" s="40"/>
      <c r="I23" s="40"/>
      <c r="J23" s="4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45"/>
      <c r="AP23" s="2"/>
      <c r="AQ23" s="2"/>
      <c r="AR23" s="2"/>
      <c r="AS23" s="1"/>
      <c r="AT23" s="1"/>
      <c r="AU23" s="1"/>
      <c r="AV23" s="1"/>
      <c r="AW23" s="1"/>
    </row>
    <row r="24" spans="1:49" ht="21.75" customHeight="1" x14ac:dyDescent="0.3">
      <c r="A24" s="1"/>
      <c r="B24" s="1"/>
      <c r="C24" s="51" t="s">
        <v>51</v>
      </c>
      <c r="D24" s="52" t="s">
        <v>52</v>
      </c>
      <c r="E24" s="53">
        <f>'Costos ROLES'!E19</f>
        <v>77.930154959374988</v>
      </c>
      <c r="F24" s="44">
        <f t="shared" si="19"/>
        <v>0.48706346849609367</v>
      </c>
      <c r="G24" s="40"/>
      <c r="H24" s="40"/>
      <c r="I24" s="40"/>
      <c r="J24" s="4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45"/>
      <c r="AP24" s="2"/>
      <c r="AQ24" s="2"/>
      <c r="AR24" s="2"/>
      <c r="AS24" s="1"/>
      <c r="AT24" s="1"/>
      <c r="AU24" s="1"/>
      <c r="AV24" s="1"/>
      <c r="AW24" s="1"/>
    </row>
    <row r="25" spans="1:49" ht="21.75" customHeight="1" x14ac:dyDescent="0.3">
      <c r="A25" s="1"/>
      <c r="B25" s="1"/>
      <c r="C25" s="51" t="s">
        <v>51</v>
      </c>
      <c r="D25" s="52" t="s">
        <v>53</v>
      </c>
      <c r="E25" s="53">
        <f>'Costos ROLES'!E29</f>
        <v>100.8407544588507</v>
      </c>
      <c r="F25" s="44">
        <f t="shared" si="19"/>
        <v>0.63025471536781685</v>
      </c>
      <c r="G25" s="40"/>
      <c r="H25" s="40"/>
      <c r="I25" s="40"/>
      <c r="J25" s="4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45"/>
      <c r="AP25" s="2"/>
      <c r="AQ25" s="2"/>
      <c r="AR25" s="2"/>
      <c r="AS25" s="1"/>
      <c r="AT25" s="1"/>
      <c r="AU25" s="1"/>
      <c r="AV25" s="1"/>
      <c r="AW25" s="1"/>
    </row>
    <row r="26" spans="1:49" ht="21.75" customHeight="1" x14ac:dyDescent="0.3">
      <c r="A26" s="1"/>
      <c r="B26" s="1"/>
      <c r="C26" s="41" t="s">
        <v>54</v>
      </c>
      <c r="D26" s="42" t="s">
        <v>55</v>
      </c>
      <c r="E26" s="43">
        <f>'Costos ROLES'!E29</f>
        <v>100.8407544588507</v>
      </c>
      <c r="F26" s="44">
        <f t="shared" si="19"/>
        <v>0.63025471536781685</v>
      </c>
      <c r="G26" s="40"/>
      <c r="H26" s="40"/>
      <c r="I26" s="40"/>
      <c r="J26" s="4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1"/>
      <c r="AU26" s="1"/>
      <c r="AV26" s="1"/>
      <c r="AW26" s="1"/>
    </row>
    <row r="27" spans="1:49" ht="21.75" customHeight="1" x14ac:dyDescent="0.3">
      <c r="A27" s="1"/>
      <c r="B27" s="1"/>
      <c r="C27" s="41" t="s">
        <v>56</v>
      </c>
      <c r="D27" s="42" t="s">
        <v>55</v>
      </c>
      <c r="E27" s="43">
        <f>'Costos ROLES'!E29</f>
        <v>100.8407544588507</v>
      </c>
      <c r="F27" s="44">
        <f t="shared" si="19"/>
        <v>0.63025471536781685</v>
      </c>
      <c r="G27" s="40"/>
      <c r="H27" s="40"/>
      <c r="I27" s="40"/>
      <c r="J27" s="4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T27" s="1"/>
      <c r="AU27" s="1"/>
      <c r="AV27" s="1"/>
      <c r="AW27" s="1"/>
    </row>
    <row r="28" spans="1:49" ht="21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"/>
      <c r="AT28" s="1"/>
      <c r="AU28" s="1"/>
      <c r="AV28" s="1"/>
      <c r="AW28" s="1"/>
    </row>
    <row r="29" spans="1:49" ht="21.75" customHeight="1" x14ac:dyDescent="0.3">
      <c r="A29" s="1"/>
      <c r="B29" s="1"/>
      <c r="C29" s="54" t="s">
        <v>57</v>
      </c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"/>
      <c r="AT29" s="1"/>
      <c r="AU29" s="1"/>
      <c r="AV29" s="1"/>
      <c r="AW29" s="1"/>
    </row>
    <row r="30" spans="1:49" ht="21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"/>
      <c r="AT30" s="1"/>
      <c r="AU30" s="1"/>
      <c r="AV30" s="1"/>
      <c r="AW30" s="1"/>
    </row>
    <row r="31" spans="1:49" ht="21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1"/>
      <c r="AU31" s="1"/>
      <c r="AV31" s="1"/>
      <c r="AW31" s="1"/>
    </row>
    <row r="32" spans="1:49" ht="21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"/>
      <c r="AT32" s="1"/>
      <c r="AU32" s="1"/>
      <c r="AV32" s="1"/>
      <c r="AW32" s="1"/>
    </row>
    <row r="33" spans="1:49" ht="21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"/>
      <c r="AT33" s="1"/>
      <c r="AU33" s="1"/>
      <c r="AV33" s="1"/>
      <c r="AW33" s="1"/>
    </row>
    <row r="34" spans="1:49" ht="21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"/>
      <c r="AT34" s="1"/>
      <c r="AU34" s="1"/>
      <c r="AV34" s="1"/>
      <c r="AW34" s="1"/>
    </row>
    <row r="35" spans="1:49" ht="21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"/>
      <c r="AT35" s="1"/>
      <c r="AU35" s="1"/>
      <c r="AV35" s="1"/>
      <c r="AW35" s="1"/>
    </row>
    <row r="36" spans="1:49" ht="21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"/>
      <c r="AT36" s="1"/>
      <c r="AU36" s="1"/>
      <c r="AV36" s="1"/>
      <c r="AW36" s="1"/>
    </row>
    <row r="37" spans="1:49" ht="21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"/>
      <c r="AT37" s="1"/>
      <c r="AU37" s="1"/>
      <c r="AV37" s="1"/>
      <c r="AW37" s="1"/>
    </row>
    <row r="38" spans="1:49" ht="21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"/>
      <c r="AT38" s="1"/>
      <c r="AU38" s="1"/>
      <c r="AV38" s="1"/>
      <c r="AW38" s="1"/>
    </row>
    <row r="39" spans="1:49" ht="21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"/>
      <c r="AT39" s="1"/>
      <c r="AU39" s="1"/>
      <c r="AV39" s="1"/>
      <c r="AW39" s="1"/>
    </row>
    <row r="40" spans="1:49" ht="21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"/>
      <c r="AT40" s="1"/>
      <c r="AU40" s="1"/>
      <c r="AV40" s="1"/>
      <c r="AW40" s="1"/>
    </row>
    <row r="41" spans="1:49" ht="21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"/>
      <c r="AT41" s="1"/>
      <c r="AU41" s="1"/>
      <c r="AV41" s="1"/>
      <c r="AW41" s="1"/>
    </row>
    <row r="42" spans="1:49" ht="21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"/>
      <c r="AT42" s="1"/>
      <c r="AU42" s="1"/>
      <c r="AV42" s="1"/>
      <c r="AW42" s="1"/>
    </row>
    <row r="43" spans="1:4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1"/>
      <c r="AU43" s="1"/>
      <c r="AV43" s="1"/>
      <c r="AW43" s="1"/>
    </row>
    <row r="44" spans="1:4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1"/>
      <c r="AU44" s="1"/>
      <c r="AV44" s="1"/>
      <c r="AW44" s="1"/>
    </row>
    <row r="45" spans="1:4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"/>
      <c r="AT45" s="1"/>
      <c r="AU45" s="1"/>
      <c r="AV45" s="1"/>
      <c r="AW45" s="1"/>
    </row>
    <row r="46" spans="1:4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"/>
      <c r="AT46" s="1"/>
      <c r="AU46" s="1"/>
      <c r="AV46" s="1"/>
      <c r="AW46" s="1"/>
    </row>
    <row r="47" spans="1:4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"/>
      <c r="AT47" s="1"/>
      <c r="AU47" s="1"/>
      <c r="AV47" s="1"/>
      <c r="AW47" s="1"/>
    </row>
    <row r="48" spans="1:4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"/>
      <c r="AT48" s="1"/>
      <c r="AU48" s="1"/>
      <c r="AV48" s="1"/>
      <c r="AW48" s="1"/>
    </row>
    <row r="49" spans="1:4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"/>
      <c r="AT49" s="1"/>
      <c r="AU49" s="1"/>
      <c r="AV49" s="1"/>
      <c r="AW49" s="1"/>
    </row>
    <row r="50" spans="1:4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"/>
      <c r="AT50" s="1"/>
      <c r="AU50" s="1"/>
      <c r="AV50" s="1"/>
      <c r="AW50" s="1"/>
    </row>
    <row r="51" spans="1:4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"/>
      <c r="AT51" s="1"/>
      <c r="AU51" s="1"/>
      <c r="AV51" s="1"/>
      <c r="AW51" s="1"/>
    </row>
    <row r="52" spans="1:4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"/>
      <c r="AT52" s="1"/>
      <c r="AU52" s="1"/>
      <c r="AV52" s="1"/>
      <c r="AW52" s="1"/>
    </row>
    <row r="53" spans="1:4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"/>
      <c r="AT53" s="1"/>
      <c r="AU53" s="1"/>
      <c r="AV53" s="1"/>
      <c r="AW53" s="1"/>
    </row>
    <row r="54" spans="1:4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1"/>
      <c r="AT54" s="1"/>
      <c r="AU54" s="1"/>
      <c r="AV54" s="1"/>
      <c r="AW54" s="1"/>
    </row>
    <row r="55" spans="1:4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1"/>
      <c r="AT55" s="1"/>
      <c r="AU55" s="1"/>
      <c r="AV55" s="1"/>
      <c r="AW55" s="1"/>
    </row>
    <row r="56" spans="1:4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1"/>
      <c r="AT56" s="1"/>
      <c r="AU56" s="1"/>
      <c r="AV56" s="1"/>
      <c r="AW56" s="1"/>
    </row>
    <row r="57" spans="1:4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1"/>
      <c r="AT57" s="1"/>
      <c r="AU57" s="1"/>
      <c r="AV57" s="1"/>
      <c r="AW57" s="1"/>
    </row>
    <row r="58" spans="1:4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1"/>
      <c r="AT58" s="1"/>
      <c r="AU58" s="1"/>
      <c r="AV58" s="1"/>
      <c r="AW58" s="1"/>
    </row>
    <row r="59" spans="1:4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1"/>
      <c r="AT59" s="1"/>
      <c r="AU59" s="1"/>
      <c r="AV59" s="1"/>
      <c r="AW59" s="1"/>
    </row>
    <row r="60" spans="1:4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1"/>
      <c r="AT60" s="1"/>
      <c r="AU60" s="1"/>
      <c r="AV60" s="1"/>
      <c r="AW60" s="1"/>
    </row>
    <row r="61" spans="1:4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"/>
      <c r="AT61" s="1"/>
      <c r="AU61" s="1"/>
      <c r="AV61" s="1"/>
      <c r="AW61" s="1"/>
    </row>
    <row r="62" spans="1:4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"/>
      <c r="AT62" s="1"/>
      <c r="AU62" s="1"/>
      <c r="AV62" s="1"/>
      <c r="AW62" s="1"/>
    </row>
    <row r="63" spans="1:4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"/>
      <c r="AT63" s="1"/>
      <c r="AU63" s="1"/>
      <c r="AV63" s="1"/>
      <c r="AW63" s="1"/>
    </row>
    <row r="64" spans="1:4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"/>
      <c r="AT64" s="1"/>
      <c r="AU64" s="1"/>
      <c r="AV64" s="1"/>
      <c r="AW64" s="1"/>
    </row>
    <row r="65" spans="1:4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"/>
      <c r="AT65" s="1"/>
      <c r="AU65" s="1"/>
      <c r="AV65" s="1"/>
      <c r="AW65" s="1"/>
    </row>
    <row r="66" spans="1:4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"/>
      <c r="AT66" s="1"/>
      <c r="AU66" s="1"/>
      <c r="AV66" s="1"/>
      <c r="AW66" s="1"/>
    </row>
    <row r="67" spans="1:4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"/>
      <c r="AT67" s="1"/>
      <c r="AU67" s="1"/>
      <c r="AV67" s="1"/>
      <c r="AW67" s="1"/>
    </row>
    <row r="68" spans="1:4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"/>
      <c r="AT68" s="1"/>
      <c r="AU68" s="1"/>
      <c r="AV68" s="1"/>
      <c r="AW68" s="1"/>
    </row>
    <row r="69" spans="1:4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"/>
      <c r="AT69" s="1"/>
      <c r="AU69" s="1"/>
      <c r="AV69" s="1"/>
      <c r="AW69" s="1"/>
    </row>
    <row r="70" spans="1:4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"/>
      <c r="AT70" s="1"/>
      <c r="AU70" s="1"/>
      <c r="AV70" s="1"/>
      <c r="AW70" s="1"/>
    </row>
    <row r="71" spans="1:4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"/>
      <c r="AT71" s="1"/>
      <c r="AU71" s="1"/>
      <c r="AV71" s="1"/>
      <c r="AW71" s="1"/>
    </row>
    <row r="72" spans="1:4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"/>
      <c r="AT72" s="1"/>
      <c r="AU72" s="1"/>
      <c r="AV72" s="1"/>
      <c r="AW72" s="1"/>
    </row>
    <row r="73" spans="1:4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"/>
      <c r="AT73" s="1"/>
      <c r="AU73" s="1"/>
      <c r="AV73" s="1"/>
      <c r="AW73" s="1"/>
    </row>
    <row r="74" spans="1:4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"/>
      <c r="AT74" s="1"/>
      <c r="AU74" s="1"/>
      <c r="AV74" s="1"/>
      <c r="AW74" s="1"/>
    </row>
    <row r="75" spans="1:4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"/>
      <c r="AT75" s="1"/>
      <c r="AU75" s="1"/>
      <c r="AV75" s="1"/>
      <c r="AW75" s="1"/>
    </row>
    <row r="76" spans="1:4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"/>
      <c r="AT76" s="1"/>
      <c r="AU76" s="1"/>
      <c r="AV76" s="1"/>
      <c r="AW76" s="1"/>
    </row>
    <row r="77" spans="1:4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"/>
      <c r="AT77" s="1"/>
      <c r="AU77" s="1"/>
      <c r="AV77" s="1"/>
      <c r="AW77" s="1"/>
    </row>
    <row r="78" spans="1:4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"/>
      <c r="AT78" s="1"/>
      <c r="AU78" s="1"/>
      <c r="AV78" s="1"/>
      <c r="AW78" s="1"/>
    </row>
    <row r="79" spans="1:4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"/>
      <c r="AT79" s="1"/>
      <c r="AU79" s="1"/>
      <c r="AV79" s="1"/>
      <c r="AW79" s="1"/>
    </row>
    <row r="80" spans="1:4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"/>
      <c r="AT80" s="1"/>
      <c r="AU80" s="1"/>
      <c r="AV80" s="1"/>
      <c r="AW80" s="1"/>
    </row>
    <row r="81" spans="1:4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"/>
      <c r="AT81" s="1"/>
      <c r="AU81" s="1"/>
      <c r="AV81" s="1"/>
      <c r="AW81" s="1"/>
    </row>
    <row r="82" spans="1:4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1"/>
      <c r="AT82" s="1"/>
      <c r="AU82" s="1"/>
      <c r="AV82" s="1"/>
      <c r="AW82" s="1"/>
    </row>
    <row r="83" spans="1:4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"/>
      <c r="AT83" s="1"/>
      <c r="AU83" s="1"/>
      <c r="AV83" s="1"/>
      <c r="AW83" s="1"/>
    </row>
    <row r="84" spans="1:4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"/>
      <c r="AT84" s="1"/>
      <c r="AU84" s="1"/>
      <c r="AV84" s="1"/>
      <c r="AW84" s="1"/>
    </row>
    <row r="85" spans="1:4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"/>
      <c r="AT85" s="1"/>
      <c r="AU85" s="1"/>
      <c r="AV85" s="1"/>
      <c r="AW85" s="1"/>
    </row>
    <row r="86" spans="1:4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1"/>
      <c r="AT86" s="1"/>
      <c r="AU86" s="1"/>
      <c r="AV86" s="1"/>
      <c r="AW86" s="1"/>
    </row>
    <row r="87" spans="1:4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"/>
      <c r="AT87" s="1"/>
      <c r="AU87" s="1"/>
      <c r="AV87" s="1"/>
      <c r="AW87" s="1"/>
    </row>
    <row r="88" spans="1:4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"/>
      <c r="AT88" s="1"/>
      <c r="AU88" s="1"/>
      <c r="AV88" s="1"/>
      <c r="AW88" s="1"/>
    </row>
    <row r="89" spans="1:4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"/>
      <c r="AT89" s="1"/>
      <c r="AU89" s="1"/>
      <c r="AV89" s="1"/>
      <c r="AW89" s="1"/>
    </row>
    <row r="90" spans="1:4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1"/>
      <c r="AT90" s="1"/>
      <c r="AU90" s="1"/>
      <c r="AV90" s="1"/>
      <c r="AW90" s="1"/>
    </row>
    <row r="91" spans="1:4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1"/>
      <c r="AT91" s="1"/>
      <c r="AU91" s="1"/>
      <c r="AV91" s="1"/>
      <c r="AW91" s="1"/>
    </row>
    <row r="92" spans="1:4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1"/>
      <c r="AT92" s="1"/>
      <c r="AU92" s="1"/>
      <c r="AV92" s="1"/>
      <c r="AW92" s="1"/>
    </row>
    <row r="93" spans="1:4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1"/>
      <c r="AT93" s="1"/>
      <c r="AU93" s="1"/>
      <c r="AV93" s="1"/>
      <c r="AW93" s="1"/>
    </row>
    <row r="94" spans="1:4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1"/>
      <c r="AT94" s="1"/>
      <c r="AU94" s="1"/>
      <c r="AV94" s="1"/>
      <c r="AW94" s="1"/>
    </row>
    <row r="95" spans="1:4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1"/>
      <c r="AT95" s="1"/>
      <c r="AU95" s="1"/>
      <c r="AV95" s="1"/>
      <c r="AW95" s="1"/>
    </row>
    <row r="96" spans="1:4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1"/>
      <c r="AT96" s="1"/>
      <c r="AU96" s="1"/>
      <c r="AV96" s="1"/>
      <c r="AW96" s="1"/>
    </row>
    <row r="97" spans="1:4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1"/>
      <c r="AT97" s="1"/>
      <c r="AU97" s="1"/>
      <c r="AV97" s="1"/>
      <c r="AW97" s="1"/>
    </row>
    <row r="98" spans="1:4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1"/>
      <c r="AT98" s="1"/>
      <c r="AU98" s="1"/>
      <c r="AV98" s="1"/>
      <c r="AW98" s="1"/>
    </row>
    <row r="99" spans="1:4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1"/>
      <c r="AT99" s="1"/>
      <c r="AU99" s="1"/>
      <c r="AV99" s="1"/>
      <c r="AW99" s="1"/>
    </row>
    <row r="100" spans="1:4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1"/>
      <c r="AT100" s="1"/>
      <c r="AU100" s="1"/>
      <c r="AV100" s="1"/>
      <c r="AW100" s="1"/>
    </row>
    <row r="101" spans="1:4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"/>
      <c r="AT101" s="1"/>
      <c r="AU101" s="1"/>
      <c r="AV101" s="1"/>
      <c r="AW101" s="1"/>
    </row>
    <row r="102" spans="1:4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"/>
      <c r="AT102" s="1"/>
      <c r="AU102" s="1"/>
      <c r="AV102" s="1"/>
      <c r="AW102" s="1"/>
    </row>
    <row r="103" spans="1:4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"/>
      <c r="AT103" s="1"/>
      <c r="AU103" s="1"/>
      <c r="AV103" s="1"/>
      <c r="AW103" s="1"/>
    </row>
    <row r="104" spans="1:4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"/>
      <c r="AT104" s="1"/>
      <c r="AU104" s="1"/>
      <c r="AV104" s="1"/>
      <c r="AW104" s="1"/>
    </row>
    <row r="105" spans="1:4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"/>
      <c r="AT105" s="1"/>
      <c r="AU105" s="1"/>
      <c r="AV105" s="1"/>
      <c r="AW105" s="1"/>
    </row>
    <row r="106" spans="1:4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"/>
      <c r="AT106" s="1"/>
      <c r="AU106" s="1"/>
      <c r="AV106" s="1"/>
      <c r="AW106" s="1"/>
    </row>
    <row r="107" spans="1:4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"/>
      <c r="AT107" s="1"/>
      <c r="AU107" s="1"/>
      <c r="AV107" s="1"/>
      <c r="AW107" s="1"/>
    </row>
    <row r="108" spans="1:4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1"/>
      <c r="AT108" s="1"/>
      <c r="AU108" s="1"/>
      <c r="AV108" s="1"/>
      <c r="AW108" s="1"/>
    </row>
    <row r="109" spans="1:4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1"/>
      <c r="AT109" s="1"/>
      <c r="AU109" s="1"/>
      <c r="AV109" s="1"/>
      <c r="AW109" s="1"/>
    </row>
    <row r="110" spans="1:4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1"/>
      <c r="AT110" s="1"/>
      <c r="AU110" s="1"/>
      <c r="AV110" s="1"/>
      <c r="AW110" s="1"/>
    </row>
    <row r="111" spans="1:4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1"/>
      <c r="AT111" s="1"/>
      <c r="AU111" s="1"/>
      <c r="AV111" s="1"/>
      <c r="AW111" s="1"/>
    </row>
    <row r="112" spans="1:4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1"/>
      <c r="AT112" s="1"/>
      <c r="AU112" s="1"/>
      <c r="AV112" s="1"/>
      <c r="AW112" s="1"/>
    </row>
    <row r="113" spans="1:4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1"/>
      <c r="AT113" s="1"/>
      <c r="AU113" s="1"/>
      <c r="AV113" s="1"/>
      <c r="AW113" s="1"/>
    </row>
    <row r="114" spans="1:4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1"/>
      <c r="AT114" s="1"/>
      <c r="AU114" s="1"/>
      <c r="AV114" s="1"/>
      <c r="AW114" s="1"/>
    </row>
    <row r="115" spans="1:4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1"/>
      <c r="AT115" s="1"/>
      <c r="AU115" s="1"/>
      <c r="AV115" s="1"/>
      <c r="AW115" s="1"/>
    </row>
    <row r="116" spans="1:4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1"/>
      <c r="AT116" s="1"/>
      <c r="AU116" s="1"/>
      <c r="AV116" s="1"/>
      <c r="AW116" s="1"/>
    </row>
    <row r="117" spans="1:4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1"/>
      <c r="AT117" s="1"/>
      <c r="AU117" s="1"/>
      <c r="AV117" s="1"/>
      <c r="AW117" s="1"/>
    </row>
    <row r="118" spans="1:4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1"/>
      <c r="AT118" s="1"/>
      <c r="AU118" s="1"/>
      <c r="AV118" s="1"/>
      <c r="AW118" s="1"/>
    </row>
    <row r="119" spans="1:4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"/>
      <c r="AT119" s="1"/>
      <c r="AU119" s="1"/>
      <c r="AV119" s="1"/>
      <c r="AW119" s="1"/>
    </row>
    <row r="120" spans="1:4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"/>
      <c r="AT120" s="1"/>
      <c r="AU120" s="1"/>
      <c r="AV120" s="1"/>
      <c r="AW120" s="1"/>
    </row>
    <row r="121" spans="1:4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"/>
      <c r="AT121" s="1"/>
      <c r="AU121" s="1"/>
      <c r="AV121" s="1"/>
      <c r="AW121" s="1"/>
    </row>
    <row r="122" spans="1:4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"/>
      <c r="AT122" s="1"/>
      <c r="AU122" s="1"/>
      <c r="AV122" s="1"/>
      <c r="AW122" s="1"/>
    </row>
    <row r="123" spans="1:4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"/>
      <c r="AT123" s="1"/>
      <c r="AU123" s="1"/>
      <c r="AV123" s="1"/>
      <c r="AW123" s="1"/>
    </row>
    <row r="124" spans="1:4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"/>
      <c r="AT124" s="1"/>
      <c r="AU124" s="1"/>
      <c r="AV124" s="1"/>
      <c r="AW124" s="1"/>
    </row>
    <row r="125" spans="1:4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"/>
      <c r="AT125" s="1"/>
      <c r="AU125" s="1"/>
      <c r="AV125" s="1"/>
      <c r="AW125" s="1"/>
    </row>
    <row r="126" spans="1:4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1"/>
      <c r="AT126" s="1"/>
      <c r="AU126" s="1"/>
      <c r="AV126" s="1"/>
      <c r="AW126" s="1"/>
    </row>
    <row r="127" spans="1:4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1"/>
      <c r="AT127" s="1"/>
      <c r="AU127" s="1"/>
      <c r="AV127" s="1"/>
      <c r="AW127" s="1"/>
    </row>
    <row r="128" spans="1:4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1"/>
      <c r="AT128" s="1"/>
      <c r="AU128" s="1"/>
      <c r="AV128" s="1"/>
      <c r="AW128" s="1"/>
    </row>
    <row r="129" spans="1:4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1"/>
      <c r="AT129" s="1"/>
      <c r="AU129" s="1"/>
      <c r="AV129" s="1"/>
      <c r="AW129" s="1"/>
    </row>
    <row r="130" spans="1:4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1"/>
      <c r="AT130" s="1"/>
      <c r="AU130" s="1"/>
      <c r="AV130" s="1"/>
      <c r="AW130" s="1"/>
    </row>
    <row r="131" spans="1:4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1"/>
      <c r="AT131" s="1"/>
      <c r="AU131" s="1"/>
      <c r="AV131" s="1"/>
      <c r="AW131" s="1"/>
    </row>
    <row r="132" spans="1:4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1"/>
      <c r="AT132" s="1"/>
      <c r="AU132" s="1"/>
      <c r="AV132" s="1"/>
      <c r="AW132" s="1"/>
    </row>
    <row r="133" spans="1:4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"/>
      <c r="AT133" s="1"/>
      <c r="AU133" s="1"/>
      <c r="AV133" s="1"/>
      <c r="AW133" s="1"/>
    </row>
    <row r="134" spans="1:4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"/>
      <c r="AT134" s="1"/>
      <c r="AU134" s="1"/>
      <c r="AV134" s="1"/>
      <c r="AW134" s="1"/>
    </row>
    <row r="135" spans="1:4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"/>
      <c r="AT135" s="1"/>
      <c r="AU135" s="1"/>
      <c r="AV135" s="1"/>
      <c r="AW135" s="1"/>
    </row>
    <row r="136" spans="1:4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"/>
      <c r="AT136" s="1"/>
      <c r="AU136" s="1"/>
      <c r="AV136" s="1"/>
      <c r="AW136" s="1"/>
    </row>
    <row r="137" spans="1:4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"/>
      <c r="AT137" s="1"/>
      <c r="AU137" s="1"/>
      <c r="AV137" s="1"/>
      <c r="AW137" s="1"/>
    </row>
    <row r="138" spans="1:4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"/>
      <c r="AT138" s="1"/>
      <c r="AU138" s="1"/>
      <c r="AV138" s="1"/>
      <c r="AW138" s="1"/>
    </row>
    <row r="139" spans="1:4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"/>
      <c r="AT139" s="1"/>
      <c r="AU139" s="1"/>
      <c r="AV139" s="1"/>
      <c r="AW139" s="1"/>
    </row>
    <row r="140" spans="1:4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"/>
      <c r="AT140" s="1"/>
      <c r="AU140" s="1"/>
      <c r="AV140" s="1"/>
      <c r="AW140" s="1"/>
    </row>
    <row r="141" spans="1:4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"/>
      <c r="AT141" s="1"/>
      <c r="AU141" s="1"/>
      <c r="AV141" s="1"/>
      <c r="AW141" s="1"/>
    </row>
    <row r="142" spans="1:4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"/>
      <c r="AT142" s="1"/>
      <c r="AU142" s="1"/>
      <c r="AV142" s="1"/>
      <c r="AW142" s="1"/>
    </row>
    <row r="143" spans="1:4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"/>
      <c r="AT143" s="1"/>
      <c r="AU143" s="1"/>
      <c r="AV143" s="1"/>
      <c r="AW143" s="1"/>
    </row>
    <row r="144" spans="1:4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1"/>
      <c r="AT144" s="1"/>
      <c r="AU144" s="1"/>
      <c r="AV144" s="1"/>
      <c r="AW144" s="1"/>
    </row>
    <row r="145" spans="1:4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1"/>
      <c r="AT145" s="1"/>
      <c r="AU145" s="1"/>
      <c r="AV145" s="1"/>
      <c r="AW145" s="1"/>
    </row>
    <row r="146" spans="1:4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1"/>
      <c r="AT146" s="1"/>
      <c r="AU146" s="1"/>
      <c r="AV146" s="1"/>
      <c r="AW146" s="1"/>
    </row>
    <row r="147" spans="1:4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1"/>
      <c r="AT147" s="1"/>
      <c r="AU147" s="1"/>
      <c r="AV147" s="1"/>
      <c r="AW147" s="1"/>
    </row>
    <row r="148" spans="1:4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1"/>
      <c r="AT148" s="1"/>
      <c r="AU148" s="1"/>
      <c r="AV148" s="1"/>
      <c r="AW148" s="1"/>
    </row>
    <row r="149" spans="1:4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1"/>
      <c r="AT149" s="1"/>
      <c r="AU149" s="1"/>
      <c r="AV149" s="1"/>
      <c r="AW149" s="1"/>
    </row>
    <row r="150" spans="1:4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1"/>
      <c r="AT150" s="1"/>
      <c r="AU150" s="1"/>
      <c r="AV150" s="1"/>
      <c r="AW150" s="1"/>
    </row>
    <row r="151" spans="1:4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"/>
      <c r="AT151" s="1"/>
      <c r="AU151" s="1"/>
      <c r="AV151" s="1"/>
      <c r="AW151" s="1"/>
    </row>
    <row r="152" spans="1:4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"/>
      <c r="AT152" s="1"/>
      <c r="AU152" s="1"/>
      <c r="AV152" s="1"/>
      <c r="AW152" s="1"/>
    </row>
    <row r="153" spans="1:4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"/>
      <c r="AT153" s="1"/>
      <c r="AU153" s="1"/>
      <c r="AV153" s="1"/>
      <c r="AW153" s="1"/>
    </row>
    <row r="154" spans="1:4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"/>
      <c r="AT154" s="1"/>
      <c r="AU154" s="1"/>
      <c r="AV154" s="1"/>
      <c r="AW154" s="1"/>
    </row>
    <row r="155" spans="1:4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"/>
      <c r="AT155" s="1"/>
      <c r="AU155" s="1"/>
      <c r="AV155" s="1"/>
      <c r="AW155" s="1"/>
    </row>
    <row r="156" spans="1:4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"/>
      <c r="AT156" s="1"/>
      <c r="AU156" s="1"/>
      <c r="AV156" s="1"/>
      <c r="AW156" s="1"/>
    </row>
    <row r="157" spans="1:4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"/>
      <c r="AT157" s="1"/>
      <c r="AU157" s="1"/>
      <c r="AV157" s="1"/>
      <c r="AW157" s="1"/>
    </row>
    <row r="158" spans="1:4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"/>
      <c r="AT158" s="1"/>
      <c r="AU158" s="1"/>
      <c r="AV158" s="1"/>
      <c r="AW158" s="1"/>
    </row>
    <row r="159" spans="1:4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"/>
      <c r="AT159" s="1"/>
      <c r="AU159" s="1"/>
      <c r="AV159" s="1"/>
      <c r="AW159" s="1"/>
    </row>
    <row r="160" spans="1:4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"/>
      <c r="AT160" s="1"/>
      <c r="AU160" s="1"/>
      <c r="AV160" s="1"/>
      <c r="AW160" s="1"/>
    </row>
    <row r="161" spans="1:4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"/>
      <c r="AT161" s="1"/>
      <c r="AU161" s="1"/>
      <c r="AV161" s="1"/>
      <c r="AW161" s="1"/>
    </row>
    <row r="162" spans="1:4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1"/>
      <c r="AT162" s="1"/>
      <c r="AU162" s="1"/>
      <c r="AV162" s="1"/>
      <c r="AW162" s="1"/>
    </row>
    <row r="163" spans="1:4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1"/>
      <c r="AT163" s="1"/>
      <c r="AU163" s="1"/>
      <c r="AV163" s="1"/>
      <c r="AW163" s="1"/>
    </row>
    <row r="164" spans="1:4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1"/>
      <c r="AT164" s="1"/>
      <c r="AU164" s="1"/>
      <c r="AV164" s="1"/>
      <c r="AW164" s="1"/>
    </row>
    <row r="165" spans="1:4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1"/>
      <c r="AT165" s="1"/>
      <c r="AU165" s="1"/>
      <c r="AV165" s="1"/>
      <c r="AW165" s="1"/>
    </row>
    <row r="166" spans="1:4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1"/>
      <c r="AT166" s="1"/>
      <c r="AU166" s="1"/>
      <c r="AV166" s="1"/>
      <c r="AW166" s="1"/>
    </row>
    <row r="167" spans="1:4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1"/>
      <c r="AT167" s="1"/>
      <c r="AU167" s="1"/>
      <c r="AV167" s="1"/>
      <c r="AW167" s="1"/>
    </row>
    <row r="168" spans="1:4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1"/>
      <c r="AT168" s="1"/>
      <c r="AU168" s="1"/>
      <c r="AV168" s="1"/>
      <c r="AW168" s="1"/>
    </row>
    <row r="169" spans="1:4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"/>
      <c r="AT169" s="1"/>
      <c r="AU169" s="1"/>
      <c r="AV169" s="1"/>
      <c r="AW169" s="1"/>
    </row>
    <row r="170" spans="1:4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"/>
      <c r="AT170" s="1"/>
      <c r="AU170" s="1"/>
      <c r="AV170" s="1"/>
      <c r="AW170" s="1"/>
    </row>
    <row r="171" spans="1:4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"/>
      <c r="AT171" s="1"/>
      <c r="AU171" s="1"/>
      <c r="AV171" s="1"/>
      <c r="AW171" s="1"/>
    </row>
    <row r="172" spans="1:4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1"/>
      <c r="AT172" s="1"/>
      <c r="AU172" s="1"/>
      <c r="AV172" s="1"/>
      <c r="AW172" s="1"/>
    </row>
    <row r="173" spans="1:4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"/>
      <c r="AT173" s="1"/>
      <c r="AU173" s="1"/>
      <c r="AV173" s="1"/>
      <c r="AW173" s="1"/>
    </row>
    <row r="174" spans="1:4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"/>
      <c r="AT174" s="1"/>
      <c r="AU174" s="1"/>
      <c r="AV174" s="1"/>
      <c r="AW174" s="1"/>
    </row>
    <row r="175" spans="1:4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"/>
      <c r="AT175" s="1"/>
      <c r="AU175" s="1"/>
      <c r="AV175" s="1"/>
      <c r="AW175" s="1"/>
    </row>
    <row r="176" spans="1:4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"/>
      <c r="AT176" s="1"/>
      <c r="AU176" s="1"/>
      <c r="AV176" s="1"/>
      <c r="AW176" s="1"/>
    </row>
    <row r="177" spans="1:4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"/>
      <c r="AT177" s="1"/>
      <c r="AU177" s="1"/>
      <c r="AV177" s="1"/>
      <c r="AW177" s="1"/>
    </row>
    <row r="178" spans="1:4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"/>
      <c r="AT178" s="1"/>
      <c r="AU178" s="1"/>
      <c r="AV178" s="1"/>
      <c r="AW178" s="1"/>
    </row>
    <row r="179" spans="1:4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"/>
      <c r="AT179" s="1"/>
      <c r="AU179" s="1"/>
      <c r="AV179" s="1"/>
      <c r="AW179" s="1"/>
    </row>
    <row r="180" spans="1:4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1"/>
      <c r="AT180" s="1"/>
      <c r="AU180" s="1"/>
      <c r="AV180" s="1"/>
      <c r="AW180" s="1"/>
    </row>
    <row r="181" spans="1:4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1"/>
      <c r="AT181" s="1"/>
      <c r="AU181" s="1"/>
      <c r="AV181" s="1"/>
      <c r="AW181" s="1"/>
    </row>
    <row r="182" spans="1:4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"/>
      <c r="AT182" s="1"/>
      <c r="AU182" s="1"/>
      <c r="AV182" s="1"/>
      <c r="AW182" s="1"/>
    </row>
    <row r="183" spans="1:4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1"/>
      <c r="AT183" s="1"/>
      <c r="AU183" s="1"/>
      <c r="AV183" s="1"/>
      <c r="AW183" s="1"/>
    </row>
    <row r="184" spans="1:4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1"/>
      <c r="AT184" s="1"/>
      <c r="AU184" s="1"/>
      <c r="AV184" s="1"/>
      <c r="AW184" s="1"/>
    </row>
    <row r="185" spans="1:4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1"/>
      <c r="AT185" s="1"/>
      <c r="AU185" s="1"/>
      <c r="AV185" s="1"/>
      <c r="AW185" s="1"/>
    </row>
    <row r="186" spans="1:4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1"/>
      <c r="AT186" s="1"/>
      <c r="AU186" s="1"/>
      <c r="AV186" s="1"/>
      <c r="AW186" s="1"/>
    </row>
    <row r="187" spans="1:4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"/>
      <c r="AT187" s="1"/>
      <c r="AU187" s="1"/>
      <c r="AV187" s="1"/>
      <c r="AW187" s="1"/>
    </row>
    <row r="188" spans="1:4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"/>
      <c r="AT188" s="1"/>
      <c r="AU188" s="1"/>
      <c r="AV188" s="1"/>
      <c r="AW188" s="1"/>
    </row>
    <row r="189" spans="1:4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"/>
      <c r="AT189" s="1"/>
      <c r="AU189" s="1"/>
      <c r="AV189" s="1"/>
      <c r="AW189" s="1"/>
    </row>
    <row r="190" spans="1:4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"/>
      <c r="AT190" s="1"/>
      <c r="AU190" s="1"/>
      <c r="AV190" s="1"/>
      <c r="AW190" s="1"/>
    </row>
    <row r="191" spans="1:4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"/>
      <c r="AT191" s="1"/>
      <c r="AU191" s="1"/>
      <c r="AV191" s="1"/>
      <c r="AW191" s="1"/>
    </row>
    <row r="192" spans="1:4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"/>
      <c r="AT192" s="1"/>
      <c r="AU192" s="1"/>
      <c r="AV192" s="1"/>
      <c r="AW192" s="1"/>
    </row>
    <row r="193" spans="1:4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"/>
      <c r="AT193" s="1"/>
      <c r="AU193" s="1"/>
      <c r="AV193" s="1"/>
      <c r="AW193" s="1"/>
    </row>
    <row r="194" spans="1:4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"/>
      <c r="AT194" s="1"/>
      <c r="AU194" s="1"/>
      <c r="AV194" s="1"/>
      <c r="AW194" s="1"/>
    </row>
    <row r="195" spans="1:4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"/>
      <c r="AT195" s="1"/>
      <c r="AU195" s="1"/>
      <c r="AV195" s="1"/>
      <c r="AW195" s="1"/>
    </row>
    <row r="196" spans="1:4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"/>
      <c r="AT196" s="1"/>
      <c r="AU196" s="1"/>
      <c r="AV196" s="1"/>
      <c r="AW196" s="1"/>
    </row>
    <row r="197" spans="1:4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"/>
      <c r="AT197" s="1"/>
      <c r="AU197" s="1"/>
      <c r="AV197" s="1"/>
      <c r="AW197" s="1"/>
    </row>
    <row r="198" spans="1:4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1"/>
      <c r="AT198" s="1"/>
      <c r="AU198" s="1"/>
      <c r="AV198" s="1"/>
      <c r="AW198" s="1"/>
    </row>
    <row r="199" spans="1:4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1"/>
      <c r="AT199" s="1"/>
      <c r="AU199" s="1"/>
      <c r="AV199" s="1"/>
      <c r="AW199" s="1"/>
    </row>
    <row r="200" spans="1:4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1"/>
      <c r="AT200" s="1"/>
      <c r="AU200" s="1"/>
      <c r="AV200" s="1"/>
      <c r="AW200" s="1"/>
    </row>
    <row r="201" spans="1:4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1"/>
      <c r="AT201" s="1"/>
      <c r="AU201" s="1"/>
      <c r="AV201" s="1"/>
      <c r="AW201" s="1"/>
    </row>
    <row r="202" spans="1:4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1"/>
      <c r="AT202" s="1"/>
      <c r="AU202" s="1"/>
      <c r="AV202" s="1"/>
      <c r="AW202" s="1"/>
    </row>
    <row r="203" spans="1:4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1"/>
      <c r="AT203" s="1"/>
      <c r="AU203" s="1"/>
      <c r="AV203" s="1"/>
      <c r="AW203" s="1"/>
    </row>
    <row r="204" spans="1:4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1"/>
      <c r="AT204" s="1"/>
      <c r="AU204" s="1"/>
      <c r="AV204" s="1"/>
      <c r="AW204" s="1"/>
    </row>
    <row r="205" spans="1:4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1"/>
      <c r="AT205" s="1"/>
      <c r="AU205" s="1"/>
      <c r="AV205" s="1"/>
      <c r="AW205" s="1"/>
    </row>
    <row r="206" spans="1:4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1"/>
      <c r="AT206" s="1"/>
      <c r="AU206" s="1"/>
      <c r="AV206" s="1"/>
      <c r="AW206" s="1"/>
    </row>
    <row r="207" spans="1:4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1"/>
      <c r="AT207" s="1"/>
      <c r="AU207" s="1"/>
      <c r="AV207" s="1"/>
      <c r="AW207" s="1"/>
    </row>
    <row r="208" spans="1:4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"/>
      <c r="AT208" s="1"/>
      <c r="AU208" s="1"/>
      <c r="AV208" s="1"/>
      <c r="AW208" s="1"/>
    </row>
    <row r="209" spans="1:4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"/>
      <c r="AT209" s="1"/>
      <c r="AU209" s="1"/>
      <c r="AV209" s="1"/>
      <c r="AW209" s="1"/>
    </row>
    <row r="210" spans="1:4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"/>
      <c r="AT210" s="1"/>
      <c r="AU210" s="1"/>
      <c r="AV210" s="1"/>
      <c r="AW210" s="1"/>
    </row>
    <row r="211" spans="1:4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"/>
      <c r="AT211" s="1"/>
      <c r="AU211" s="1"/>
      <c r="AV211" s="1"/>
      <c r="AW211" s="1"/>
    </row>
    <row r="212" spans="1:4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"/>
      <c r="AT212" s="1"/>
      <c r="AU212" s="1"/>
      <c r="AV212" s="1"/>
      <c r="AW212" s="1"/>
    </row>
    <row r="213" spans="1:4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"/>
      <c r="AT213" s="1"/>
      <c r="AU213" s="1"/>
      <c r="AV213" s="1"/>
      <c r="AW213" s="1"/>
    </row>
    <row r="214" spans="1:4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"/>
      <c r="AT214" s="1"/>
      <c r="AU214" s="1"/>
      <c r="AV214" s="1"/>
      <c r="AW214" s="1"/>
    </row>
    <row r="215" spans="1:4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"/>
      <c r="AT215" s="1"/>
      <c r="AU215" s="1"/>
      <c r="AV215" s="1"/>
      <c r="AW215" s="1"/>
    </row>
    <row r="216" spans="1:4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1"/>
      <c r="AT216" s="1"/>
      <c r="AU216" s="1"/>
      <c r="AV216" s="1"/>
      <c r="AW216" s="1"/>
    </row>
    <row r="217" spans="1:4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1"/>
      <c r="AT217" s="1"/>
      <c r="AU217" s="1"/>
      <c r="AV217" s="1"/>
      <c r="AW217" s="1"/>
    </row>
    <row r="218" spans="1:4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1"/>
      <c r="AT218" s="1"/>
      <c r="AU218" s="1"/>
      <c r="AV218" s="1"/>
      <c r="AW218" s="1"/>
    </row>
    <row r="219" spans="1:4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1"/>
      <c r="AT219" s="1"/>
      <c r="AU219" s="1"/>
      <c r="AV219" s="1"/>
      <c r="AW219" s="1"/>
    </row>
    <row r="220" spans="1:4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1"/>
      <c r="AT220" s="1"/>
      <c r="AU220" s="1"/>
      <c r="AV220" s="1"/>
      <c r="AW220" s="1"/>
    </row>
    <row r="221" spans="1:4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1"/>
      <c r="AT221" s="1"/>
      <c r="AU221" s="1"/>
      <c r="AV221" s="1"/>
      <c r="AW221" s="1"/>
    </row>
    <row r="222" spans="1:4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1"/>
      <c r="AT222" s="1"/>
      <c r="AU222" s="1"/>
      <c r="AV222" s="1"/>
      <c r="AW222" s="1"/>
    </row>
    <row r="223" spans="1:4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"/>
      <c r="AT223" s="1"/>
      <c r="AU223" s="1"/>
      <c r="AV223" s="1"/>
      <c r="AW223" s="1"/>
    </row>
    <row r="224" spans="1:4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"/>
      <c r="AT224" s="1"/>
      <c r="AU224" s="1"/>
      <c r="AV224" s="1"/>
      <c r="AW224" s="1"/>
    </row>
    <row r="225" spans="1:4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"/>
      <c r="AT225" s="1"/>
      <c r="AU225" s="1"/>
      <c r="AV225" s="1"/>
      <c r="AW225" s="1"/>
    </row>
    <row r="226" spans="1:4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"/>
      <c r="AT226" s="1"/>
      <c r="AU226" s="1"/>
      <c r="AV226" s="1"/>
      <c r="AW226" s="1"/>
    </row>
    <row r="227" spans="1:4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"/>
      <c r="AT227" s="1"/>
      <c r="AU227" s="1"/>
      <c r="AV227" s="1"/>
      <c r="AW227" s="1"/>
    </row>
    <row r="228" spans="1:4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"/>
      <c r="AT228" s="1"/>
      <c r="AU228" s="1"/>
      <c r="AV228" s="1"/>
      <c r="AW228" s="1"/>
    </row>
    <row r="229" spans="1:4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"/>
      <c r="AT229" s="1"/>
      <c r="AU229" s="1"/>
      <c r="AV229" s="1"/>
      <c r="AW229" s="1"/>
    </row>
    <row r="230" spans="1:4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"/>
      <c r="AT230" s="1"/>
      <c r="AU230" s="1"/>
      <c r="AV230" s="1"/>
      <c r="AW230" s="1"/>
    </row>
    <row r="231" spans="1:4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"/>
      <c r="AT231" s="1"/>
      <c r="AU231" s="1"/>
      <c r="AV231" s="1"/>
      <c r="AW231" s="1"/>
    </row>
    <row r="232" spans="1:4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"/>
      <c r="AT232" s="1"/>
      <c r="AU232" s="1"/>
      <c r="AV232" s="1"/>
      <c r="AW232" s="1"/>
    </row>
    <row r="233" spans="1:4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"/>
      <c r="AT233" s="1"/>
      <c r="AU233" s="1"/>
      <c r="AV233" s="1"/>
      <c r="AW233" s="1"/>
    </row>
    <row r="234" spans="1:4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1"/>
      <c r="AT234" s="1"/>
      <c r="AU234" s="1"/>
      <c r="AV234" s="1"/>
      <c r="AW234" s="1"/>
    </row>
    <row r="235" spans="1:4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1"/>
      <c r="AT235" s="1"/>
      <c r="AU235" s="1"/>
      <c r="AV235" s="1"/>
      <c r="AW235" s="1"/>
    </row>
    <row r="236" spans="1:4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1"/>
      <c r="AT236" s="1"/>
      <c r="AU236" s="1"/>
      <c r="AV236" s="1"/>
      <c r="AW236" s="1"/>
    </row>
    <row r="237" spans="1:4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1"/>
      <c r="AT237" s="1"/>
      <c r="AU237" s="1"/>
      <c r="AV237" s="1"/>
      <c r="AW237" s="1"/>
    </row>
    <row r="238" spans="1:4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1"/>
      <c r="AT238" s="1"/>
      <c r="AU238" s="1"/>
      <c r="AV238" s="1"/>
      <c r="AW238" s="1"/>
    </row>
    <row r="239" spans="1:4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1"/>
      <c r="AT239" s="1"/>
      <c r="AU239" s="1"/>
      <c r="AV239" s="1"/>
      <c r="AW239" s="1"/>
    </row>
    <row r="240" spans="1:4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1"/>
      <c r="AT240" s="1"/>
      <c r="AU240" s="1"/>
      <c r="AV240" s="1"/>
      <c r="AW240" s="1"/>
    </row>
    <row r="241" spans="1:4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1"/>
      <c r="AT241" s="1"/>
      <c r="AU241" s="1"/>
      <c r="AV241" s="1"/>
      <c r="AW241" s="1"/>
    </row>
    <row r="242" spans="1:4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1"/>
      <c r="AT242" s="1"/>
      <c r="AU242" s="1"/>
      <c r="AV242" s="1"/>
      <c r="AW242" s="1"/>
    </row>
    <row r="243" spans="1:4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1"/>
      <c r="AT243" s="1"/>
      <c r="AU243" s="1"/>
      <c r="AV243" s="1"/>
      <c r="AW243" s="1"/>
    </row>
    <row r="244" spans="1:4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"/>
      <c r="AT244" s="1"/>
      <c r="AU244" s="1"/>
      <c r="AV244" s="1"/>
      <c r="AW244" s="1"/>
    </row>
    <row r="245" spans="1:4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"/>
      <c r="AT245" s="1"/>
      <c r="AU245" s="1"/>
      <c r="AV245" s="1"/>
      <c r="AW245" s="1"/>
    </row>
    <row r="246" spans="1:4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"/>
      <c r="AT246" s="1"/>
      <c r="AU246" s="1"/>
      <c r="AV246" s="1"/>
      <c r="AW246" s="1"/>
    </row>
    <row r="247" spans="1:4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"/>
      <c r="AT247" s="1"/>
      <c r="AU247" s="1"/>
      <c r="AV247" s="1"/>
      <c r="AW247" s="1"/>
    </row>
    <row r="248" spans="1:4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"/>
      <c r="AT248" s="1"/>
      <c r="AU248" s="1"/>
      <c r="AV248" s="1"/>
      <c r="AW248" s="1"/>
    </row>
    <row r="249" spans="1:4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"/>
      <c r="AT249" s="1"/>
      <c r="AU249" s="1"/>
      <c r="AV249" s="1"/>
      <c r="AW249" s="1"/>
    </row>
    <row r="250" spans="1:4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"/>
      <c r="AT250" s="1"/>
      <c r="AU250" s="1"/>
      <c r="AV250" s="1"/>
      <c r="AW250" s="1"/>
    </row>
    <row r="251" spans="1:4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"/>
      <c r="AT251" s="1"/>
      <c r="AU251" s="1"/>
      <c r="AV251" s="1"/>
      <c r="AW251" s="1"/>
    </row>
    <row r="252" spans="1:4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1"/>
      <c r="AT252" s="1"/>
      <c r="AU252" s="1"/>
      <c r="AV252" s="1"/>
      <c r="AW252" s="1"/>
    </row>
    <row r="253" spans="1:4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1"/>
      <c r="AT253" s="1"/>
      <c r="AU253" s="1"/>
      <c r="AV253" s="1"/>
      <c r="AW253" s="1"/>
    </row>
    <row r="254" spans="1:4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1"/>
      <c r="AT254" s="1"/>
      <c r="AU254" s="1"/>
      <c r="AV254" s="1"/>
      <c r="AW254" s="1"/>
    </row>
    <row r="255" spans="1:4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1"/>
      <c r="AT255" s="1"/>
      <c r="AU255" s="1"/>
      <c r="AV255" s="1"/>
      <c r="AW255" s="1"/>
    </row>
    <row r="256" spans="1:4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1"/>
      <c r="AT256" s="1"/>
      <c r="AU256" s="1"/>
      <c r="AV256" s="1"/>
      <c r="AW256" s="1"/>
    </row>
    <row r="257" spans="1:4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1"/>
      <c r="AT257" s="1"/>
      <c r="AU257" s="1"/>
      <c r="AV257" s="1"/>
      <c r="AW257" s="1"/>
    </row>
    <row r="258" spans="1:4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1"/>
      <c r="AT258" s="1"/>
      <c r="AU258" s="1"/>
      <c r="AV258" s="1"/>
      <c r="AW258" s="1"/>
    </row>
    <row r="259" spans="1:4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"/>
      <c r="AT259" s="1"/>
      <c r="AU259" s="1"/>
      <c r="AV259" s="1"/>
      <c r="AW259" s="1"/>
    </row>
    <row r="260" spans="1:4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"/>
      <c r="AT260" s="1"/>
      <c r="AU260" s="1"/>
      <c r="AV260" s="1"/>
      <c r="AW260" s="1"/>
    </row>
    <row r="261" spans="1:4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"/>
      <c r="AT261" s="1"/>
      <c r="AU261" s="1"/>
      <c r="AV261" s="1"/>
      <c r="AW261" s="1"/>
    </row>
    <row r="262" spans="1:4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"/>
      <c r="AT262" s="1"/>
      <c r="AU262" s="1"/>
      <c r="AV262" s="1"/>
      <c r="AW262" s="1"/>
    </row>
    <row r="263" spans="1:4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"/>
      <c r="AT263" s="1"/>
      <c r="AU263" s="1"/>
      <c r="AV263" s="1"/>
      <c r="AW263" s="1"/>
    </row>
    <row r="264" spans="1:4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"/>
      <c r="AT264" s="1"/>
      <c r="AU264" s="1"/>
      <c r="AV264" s="1"/>
      <c r="AW264" s="1"/>
    </row>
    <row r="265" spans="1:4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"/>
      <c r="AT265" s="1"/>
      <c r="AU265" s="1"/>
      <c r="AV265" s="1"/>
      <c r="AW265" s="1"/>
    </row>
    <row r="266" spans="1:4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"/>
      <c r="AT266" s="1"/>
      <c r="AU266" s="1"/>
      <c r="AV266" s="1"/>
      <c r="AW266" s="1"/>
    </row>
    <row r="267" spans="1:4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"/>
      <c r="AT267" s="1"/>
      <c r="AU267" s="1"/>
      <c r="AV267" s="1"/>
      <c r="AW267" s="1"/>
    </row>
    <row r="268" spans="1:4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"/>
      <c r="AT268" s="1"/>
      <c r="AU268" s="1"/>
      <c r="AV268" s="1"/>
      <c r="AW268" s="1"/>
    </row>
    <row r="269" spans="1:4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"/>
      <c r="AT269" s="1"/>
      <c r="AU269" s="1"/>
      <c r="AV269" s="1"/>
      <c r="AW269" s="1"/>
    </row>
    <row r="270" spans="1:4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1"/>
      <c r="AT270" s="1"/>
      <c r="AU270" s="1"/>
      <c r="AV270" s="1"/>
      <c r="AW270" s="1"/>
    </row>
    <row r="271" spans="1:4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1"/>
      <c r="AT271" s="1"/>
      <c r="AU271" s="1"/>
      <c r="AV271" s="1"/>
      <c r="AW271" s="1"/>
    </row>
    <row r="272" spans="1:4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1"/>
      <c r="AT272" s="1"/>
      <c r="AU272" s="1"/>
      <c r="AV272" s="1"/>
      <c r="AW272" s="1"/>
    </row>
    <row r="273" spans="1:4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1"/>
      <c r="AT273" s="1"/>
      <c r="AU273" s="1"/>
      <c r="AV273" s="1"/>
      <c r="AW273" s="1"/>
    </row>
    <row r="274" spans="1:4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1"/>
      <c r="AT274" s="1"/>
      <c r="AU274" s="1"/>
      <c r="AV274" s="1"/>
      <c r="AW274" s="1"/>
    </row>
    <row r="275" spans="1:4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1"/>
      <c r="AT275" s="1"/>
      <c r="AU275" s="1"/>
      <c r="AV275" s="1"/>
      <c r="AW275" s="1"/>
    </row>
    <row r="276" spans="1:4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1"/>
      <c r="AT276" s="1"/>
      <c r="AU276" s="1"/>
      <c r="AV276" s="1"/>
      <c r="AW276" s="1"/>
    </row>
    <row r="277" spans="1:4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"/>
      <c r="AT277" s="1"/>
      <c r="AU277" s="1"/>
      <c r="AV277" s="1"/>
      <c r="AW277" s="1"/>
    </row>
    <row r="278" spans="1:4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"/>
      <c r="AT278" s="1"/>
      <c r="AU278" s="1"/>
      <c r="AV278" s="1"/>
      <c r="AW278" s="1"/>
    </row>
    <row r="279" spans="1:4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"/>
      <c r="AT279" s="1"/>
      <c r="AU279" s="1"/>
      <c r="AV279" s="1"/>
      <c r="AW279" s="1"/>
    </row>
    <row r="280" spans="1:4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1"/>
      <c r="AT280" s="1"/>
      <c r="AU280" s="1"/>
      <c r="AV280" s="1"/>
      <c r="AW280" s="1"/>
    </row>
    <row r="281" spans="1:4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"/>
      <c r="AT281" s="1"/>
      <c r="AU281" s="1"/>
      <c r="AV281" s="1"/>
      <c r="AW281" s="1"/>
    </row>
    <row r="282" spans="1:4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"/>
      <c r="AT282" s="1"/>
      <c r="AU282" s="1"/>
      <c r="AV282" s="1"/>
      <c r="AW282" s="1"/>
    </row>
    <row r="283" spans="1:4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"/>
      <c r="AT283" s="1"/>
      <c r="AU283" s="1"/>
      <c r="AV283" s="1"/>
      <c r="AW283" s="1"/>
    </row>
    <row r="284" spans="1:4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"/>
      <c r="AT284" s="1"/>
      <c r="AU284" s="1"/>
      <c r="AV284" s="1"/>
      <c r="AW284" s="1"/>
    </row>
    <row r="285" spans="1:4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"/>
      <c r="AT285" s="1"/>
      <c r="AU285" s="1"/>
      <c r="AV285" s="1"/>
      <c r="AW285" s="1"/>
    </row>
    <row r="286" spans="1:4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"/>
      <c r="AT286" s="1"/>
      <c r="AU286" s="1"/>
      <c r="AV286" s="1"/>
      <c r="AW286" s="1"/>
    </row>
    <row r="287" spans="1:4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"/>
      <c r="AT287" s="1"/>
      <c r="AU287" s="1"/>
      <c r="AV287" s="1"/>
      <c r="AW287" s="1"/>
    </row>
    <row r="288" spans="1:4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1"/>
      <c r="AT288" s="1"/>
      <c r="AU288" s="1"/>
      <c r="AV288" s="1"/>
      <c r="AW288" s="1"/>
    </row>
    <row r="289" spans="1:4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1"/>
      <c r="AT289" s="1"/>
      <c r="AU289" s="1"/>
      <c r="AV289" s="1"/>
      <c r="AW289" s="1"/>
    </row>
    <row r="290" spans="1:4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1"/>
      <c r="AT290" s="1"/>
      <c r="AU290" s="1"/>
      <c r="AV290" s="1"/>
      <c r="AW290" s="1"/>
    </row>
    <row r="291" spans="1:4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1"/>
      <c r="AT291" s="1"/>
      <c r="AU291" s="1"/>
      <c r="AV291" s="1"/>
      <c r="AW291" s="1"/>
    </row>
    <row r="292" spans="1:4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1"/>
      <c r="AT292" s="1"/>
      <c r="AU292" s="1"/>
      <c r="AV292" s="1"/>
      <c r="AW292" s="1"/>
    </row>
    <row r="293" spans="1:4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1"/>
      <c r="AT293" s="1"/>
      <c r="AU293" s="1"/>
      <c r="AV293" s="1"/>
      <c r="AW293" s="1"/>
    </row>
    <row r="294" spans="1:4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1"/>
      <c r="AT294" s="1"/>
      <c r="AU294" s="1"/>
      <c r="AV294" s="1"/>
      <c r="AW294" s="1"/>
    </row>
    <row r="295" spans="1:4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"/>
      <c r="AT295" s="1"/>
      <c r="AU295" s="1"/>
      <c r="AV295" s="1"/>
      <c r="AW295" s="1"/>
    </row>
    <row r="296" spans="1:4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"/>
      <c r="AT296" s="1"/>
      <c r="AU296" s="1"/>
      <c r="AV296" s="1"/>
      <c r="AW296" s="1"/>
    </row>
    <row r="297" spans="1:4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"/>
      <c r="AT297" s="1"/>
      <c r="AU297" s="1"/>
      <c r="AV297" s="1"/>
      <c r="AW297" s="1"/>
    </row>
    <row r="298" spans="1:4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"/>
      <c r="AT298" s="1"/>
      <c r="AU298" s="1"/>
      <c r="AV298" s="1"/>
      <c r="AW298" s="1"/>
    </row>
    <row r="299" spans="1:4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"/>
      <c r="AT299" s="1"/>
      <c r="AU299" s="1"/>
      <c r="AV299" s="1"/>
      <c r="AW299" s="1"/>
    </row>
    <row r="300" spans="1:4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"/>
      <c r="AT300" s="1"/>
      <c r="AU300" s="1"/>
      <c r="AV300" s="1"/>
      <c r="AW300" s="1"/>
    </row>
    <row r="301" spans="1:4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"/>
      <c r="AT301" s="1"/>
      <c r="AU301" s="1"/>
      <c r="AV301" s="1"/>
      <c r="AW301" s="1"/>
    </row>
    <row r="302" spans="1:4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"/>
      <c r="AT302" s="1"/>
      <c r="AU302" s="1"/>
      <c r="AV302" s="1"/>
      <c r="AW302" s="1"/>
    </row>
    <row r="303" spans="1:4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"/>
      <c r="AT303" s="1"/>
      <c r="AU303" s="1"/>
      <c r="AV303" s="1"/>
      <c r="AW303" s="1"/>
    </row>
    <row r="304" spans="1:4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"/>
      <c r="AT304" s="1"/>
      <c r="AU304" s="1"/>
      <c r="AV304" s="1"/>
      <c r="AW304" s="1"/>
    </row>
    <row r="305" spans="1:4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"/>
      <c r="AT305" s="1"/>
      <c r="AU305" s="1"/>
      <c r="AV305" s="1"/>
      <c r="AW305" s="1"/>
    </row>
    <row r="306" spans="1:4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1"/>
      <c r="AT306" s="1"/>
      <c r="AU306" s="1"/>
      <c r="AV306" s="1"/>
      <c r="AW306" s="1"/>
    </row>
    <row r="307" spans="1:4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1"/>
      <c r="AT307" s="1"/>
      <c r="AU307" s="1"/>
      <c r="AV307" s="1"/>
      <c r="AW307" s="1"/>
    </row>
    <row r="308" spans="1:4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1"/>
      <c r="AT308" s="1"/>
      <c r="AU308" s="1"/>
      <c r="AV308" s="1"/>
      <c r="AW308" s="1"/>
    </row>
    <row r="309" spans="1:4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1"/>
      <c r="AT309" s="1"/>
      <c r="AU309" s="1"/>
      <c r="AV309" s="1"/>
      <c r="AW309" s="1"/>
    </row>
    <row r="310" spans="1:4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1"/>
      <c r="AT310" s="1"/>
      <c r="AU310" s="1"/>
      <c r="AV310" s="1"/>
      <c r="AW310" s="1"/>
    </row>
    <row r="311" spans="1:4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1"/>
      <c r="AT311" s="1"/>
      <c r="AU311" s="1"/>
      <c r="AV311" s="1"/>
      <c r="AW311" s="1"/>
    </row>
    <row r="312" spans="1:4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1"/>
      <c r="AT312" s="1"/>
      <c r="AU312" s="1"/>
      <c r="AV312" s="1"/>
      <c r="AW312" s="1"/>
    </row>
    <row r="313" spans="1:4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"/>
      <c r="AT313" s="1"/>
      <c r="AU313" s="1"/>
      <c r="AV313" s="1"/>
      <c r="AW313" s="1"/>
    </row>
    <row r="314" spans="1:4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"/>
      <c r="AT314" s="1"/>
      <c r="AU314" s="1"/>
      <c r="AV314" s="1"/>
      <c r="AW314" s="1"/>
    </row>
    <row r="315" spans="1:4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"/>
      <c r="AT315" s="1"/>
      <c r="AU315" s="1"/>
      <c r="AV315" s="1"/>
      <c r="AW315" s="1"/>
    </row>
    <row r="316" spans="1:4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"/>
      <c r="AT316" s="1"/>
      <c r="AU316" s="1"/>
      <c r="AV316" s="1"/>
      <c r="AW316" s="1"/>
    </row>
    <row r="317" spans="1:4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"/>
      <c r="AT317" s="1"/>
      <c r="AU317" s="1"/>
      <c r="AV317" s="1"/>
      <c r="AW317" s="1"/>
    </row>
    <row r="318" spans="1:4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"/>
      <c r="AT318" s="1"/>
      <c r="AU318" s="1"/>
      <c r="AV318" s="1"/>
      <c r="AW318" s="1"/>
    </row>
    <row r="319" spans="1:4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"/>
      <c r="AT319" s="1"/>
      <c r="AU319" s="1"/>
      <c r="AV319" s="1"/>
      <c r="AW319" s="1"/>
    </row>
    <row r="320" spans="1:4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"/>
      <c r="AT320" s="1"/>
      <c r="AU320" s="1"/>
      <c r="AV320" s="1"/>
      <c r="AW320" s="1"/>
    </row>
    <row r="321" spans="1:4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"/>
      <c r="AT321" s="1"/>
      <c r="AU321" s="1"/>
      <c r="AV321" s="1"/>
      <c r="AW321" s="1"/>
    </row>
    <row r="322" spans="1:4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"/>
      <c r="AT322" s="1"/>
      <c r="AU322" s="1"/>
      <c r="AV322" s="1"/>
      <c r="AW322" s="1"/>
    </row>
    <row r="323" spans="1:4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"/>
      <c r="AT323" s="1"/>
      <c r="AU323" s="1"/>
      <c r="AV323" s="1"/>
      <c r="AW323" s="1"/>
    </row>
    <row r="324" spans="1:4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1"/>
      <c r="AT324" s="1"/>
      <c r="AU324" s="1"/>
      <c r="AV324" s="1"/>
      <c r="AW324" s="1"/>
    </row>
    <row r="325" spans="1:4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1"/>
      <c r="AT325" s="1"/>
      <c r="AU325" s="1"/>
      <c r="AV325" s="1"/>
      <c r="AW325" s="1"/>
    </row>
    <row r="326" spans="1:4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1"/>
      <c r="AT326" s="1"/>
      <c r="AU326" s="1"/>
      <c r="AV326" s="1"/>
      <c r="AW326" s="1"/>
    </row>
    <row r="327" spans="1:4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1"/>
      <c r="AT327" s="1"/>
      <c r="AU327" s="1"/>
      <c r="AV327" s="1"/>
      <c r="AW327" s="1"/>
    </row>
    <row r="328" spans="1:4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1"/>
      <c r="AT328" s="1"/>
      <c r="AU328" s="1"/>
      <c r="AV328" s="1"/>
      <c r="AW328" s="1"/>
    </row>
    <row r="329" spans="1:4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1"/>
      <c r="AT329" s="1"/>
      <c r="AU329" s="1"/>
      <c r="AV329" s="1"/>
      <c r="AW329" s="1"/>
    </row>
    <row r="330" spans="1:4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1"/>
      <c r="AT330" s="1"/>
      <c r="AU330" s="1"/>
      <c r="AV330" s="1"/>
      <c r="AW330" s="1"/>
    </row>
    <row r="331" spans="1:4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"/>
      <c r="AT331" s="1"/>
      <c r="AU331" s="1"/>
      <c r="AV331" s="1"/>
      <c r="AW331" s="1"/>
    </row>
    <row r="332" spans="1:4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"/>
      <c r="AT332" s="1"/>
      <c r="AU332" s="1"/>
      <c r="AV332" s="1"/>
      <c r="AW332" s="1"/>
    </row>
    <row r="333" spans="1:4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"/>
      <c r="AT333" s="1"/>
      <c r="AU333" s="1"/>
      <c r="AV333" s="1"/>
      <c r="AW333" s="1"/>
    </row>
    <row r="334" spans="1:4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"/>
      <c r="AT334" s="1"/>
      <c r="AU334" s="1"/>
      <c r="AV334" s="1"/>
      <c r="AW334" s="1"/>
    </row>
    <row r="335" spans="1:4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"/>
      <c r="AT335" s="1"/>
      <c r="AU335" s="1"/>
      <c r="AV335" s="1"/>
      <c r="AW335" s="1"/>
    </row>
    <row r="336" spans="1:4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"/>
      <c r="AT336" s="1"/>
      <c r="AU336" s="1"/>
      <c r="AV336" s="1"/>
      <c r="AW336" s="1"/>
    </row>
    <row r="337" spans="1:4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"/>
      <c r="AT337" s="1"/>
      <c r="AU337" s="1"/>
      <c r="AV337" s="1"/>
      <c r="AW337" s="1"/>
    </row>
    <row r="338" spans="1:4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"/>
      <c r="AT338" s="1"/>
      <c r="AU338" s="1"/>
      <c r="AV338" s="1"/>
      <c r="AW338" s="1"/>
    </row>
    <row r="339" spans="1:4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"/>
      <c r="AT339" s="1"/>
      <c r="AU339" s="1"/>
      <c r="AV339" s="1"/>
      <c r="AW339" s="1"/>
    </row>
    <row r="340" spans="1:4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"/>
      <c r="AT340" s="1"/>
      <c r="AU340" s="1"/>
      <c r="AV340" s="1"/>
      <c r="AW340" s="1"/>
    </row>
    <row r="341" spans="1:4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"/>
      <c r="AT341" s="1"/>
      <c r="AU341" s="1"/>
      <c r="AV341" s="1"/>
      <c r="AW341" s="1"/>
    </row>
    <row r="342" spans="1:4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1"/>
      <c r="AT342" s="1"/>
      <c r="AU342" s="1"/>
      <c r="AV342" s="1"/>
      <c r="AW342" s="1"/>
    </row>
    <row r="343" spans="1:4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1"/>
      <c r="AT343" s="1"/>
      <c r="AU343" s="1"/>
      <c r="AV343" s="1"/>
      <c r="AW343" s="1"/>
    </row>
    <row r="344" spans="1:4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1"/>
      <c r="AT344" s="1"/>
      <c r="AU344" s="1"/>
      <c r="AV344" s="1"/>
      <c r="AW344" s="1"/>
    </row>
    <row r="345" spans="1:4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1"/>
      <c r="AT345" s="1"/>
      <c r="AU345" s="1"/>
      <c r="AV345" s="1"/>
      <c r="AW345" s="1"/>
    </row>
    <row r="346" spans="1:4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1"/>
      <c r="AT346" s="1"/>
      <c r="AU346" s="1"/>
      <c r="AV346" s="1"/>
      <c r="AW346" s="1"/>
    </row>
    <row r="347" spans="1:4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1"/>
      <c r="AT347" s="1"/>
      <c r="AU347" s="1"/>
      <c r="AV347" s="1"/>
      <c r="AW347" s="1"/>
    </row>
    <row r="348" spans="1:4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1"/>
      <c r="AT348" s="1"/>
      <c r="AU348" s="1"/>
      <c r="AV348" s="1"/>
      <c r="AW348" s="1"/>
    </row>
    <row r="349" spans="1:4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"/>
      <c r="AT349" s="1"/>
      <c r="AU349" s="1"/>
      <c r="AV349" s="1"/>
      <c r="AW349" s="1"/>
    </row>
    <row r="350" spans="1:4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"/>
      <c r="AT350" s="1"/>
      <c r="AU350" s="1"/>
      <c r="AV350" s="1"/>
      <c r="AW350" s="1"/>
    </row>
    <row r="351" spans="1:4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"/>
      <c r="AT351" s="1"/>
      <c r="AU351" s="1"/>
      <c r="AV351" s="1"/>
      <c r="AW351" s="1"/>
    </row>
    <row r="352" spans="1:4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1"/>
      <c r="AT352" s="1"/>
      <c r="AU352" s="1"/>
      <c r="AV352" s="1"/>
      <c r="AW352" s="1"/>
    </row>
    <row r="353" spans="1:4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"/>
      <c r="AT353" s="1"/>
      <c r="AU353" s="1"/>
      <c r="AV353" s="1"/>
      <c r="AW353" s="1"/>
    </row>
    <row r="354" spans="1:4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"/>
      <c r="AT354" s="1"/>
      <c r="AU354" s="1"/>
      <c r="AV354" s="1"/>
      <c r="AW354" s="1"/>
    </row>
    <row r="355" spans="1:4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"/>
      <c r="AT355" s="1"/>
      <c r="AU355" s="1"/>
      <c r="AV355" s="1"/>
      <c r="AW355" s="1"/>
    </row>
    <row r="356" spans="1:4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"/>
      <c r="AT356" s="1"/>
      <c r="AU356" s="1"/>
      <c r="AV356" s="1"/>
      <c r="AW356" s="1"/>
    </row>
    <row r="357" spans="1:4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"/>
      <c r="AT357" s="1"/>
      <c r="AU357" s="1"/>
      <c r="AV357" s="1"/>
      <c r="AW357" s="1"/>
    </row>
    <row r="358" spans="1:4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"/>
      <c r="AT358" s="1"/>
      <c r="AU358" s="1"/>
      <c r="AV358" s="1"/>
      <c r="AW358" s="1"/>
    </row>
    <row r="359" spans="1:4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"/>
      <c r="AT359" s="1"/>
      <c r="AU359" s="1"/>
      <c r="AV359" s="1"/>
      <c r="AW359" s="1"/>
    </row>
    <row r="360" spans="1:4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1"/>
      <c r="AT360" s="1"/>
      <c r="AU360" s="1"/>
      <c r="AV360" s="1"/>
      <c r="AW360" s="1"/>
    </row>
    <row r="361" spans="1:4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1"/>
      <c r="AT361" s="1"/>
      <c r="AU361" s="1"/>
      <c r="AV361" s="1"/>
      <c r="AW361" s="1"/>
    </row>
    <row r="362" spans="1:4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1"/>
      <c r="AT362" s="1"/>
      <c r="AU362" s="1"/>
      <c r="AV362" s="1"/>
      <c r="AW362" s="1"/>
    </row>
    <row r="363" spans="1:4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1"/>
      <c r="AT363" s="1"/>
      <c r="AU363" s="1"/>
      <c r="AV363" s="1"/>
      <c r="AW363" s="1"/>
    </row>
    <row r="364" spans="1:4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1"/>
      <c r="AT364" s="1"/>
      <c r="AU364" s="1"/>
      <c r="AV364" s="1"/>
      <c r="AW364" s="1"/>
    </row>
    <row r="365" spans="1:4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1"/>
      <c r="AT365" s="1"/>
      <c r="AU365" s="1"/>
      <c r="AV365" s="1"/>
      <c r="AW365" s="1"/>
    </row>
    <row r="366" spans="1:4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1"/>
      <c r="AT366" s="1"/>
      <c r="AU366" s="1"/>
      <c r="AV366" s="1"/>
      <c r="AW366" s="1"/>
    </row>
    <row r="367" spans="1:4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"/>
      <c r="AT367" s="1"/>
      <c r="AU367" s="1"/>
      <c r="AV367" s="1"/>
      <c r="AW367" s="1"/>
    </row>
    <row r="368" spans="1:4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"/>
      <c r="AT368" s="1"/>
      <c r="AU368" s="1"/>
      <c r="AV368" s="1"/>
      <c r="AW368" s="1"/>
    </row>
    <row r="369" spans="1:4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"/>
      <c r="AT369" s="1"/>
      <c r="AU369" s="1"/>
      <c r="AV369" s="1"/>
      <c r="AW369" s="1"/>
    </row>
    <row r="370" spans="1:4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"/>
      <c r="AT370" s="1"/>
      <c r="AU370" s="1"/>
      <c r="AV370" s="1"/>
      <c r="AW370" s="1"/>
    </row>
    <row r="371" spans="1:4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"/>
      <c r="AT371" s="1"/>
      <c r="AU371" s="1"/>
      <c r="AV371" s="1"/>
      <c r="AW371" s="1"/>
    </row>
    <row r="372" spans="1:4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"/>
      <c r="AT372" s="1"/>
      <c r="AU372" s="1"/>
      <c r="AV372" s="1"/>
      <c r="AW372" s="1"/>
    </row>
    <row r="373" spans="1:4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"/>
      <c r="AT373" s="1"/>
      <c r="AU373" s="1"/>
      <c r="AV373" s="1"/>
      <c r="AW373" s="1"/>
    </row>
    <row r="374" spans="1:4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"/>
      <c r="AT374" s="1"/>
      <c r="AU374" s="1"/>
      <c r="AV374" s="1"/>
      <c r="AW374" s="1"/>
    </row>
    <row r="375" spans="1:4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"/>
      <c r="AT375" s="1"/>
      <c r="AU375" s="1"/>
      <c r="AV375" s="1"/>
      <c r="AW375" s="1"/>
    </row>
    <row r="376" spans="1:4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"/>
      <c r="AT376" s="1"/>
      <c r="AU376" s="1"/>
      <c r="AV376" s="1"/>
      <c r="AW376" s="1"/>
    </row>
    <row r="377" spans="1:4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"/>
      <c r="AT377" s="1"/>
      <c r="AU377" s="1"/>
      <c r="AV377" s="1"/>
      <c r="AW377" s="1"/>
    </row>
    <row r="378" spans="1:4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1"/>
      <c r="AT378" s="1"/>
      <c r="AU378" s="1"/>
      <c r="AV378" s="1"/>
      <c r="AW378" s="1"/>
    </row>
    <row r="379" spans="1:4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1"/>
      <c r="AT379" s="1"/>
      <c r="AU379" s="1"/>
      <c r="AV379" s="1"/>
      <c r="AW379" s="1"/>
    </row>
    <row r="380" spans="1:4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1"/>
      <c r="AT380" s="1"/>
      <c r="AU380" s="1"/>
      <c r="AV380" s="1"/>
      <c r="AW380" s="1"/>
    </row>
    <row r="381" spans="1:4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1"/>
      <c r="AT381" s="1"/>
      <c r="AU381" s="1"/>
      <c r="AV381" s="1"/>
      <c r="AW381" s="1"/>
    </row>
    <row r="382" spans="1:4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1"/>
      <c r="AT382" s="1"/>
      <c r="AU382" s="1"/>
      <c r="AV382" s="1"/>
      <c r="AW382" s="1"/>
    </row>
    <row r="383" spans="1:4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1"/>
      <c r="AT383" s="1"/>
      <c r="AU383" s="1"/>
      <c r="AV383" s="1"/>
      <c r="AW383" s="1"/>
    </row>
    <row r="384" spans="1:4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1"/>
      <c r="AT384" s="1"/>
      <c r="AU384" s="1"/>
      <c r="AV384" s="1"/>
      <c r="AW384" s="1"/>
    </row>
    <row r="385" spans="1:4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"/>
      <c r="AT385" s="1"/>
      <c r="AU385" s="1"/>
      <c r="AV385" s="1"/>
      <c r="AW385" s="1"/>
    </row>
    <row r="386" spans="1:4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"/>
      <c r="AT386" s="1"/>
      <c r="AU386" s="1"/>
      <c r="AV386" s="1"/>
      <c r="AW386" s="1"/>
    </row>
    <row r="387" spans="1:4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"/>
      <c r="AT387" s="1"/>
      <c r="AU387" s="1"/>
      <c r="AV387" s="1"/>
      <c r="AW387" s="1"/>
    </row>
    <row r="388" spans="1:4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"/>
      <c r="AT388" s="1"/>
      <c r="AU388" s="1"/>
      <c r="AV388" s="1"/>
      <c r="AW388" s="1"/>
    </row>
    <row r="389" spans="1:4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"/>
      <c r="AT389" s="1"/>
      <c r="AU389" s="1"/>
      <c r="AV389" s="1"/>
      <c r="AW389" s="1"/>
    </row>
    <row r="390" spans="1:4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"/>
      <c r="AT390" s="1"/>
      <c r="AU390" s="1"/>
      <c r="AV390" s="1"/>
      <c r="AW390" s="1"/>
    </row>
    <row r="391" spans="1:4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"/>
      <c r="AT391" s="1"/>
      <c r="AU391" s="1"/>
      <c r="AV391" s="1"/>
      <c r="AW391" s="1"/>
    </row>
    <row r="392" spans="1:4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"/>
      <c r="AT392" s="1"/>
      <c r="AU392" s="1"/>
      <c r="AV392" s="1"/>
      <c r="AW392" s="1"/>
    </row>
    <row r="393" spans="1:4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"/>
      <c r="AT393" s="1"/>
      <c r="AU393" s="1"/>
      <c r="AV393" s="1"/>
      <c r="AW393" s="1"/>
    </row>
    <row r="394" spans="1:4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"/>
      <c r="AT394" s="1"/>
      <c r="AU394" s="1"/>
      <c r="AV394" s="1"/>
      <c r="AW394" s="1"/>
    </row>
    <row r="395" spans="1:4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"/>
      <c r="AT395" s="1"/>
      <c r="AU395" s="1"/>
      <c r="AV395" s="1"/>
      <c r="AW395" s="1"/>
    </row>
    <row r="396" spans="1:4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1"/>
      <c r="AT396" s="1"/>
      <c r="AU396" s="1"/>
      <c r="AV396" s="1"/>
      <c r="AW396" s="1"/>
    </row>
    <row r="397" spans="1:4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1"/>
      <c r="AT397" s="1"/>
      <c r="AU397" s="1"/>
      <c r="AV397" s="1"/>
      <c r="AW397" s="1"/>
    </row>
    <row r="398" spans="1:4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1"/>
      <c r="AT398" s="1"/>
      <c r="AU398" s="1"/>
      <c r="AV398" s="1"/>
      <c r="AW398" s="1"/>
    </row>
    <row r="399" spans="1:4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1"/>
      <c r="AT399" s="1"/>
      <c r="AU399" s="1"/>
      <c r="AV399" s="1"/>
      <c r="AW399" s="1"/>
    </row>
    <row r="400" spans="1:4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1"/>
      <c r="AT400" s="1"/>
      <c r="AU400" s="1"/>
      <c r="AV400" s="1"/>
      <c r="AW400" s="1"/>
    </row>
    <row r="401" spans="1:4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1"/>
      <c r="AT401" s="1"/>
      <c r="AU401" s="1"/>
      <c r="AV401" s="1"/>
      <c r="AW401" s="1"/>
    </row>
    <row r="402" spans="1:4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1"/>
      <c r="AT402" s="1"/>
      <c r="AU402" s="1"/>
      <c r="AV402" s="1"/>
      <c r="AW402" s="1"/>
    </row>
    <row r="403" spans="1:4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"/>
      <c r="AT403" s="1"/>
      <c r="AU403" s="1"/>
      <c r="AV403" s="1"/>
      <c r="AW403" s="1"/>
    </row>
    <row r="404" spans="1:4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"/>
      <c r="AT404" s="1"/>
      <c r="AU404" s="1"/>
      <c r="AV404" s="1"/>
      <c r="AW404" s="1"/>
    </row>
    <row r="405" spans="1:4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"/>
      <c r="AT405" s="1"/>
      <c r="AU405" s="1"/>
      <c r="AV405" s="1"/>
      <c r="AW405" s="1"/>
    </row>
    <row r="406" spans="1:4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"/>
      <c r="AT406" s="1"/>
      <c r="AU406" s="1"/>
      <c r="AV406" s="1"/>
      <c r="AW406" s="1"/>
    </row>
    <row r="407" spans="1:4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"/>
      <c r="AT407" s="1"/>
      <c r="AU407" s="1"/>
      <c r="AV407" s="1"/>
      <c r="AW407" s="1"/>
    </row>
    <row r="408" spans="1:4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"/>
      <c r="AT408" s="1"/>
      <c r="AU408" s="1"/>
      <c r="AV408" s="1"/>
      <c r="AW408" s="1"/>
    </row>
    <row r="409" spans="1:4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"/>
      <c r="AT409" s="1"/>
      <c r="AU409" s="1"/>
      <c r="AV409" s="1"/>
      <c r="AW409" s="1"/>
    </row>
    <row r="410" spans="1:4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"/>
      <c r="AT410" s="1"/>
      <c r="AU410" s="1"/>
      <c r="AV410" s="1"/>
      <c r="AW410" s="1"/>
    </row>
    <row r="411" spans="1:4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"/>
      <c r="AT411" s="1"/>
      <c r="AU411" s="1"/>
      <c r="AV411" s="1"/>
      <c r="AW411" s="1"/>
    </row>
    <row r="412" spans="1:4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"/>
      <c r="AT412" s="1"/>
      <c r="AU412" s="1"/>
      <c r="AV412" s="1"/>
      <c r="AW412" s="1"/>
    </row>
    <row r="413" spans="1:4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"/>
      <c r="AT413" s="1"/>
      <c r="AU413" s="1"/>
      <c r="AV413" s="1"/>
      <c r="AW413" s="1"/>
    </row>
    <row r="414" spans="1:4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1"/>
      <c r="AT414" s="1"/>
      <c r="AU414" s="1"/>
      <c r="AV414" s="1"/>
      <c r="AW414" s="1"/>
    </row>
    <row r="415" spans="1:4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1"/>
      <c r="AT415" s="1"/>
      <c r="AU415" s="1"/>
      <c r="AV415" s="1"/>
      <c r="AW415" s="1"/>
    </row>
    <row r="416" spans="1:4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1"/>
      <c r="AT416" s="1"/>
      <c r="AU416" s="1"/>
      <c r="AV416" s="1"/>
      <c r="AW416" s="1"/>
    </row>
    <row r="417" spans="1:4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1"/>
      <c r="AT417" s="1"/>
      <c r="AU417" s="1"/>
      <c r="AV417" s="1"/>
      <c r="AW417" s="1"/>
    </row>
    <row r="418" spans="1:4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1"/>
      <c r="AT418" s="1"/>
      <c r="AU418" s="1"/>
      <c r="AV418" s="1"/>
      <c r="AW418" s="1"/>
    </row>
    <row r="419" spans="1:4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1"/>
      <c r="AT419" s="1"/>
      <c r="AU419" s="1"/>
      <c r="AV419" s="1"/>
      <c r="AW419" s="1"/>
    </row>
    <row r="420" spans="1:4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1"/>
      <c r="AT420" s="1"/>
      <c r="AU420" s="1"/>
      <c r="AV420" s="1"/>
      <c r="AW420" s="1"/>
    </row>
    <row r="421" spans="1:4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"/>
      <c r="AT421" s="1"/>
      <c r="AU421" s="1"/>
      <c r="AV421" s="1"/>
      <c r="AW421" s="1"/>
    </row>
    <row r="422" spans="1:4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"/>
      <c r="AT422" s="1"/>
      <c r="AU422" s="1"/>
      <c r="AV422" s="1"/>
      <c r="AW422" s="1"/>
    </row>
    <row r="423" spans="1:4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"/>
      <c r="AT423" s="1"/>
      <c r="AU423" s="1"/>
      <c r="AV423" s="1"/>
      <c r="AW423" s="1"/>
    </row>
    <row r="424" spans="1:4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"/>
      <c r="AT424" s="1"/>
      <c r="AU424" s="1"/>
      <c r="AV424" s="1"/>
      <c r="AW424" s="1"/>
    </row>
    <row r="425" spans="1:4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"/>
      <c r="AT425" s="1"/>
      <c r="AU425" s="1"/>
      <c r="AV425" s="1"/>
      <c r="AW425" s="1"/>
    </row>
    <row r="426" spans="1:4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"/>
      <c r="AT426" s="1"/>
      <c r="AU426" s="1"/>
      <c r="AV426" s="1"/>
      <c r="AW426" s="1"/>
    </row>
    <row r="427" spans="1:4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"/>
      <c r="AT427" s="1"/>
      <c r="AU427" s="1"/>
      <c r="AV427" s="1"/>
      <c r="AW427" s="1"/>
    </row>
    <row r="428" spans="1:4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"/>
      <c r="AT428" s="1"/>
      <c r="AU428" s="1"/>
      <c r="AV428" s="1"/>
      <c r="AW428" s="1"/>
    </row>
    <row r="429" spans="1:4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"/>
      <c r="AT429" s="1"/>
      <c r="AU429" s="1"/>
      <c r="AV429" s="1"/>
      <c r="AW429" s="1"/>
    </row>
    <row r="430" spans="1:4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"/>
      <c r="AT430" s="1"/>
      <c r="AU430" s="1"/>
      <c r="AV430" s="1"/>
      <c r="AW430" s="1"/>
    </row>
    <row r="431" spans="1:4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"/>
      <c r="AT431" s="1"/>
      <c r="AU431" s="1"/>
      <c r="AV431" s="1"/>
      <c r="AW431" s="1"/>
    </row>
    <row r="432" spans="1:4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1"/>
      <c r="AT432" s="1"/>
      <c r="AU432" s="1"/>
      <c r="AV432" s="1"/>
      <c r="AW432" s="1"/>
    </row>
    <row r="433" spans="1:4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1"/>
      <c r="AT433" s="1"/>
      <c r="AU433" s="1"/>
      <c r="AV433" s="1"/>
      <c r="AW433" s="1"/>
    </row>
    <row r="434" spans="1:4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1"/>
      <c r="AT434" s="1"/>
      <c r="AU434" s="1"/>
      <c r="AV434" s="1"/>
      <c r="AW434" s="1"/>
    </row>
    <row r="435" spans="1:4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1"/>
      <c r="AT435" s="1"/>
      <c r="AU435" s="1"/>
      <c r="AV435" s="1"/>
      <c r="AW435" s="1"/>
    </row>
    <row r="436" spans="1:4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1"/>
      <c r="AT436" s="1"/>
      <c r="AU436" s="1"/>
      <c r="AV436" s="1"/>
      <c r="AW436" s="1"/>
    </row>
    <row r="437" spans="1:4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1"/>
      <c r="AT437" s="1"/>
      <c r="AU437" s="1"/>
      <c r="AV437" s="1"/>
      <c r="AW437" s="1"/>
    </row>
    <row r="438" spans="1:4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1"/>
      <c r="AT438" s="1"/>
      <c r="AU438" s="1"/>
      <c r="AV438" s="1"/>
      <c r="AW438" s="1"/>
    </row>
    <row r="439" spans="1:4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"/>
      <c r="AT439" s="1"/>
      <c r="AU439" s="1"/>
      <c r="AV439" s="1"/>
      <c r="AW439" s="1"/>
    </row>
    <row r="440" spans="1:4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"/>
      <c r="AT440" s="1"/>
      <c r="AU440" s="1"/>
      <c r="AV440" s="1"/>
      <c r="AW440" s="1"/>
    </row>
    <row r="441" spans="1:4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"/>
      <c r="AT441" s="1"/>
      <c r="AU441" s="1"/>
      <c r="AV441" s="1"/>
      <c r="AW441" s="1"/>
    </row>
    <row r="442" spans="1:4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"/>
      <c r="AT442" s="1"/>
      <c r="AU442" s="1"/>
      <c r="AV442" s="1"/>
      <c r="AW442" s="1"/>
    </row>
    <row r="443" spans="1:4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"/>
      <c r="AT443" s="1"/>
      <c r="AU443" s="1"/>
      <c r="AV443" s="1"/>
      <c r="AW443" s="1"/>
    </row>
    <row r="444" spans="1:4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"/>
      <c r="AT444" s="1"/>
      <c r="AU444" s="1"/>
      <c r="AV444" s="1"/>
      <c r="AW444" s="1"/>
    </row>
    <row r="445" spans="1:4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"/>
      <c r="AT445" s="1"/>
      <c r="AU445" s="1"/>
      <c r="AV445" s="1"/>
      <c r="AW445" s="1"/>
    </row>
    <row r="446" spans="1:4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"/>
      <c r="AT446" s="1"/>
      <c r="AU446" s="1"/>
      <c r="AV446" s="1"/>
      <c r="AW446" s="1"/>
    </row>
    <row r="447" spans="1:4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"/>
      <c r="AT447" s="1"/>
      <c r="AU447" s="1"/>
      <c r="AV447" s="1"/>
      <c r="AW447" s="1"/>
    </row>
    <row r="448" spans="1:4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"/>
      <c r="AT448" s="1"/>
      <c r="AU448" s="1"/>
      <c r="AV448" s="1"/>
      <c r="AW448" s="1"/>
    </row>
    <row r="449" spans="1:4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"/>
      <c r="AT449" s="1"/>
      <c r="AU449" s="1"/>
      <c r="AV449" s="1"/>
      <c r="AW449" s="1"/>
    </row>
    <row r="450" spans="1:4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1"/>
      <c r="AT450" s="1"/>
      <c r="AU450" s="1"/>
      <c r="AV450" s="1"/>
      <c r="AW450" s="1"/>
    </row>
    <row r="451" spans="1:4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1"/>
      <c r="AT451" s="1"/>
      <c r="AU451" s="1"/>
      <c r="AV451" s="1"/>
      <c r="AW451" s="1"/>
    </row>
    <row r="452" spans="1:4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1"/>
      <c r="AT452" s="1"/>
      <c r="AU452" s="1"/>
      <c r="AV452" s="1"/>
      <c r="AW452" s="1"/>
    </row>
    <row r="453" spans="1:4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1"/>
      <c r="AT453" s="1"/>
      <c r="AU453" s="1"/>
      <c r="AV453" s="1"/>
      <c r="AW453" s="1"/>
    </row>
    <row r="454" spans="1:4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1"/>
      <c r="AT454" s="1"/>
      <c r="AU454" s="1"/>
      <c r="AV454" s="1"/>
      <c r="AW454" s="1"/>
    </row>
    <row r="455" spans="1:4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1"/>
      <c r="AT455" s="1"/>
      <c r="AU455" s="1"/>
      <c r="AV455" s="1"/>
      <c r="AW455" s="1"/>
    </row>
    <row r="456" spans="1:4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1"/>
      <c r="AT456" s="1"/>
      <c r="AU456" s="1"/>
      <c r="AV456" s="1"/>
      <c r="AW456" s="1"/>
    </row>
    <row r="457" spans="1:4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"/>
      <c r="AT457" s="1"/>
      <c r="AU457" s="1"/>
      <c r="AV457" s="1"/>
      <c r="AW457" s="1"/>
    </row>
    <row r="458" spans="1:4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"/>
      <c r="AT458" s="1"/>
      <c r="AU458" s="1"/>
      <c r="AV458" s="1"/>
      <c r="AW458" s="1"/>
    </row>
    <row r="459" spans="1:4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"/>
      <c r="AT459" s="1"/>
      <c r="AU459" s="1"/>
      <c r="AV459" s="1"/>
      <c r="AW459" s="1"/>
    </row>
    <row r="460" spans="1:4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"/>
      <c r="AT460" s="1"/>
      <c r="AU460" s="1"/>
      <c r="AV460" s="1"/>
      <c r="AW460" s="1"/>
    </row>
    <row r="461" spans="1:4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"/>
      <c r="AT461" s="1"/>
      <c r="AU461" s="1"/>
      <c r="AV461" s="1"/>
      <c r="AW461" s="1"/>
    </row>
    <row r="462" spans="1:4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"/>
      <c r="AT462" s="1"/>
      <c r="AU462" s="1"/>
      <c r="AV462" s="1"/>
      <c r="AW462" s="1"/>
    </row>
    <row r="463" spans="1:4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"/>
      <c r="AT463" s="1"/>
      <c r="AU463" s="1"/>
      <c r="AV463" s="1"/>
      <c r="AW463" s="1"/>
    </row>
    <row r="464" spans="1:4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"/>
      <c r="AT464" s="1"/>
      <c r="AU464" s="1"/>
      <c r="AV464" s="1"/>
      <c r="AW464" s="1"/>
    </row>
    <row r="465" spans="1:4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"/>
      <c r="AT465" s="1"/>
      <c r="AU465" s="1"/>
      <c r="AV465" s="1"/>
      <c r="AW465" s="1"/>
    </row>
    <row r="466" spans="1:4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"/>
      <c r="AT466" s="1"/>
      <c r="AU466" s="1"/>
      <c r="AV466" s="1"/>
      <c r="AW466" s="1"/>
    </row>
    <row r="467" spans="1:4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"/>
      <c r="AT467" s="1"/>
      <c r="AU467" s="1"/>
      <c r="AV467" s="1"/>
      <c r="AW467" s="1"/>
    </row>
    <row r="468" spans="1:4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1"/>
      <c r="AT468" s="1"/>
      <c r="AU468" s="1"/>
      <c r="AV468" s="1"/>
      <c r="AW468" s="1"/>
    </row>
    <row r="469" spans="1:4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1"/>
      <c r="AT469" s="1"/>
      <c r="AU469" s="1"/>
      <c r="AV469" s="1"/>
      <c r="AW469" s="1"/>
    </row>
    <row r="470" spans="1:4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1"/>
      <c r="AT470" s="1"/>
      <c r="AU470" s="1"/>
      <c r="AV470" s="1"/>
      <c r="AW470" s="1"/>
    </row>
    <row r="471" spans="1:4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1"/>
      <c r="AT471" s="1"/>
      <c r="AU471" s="1"/>
      <c r="AV471" s="1"/>
      <c r="AW471" s="1"/>
    </row>
    <row r="472" spans="1:4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1"/>
      <c r="AT472" s="1"/>
      <c r="AU472" s="1"/>
      <c r="AV472" s="1"/>
      <c r="AW472" s="1"/>
    </row>
    <row r="473" spans="1:4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1"/>
      <c r="AT473" s="1"/>
      <c r="AU473" s="1"/>
      <c r="AV473" s="1"/>
      <c r="AW473" s="1"/>
    </row>
    <row r="474" spans="1:4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1"/>
      <c r="AT474" s="1"/>
      <c r="AU474" s="1"/>
      <c r="AV474" s="1"/>
      <c r="AW474" s="1"/>
    </row>
    <row r="475" spans="1:4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"/>
      <c r="AT475" s="1"/>
      <c r="AU475" s="1"/>
      <c r="AV475" s="1"/>
      <c r="AW475" s="1"/>
    </row>
    <row r="476" spans="1:4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"/>
      <c r="AT476" s="1"/>
      <c r="AU476" s="1"/>
      <c r="AV476" s="1"/>
      <c r="AW476" s="1"/>
    </row>
    <row r="477" spans="1:4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"/>
      <c r="AT477" s="1"/>
      <c r="AU477" s="1"/>
      <c r="AV477" s="1"/>
      <c r="AW477" s="1"/>
    </row>
    <row r="478" spans="1:4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"/>
      <c r="AT478" s="1"/>
      <c r="AU478" s="1"/>
      <c r="AV478" s="1"/>
      <c r="AW478" s="1"/>
    </row>
    <row r="479" spans="1:4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"/>
      <c r="AT479" s="1"/>
      <c r="AU479" s="1"/>
      <c r="AV479" s="1"/>
      <c r="AW479" s="1"/>
    </row>
    <row r="480" spans="1:4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"/>
      <c r="AT480" s="1"/>
      <c r="AU480" s="1"/>
      <c r="AV480" s="1"/>
      <c r="AW480" s="1"/>
    </row>
    <row r="481" spans="1:4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"/>
      <c r="AT481" s="1"/>
      <c r="AU481" s="1"/>
      <c r="AV481" s="1"/>
      <c r="AW481" s="1"/>
    </row>
    <row r="482" spans="1:4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"/>
      <c r="AT482" s="1"/>
      <c r="AU482" s="1"/>
      <c r="AV482" s="1"/>
      <c r="AW482" s="1"/>
    </row>
    <row r="483" spans="1:4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"/>
      <c r="AT483" s="1"/>
      <c r="AU483" s="1"/>
      <c r="AV483" s="1"/>
      <c r="AW483" s="1"/>
    </row>
    <row r="484" spans="1:4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"/>
      <c r="AT484" s="1"/>
      <c r="AU484" s="1"/>
      <c r="AV484" s="1"/>
      <c r="AW484" s="1"/>
    </row>
    <row r="485" spans="1:4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"/>
      <c r="AT485" s="1"/>
      <c r="AU485" s="1"/>
      <c r="AV485" s="1"/>
      <c r="AW485" s="1"/>
    </row>
    <row r="486" spans="1:4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1"/>
      <c r="AT486" s="1"/>
      <c r="AU486" s="1"/>
      <c r="AV486" s="1"/>
      <c r="AW486" s="1"/>
    </row>
    <row r="487" spans="1:4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1"/>
      <c r="AT487" s="1"/>
      <c r="AU487" s="1"/>
      <c r="AV487" s="1"/>
      <c r="AW487" s="1"/>
    </row>
    <row r="488" spans="1:4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1"/>
      <c r="AT488" s="1"/>
      <c r="AU488" s="1"/>
      <c r="AV488" s="1"/>
      <c r="AW488" s="1"/>
    </row>
    <row r="489" spans="1:4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1"/>
      <c r="AT489" s="1"/>
      <c r="AU489" s="1"/>
      <c r="AV489" s="1"/>
      <c r="AW489" s="1"/>
    </row>
    <row r="490" spans="1:4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1"/>
      <c r="AT490" s="1"/>
      <c r="AU490" s="1"/>
      <c r="AV490" s="1"/>
      <c r="AW490" s="1"/>
    </row>
    <row r="491" spans="1:4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1"/>
      <c r="AT491" s="1"/>
      <c r="AU491" s="1"/>
      <c r="AV491" s="1"/>
      <c r="AW491" s="1"/>
    </row>
    <row r="492" spans="1:4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1"/>
      <c r="AT492" s="1"/>
      <c r="AU492" s="1"/>
      <c r="AV492" s="1"/>
      <c r="AW492" s="1"/>
    </row>
    <row r="493" spans="1:4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1"/>
      <c r="AT493" s="1"/>
      <c r="AU493" s="1"/>
      <c r="AV493" s="1"/>
      <c r="AW493" s="1"/>
    </row>
    <row r="494" spans="1:4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1"/>
      <c r="AT494" s="1"/>
      <c r="AU494" s="1"/>
      <c r="AV494" s="1"/>
      <c r="AW494" s="1"/>
    </row>
    <row r="495" spans="1:4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1"/>
      <c r="AT495" s="1"/>
      <c r="AU495" s="1"/>
      <c r="AV495" s="1"/>
      <c r="AW495" s="1"/>
    </row>
    <row r="496" spans="1:4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1"/>
      <c r="AT496" s="1"/>
      <c r="AU496" s="1"/>
      <c r="AV496" s="1"/>
      <c r="AW496" s="1"/>
    </row>
    <row r="497" spans="1:4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"/>
      <c r="AT497" s="1"/>
      <c r="AU497" s="1"/>
      <c r="AV497" s="1"/>
      <c r="AW497" s="1"/>
    </row>
    <row r="498" spans="1:4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"/>
      <c r="AT498" s="1"/>
      <c r="AU498" s="1"/>
      <c r="AV498" s="1"/>
      <c r="AW498" s="1"/>
    </row>
    <row r="499" spans="1:4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"/>
      <c r="AT499" s="1"/>
      <c r="AU499" s="1"/>
      <c r="AV499" s="1"/>
      <c r="AW499" s="1"/>
    </row>
    <row r="500" spans="1:4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"/>
      <c r="AT500" s="1"/>
      <c r="AU500" s="1"/>
      <c r="AV500" s="1"/>
      <c r="AW500" s="1"/>
    </row>
    <row r="501" spans="1:4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"/>
      <c r="AT501" s="1"/>
      <c r="AU501" s="1"/>
      <c r="AV501" s="1"/>
      <c r="AW501" s="1"/>
    </row>
    <row r="502" spans="1:4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"/>
      <c r="AT502" s="1"/>
      <c r="AU502" s="1"/>
      <c r="AV502" s="1"/>
      <c r="AW502" s="1"/>
    </row>
    <row r="503" spans="1:4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"/>
      <c r="AT503" s="1"/>
      <c r="AU503" s="1"/>
      <c r="AV503" s="1"/>
      <c r="AW503" s="1"/>
    </row>
    <row r="504" spans="1:4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1"/>
      <c r="AT504" s="1"/>
      <c r="AU504" s="1"/>
      <c r="AV504" s="1"/>
      <c r="AW504" s="1"/>
    </row>
    <row r="505" spans="1:4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1"/>
      <c r="AT505" s="1"/>
      <c r="AU505" s="1"/>
      <c r="AV505" s="1"/>
      <c r="AW505" s="1"/>
    </row>
    <row r="506" spans="1:4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1"/>
      <c r="AT506" s="1"/>
      <c r="AU506" s="1"/>
      <c r="AV506" s="1"/>
      <c r="AW506" s="1"/>
    </row>
    <row r="507" spans="1:4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1"/>
      <c r="AT507" s="1"/>
      <c r="AU507" s="1"/>
      <c r="AV507" s="1"/>
      <c r="AW507" s="1"/>
    </row>
    <row r="508" spans="1:4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1"/>
      <c r="AT508" s="1"/>
      <c r="AU508" s="1"/>
      <c r="AV508" s="1"/>
      <c r="AW508" s="1"/>
    </row>
    <row r="509" spans="1:4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1"/>
      <c r="AT509" s="1"/>
      <c r="AU509" s="1"/>
      <c r="AV509" s="1"/>
      <c r="AW509" s="1"/>
    </row>
    <row r="510" spans="1:4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1"/>
      <c r="AT510" s="1"/>
      <c r="AU510" s="1"/>
      <c r="AV510" s="1"/>
      <c r="AW510" s="1"/>
    </row>
    <row r="511" spans="1:4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1"/>
      <c r="AT511" s="1"/>
      <c r="AU511" s="1"/>
      <c r="AV511" s="1"/>
      <c r="AW511" s="1"/>
    </row>
    <row r="512" spans="1:4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1"/>
      <c r="AT512" s="1"/>
      <c r="AU512" s="1"/>
      <c r="AV512" s="1"/>
      <c r="AW512" s="1"/>
    </row>
    <row r="513" spans="1:4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1"/>
      <c r="AT513" s="1"/>
      <c r="AU513" s="1"/>
      <c r="AV513" s="1"/>
      <c r="AW513" s="1"/>
    </row>
    <row r="514" spans="1:4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"/>
      <c r="AT514" s="1"/>
      <c r="AU514" s="1"/>
      <c r="AV514" s="1"/>
      <c r="AW514" s="1"/>
    </row>
    <row r="515" spans="1:4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"/>
      <c r="AT515" s="1"/>
      <c r="AU515" s="1"/>
      <c r="AV515" s="1"/>
      <c r="AW515" s="1"/>
    </row>
    <row r="516" spans="1:4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"/>
      <c r="AT516" s="1"/>
      <c r="AU516" s="1"/>
      <c r="AV516" s="1"/>
      <c r="AW516" s="1"/>
    </row>
    <row r="517" spans="1:4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"/>
      <c r="AT517" s="1"/>
      <c r="AU517" s="1"/>
      <c r="AV517" s="1"/>
      <c r="AW517" s="1"/>
    </row>
    <row r="518" spans="1:4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"/>
      <c r="AT518" s="1"/>
      <c r="AU518" s="1"/>
      <c r="AV518" s="1"/>
      <c r="AW518" s="1"/>
    </row>
    <row r="519" spans="1:4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"/>
      <c r="AT519" s="1"/>
      <c r="AU519" s="1"/>
      <c r="AV519" s="1"/>
      <c r="AW519" s="1"/>
    </row>
    <row r="520" spans="1:4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"/>
      <c r="AT520" s="1"/>
      <c r="AU520" s="1"/>
      <c r="AV520" s="1"/>
      <c r="AW520" s="1"/>
    </row>
    <row r="521" spans="1:4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"/>
      <c r="AT521" s="1"/>
      <c r="AU521" s="1"/>
      <c r="AV521" s="1"/>
      <c r="AW521" s="1"/>
    </row>
    <row r="522" spans="1:4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1"/>
      <c r="AT522" s="1"/>
      <c r="AU522" s="1"/>
      <c r="AV522" s="1"/>
      <c r="AW522" s="1"/>
    </row>
    <row r="523" spans="1:4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1"/>
      <c r="AT523" s="1"/>
      <c r="AU523" s="1"/>
      <c r="AV523" s="1"/>
      <c r="AW523" s="1"/>
    </row>
    <row r="524" spans="1:4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1"/>
      <c r="AT524" s="1"/>
      <c r="AU524" s="1"/>
      <c r="AV524" s="1"/>
      <c r="AW524" s="1"/>
    </row>
    <row r="525" spans="1:4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1"/>
      <c r="AT525" s="1"/>
      <c r="AU525" s="1"/>
      <c r="AV525" s="1"/>
      <c r="AW525" s="1"/>
    </row>
    <row r="526" spans="1:4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1"/>
      <c r="AT526" s="1"/>
      <c r="AU526" s="1"/>
      <c r="AV526" s="1"/>
      <c r="AW526" s="1"/>
    </row>
    <row r="527" spans="1:4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1"/>
      <c r="AT527" s="1"/>
      <c r="AU527" s="1"/>
      <c r="AV527" s="1"/>
      <c r="AW527" s="1"/>
    </row>
    <row r="528" spans="1:4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1"/>
      <c r="AT528" s="1"/>
      <c r="AU528" s="1"/>
      <c r="AV528" s="1"/>
      <c r="AW528" s="1"/>
    </row>
    <row r="529" spans="1:4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"/>
      <c r="AT529" s="1"/>
      <c r="AU529" s="1"/>
      <c r="AV529" s="1"/>
      <c r="AW529" s="1"/>
    </row>
    <row r="530" spans="1:4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"/>
      <c r="AT530" s="1"/>
      <c r="AU530" s="1"/>
      <c r="AV530" s="1"/>
      <c r="AW530" s="1"/>
    </row>
    <row r="531" spans="1:4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"/>
      <c r="AT531" s="1"/>
      <c r="AU531" s="1"/>
      <c r="AV531" s="1"/>
      <c r="AW531" s="1"/>
    </row>
    <row r="532" spans="1:4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"/>
      <c r="AT532" s="1"/>
      <c r="AU532" s="1"/>
      <c r="AV532" s="1"/>
      <c r="AW532" s="1"/>
    </row>
    <row r="533" spans="1:4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"/>
      <c r="AT533" s="1"/>
      <c r="AU533" s="1"/>
      <c r="AV533" s="1"/>
      <c r="AW533" s="1"/>
    </row>
    <row r="534" spans="1:4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"/>
      <c r="AT534" s="1"/>
      <c r="AU534" s="1"/>
      <c r="AV534" s="1"/>
      <c r="AW534" s="1"/>
    </row>
    <row r="535" spans="1:4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"/>
      <c r="AT535" s="1"/>
      <c r="AU535" s="1"/>
      <c r="AV535" s="1"/>
      <c r="AW535" s="1"/>
    </row>
    <row r="536" spans="1:4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"/>
      <c r="AT536" s="1"/>
      <c r="AU536" s="1"/>
      <c r="AV536" s="1"/>
      <c r="AW536" s="1"/>
    </row>
    <row r="537" spans="1:4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"/>
      <c r="AT537" s="1"/>
      <c r="AU537" s="1"/>
      <c r="AV537" s="1"/>
      <c r="AW537" s="1"/>
    </row>
    <row r="538" spans="1:4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"/>
      <c r="AT538" s="1"/>
      <c r="AU538" s="1"/>
      <c r="AV538" s="1"/>
      <c r="AW538" s="1"/>
    </row>
    <row r="539" spans="1:4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"/>
      <c r="AT539" s="1"/>
      <c r="AU539" s="1"/>
      <c r="AV539" s="1"/>
      <c r="AW539" s="1"/>
    </row>
    <row r="540" spans="1:4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1"/>
      <c r="AT540" s="1"/>
      <c r="AU540" s="1"/>
      <c r="AV540" s="1"/>
      <c r="AW540" s="1"/>
    </row>
    <row r="541" spans="1:4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1"/>
      <c r="AT541" s="1"/>
      <c r="AU541" s="1"/>
      <c r="AV541" s="1"/>
      <c r="AW541" s="1"/>
    </row>
    <row r="542" spans="1:4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1"/>
      <c r="AT542" s="1"/>
      <c r="AU542" s="1"/>
      <c r="AV542" s="1"/>
      <c r="AW542" s="1"/>
    </row>
    <row r="543" spans="1:4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1"/>
      <c r="AT543" s="1"/>
      <c r="AU543" s="1"/>
      <c r="AV543" s="1"/>
      <c r="AW543" s="1"/>
    </row>
    <row r="544" spans="1:4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1"/>
      <c r="AT544" s="1"/>
      <c r="AU544" s="1"/>
      <c r="AV544" s="1"/>
      <c r="AW544" s="1"/>
    </row>
    <row r="545" spans="1:4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1"/>
      <c r="AT545" s="1"/>
      <c r="AU545" s="1"/>
      <c r="AV545" s="1"/>
      <c r="AW545" s="1"/>
    </row>
    <row r="546" spans="1:4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1"/>
      <c r="AT546" s="1"/>
      <c r="AU546" s="1"/>
      <c r="AV546" s="1"/>
      <c r="AW546" s="1"/>
    </row>
    <row r="547" spans="1:4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1"/>
      <c r="AT547" s="1"/>
      <c r="AU547" s="1"/>
      <c r="AV547" s="1"/>
      <c r="AW547" s="1"/>
    </row>
    <row r="548" spans="1:4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1"/>
      <c r="AT548" s="1"/>
      <c r="AU548" s="1"/>
      <c r="AV548" s="1"/>
      <c r="AW548" s="1"/>
    </row>
    <row r="549" spans="1:4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1"/>
      <c r="AT549" s="1"/>
      <c r="AU549" s="1"/>
      <c r="AV549" s="1"/>
      <c r="AW549" s="1"/>
    </row>
    <row r="550" spans="1:4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1"/>
      <c r="AT550" s="1"/>
      <c r="AU550" s="1"/>
      <c r="AV550" s="1"/>
      <c r="AW550" s="1"/>
    </row>
    <row r="551" spans="1:4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"/>
      <c r="AT551" s="1"/>
      <c r="AU551" s="1"/>
      <c r="AV551" s="1"/>
      <c r="AW551" s="1"/>
    </row>
    <row r="552" spans="1:4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"/>
      <c r="AT552" s="1"/>
      <c r="AU552" s="1"/>
      <c r="AV552" s="1"/>
      <c r="AW552" s="1"/>
    </row>
    <row r="553" spans="1:4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"/>
      <c r="AT553" s="1"/>
      <c r="AU553" s="1"/>
      <c r="AV553" s="1"/>
      <c r="AW553" s="1"/>
    </row>
    <row r="554" spans="1:4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"/>
      <c r="AT554" s="1"/>
      <c r="AU554" s="1"/>
      <c r="AV554" s="1"/>
      <c r="AW554" s="1"/>
    </row>
    <row r="555" spans="1:4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"/>
      <c r="AT555" s="1"/>
      <c r="AU555" s="1"/>
      <c r="AV555" s="1"/>
      <c r="AW555" s="1"/>
    </row>
    <row r="556" spans="1:4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"/>
      <c r="AT556" s="1"/>
      <c r="AU556" s="1"/>
      <c r="AV556" s="1"/>
      <c r="AW556" s="1"/>
    </row>
    <row r="557" spans="1:4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"/>
      <c r="AT557" s="1"/>
      <c r="AU557" s="1"/>
      <c r="AV557" s="1"/>
      <c r="AW557" s="1"/>
    </row>
    <row r="558" spans="1:4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1"/>
      <c r="AT558" s="1"/>
      <c r="AU558" s="1"/>
      <c r="AV558" s="1"/>
      <c r="AW558" s="1"/>
    </row>
    <row r="559" spans="1:4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1"/>
      <c r="AT559" s="1"/>
      <c r="AU559" s="1"/>
      <c r="AV559" s="1"/>
      <c r="AW559" s="1"/>
    </row>
    <row r="560" spans="1:4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1"/>
      <c r="AT560" s="1"/>
      <c r="AU560" s="1"/>
      <c r="AV560" s="1"/>
      <c r="AW560" s="1"/>
    </row>
    <row r="561" spans="1:4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1"/>
      <c r="AT561" s="1"/>
      <c r="AU561" s="1"/>
      <c r="AV561" s="1"/>
      <c r="AW561" s="1"/>
    </row>
    <row r="562" spans="1:4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1"/>
      <c r="AT562" s="1"/>
      <c r="AU562" s="1"/>
      <c r="AV562" s="1"/>
      <c r="AW562" s="1"/>
    </row>
    <row r="563" spans="1:4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1"/>
      <c r="AT563" s="1"/>
      <c r="AU563" s="1"/>
      <c r="AV563" s="1"/>
      <c r="AW563" s="1"/>
    </row>
    <row r="564" spans="1:4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1"/>
      <c r="AT564" s="1"/>
      <c r="AU564" s="1"/>
      <c r="AV564" s="1"/>
      <c r="AW564" s="1"/>
    </row>
    <row r="565" spans="1:4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1"/>
      <c r="AT565" s="1"/>
      <c r="AU565" s="1"/>
      <c r="AV565" s="1"/>
      <c r="AW565" s="1"/>
    </row>
    <row r="566" spans="1:4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1"/>
      <c r="AT566" s="1"/>
      <c r="AU566" s="1"/>
      <c r="AV566" s="1"/>
      <c r="AW566" s="1"/>
    </row>
    <row r="567" spans="1:4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1"/>
      <c r="AT567" s="1"/>
      <c r="AU567" s="1"/>
      <c r="AV567" s="1"/>
      <c r="AW567" s="1"/>
    </row>
    <row r="568" spans="1:4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1"/>
      <c r="AT568" s="1"/>
      <c r="AU568" s="1"/>
      <c r="AV568" s="1"/>
      <c r="AW568" s="1"/>
    </row>
    <row r="569" spans="1:4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"/>
      <c r="AT569" s="1"/>
      <c r="AU569" s="1"/>
      <c r="AV569" s="1"/>
      <c r="AW569" s="1"/>
    </row>
    <row r="570" spans="1:4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"/>
      <c r="AT570" s="1"/>
      <c r="AU570" s="1"/>
      <c r="AV570" s="1"/>
      <c r="AW570" s="1"/>
    </row>
    <row r="571" spans="1:4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"/>
      <c r="AT571" s="1"/>
      <c r="AU571" s="1"/>
      <c r="AV571" s="1"/>
      <c r="AW571" s="1"/>
    </row>
    <row r="572" spans="1:4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"/>
      <c r="AT572" s="1"/>
      <c r="AU572" s="1"/>
      <c r="AV572" s="1"/>
      <c r="AW572" s="1"/>
    </row>
    <row r="573" spans="1:4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"/>
      <c r="AT573" s="1"/>
      <c r="AU573" s="1"/>
      <c r="AV573" s="1"/>
      <c r="AW573" s="1"/>
    </row>
    <row r="574" spans="1:4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"/>
      <c r="AT574" s="1"/>
      <c r="AU574" s="1"/>
      <c r="AV574" s="1"/>
      <c r="AW574" s="1"/>
    </row>
    <row r="575" spans="1:4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"/>
      <c r="AT575" s="1"/>
      <c r="AU575" s="1"/>
      <c r="AV575" s="1"/>
      <c r="AW575" s="1"/>
    </row>
    <row r="576" spans="1:4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1"/>
      <c r="AT576" s="1"/>
      <c r="AU576" s="1"/>
      <c r="AV576" s="1"/>
      <c r="AW576" s="1"/>
    </row>
    <row r="577" spans="1:4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1"/>
      <c r="AT577" s="1"/>
      <c r="AU577" s="1"/>
      <c r="AV577" s="1"/>
      <c r="AW577" s="1"/>
    </row>
    <row r="578" spans="1:4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1"/>
      <c r="AT578" s="1"/>
      <c r="AU578" s="1"/>
      <c r="AV578" s="1"/>
      <c r="AW578" s="1"/>
    </row>
    <row r="579" spans="1:4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1"/>
      <c r="AT579" s="1"/>
      <c r="AU579" s="1"/>
      <c r="AV579" s="1"/>
      <c r="AW579" s="1"/>
    </row>
    <row r="580" spans="1:4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1"/>
      <c r="AT580" s="1"/>
      <c r="AU580" s="1"/>
      <c r="AV580" s="1"/>
      <c r="AW580" s="1"/>
    </row>
    <row r="581" spans="1:4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1"/>
      <c r="AT581" s="1"/>
      <c r="AU581" s="1"/>
      <c r="AV581" s="1"/>
      <c r="AW581" s="1"/>
    </row>
    <row r="582" spans="1:4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1"/>
      <c r="AT582" s="1"/>
      <c r="AU582" s="1"/>
      <c r="AV582" s="1"/>
      <c r="AW582" s="1"/>
    </row>
    <row r="583" spans="1:4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1"/>
      <c r="AT583" s="1"/>
      <c r="AU583" s="1"/>
      <c r="AV583" s="1"/>
      <c r="AW583" s="1"/>
    </row>
    <row r="584" spans="1:4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1"/>
      <c r="AT584" s="1"/>
      <c r="AU584" s="1"/>
      <c r="AV584" s="1"/>
      <c r="AW584" s="1"/>
    </row>
    <row r="585" spans="1:4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1"/>
      <c r="AT585" s="1"/>
      <c r="AU585" s="1"/>
      <c r="AV585" s="1"/>
      <c r="AW585" s="1"/>
    </row>
    <row r="586" spans="1:4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1"/>
      <c r="AT586" s="1"/>
      <c r="AU586" s="1"/>
      <c r="AV586" s="1"/>
      <c r="AW586" s="1"/>
    </row>
    <row r="587" spans="1:4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"/>
      <c r="AT587" s="1"/>
      <c r="AU587" s="1"/>
      <c r="AV587" s="1"/>
      <c r="AW587" s="1"/>
    </row>
    <row r="588" spans="1:4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"/>
      <c r="AT588" s="1"/>
      <c r="AU588" s="1"/>
      <c r="AV588" s="1"/>
      <c r="AW588" s="1"/>
    </row>
    <row r="589" spans="1:4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"/>
      <c r="AT589" s="1"/>
      <c r="AU589" s="1"/>
      <c r="AV589" s="1"/>
      <c r="AW589" s="1"/>
    </row>
    <row r="590" spans="1:4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"/>
      <c r="AT590" s="1"/>
      <c r="AU590" s="1"/>
      <c r="AV590" s="1"/>
      <c r="AW590" s="1"/>
    </row>
    <row r="591" spans="1:4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"/>
      <c r="AT591" s="1"/>
      <c r="AU591" s="1"/>
      <c r="AV591" s="1"/>
      <c r="AW591" s="1"/>
    </row>
    <row r="592" spans="1:4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"/>
      <c r="AT592" s="1"/>
      <c r="AU592" s="1"/>
      <c r="AV592" s="1"/>
      <c r="AW592" s="1"/>
    </row>
    <row r="593" spans="1:4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"/>
      <c r="AT593" s="1"/>
      <c r="AU593" s="1"/>
      <c r="AV593" s="1"/>
      <c r="AW593" s="1"/>
    </row>
    <row r="594" spans="1:4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1"/>
      <c r="AT594" s="1"/>
      <c r="AU594" s="1"/>
      <c r="AV594" s="1"/>
      <c r="AW594" s="1"/>
    </row>
    <row r="595" spans="1:4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1"/>
      <c r="AT595" s="1"/>
      <c r="AU595" s="1"/>
      <c r="AV595" s="1"/>
      <c r="AW595" s="1"/>
    </row>
    <row r="596" spans="1:4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1"/>
      <c r="AT596" s="1"/>
      <c r="AU596" s="1"/>
      <c r="AV596" s="1"/>
      <c r="AW596" s="1"/>
    </row>
    <row r="597" spans="1:4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1"/>
      <c r="AT597" s="1"/>
      <c r="AU597" s="1"/>
      <c r="AV597" s="1"/>
      <c r="AW597" s="1"/>
    </row>
    <row r="598" spans="1:4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1"/>
      <c r="AT598" s="1"/>
      <c r="AU598" s="1"/>
      <c r="AV598" s="1"/>
      <c r="AW598" s="1"/>
    </row>
    <row r="599" spans="1:4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1"/>
      <c r="AT599" s="1"/>
      <c r="AU599" s="1"/>
      <c r="AV599" s="1"/>
      <c r="AW599" s="1"/>
    </row>
    <row r="600" spans="1:4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1"/>
      <c r="AT600" s="1"/>
      <c r="AU600" s="1"/>
      <c r="AV600" s="1"/>
      <c r="AW600" s="1"/>
    </row>
    <row r="601" spans="1:4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"/>
      <c r="AT601" s="1"/>
      <c r="AU601" s="1"/>
      <c r="AV601" s="1"/>
      <c r="AW601" s="1"/>
    </row>
    <row r="602" spans="1:4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"/>
      <c r="AT602" s="1"/>
      <c r="AU602" s="1"/>
      <c r="AV602" s="1"/>
      <c r="AW602" s="1"/>
    </row>
    <row r="603" spans="1:4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"/>
      <c r="AT603" s="1"/>
      <c r="AU603" s="1"/>
      <c r="AV603" s="1"/>
      <c r="AW603" s="1"/>
    </row>
    <row r="604" spans="1:4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"/>
      <c r="AT604" s="1"/>
      <c r="AU604" s="1"/>
      <c r="AV604" s="1"/>
      <c r="AW604" s="1"/>
    </row>
    <row r="605" spans="1:4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"/>
      <c r="AT605" s="1"/>
      <c r="AU605" s="1"/>
      <c r="AV605" s="1"/>
      <c r="AW605" s="1"/>
    </row>
    <row r="606" spans="1:4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"/>
      <c r="AT606" s="1"/>
      <c r="AU606" s="1"/>
      <c r="AV606" s="1"/>
      <c r="AW606" s="1"/>
    </row>
    <row r="607" spans="1:4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"/>
      <c r="AT607" s="1"/>
      <c r="AU607" s="1"/>
      <c r="AV607" s="1"/>
      <c r="AW607" s="1"/>
    </row>
    <row r="608" spans="1:4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"/>
      <c r="AT608" s="1"/>
      <c r="AU608" s="1"/>
      <c r="AV608" s="1"/>
      <c r="AW608" s="1"/>
    </row>
    <row r="609" spans="1:4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"/>
      <c r="AT609" s="1"/>
      <c r="AU609" s="1"/>
      <c r="AV609" s="1"/>
      <c r="AW609" s="1"/>
    </row>
    <row r="610" spans="1:4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"/>
      <c r="AT610" s="1"/>
      <c r="AU610" s="1"/>
      <c r="AV610" s="1"/>
      <c r="AW610" s="1"/>
    </row>
    <row r="611" spans="1:4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"/>
      <c r="AT611" s="1"/>
      <c r="AU611" s="1"/>
      <c r="AV611" s="1"/>
      <c r="AW611" s="1"/>
    </row>
    <row r="612" spans="1:4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1"/>
      <c r="AT612" s="1"/>
      <c r="AU612" s="1"/>
      <c r="AV612" s="1"/>
      <c r="AW612" s="1"/>
    </row>
    <row r="613" spans="1:4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1"/>
      <c r="AT613" s="1"/>
      <c r="AU613" s="1"/>
      <c r="AV613" s="1"/>
      <c r="AW613" s="1"/>
    </row>
    <row r="614" spans="1:4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1"/>
      <c r="AT614" s="1"/>
      <c r="AU614" s="1"/>
      <c r="AV614" s="1"/>
      <c r="AW614" s="1"/>
    </row>
    <row r="615" spans="1:4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1"/>
      <c r="AT615" s="1"/>
      <c r="AU615" s="1"/>
      <c r="AV615" s="1"/>
      <c r="AW615" s="1"/>
    </row>
    <row r="616" spans="1:4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1"/>
      <c r="AT616" s="1"/>
      <c r="AU616" s="1"/>
      <c r="AV616" s="1"/>
      <c r="AW616" s="1"/>
    </row>
    <row r="617" spans="1:4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1"/>
      <c r="AT617" s="1"/>
      <c r="AU617" s="1"/>
      <c r="AV617" s="1"/>
      <c r="AW617" s="1"/>
    </row>
    <row r="618" spans="1:4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1"/>
      <c r="AT618" s="1"/>
      <c r="AU618" s="1"/>
      <c r="AV618" s="1"/>
      <c r="AW618" s="1"/>
    </row>
    <row r="619" spans="1:4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1"/>
      <c r="AT619" s="1"/>
      <c r="AU619" s="1"/>
      <c r="AV619" s="1"/>
      <c r="AW619" s="1"/>
    </row>
    <row r="620" spans="1:4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1"/>
      <c r="AT620" s="1"/>
      <c r="AU620" s="1"/>
      <c r="AV620" s="1"/>
      <c r="AW620" s="1"/>
    </row>
    <row r="621" spans="1:4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1"/>
      <c r="AT621" s="1"/>
      <c r="AU621" s="1"/>
      <c r="AV621" s="1"/>
      <c r="AW621" s="1"/>
    </row>
    <row r="622" spans="1:4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1"/>
      <c r="AT622" s="1"/>
      <c r="AU622" s="1"/>
      <c r="AV622" s="1"/>
      <c r="AW622" s="1"/>
    </row>
    <row r="623" spans="1:4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"/>
      <c r="AT623" s="1"/>
      <c r="AU623" s="1"/>
      <c r="AV623" s="1"/>
      <c r="AW623" s="1"/>
    </row>
    <row r="624" spans="1:4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"/>
      <c r="AT624" s="1"/>
      <c r="AU624" s="1"/>
      <c r="AV624" s="1"/>
      <c r="AW624" s="1"/>
    </row>
    <row r="625" spans="1:4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"/>
      <c r="AT625" s="1"/>
      <c r="AU625" s="1"/>
      <c r="AV625" s="1"/>
      <c r="AW625" s="1"/>
    </row>
    <row r="626" spans="1:4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"/>
      <c r="AT626" s="1"/>
      <c r="AU626" s="1"/>
      <c r="AV626" s="1"/>
      <c r="AW626" s="1"/>
    </row>
    <row r="627" spans="1:4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"/>
      <c r="AT627" s="1"/>
      <c r="AU627" s="1"/>
      <c r="AV627" s="1"/>
      <c r="AW627" s="1"/>
    </row>
    <row r="628" spans="1:4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"/>
      <c r="AT628" s="1"/>
      <c r="AU628" s="1"/>
      <c r="AV628" s="1"/>
      <c r="AW628" s="1"/>
    </row>
    <row r="629" spans="1:4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"/>
      <c r="AT629" s="1"/>
      <c r="AU629" s="1"/>
      <c r="AV629" s="1"/>
      <c r="AW629" s="1"/>
    </row>
    <row r="630" spans="1:4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1"/>
      <c r="AT630" s="1"/>
      <c r="AU630" s="1"/>
      <c r="AV630" s="1"/>
      <c r="AW630" s="1"/>
    </row>
    <row r="631" spans="1:4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1"/>
      <c r="AT631" s="1"/>
      <c r="AU631" s="1"/>
      <c r="AV631" s="1"/>
      <c r="AW631" s="1"/>
    </row>
    <row r="632" spans="1:4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1"/>
      <c r="AT632" s="1"/>
      <c r="AU632" s="1"/>
      <c r="AV632" s="1"/>
      <c r="AW632" s="1"/>
    </row>
    <row r="633" spans="1:4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1"/>
      <c r="AT633" s="1"/>
      <c r="AU633" s="1"/>
      <c r="AV633" s="1"/>
      <c r="AW633" s="1"/>
    </row>
    <row r="634" spans="1:4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1"/>
      <c r="AT634" s="1"/>
      <c r="AU634" s="1"/>
      <c r="AV634" s="1"/>
      <c r="AW634" s="1"/>
    </row>
    <row r="635" spans="1:4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1"/>
      <c r="AT635" s="1"/>
      <c r="AU635" s="1"/>
      <c r="AV635" s="1"/>
      <c r="AW635" s="1"/>
    </row>
    <row r="636" spans="1:4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1"/>
      <c r="AT636" s="1"/>
      <c r="AU636" s="1"/>
      <c r="AV636" s="1"/>
      <c r="AW636" s="1"/>
    </row>
    <row r="637" spans="1:4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"/>
      <c r="AT637" s="1"/>
      <c r="AU637" s="1"/>
      <c r="AV637" s="1"/>
      <c r="AW637" s="1"/>
    </row>
    <row r="638" spans="1:4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"/>
      <c r="AT638" s="1"/>
      <c r="AU638" s="1"/>
      <c r="AV638" s="1"/>
      <c r="AW638" s="1"/>
    </row>
    <row r="639" spans="1:4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"/>
      <c r="AT639" s="1"/>
      <c r="AU639" s="1"/>
      <c r="AV639" s="1"/>
      <c r="AW639" s="1"/>
    </row>
    <row r="640" spans="1:4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"/>
      <c r="AT640" s="1"/>
      <c r="AU640" s="1"/>
      <c r="AV640" s="1"/>
      <c r="AW640" s="1"/>
    </row>
    <row r="641" spans="1:4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"/>
      <c r="AT641" s="1"/>
      <c r="AU641" s="1"/>
      <c r="AV641" s="1"/>
      <c r="AW641" s="1"/>
    </row>
    <row r="642" spans="1:4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"/>
      <c r="AT642" s="1"/>
      <c r="AU642" s="1"/>
      <c r="AV642" s="1"/>
      <c r="AW642" s="1"/>
    </row>
    <row r="643" spans="1:4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"/>
      <c r="AT643" s="1"/>
      <c r="AU643" s="1"/>
      <c r="AV643" s="1"/>
      <c r="AW643" s="1"/>
    </row>
    <row r="644" spans="1:4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"/>
      <c r="AT644" s="1"/>
      <c r="AU644" s="1"/>
      <c r="AV644" s="1"/>
      <c r="AW644" s="1"/>
    </row>
    <row r="645" spans="1:4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"/>
      <c r="AT645" s="1"/>
      <c r="AU645" s="1"/>
      <c r="AV645" s="1"/>
      <c r="AW645" s="1"/>
    </row>
    <row r="646" spans="1:4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"/>
      <c r="AT646" s="1"/>
      <c r="AU646" s="1"/>
      <c r="AV646" s="1"/>
      <c r="AW646" s="1"/>
    </row>
    <row r="647" spans="1:4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"/>
      <c r="AT647" s="1"/>
      <c r="AU647" s="1"/>
      <c r="AV647" s="1"/>
      <c r="AW647" s="1"/>
    </row>
    <row r="648" spans="1:4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1"/>
      <c r="AT648" s="1"/>
      <c r="AU648" s="1"/>
      <c r="AV648" s="1"/>
      <c r="AW648" s="1"/>
    </row>
    <row r="649" spans="1:4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1"/>
      <c r="AT649" s="1"/>
      <c r="AU649" s="1"/>
      <c r="AV649" s="1"/>
      <c r="AW649" s="1"/>
    </row>
    <row r="650" spans="1:4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1"/>
      <c r="AT650" s="1"/>
      <c r="AU650" s="1"/>
      <c r="AV650" s="1"/>
      <c r="AW650" s="1"/>
    </row>
    <row r="651" spans="1:4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1"/>
      <c r="AT651" s="1"/>
      <c r="AU651" s="1"/>
      <c r="AV651" s="1"/>
      <c r="AW651" s="1"/>
    </row>
    <row r="652" spans="1:4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1"/>
      <c r="AT652" s="1"/>
      <c r="AU652" s="1"/>
      <c r="AV652" s="1"/>
      <c r="AW652" s="1"/>
    </row>
    <row r="653" spans="1:4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1"/>
      <c r="AT653" s="1"/>
      <c r="AU653" s="1"/>
      <c r="AV653" s="1"/>
      <c r="AW653" s="1"/>
    </row>
    <row r="654" spans="1:4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1"/>
      <c r="AT654" s="1"/>
      <c r="AU654" s="1"/>
      <c r="AV654" s="1"/>
      <c r="AW654" s="1"/>
    </row>
    <row r="655" spans="1:4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"/>
      <c r="AT655" s="1"/>
      <c r="AU655" s="1"/>
      <c r="AV655" s="1"/>
      <c r="AW655" s="1"/>
    </row>
    <row r="656" spans="1:4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"/>
      <c r="AT656" s="1"/>
      <c r="AU656" s="1"/>
      <c r="AV656" s="1"/>
      <c r="AW656" s="1"/>
    </row>
    <row r="657" spans="1:4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"/>
      <c r="AT657" s="1"/>
      <c r="AU657" s="1"/>
      <c r="AV657" s="1"/>
      <c r="AW657" s="1"/>
    </row>
    <row r="658" spans="1:4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"/>
      <c r="AT658" s="1"/>
      <c r="AU658" s="1"/>
      <c r="AV658" s="1"/>
      <c r="AW658" s="1"/>
    </row>
    <row r="659" spans="1:4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"/>
      <c r="AT659" s="1"/>
      <c r="AU659" s="1"/>
      <c r="AV659" s="1"/>
      <c r="AW659" s="1"/>
    </row>
    <row r="660" spans="1:4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"/>
      <c r="AT660" s="1"/>
      <c r="AU660" s="1"/>
      <c r="AV660" s="1"/>
      <c r="AW660" s="1"/>
    </row>
    <row r="661" spans="1:4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"/>
      <c r="AT661" s="1"/>
      <c r="AU661" s="1"/>
      <c r="AV661" s="1"/>
      <c r="AW661" s="1"/>
    </row>
    <row r="662" spans="1:4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"/>
      <c r="AT662" s="1"/>
      <c r="AU662" s="1"/>
      <c r="AV662" s="1"/>
      <c r="AW662" s="1"/>
    </row>
    <row r="663" spans="1:4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"/>
      <c r="AT663" s="1"/>
      <c r="AU663" s="1"/>
      <c r="AV663" s="1"/>
      <c r="AW663" s="1"/>
    </row>
    <row r="664" spans="1:4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"/>
      <c r="AT664" s="1"/>
      <c r="AU664" s="1"/>
      <c r="AV664" s="1"/>
      <c r="AW664" s="1"/>
    </row>
    <row r="665" spans="1:4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"/>
      <c r="AT665" s="1"/>
      <c r="AU665" s="1"/>
      <c r="AV665" s="1"/>
      <c r="AW665" s="1"/>
    </row>
    <row r="666" spans="1:4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1"/>
      <c r="AT666" s="1"/>
      <c r="AU666" s="1"/>
      <c r="AV666" s="1"/>
      <c r="AW666" s="1"/>
    </row>
    <row r="667" spans="1:4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1"/>
      <c r="AT667" s="1"/>
      <c r="AU667" s="1"/>
      <c r="AV667" s="1"/>
      <c r="AW667" s="1"/>
    </row>
    <row r="668" spans="1:4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1"/>
      <c r="AT668" s="1"/>
      <c r="AU668" s="1"/>
      <c r="AV668" s="1"/>
      <c r="AW668" s="1"/>
    </row>
    <row r="669" spans="1:4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1"/>
      <c r="AT669" s="1"/>
      <c r="AU669" s="1"/>
      <c r="AV669" s="1"/>
      <c r="AW669" s="1"/>
    </row>
    <row r="670" spans="1:4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1"/>
      <c r="AT670" s="1"/>
      <c r="AU670" s="1"/>
      <c r="AV670" s="1"/>
      <c r="AW670" s="1"/>
    </row>
    <row r="671" spans="1:4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1"/>
      <c r="AT671" s="1"/>
      <c r="AU671" s="1"/>
      <c r="AV671" s="1"/>
      <c r="AW671" s="1"/>
    </row>
    <row r="672" spans="1:4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1"/>
      <c r="AT672" s="1"/>
      <c r="AU672" s="1"/>
      <c r="AV672" s="1"/>
      <c r="AW672" s="1"/>
    </row>
    <row r="673" spans="1:4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1"/>
      <c r="AT673" s="1"/>
      <c r="AU673" s="1"/>
      <c r="AV673" s="1"/>
      <c r="AW673" s="1"/>
    </row>
    <row r="674" spans="1:4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1"/>
      <c r="AT674" s="1"/>
      <c r="AU674" s="1"/>
      <c r="AV674" s="1"/>
      <c r="AW674" s="1"/>
    </row>
    <row r="675" spans="1:4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1"/>
      <c r="AT675" s="1"/>
      <c r="AU675" s="1"/>
      <c r="AV675" s="1"/>
      <c r="AW675" s="1"/>
    </row>
    <row r="676" spans="1:4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"/>
      <c r="AT676" s="1"/>
      <c r="AU676" s="1"/>
      <c r="AV676" s="1"/>
      <c r="AW676" s="1"/>
    </row>
    <row r="677" spans="1:4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"/>
      <c r="AT677" s="1"/>
      <c r="AU677" s="1"/>
      <c r="AV677" s="1"/>
      <c r="AW677" s="1"/>
    </row>
    <row r="678" spans="1:4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"/>
      <c r="AT678" s="1"/>
      <c r="AU678" s="1"/>
      <c r="AV678" s="1"/>
      <c r="AW678" s="1"/>
    </row>
    <row r="679" spans="1:4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"/>
      <c r="AT679" s="1"/>
      <c r="AU679" s="1"/>
      <c r="AV679" s="1"/>
      <c r="AW679" s="1"/>
    </row>
    <row r="680" spans="1:4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"/>
      <c r="AT680" s="1"/>
      <c r="AU680" s="1"/>
      <c r="AV680" s="1"/>
      <c r="AW680" s="1"/>
    </row>
    <row r="681" spans="1:4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"/>
      <c r="AT681" s="1"/>
      <c r="AU681" s="1"/>
      <c r="AV681" s="1"/>
      <c r="AW681" s="1"/>
    </row>
    <row r="682" spans="1:4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"/>
      <c r="AT682" s="1"/>
      <c r="AU682" s="1"/>
      <c r="AV682" s="1"/>
      <c r="AW682" s="1"/>
    </row>
    <row r="683" spans="1:4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"/>
      <c r="AT683" s="1"/>
      <c r="AU683" s="1"/>
      <c r="AV683" s="1"/>
      <c r="AW683" s="1"/>
    </row>
    <row r="684" spans="1:4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1"/>
      <c r="AT684" s="1"/>
      <c r="AU684" s="1"/>
      <c r="AV684" s="1"/>
      <c r="AW684" s="1"/>
    </row>
    <row r="685" spans="1:4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1"/>
      <c r="AT685" s="1"/>
      <c r="AU685" s="1"/>
      <c r="AV685" s="1"/>
      <c r="AW685" s="1"/>
    </row>
    <row r="686" spans="1:4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1"/>
      <c r="AT686" s="1"/>
      <c r="AU686" s="1"/>
      <c r="AV686" s="1"/>
      <c r="AW686" s="1"/>
    </row>
    <row r="687" spans="1:4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1"/>
      <c r="AT687" s="1"/>
      <c r="AU687" s="1"/>
      <c r="AV687" s="1"/>
      <c r="AW687" s="1"/>
    </row>
    <row r="688" spans="1:4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1"/>
      <c r="AT688" s="1"/>
      <c r="AU688" s="1"/>
      <c r="AV688" s="1"/>
      <c r="AW688" s="1"/>
    </row>
    <row r="689" spans="1:4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1"/>
      <c r="AT689" s="1"/>
      <c r="AU689" s="1"/>
      <c r="AV689" s="1"/>
      <c r="AW689" s="1"/>
    </row>
    <row r="690" spans="1:4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1"/>
      <c r="AT690" s="1"/>
      <c r="AU690" s="1"/>
      <c r="AV690" s="1"/>
      <c r="AW690" s="1"/>
    </row>
    <row r="691" spans="1:4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1"/>
      <c r="AT691" s="1"/>
      <c r="AU691" s="1"/>
      <c r="AV691" s="1"/>
      <c r="AW691" s="1"/>
    </row>
    <row r="692" spans="1:4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1"/>
      <c r="AT692" s="1"/>
      <c r="AU692" s="1"/>
      <c r="AV692" s="1"/>
      <c r="AW692" s="1"/>
    </row>
    <row r="693" spans="1:4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1"/>
      <c r="AT693" s="1"/>
      <c r="AU693" s="1"/>
      <c r="AV693" s="1"/>
      <c r="AW693" s="1"/>
    </row>
    <row r="694" spans="1:4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1"/>
      <c r="AT694" s="1"/>
      <c r="AU694" s="1"/>
      <c r="AV694" s="1"/>
      <c r="AW694" s="1"/>
    </row>
    <row r="695" spans="1:4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"/>
      <c r="AT695" s="1"/>
      <c r="AU695" s="1"/>
      <c r="AV695" s="1"/>
      <c r="AW695" s="1"/>
    </row>
    <row r="696" spans="1:4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"/>
      <c r="AT696" s="1"/>
      <c r="AU696" s="1"/>
      <c r="AV696" s="1"/>
      <c r="AW696" s="1"/>
    </row>
    <row r="697" spans="1:4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"/>
      <c r="AT697" s="1"/>
      <c r="AU697" s="1"/>
      <c r="AV697" s="1"/>
      <c r="AW697" s="1"/>
    </row>
    <row r="698" spans="1:4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"/>
      <c r="AT698" s="1"/>
      <c r="AU698" s="1"/>
      <c r="AV698" s="1"/>
      <c r="AW698" s="1"/>
    </row>
    <row r="699" spans="1:4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"/>
      <c r="AT699" s="1"/>
      <c r="AU699" s="1"/>
      <c r="AV699" s="1"/>
      <c r="AW699" s="1"/>
    </row>
    <row r="700" spans="1:4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"/>
      <c r="AT700" s="1"/>
      <c r="AU700" s="1"/>
      <c r="AV700" s="1"/>
      <c r="AW700" s="1"/>
    </row>
    <row r="701" spans="1:4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"/>
      <c r="AT701" s="1"/>
      <c r="AU701" s="1"/>
      <c r="AV701" s="1"/>
      <c r="AW701" s="1"/>
    </row>
    <row r="702" spans="1:4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1"/>
      <c r="AT702" s="1"/>
      <c r="AU702" s="1"/>
      <c r="AV702" s="1"/>
      <c r="AW702" s="1"/>
    </row>
    <row r="703" spans="1:4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1"/>
      <c r="AT703" s="1"/>
      <c r="AU703" s="1"/>
      <c r="AV703" s="1"/>
      <c r="AW703" s="1"/>
    </row>
    <row r="704" spans="1:4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1"/>
      <c r="AT704" s="1"/>
      <c r="AU704" s="1"/>
      <c r="AV704" s="1"/>
      <c r="AW704" s="1"/>
    </row>
    <row r="705" spans="1:4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1"/>
      <c r="AT705" s="1"/>
      <c r="AU705" s="1"/>
      <c r="AV705" s="1"/>
      <c r="AW705" s="1"/>
    </row>
    <row r="706" spans="1:4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1"/>
      <c r="AT706" s="1"/>
      <c r="AU706" s="1"/>
      <c r="AV706" s="1"/>
      <c r="AW706" s="1"/>
    </row>
    <row r="707" spans="1:4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1"/>
      <c r="AT707" s="1"/>
      <c r="AU707" s="1"/>
      <c r="AV707" s="1"/>
      <c r="AW707" s="1"/>
    </row>
    <row r="708" spans="1:4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1"/>
      <c r="AT708" s="1"/>
      <c r="AU708" s="1"/>
      <c r="AV708" s="1"/>
      <c r="AW708" s="1"/>
    </row>
    <row r="709" spans="1:4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1"/>
      <c r="AT709" s="1"/>
      <c r="AU709" s="1"/>
      <c r="AV709" s="1"/>
      <c r="AW709" s="1"/>
    </row>
    <row r="710" spans="1:4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1"/>
      <c r="AT710" s="1"/>
      <c r="AU710" s="1"/>
      <c r="AV710" s="1"/>
      <c r="AW710" s="1"/>
    </row>
    <row r="711" spans="1:4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1"/>
      <c r="AT711" s="1"/>
      <c r="AU711" s="1"/>
      <c r="AV711" s="1"/>
      <c r="AW711" s="1"/>
    </row>
    <row r="712" spans="1:4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1"/>
      <c r="AT712" s="1"/>
      <c r="AU712" s="1"/>
      <c r="AV712" s="1"/>
      <c r="AW712" s="1"/>
    </row>
    <row r="713" spans="1:4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"/>
      <c r="AT713" s="1"/>
      <c r="AU713" s="1"/>
      <c r="AV713" s="1"/>
      <c r="AW713" s="1"/>
    </row>
    <row r="714" spans="1:4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"/>
      <c r="AT714" s="1"/>
      <c r="AU714" s="1"/>
      <c r="AV714" s="1"/>
      <c r="AW714" s="1"/>
    </row>
    <row r="715" spans="1:4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"/>
      <c r="AT715" s="1"/>
      <c r="AU715" s="1"/>
      <c r="AV715" s="1"/>
      <c r="AW715" s="1"/>
    </row>
    <row r="716" spans="1:4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"/>
      <c r="AT716" s="1"/>
      <c r="AU716" s="1"/>
      <c r="AV716" s="1"/>
      <c r="AW716" s="1"/>
    </row>
    <row r="717" spans="1:4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"/>
      <c r="AT717" s="1"/>
      <c r="AU717" s="1"/>
      <c r="AV717" s="1"/>
      <c r="AW717" s="1"/>
    </row>
    <row r="718" spans="1:4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"/>
      <c r="AT718" s="1"/>
      <c r="AU718" s="1"/>
      <c r="AV718" s="1"/>
      <c r="AW718" s="1"/>
    </row>
    <row r="719" spans="1:4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"/>
      <c r="AT719" s="1"/>
      <c r="AU719" s="1"/>
      <c r="AV719" s="1"/>
      <c r="AW719" s="1"/>
    </row>
    <row r="720" spans="1:4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1"/>
      <c r="AT720" s="1"/>
      <c r="AU720" s="1"/>
      <c r="AV720" s="1"/>
      <c r="AW720" s="1"/>
    </row>
    <row r="721" spans="1:4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1"/>
      <c r="AT721" s="1"/>
      <c r="AU721" s="1"/>
      <c r="AV721" s="1"/>
      <c r="AW721" s="1"/>
    </row>
    <row r="722" spans="1:4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1"/>
      <c r="AT722" s="1"/>
      <c r="AU722" s="1"/>
      <c r="AV722" s="1"/>
      <c r="AW722" s="1"/>
    </row>
    <row r="723" spans="1:4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1"/>
      <c r="AT723" s="1"/>
      <c r="AU723" s="1"/>
      <c r="AV723" s="1"/>
      <c r="AW723" s="1"/>
    </row>
    <row r="724" spans="1:4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1"/>
      <c r="AT724" s="1"/>
      <c r="AU724" s="1"/>
      <c r="AV724" s="1"/>
      <c r="AW724" s="1"/>
    </row>
    <row r="725" spans="1:4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1"/>
      <c r="AT725" s="1"/>
      <c r="AU725" s="1"/>
      <c r="AV725" s="1"/>
      <c r="AW725" s="1"/>
    </row>
    <row r="726" spans="1:4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1"/>
      <c r="AT726" s="1"/>
      <c r="AU726" s="1"/>
      <c r="AV726" s="1"/>
      <c r="AW726" s="1"/>
    </row>
    <row r="727" spans="1:4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1"/>
      <c r="AT727" s="1"/>
      <c r="AU727" s="1"/>
      <c r="AV727" s="1"/>
      <c r="AW727" s="1"/>
    </row>
    <row r="728" spans="1:4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1"/>
      <c r="AT728" s="1"/>
      <c r="AU728" s="1"/>
      <c r="AV728" s="1"/>
      <c r="AW728" s="1"/>
    </row>
    <row r="729" spans="1:4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1"/>
      <c r="AT729" s="1"/>
      <c r="AU729" s="1"/>
      <c r="AV729" s="1"/>
      <c r="AW729" s="1"/>
    </row>
    <row r="730" spans="1:4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1"/>
      <c r="AT730" s="1"/>
      <c r="AU730" s="1"/>
      <c r="AV730" s="1"/>
      <c r="AW730" s="1"/>
    </row>
    <row r="731" spans="1:4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"/>
      <c r="AT731" s="1"/>
      <c r="AU731" s="1"/>
      <c r="AV731" s="1"/>
      <c r="AW731" s="1"/>
    </row>
    <row r="732" spans="1:4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"/>
      <c r="AT732" s="1"/>
      <c r="AU732" s="1"/>
      <c r="AV732" s="1"/>
      <c r="AW732" s="1"/>
    </row>
    <row r="733" spans="1:4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"/>
      <c r="AT733" s="1"/>
      <c r="AU733" s="1"/>
      <c r="AV733" s="1"/>
      <c r="AW733" s="1"/>
    </row>
    <row r="734" spans="1:4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"/>
      <c r="AT734" s="1"/>
      <c r="AU734" s="1"/>
      <c r="AV734" s="1"/>
      <c r="AW734" s="1"/>
    </row>
    <row r="735" spans="1:4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"/>
      <c r="AT735" s="1"/>
      <c r="AU735" s="1"/>
      <c r="AV735" s="1"/>
      <c r="AW735" s="1"/>
    </row>
    <row r="736" spans="1:4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"/>
      <c r="AT736" s="1"/>
      <c r="AU736" s="1"/>
      <c r="AV736" s="1"/>
      <c r="AW736" s="1"/>
    </row>
    <row r="737" spans="1:4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"/>
      <c r="AT737" s="1"/>
      <c r="AU737" s="1"/>
      <c r="AV737" s="1"/>
      <c r="AW737" s="1"/>
    </row>
    <row r="738" spans="1:4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1"/>
      <c r="AT738" s="1"/>
      <c r="AU738" s="1"/>
      <c r="AV738" s="1"/>
      <c r="AW738" s="1"/>
    </row>
    <row r="739" spans="1:4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1"/>
      <c r="AT739" s="1"/>
      <c r="AU739" s="1"/>
      <c r="AV739" s="1"/>
      <c r="AW739" s="1"/>
    </row>
    <row r="740" spans="1:4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1"/>
      <c r="AT740" s="1"/>
      <c r="AU740" s="1"/>
      <c r="AV740" s="1"/>
      <c r="AW740" s="1"/>
    </row>
    <row r="741" spans="1:4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1"/>
      <c r="AT741" s="1"/>
      <c r="AU741" s="1"/>
      <c r="AV741" s="1"/>
      <c r="AW741" s="1"/>
    </row>
    <row r="742" spans="1:4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1"/>
      <c r="AT742" s="1"/>
      <c r="AU742" s="1"/>
      <c r="AV742" s="1"/>
      <c r="AW742" s="1"/>
    </row>
    <row r="743" spans="1:4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1"/>
      <c r="AT743" s="1"/>
      <c r="AU743" s="1"/>
      <c r="AV743" s="1"/>
      <c r="AW743" s="1"/>
    </row>
    <row r="744" spans="1:4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1"/>
      <c r="AT744" s="1"/>
      <c r="AU744" s="1"/>
      <c r="AV744" s="1"/>
      <c r="AW744" s="1"/>
    </row>
    <row r="745" spans="1:4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"/>
      <c r="AT745" s="1"/>
      <c r="AU745" s="1"/>
      <c r="AV745" s="1"/>
      <c r="AW745" s="1"/>
    </row>
    <row r="746" spans="1:4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"/>
      <c r="AT746" s="1"/>
      <c r="AU746" s="1"/>
      <c r="AV746" s="1"/>
      <c r="AW746" s="1"/>
    </row>
    <row r="747" spans="1:4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"/>
      <c r="AT747" s="1"/>
      <c r="AU747" s="1"/>
      <c r="AV747" s="1"/>
      <c r="AW747" s="1"/>
    </row>
    <row r="748" spans="1:4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"/>
      <c r="AT748" s="1"/>
      <c r="AU748" s="1"/>
      <c r="AV748" s="1"/>
      <c r="AW748" s="1"/>
    </row>
    <row r="749" spans="1:4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"/>
      <c r="AT749" s="1"/>
      <c r="AU749" s="1"/>
      <c r="AV749" s="1"/>
      <c r="AW749" s="1"/>
    </row>
    <row r="750" spans="1:4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"/>
      <c r="AT750" s="1"/>
      <c r="AU750" s="1"/>
      <c r="AV750" s="1"/>
      <c r="AW750" s="1"/>
    </row>
    <row r="751" spans="1:4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"/>
      <c r="AT751" s="1"/>
      <c r="AU751" s="1"/>
      <c r="AV751" s="1"/>
      <c r="AW751" s="1"/>
    </row>
    <row r="752" spans="1:4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"/>
      <c r="AT752" s="1"/>
      <c r="AU752" s="1"/>
      <c r="AV752" s="1"/>
      <c r="AW752" s="1"/>
    </row>
    <row r="753" spans="1:4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"/>
      <c r="AT753" s="1"/>
      <c r="AU753" s="1"/>
      <c r="AV753" s="1"/>
      <c r="AW753" s="1"/>
    </row>
    <row r="754" spans="1:4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"/>
      <c r="AT754" s="1"/>
      <c r="AU754" s="1"/>
      <c r="AV754" s="1"/>
      <c r="AW754" s="1"/>
    </row>
    <row r="755" spans="1:4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"/>
      <c r="AT755" s="1"/>
      <c r="AU755" s="1"/>
      <c r="AV755" s="1"/>
      <c r="AW755" s="1"/>
    </row>
    <row r="756" spans="1:4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1"/>
      <c r="AT756" s="1"/>
      <c r="AU756" s="1"/>
      <c r="AV756" s="1"/>
      <c r="AW756" s="1"/>
    </row>
    <row r="757" spans="1:4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1"/>
      <c r="AT757" s="1"/>
      <c r="AU757" s="1"/>
      <c r="AV757" s="1"/>
      <c r="AW757" s="1"/>
    </row>
    <row r="758" spans="1:4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1"/>
      <c r="AT758" s="1"/>
      <c r="AU758" s="1"/>
      <c r="AV758" s="1"/>
      <c r="AW758" s="1"/>
    </row>
    <row r="759" spans="1:4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1"/>
      <c r="AT759" s="1"/>
      <c r="AU759" s="1"/>
      <c r="AV759" s="1"/>
      <c r="AW759" s="1"/>
    </row>
    <row r="760" spans="1:4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1"/>
      <c r="AT760" s="1"/>
      <c r="AU760" s="1"/>
      <c r="AV760" s="1"/>
      <c r="AW760" s="1"/>
    </row>
    <row r="761" spans="1:4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1"/>
      <c r="AT761" s="1"/>
      <c r="AU761" s="1"/>
      <c r="AV761" s="1"/>
      <c r="AW761" s="1"/>
    </row>
    <row r="762" spans="1:4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1"/>
      <c r="AT762" s="1"/>
      <c r="AU762" s="1"/>
      <c r="AV762" s="1"/>
      <c r="AW762" s="1"/>
    </row>
    <row r="763" spans="1:4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1"/>
      <c r="AT763" s="1"/>
      <c r="AU763" s="1"/>
      <c r="AV763" s="1"/>
      <c r="AW763" s="1"/>
    </row>
    <row r="764" spans="1:4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1"/>
      <c r="AT764" s="1"/>
      <c r="AU764" s="1"/>
      <c r="AV764" s="1"/>
      <c r="AW764" s="1"/>
    </row>
    <row r="765" spans="1:4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1"/>
      <c r="AT765" s="1"/>
      <c r="AU765" s="1"/>
      <c r="AV765" s="1"/>
      <c r="AW765" s="1"/>
    </row>
    <row r="766" spans="1:4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1"/>
      <c r="AT766" s="1"/>
      <c r="AU766" s="1"/>
      <c r="AV766" s="1"/>
      <c r="AW766" s="1"/>
    </row>
    <row r="767" spans="1:4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"/>
      <c r="AT767" s="1"/>
      <c r="AU767" s="1"/>
      <c r="AV767" s="1"/>
      <c r="AW767" s="1"/>
    </row>
    <row r="768" spans="1:4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"/>
      <c r="AT768" s="1"/>
      <c r="AU768" s="1"/>
      <c r="AV768" s="1"/>
      <c r="AW768" s="1"/>
    </row>
    <row r="769" spans="1:4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"/>
      <c r="AT769" s="1"/>
      <c r="AU769" s="1"/>
      <c r="AV769" s="1"/>
      <c r="AW769" s="1"/>
    </row>
    <row r="770" spans="1:4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"/>
      <c r="AT770" s="1"/>
      <c r="AU770" s="1"/>
      <c r="AV770" s="1"/>
      <c r="AW770" s="1"/>
    </row>
    <row r="771" spans="1:4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"/>
      <c r="AT771" s="1"/>
      <c r="AU771" s="1"/>
      <c r="AV771" s="1"/>
      <c r="AW771" s="1"/>
    </row>
    <row r="772" spans="1:4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"/>
      <c r="AT772" s="1"/>
      <c r="AU772" s="1"/>
      <c r="AV772" s="1"/>
      <c r="AW772" s="1"/>
    </row>
    <row r="773" spans="1:4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"/>
      <c r="AT773" s="1"/>
      <c r="AU773" s="1"/>
      <c r="AV773" s="1"/>
      <c r="AW773" s="1"/>
    </row>
    <row r="774" spans="1:4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1"/>
      <c r="AT774" s="1"/>
      <c r="AU774" s="1"/>
      <c r="AV774" s="1"/>
      <c r="AW774" s="1"/>
    </row>
    <row r="775" spans="1:4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1"/>
      <c r="AT775" s="1"/>
      <c r="AU775" s="1"/>
      <c r="AV775" s="1"/>
      <c r="AW775" s="1"/>
    </row>
    <row r="776" spans="1:4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1"/>
      <c r="AT776" s="1"/>
      <c r="AU776" s="1"/>
      <c r="AV776" s="1"/>
      <c r="AW776" s="1"/>
    </row>
    <row r="777" spans="1:4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1"/>
      <c r="AT777" s="1"/>
      <c r="AU777" s="1"/>
      <c r="AV777" s="1"/>
      <c r="AW777" s="1"/>
    </row>
    <row r="778" spans="1:4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1"/>
      <c r="AT778" s="1"/>
      <c r="AU778" s="1"/>
      <c r="AV778" s="1"/>
      <c r="AW778" s="1"/>
    </row>
    <row r="779" spans="1:4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1"/>
      <c r="AT779" s="1"/>
      <c r="AU779" s="1"/>
      <c r="AV779" s="1"/>
      <c r="AW779" s="1"/>
    </row>
    <row r="780" spans="1:4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1"/>
      <c r="AT780" s="1"/>
      <c r="AU780" s="1"/>
      <c r="AV780" s="1"/>
      <c r="AW780" s="1"/>
    </row>
    <row r="781" spans="1:4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"/>
      <c r="AT781" s="1"/>
      <c r="AU781" s="1"/>
      <c r="AV781" s="1"/>
      <c r="AW781" s="1"/>
    </row>
    <row r="782" spans="1:4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"/>
      <c r="AT782" s="1"/>
      <c r="AU782" s="1"/>
      <c r="AV782" s="1"/>
      <c r="AW782" s="1"/>
    </row>
    <row r="783" spans="1:4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"/>
      <c r="AT783" s="1"/>
      <c r="AU783" s="1"/>
      <c r="AV783" s="1"/>
      <c r="AW783" s="1"/>
    </row>
    <row r="784" spans="1:4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"/>
      <c r="AT784" s="1"/>
      <c r="AU784" s="1"/>
      <c r="AV784" s="1"/>
      <c r="AW784" s="1"/>
    </row>
    <row r="785" spans="1:4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"/>
      <c r="AT785" s="1"/>
      <c r="AU785" s="1"/>
      <c r="AV785" s="1"/>
      <c r="AW785" s="1"/>
    </row>
    <row r="786" spans="1:4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"/>
      <c r="AT786" s="1"/>
      <c r="AU786" s="1"/>
      <c r="AV786" s="1"/>
      <c r="AW786" s="1"/>
    </row>
    <row r="787" spans="1:4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"/>
      <c r="AT787" s="1"/>
      <c r="AU787" s="1"/>
      <c r="AV787" s="1"/>
      <c r="AW787" s="1"/>
    </row>
    <row r="788" spans="1:4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"/>
      <c r="AT788" s="1"/>
      <c r="AU788" s="1"/>
      <c r="AV788" s="1"/>
      <c r="AW788" s="1"/>
    </row>
    <row r="789" spans="1:4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"/>
      <c r="AT789" s="1"/>
      <c r="AU789" s="1"/>
      <c r="AV789" s="1"/>
      <c r="AW789" s="1"/>
    </row>
    <row r="790" spans="1:4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"/>
      <c r="AT790" s="1"/>
      <c r="AU790" s="1"/>
      <c r="AV790" s="1"/>
      <c r="AW790" s="1"/>
    </row>
    <row r="791" spans="1:4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"/>
      <c r="AT791" s="1"/>
      <c r="AU791" s="1"/>
      <c r="AV791" s="1"/>
      <c r="AW791" s="1"/>
    </row>
    <row r="792" spans="1:4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1"/>
      <c r="AT792" s="1"/>
      <c r="AU792" s="1"/>
      <c r="AV792" s="1"/>
      <c r="AW792" s="1"/>
    </row>
    <row r="793" spans="1:4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1"/>
      <c r="AT793" s="1"/>
      <c r="AU793" s="1"/>
      <c r="AV793" s="1"/>
      <c r="AW793" s="1"/>
    </row>
    <row r="794" spans="1:4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1"/>
      <c r="AT794" s="1"/>
      <c r="AU794" s="1"/>
      <c r="AV794" s="1"/>
      <c r="AW794" s="1"/>
    </row>
    <row r="795" spans="1:4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1"/>
      <c r="AT795" s="1"/>
      <c r="AU795" s="1"/>
      <c r="AV795" s="1"/>
      <c r="AW795" s="1"/>
    </row>
    <row r="796" spans="1:4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1"/>
      <c r="AT796" s="1"/>
      <c r="AU796" s="1"/>
      <c r="AV796" s="1"/>
      <c r="AW796" s="1"/>
    </row>
    <row r="797" spans="1:4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1"/>
      <c r="AT797" s="1"/>
      <c r="AU797" s="1"/>
      <c r="AV797" s="1"/>
      <c r="AW797" s="1"/>
    </row>
    <row r="798" spans="1:4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1"/>
      <c r="AT798" s="1"/>
      <c r="AU798" s="1"/>
      <c r="AV798" s="1"/>
      <c r="AW798" s="1"/>
    </row>
    <row r="799" spans="1:4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1"/>
      <c r="AT799" s="1"/>
      <c r="AU799" s="1"/>
      <c r="AV799" s="1"/>
      <c r="AW799" s="1"/>
    </row>
    <row r="800" spans="1:4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1"/>
      <c r="AT800" s="1"/>
      <c r="AU800" s="1"/>
      <c r="AV800" s="1"/>
      <c r="AW800" s="1"/>
    </row>
    <row r="801" spans="1:4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1"/>
      <c r="AT801" s="1"/>
      <c r="AU801" s="1"/>
      <c r="AV801" s="1"/>
      <c r="AW801" s="1"/>
    </row>
    <row r="802" spans="1:4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1"/>
      <c r="AT802" s="1"/>
      <c r="AU802" s="1"/>
      <c r="AV802" s="1"/>
      <c r="AW802" s="1"/>
    </row>
    <row r="803" spans="1:4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"/>
      <c r="AT803" s="1"/>
      <c r="AU803" s="1"/>
      <c r="AV803" s="1"/>
      <c r="AW803" s="1"/>
    </row>
    <row r="804" spans="1:4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"/>
      <c r="AT804" s="1"/>
      <c r="AU804" s="1"/>
      <c r="AV804" s="1"/>
      <c r="AW804" s="1"/>
    </row>
    <row r="805" spans="1:4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"/>
      <c r="AT805" s="1"/>
      <c r="AU805" s="1"/>
      <c r="AV805" s="1"/>
      <c r="AW805" s="1"/>
    </row>
    <row r="806" spans="1:4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"/>
      <c r="AT806" s="1"/>
      <c r="AU806" s="1"/>
      <c r="AV806" s="1"/>
      <c r="AW806" s="1"/>
    </row>
    <row r="807" spans="1:4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"/>
      <c r="AT807" s="1"/>
      <c r="AU807" s="1"/>
      <c r="AV807" s="1"/>
      <c r="AW807" s="1"/>
    </row>
    <row r="808" spans="1:4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"/>
      <c r="AT808" s="1"/>
      <c r="AU808" s="1"/>
      <c r="AV808" s="1"/>
      <c r="AW808" s="1"/>
    </row>
    <row r="809" spans="1:4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"/>
      <c r="AT809" s="1"/>
      <c r="AU809" s="1"/>
      <c r="AV809" s="1"/>
      <c r="AW809" s="1"/>
    </row>
    <row r="810" spans="1:4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1"/>
      <c r="AT810" s="1"/>
      <c r="AU810" s="1"/>
      <c r="AV810" s="1"/>
      <c r="AW810" s="1"/>
    </row>
    <row r="811" spans="1:4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1"/>
      <c r="AT811" s="1"/>
      <c r="AU811" s="1"/>
      <c r="AV811" s="1"/>
      <c r="AW811" s="1"/>
    </row>
    <row r="812" spans="1:4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1"/>
      <c r="AT812" s="1"/>
      <c r="AU812" s="1"/>
      <c r="AV812" s="1"/>
      <c r="AW812" s="1"/>
    </row>
    <row r="813" spans="1:4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1"/>
      <c r="AT813" s="1"/>
      <c r="AU813" s="1"/>
      <c r="AV813" s="1"/>
      <c r="AW813" s="1"/>
    </row>
    <row r="814" spans="1:4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1"/>
      <c r="AT814" s="1"/>
      <c r="AU814" s="1"/>
      <c r="AV814" s="1"/>
      <c r="AW814" s="1"/>
    </row>
    <row r="815" spans="1:4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1"/>
      <c r="AT815" s="1"/>
      <c r="AU815" s="1"/>
      <c r="AV815" s="1"/>
      <c r="AW815" s="1"/>
    </row>
    <row r="816" spans="1:4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1"/>
      <c r="AT816" s="1"/>
      <c r="AU816" s="1"/>
      <c r="AV816" s="1"/>
      <c r="AW816" s="1"/>
    </row>
    <row r="817" spans="1:4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"/>
      <c r="AT817" s="1"/>
      <c r="AU817" s="1"/>
      <c r="AV817" s="1"/>
      <c r="AW817" s="1"/>
    </row>
    <row r="818" spans="1:4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"/>
      <c r="AT818" s="1"/>
      <c r="AU818" s="1"/>
      <c r="AV818" s="1"/>
      <c r="AW818" s="1"/>
    </row>
    <row r="819" spans="1:4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"/>
      <c r="AT819" s="1"/>
      <c r="AU819" s="1"/>
      <c r="AV819" s="1"/>
      <c r="AW819" s="1"/>
    </row>
    <row r="820" spans="1:4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1"/>
      <c r="AT820" s="1"/>
      <c r="AU820" s="1"/>
      <c r="AV820" s="1"/>
      <c r="AW820" s="1"/>
    </row>
    <row r="821" spans="1:4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"/>
      <c r="AT821" s="1"/>
      <c r="AU821" s="1"/>
      <c r="AV821" s="1"/>
      <c r="AW821" s="1"/>
    </row>
    <row r="822" spans="1:4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"/>
      <c r="AT822" s="1"/>
      <c r="AU822" s="1"/>
      <c r="AV822" s="1"/>
      <c r="AW822" s="1"/>
    </row>
    <row r="823" spans="1:4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"/>
      <c r="AT823" s="1"/>
      <c r="AU823" s="1"/>
      <c r="AV823" s="1"/>
      <c r="AW823" s="1"/>
    </row>
    <row r="824" spans="1:4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"/>
      <c r="AT824" s="1"/>
      <c r="AU824" s="1"/>
      <c r="AV824" s="1"/>
      <c r="AW824" s="1"/>
    </row>
    <row r="825" spans="1:4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"/>
      <c r="AT825" s="1"/>
      <c r="AU825" s="1"/>
      <c r="AV825" s="1"/>
      <c r="AW825" s="1"/>
    </row>
    <row r="826" spans="1:4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"/>
      <c r="AT826" s="1"/>
      <c r="AU826" s="1"/>
      <c r="AV826" s="1"/>
      <c r="AW826" s="1"/>
    </row>
    <row r="827" spans="1:4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"/>
      <c r="AT827" s="1"/>
      <c r="AU827" s="1"/>
      <c r="AV827" s="1"/>
      <c r="AW827" s="1"/>
    </row>
    <row r="828" spans="1:4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1"/>
      <c r="AT828" s="1"/>
      <c r="AU828" s="1"/>
      <c r="AV828" s="1"/>
      <c r="AW828" s="1"/>
    </row>
    <row r="829" spans="1:4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1"/>
      <c r="AT829" s="1"/>
      <c r="AU829" s="1"/>
      <c r="AV829" s="1"/>
      <c r="AW829" s="1"/>
    </row>
    <row r="830" spans="1:4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1"/>
      <c r="AT830" s="1"/>
      <c r="AU830" s="1"/>
      <c r="AV830" s="1"/>
      <c r="AW830" s="1"/>
    </row>
    <row r="831" spans="1:4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1"/>
      <c r="AT831" s="1"/>
      <c r="AU831" s="1"/>
      <c r="AV831" s="1"/>
      <c r="AW831" s="1"/>
    </row>
    <row r="832" spans="1:4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1"/>
      <c r="AT832" s="1"/>
      <c r="AU832" s="1"/>
      <c r="AV832" s="1"/>
      <c r="AW832" s="1"/>
    </row>
    <row r="833" spans="1:4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1"/>
      <c r="AT833" s="1"/>
      <c r="AU833" s="1"/>
      <c r="AV833" s="1"/>
      <c r="AW833" s="1"/>
    </row>
    <row r="834" spans="1:4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1"/>
      <c r="AT834" s="1"/>
      <c r="AU834" s="1"/>
      <c r="AV834" s="1"/>
      <c r="AW834" s="1"/>
    </row>
    <row r="835" spans="1:4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"/>
      <c r="AT835" s="1"/>
      <c r="AU835" s="1"/>
      <c r="AV835" s="1"/>
      <c r="AW835" s="1"/>
    </row>
    <row r="836" spans="1:4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"/>
      <c r="AT836" s="1"/>
      <c r="AU836" s="1"/>
      <c r="AV836" s="1"/>
      <c r="AW836" s="1"/>
    </row>
    <row r="837" spans="1:4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"/>
      <c r="AT837" s="1"/>
      <c r="AU837" s="1"/>
      <c r="AV837" s="1"/>
      <c r="AW837" s="1"/>
    </row>
    <row r="838" spans="1:4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1"/>
      <c r="AT838" s="1"/>
      <c r="AU838" s="1"/>
      <c r="AV838" s="1"/>
      <c r="AW838" s="1"/>
    </row>
    <row r="839" spans="1:4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"/>
      <c r="AT839" s="1"/>
      <c r="AU839" s="1"/>
      <c r="AV839" s="1"/>
      <c r="AW839" s="1"/>
    </row>
    <row r="840" spans="1:4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"/>
      <c r="AT840" s="1"/>
      <c r="AU840" s="1"/>
      <c r="AV840" s="1"/>
      <c r="AW840" s="1"/>
    </row>
    <row r="841" spans="1:4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"/>
      <c r="AT841" s="1"/>
      <c r="AU841" s="1"/>
      <c r="AV841" s="1"/>
      <c r="AW841" s="1"/>
    </row>
    <row r="842" spans="1:4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"/>
      <c r="AT842" s="1"/>
      <c r="AU842" s="1"/>
      <c r="AV842" s="1"/>
      <c r="AW842" s="1"/>
    </row>
    <row r="843" spans="1:4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"/>
      <c r="AT843" s="1"/>
      <c r="AU843" s="1"/>
      <c r="AV843" s="1"/>
      <c r="AW843" s="1"/>
    </row>
    <row r="844" spans="1:4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"/>
      <c r="AT844" s="1"/>
      <c r="AU844" s="1"/>
      <c r="AV844" s="1"/>
      <c r="AW844" s="1"/>
    </row>
    <row r="845" spans="1:4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"/>
      <c r="AT845" s="1"/>
      <c r="AU845" s="1"/>
      <c r="AV845" s="1"/>
      <c r="AW845" s="1"/>
    </row>
    <row r="846" spans="1:4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1"/>
      <c r="AT846" s="1"/>
      <c r="AU846" s="1"/>
      <c r="AV846" s="1"/>
      <c r="AW846" s="1"/>
    </row>
    <row r="847" spans="1:4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1"/>
      <c r="AT847" s="1"/>
      <c r="AU847" s="1"/>
      <c r="AV847" s="1"/>
      <c r="AW847" s="1"/>
    </row>
    <row r="848" spans="1:4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1"/>
      <c r="AT848" s="1"/>
      <c r="AU848" s="1"/>
      <c r="AV848" s="1"/>
      <c r="AW848" s="1"/>
    </row>
    <row r="849" spans="1:4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1"/>
      <c r="AT849" s="1"/>
      <c r="AU849" s="1"/>
      <c r="AV849" s="1"/>
      <c r="AW849" s="1"/>
    </row>
    <row r="850" spans="1:4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1"/>
      <c r="AT850" s="1"/>
      <c r="AU850" s="1"/>
      <c r="AV850" s="1"/>
      <c r="AW850" s="1"/>
    </row>
    <row r="851" spans="1:4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1"/>
      <c r="AT851" s="1"/>
      <c r="AU851" s="1"/>
      <c r="AV851" s="1"/>
      <c r="AW851" s="1"/>
    </row>
    <row r="852" spans="1:4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1"/>
      <c r="AT852" s="1"/>
      <c r="AU852" s="1"/>
      <c r="AV852" s="1"/>
      <c r="AW852" s="1"/>
    </row>
    <row r="853" spans="1:4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"/>
      <c r="AT853" s="1"/>
      <c r="AU853" s="1"/>
      <c r="AV853" s="1"/>
      <c r="AW853" s="1"/>
    </row>
    <row r="854" spans="1:4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"/>
      <c r="AT854" s="1"/>
      <c r="AU854" s="1"/>
      <c r="AV854" s="1"/>
      <c r="AW854" s="1"/>
    </row>
    <row r="855" spans="1:4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"/>
      <c r="AT855" s="1"/>
      <c r="AU855" s="1"/>
      <c r="AV855" s="1"/>
      <c r="AW855" s="1"/>
    </row>
    <row r="856" spans="1:4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"/>
      <c r="AT856" s="1"/>
      <c r="AU856" s="1"/>
      <c r="AV856" s="1"/>
      <c r="AW856" s="1"/>
    </row>
    <row r="857" spans="1:4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"/>
      <c r="AT857" s="1"/>
      <c r="AU857" s="1"/>
      <c r="AV857" s="1"/>
      <c r="AW857" s="1"/>
    </row>
    <row r="858" spans="1:4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"/>
      <c r="AT858" s="1"/>
      <c r="AU858" s="1"/>
      <c r="AV858" s="1"/>
      <c r="AW858" s="1"/>
    </row>
    <row r="859" spans="1:4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"/>
      <c r="AT859" s="1"/>
      <c r="AU859" s="1"/>
      <c r="AV859" s="1"/>
      <c r="AW859" s="1"/>
    </row>
    <row r="860" spans="1:4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"/>
      <c r="AT860" s="1"/>
      <c r="AU860" s="1"/>
      <c r="AV860" s="1"/>
      <c r="AW860" s="1"/>
    </row>
    <row r="861" spans="1:4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"/>
      <c r="AT861" s="1"/>
      <c r="AU861" s="1"/>
      <c r="AV861" s="1"/>
      <c r="AW861" s="1"/>
    </row>
    <row r="862" spans="1:4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"/>
      <c r="AT862" s="1"/>
      <c r="AU862" s="1"/>
      <c r="AV862" s="1"/>
      <c r="AW862" s="1"/>
    </row>
    <row r="863" spans="1:4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"/>
      <c r="AT863" s="1"/>
      <c r="AU863" s="1"/>
      <c r="AV863" s="1"/>
      <c r="AW863" s="1"/>
    </row>
    <row r="864" spans="1:4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1"/>
      <c r="AT864" s="1"/>
      <c r="AU864" s="1"/>
      <c r="AV864" s="1"/>
      <c r="AW864" s="1"/>
    </row>
    <row r="865" spans="1:4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1"/>
      <c r="AT865" s="1"/>
      <c r="AU865" s="1"/>
      <c r="AV865" s="1"/>
      <c r="AW865" s="1"/>
    </row>
    <row r="866" spans="1:4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1"/>
      <c r="AT866" s="1"/>
      <c r="AU866" s="1"/>
      <c r="AV866" s="1"/>
      <c r="AW866" s="1"/>
    </row>
    <row r="867" spans="1:4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1"/>
      <c r="AT867" s="1"/>
      <c r="AU867" s="1"/>
      <c r="AV867" s="1"/>
      <c r="AW867" s="1"/>
    </row>
    <row r="868" spans="1:4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1"/>
      <c r="AT868" s="1"/>
      <c r="AU868" s="1"/>
      <c r="AV868" s="1"/>
      <c r="AW868" s="1"/>
    </row>
    <row r="869" spans="1:4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1"/>
      <c r="AT869" s="1"/>
      <c r="AU869" s="1"/>
      <c r="AV869" s="1"/>
      <c r="AW869" s="1"/>
    </row>
    <row r="870" spans="1:4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1"/>
      <c r="AT870" s="1"/>
      <c r="AU870" s="1"/>
      <c r="AV870" s="1"/>
      <c r="AW870" s="1"/>
    </row>
    <row r="871" spans="1:4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"/>
      <c r="AT871" s="1"/>
      <c r="AU871" s="1"/>
      <c r="AV871" s="1"/>
      <c r="AW871" s="1"/>
    </row>
    <row r="872" spans="1:4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"/>
      <c r="AT872" s="1"/>
      <c r="AU872" s="1"/>
      <c r="AV872" s="1"/>
      <c r="AW872" s="1"/>
    </row>
    <row r="873" spans="1:4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"/>
      <c r="AT873" s="1"/>
      <c r="AU873" s="1"/>
      <c r="AV873" s="1"/>
      <c r="AW873" s="1"/>
    </row>
    <row r="874" spans="1:4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"/>
      <c r="AT874" s="1"/>
      <c r="AU874" s="1"/>
      <c r="AV874" s="1"/>
      <c r="AW874" s="1"/>
    </row>
    <row r="875" spans="1:4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"/>
      <c r="AT875" s="1"/>
      <c r="AU875" s="1"/>
      <c r="AV875" s="1"/>
      <c r="AW875" s="1"/>
    </row>
    <row r="876" spans="1:4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"/>
      <c r="AT876" s="1"/>
      <c r="AU876" s="1"/>
      <c r="AV876" s="1"/>
      <c r="AW876" s="1"/>
    </row>
    <row r="877" spans="1:4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"/>
      <c r="AT877" s="1"/>
      <c r="AU877" s="1"/>
      <c r="AV877" s="1"/>
      <c r="AW877" s="1"/>
    </row>
    <row r="878" spans="1:4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"/>
      <c r="AT878" s="1"/>
      <c r="AU878" s="1"/>
      <c r="AV878" s="1"/>
      <c r="AW878" s="1"/>
    </row>
    <row r="879" spans="1:4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"/>
      <c r="AT879" s="1"/>
      <c r="AU879" s="1"/>
      <c r="AV879" s="1"/>
      <c r="AW879" s="1"/>
    </row>
    <row r="880" spans="1:4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"/>
      <c r="AT880" s="1"/>
      <c r="AU880" s="1"/>
      <c r="AV880" s="1"/>
      <c r="AW880" s="1"/>
    </row>
    <row r="881" spans="1:4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"/>
      <c r="AT881" s="1"/>
      <c r="AU881" s="1"/>
      <c r="AV881" s="1"/>
      <c r="AW881" s="1"/>
    </row>
    <row r="882" spans="1:4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1"/>
      <c r="AT882" s="1"/>
      <c r="AU882" s="1"/>
      <c r="AV882" s="1"/>
      <c r="AW882" s="1"/>
    </row>
    <row r="883" spans="1:4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1"/>
      <c r="AT883" s="1"/>
      <c r="AU883" s="1"/>
      <c r="AV883" s="1"/>
      <c r="AW883" s="1"/>
    </row>
    <row r="884" spans="1:4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1"/>
      <c r="AT884" s="1"/>
      <c r="AU884" s="1"/>
      <c r="AV884" s="1"/>
      <c r="AW884" s="1"/>
    </row>
    <row r="885" spans="1:4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1"/>
      <c r="AT885" s="1"/>
      <c r="AU885" s="1"/>
      <c r="AV885" s="1"/>
      <c r="AW885" s="1"/>
    </row>
    <row r="886" spans="1:4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1"/>
      <c r="AT886" s="1"/>
      <c r="AU886" s="1"/>
      <c r="AV886" s="1"/>
      <c r="AW886" s="1"/>
    </row>
    <row r="887" spans="1:4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1"/>
      <c r="AT887" s="1"/>
      <c r="AU887" s="1"/>
      <c r="AV887" s="1"/>
      <c r="AW887" s="1"/>
    </row>
    <row r="888" spans="1:4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1"/>
      <c r="AT888" s="1"/>
      <c r="AU888" s="1"/>
      <c r="AV888" s="1"/>
      <c r="AW888" s="1"/>
    </row>
    <row r="889" spans="1:4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"/>
      <c r="AT889" s="1"/>
      <c r="AU889" s="1"/>
      <c r="AV889" s="1"/>
      <c r="AW889" s="1"/>
    </row>
    <row r="890" spans="1:4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"/>
      <c r="AT890" s="1"/>
      <c r="AU890" s="1"/>
      <c r="AV890" s="1"/>
      <c r="AW890" s="1"/>
    </row>
    <row r="891" spans="1:4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"/>
      <c r="AT891" s="1"/>
      <c r="AU891" s="1"/>
      <c r="AV891" s="1"/>
      <c r="AW891" s="1"/>
    </row>
    <row r="892" spans="1:4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"/>
      <c r="AT892" s="1"/>
      <c r="AU892" s="1"/>
      <c r="AV892" s="1"/>
      <c r="AW892" s="1"/>
    </row>
    <row r="893" spans="1:4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"/>
      <c r="AT893" s="1"/>
      <c r="AU893" s="1"/>
      <c r="AV893" s="1"/>
      <c r="AW893" s="1"/>
    </row>
    <row r="894" spans="1:4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"/>
      <c r="AT894" s="1"/>
      <c r="AU894" s="1"/>
      <c r="AV894" s="1"/>
      <c r="AW894" s="1"/>
    </row>
    <row r="895" spans="1:4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"/>
      <c r="AT895" s="1"/>
      <c r="AU895" s="1"/>
      <c r="AV895" s="1"/>
      <c r="AW895" s="1"/>
    </row>
    <row r="896" spans="1:4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"/>
      <c r="AT896" s="1"/>
      <c r="AU896" s="1"/>
      <c r="AV896" s="1"/>
      <c r="AW896" s="1"/>
    </row>
    <row r="897" spans="1:4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"/>
      <c r="AT897" s="1"/>
      <c r="AU897" s="1"/>
      <c r="AV897" s="1"/>
      <c r="AW897" s="1"/>
    </row>
    <row r="898" spans="1:4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"/>
      <c r="AT898" s="1"/>
      <c r="AU898" s="1"/>
      <c r="AV898" s="1"/>
      <c r="AW898" s="1"/>
    </row>
    <row r="899" spans="1:4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"/>
      <c r="AT899" s="1"/>
      <c r="AU899" s="1"/>
      <c r="AV899" s="1"/>
      <c r="AW899" s="1"/>
    </row>
    <row r="900" spans="1:4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1"/>
      <c r="AT900" s="1"/>
      <c r="AU900" s="1"/>
      <c r="AV900" s="1"/>
      <c r="AW900" s="1"/>
    </row>
    <row r="901" spans="1:4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1"/>
      <c r="AT901" s="1"/>
      <c r="AU901" s="1"/>
      <c r="AV901" s="1"/>
      <c r="AW901" s="1"/>
    </row>
    <row r="902" spans="1:4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1"/>
      <c r="AT902" s="1"/>
      <c r="AU902" s="1"/>
      <c r="AV902" s="1"/>
      <c r="AW902" s="1"/>
    </row>
    <row r="903" spans="1:4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1"/>
      <c r="AT903" s="1"/>
      <c r="AU903" s="1"/>
      <c r="AV903" s="1"/>
      <c r="AW903" s="1"/>
    </row>
    <row r="904" spans="1:4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1"/>
      <c r="AT904" s="1"/>
      <c r="AU904" s="1"/>
      <c r="AV904" s="1"/>
      <c r="AW904" s="1"/>
    </row>
    <row r="905" spans="1:4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1"/>
      <c r="AT905" s="1"/>
      <c r="AU905" s="1"/>
      <c r="AV905" s="1"/>
      <c r="AW905" s="1"/>
    </row>
    <row r="906" spans="1:4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1"/>
      <c r="AT906" s="1"/>
      <c r="AU906" s="1"/>
      <c r="AV906" s="1"/>
      <c r="AW906" s="1"/>
    </row>
    <row r="907" spans="1:4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"/>
      <c r="AT907" s="1"/>
      <c r="AU907" s="1"/>
      <c r="AV907" s="1"/>
      <c r="AW907" s="1"/>
    </row>
    <row r="908" spans="1:4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"/>
      <c r="AT908" s="1"/>
      <c r="AU908" s="1"/>
      <c r="AV908" s="1"/>
      <c r="AW908" s="1"/>
    </row>
    <row r="909" spans="1:4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"/>
      <c r="AT909" s="1"/>
      <c r="AU909" s="1"/>
      <c r="AV909" s="1"/>
      <c r="AW909" s="1"/>
    </row>
    <row r="910" spans="1:4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1"/>
      <c r="AT910" s="1"/>
      <c r="AU910" s="1"/>
      <c r="AV910" s="1"/>
      <c r="AW910" s="1"/>
    </row>
    <row r="911" spans="1:4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"/>
      <c r="AT911" s="1"/>
      <c r="AU911" s="1"/>
      <c r="AV911" s="1"/>
      <c r="AW911" s="1"/>
    </row>
    <row r="912" spans="1:4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"/>
      <c r="AT912" s="1"/>
      <c r="AU912" s="1"/>
      <c r="AV912" s="1"/>
      <c r="AW912" s="1"/>
    </row>
    <row r="913" spans="1:4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"/>
      <c r="AT913" s="1"/>
      <c r="AU913" s="1"/>
      <c r="AV913" s="1"/>
      <c r="AW913" s="1"/>
    </row>
    <row r="914" spans="1:4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"/>
      <c r="AT914" s="1"/>
      <c r="AU914" s="1"/>
      <c r="AV914" s="1"/>
      <c r="AW914" s="1"/>
    </row>
    <row r="915" spans="1:4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"/>
      <c r="AT915" s="1"/>
      <c r="AU915" s="1"/>
      <c r="AV915" s="1"/>
      <c r="AW915" s="1"/>
    </row>
    <row r="916" spans="1:4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"/>
      <c r="AT916" s="1"/>
      <c r="AU916" s="1"/>
      <c r="AV916" s="1"/>
      <c r="AW916" s="1"/>
    </row>
    <row r="917" spans="1:4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"/>
      <c r="AT917" s="1"/>
      <c r="AU917" s="1"/>
      <c r="AV917" s="1"/>
      <c r="AW917" s="1"/>
    </row>
    <row r="918" spans="1:4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1"/>
      <c r="AT918" s="1"/>
      <c r="AU918" s="1"/>
      <c r="AV918" s="1"/>
      <c r="AW918" s="1"/>
    </row>
    <row r="919" spans="1:4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1"/>
      <c r="AT919" s="1"/>
      <c r="AU919" s="1"/>
      <c r="AV919" s="1"/>
      <c r="AW919" s="1"/>
    </row>
    <row r="920" spans="1:4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1"/>
      <c r="AT920" s="1"/>
      <c r="AU920" s="1"/>
      <c r="AV920" s="1"/>
      <c r="AW920" s="1"/>
    </row>
    <row r="921" spans="1:4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1"/>
      <c r="AT921" s="1"/>
      <c r="AU921" s="1"/>
      <c r="AV921" s="1"/>
      <c r="AW921" s="1"/>
    </row>
    <row r="922" spans="1:4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1"/>
      <c r="AT922" s="1"/>
      <c r="AU922" s="1"/>
      <c r="AV922" s="1"/>
      <c r="AW922" s="1"/>
    </row>
    <row r="923" spans="1:4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1"/>
      <c r="AT923" s="1"/>
      <c r="AU923" s="1"/>
      <c r="AV923" s="1"/>
      <c r="AW923" s="1"/>
    </row>
    <row r="924" spans="1:4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1"/>
      <c r="AT924" s="1"/>
      <c r="AU924" s="1"/>
      <c r="AV924" s="1"/>
      <c r="AW924" s="1"/>
    </row>
    <row r="925" spans="1:4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"/>
      <c r="AT925" s="1"/>
      <c r="AU925" s="1"/>
      <c r="AV925" s="1"/>
      <c r="AW925" s="1"/>
    </row>
    <row r="926" spans="1:4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"/>
      <c r="AT926" s="1"/>
      <c r="AU926" s="1"/>
      <c r="AV926" s="1"/>
      <c r="AW926" s="1"/>
    </row>
    <row r="927" spans="1:4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"/>
      <c r="AT927" s="1"/>
      <c r="AU927" s="1"/>
      <c r="AV927" s="1"/>
      <c r="AW927" s="1"/>
    </row>
    <row r="928" spans="1:4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1"/>
      <c r="AT928" s="1"/>
      <c r="AU928" s="1"/>
      <c r="AV928" s="1"/>
      <c r="AW928" s="1"/>
    </row>
    <row r="929" spans="1:4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"/>
      <c r="AT929" s="1"/>
      <c r="AU929" s="1"/>
      <c r="AV929" s="1"/>
      <c r="AW929" s="1"/>
    </row>
    <row r="930" spans="1:4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"/>
      <c r="AT930" s="1"/>
      <c r="AU930" s="1"/>
      <c r="AV930" s="1"/>
      <c r="AW930" s="1"/>
    </row>
    <row r="931" spans="1:4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"/>
      <c r="AT931" s="1"/>
      <c r="AU931" s="1"/>
      <c r="AV931" s="1"/>
      <c r="AW931" s="1"/>
    </row>
    <row r="932" spans="1:4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"/>
      <c r="AT932" s="1"/>
      <c r="AU932" s="1"/>
      <c r="AV932" s="1"/>
      <c r="AW932" s="1"/>
    </row>
    <row r="933" spans="1:4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"/>
      <c r="AT933" s="1"/>
      <c r="AU933" s="1"/>
      <c r="AV933" s="1"/>
      <c r="AW933" s="1"/>
    </row>
    <row r="934" spans="1:4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"/>
      <c r="AT934" s="1"/>
      <c r="AU934" s="1"/>
      <c r="AV934" s="1"/>
      <c r="AW934" s="1"/>
    </row>
    <row r="935" spans="1:4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"/>
      <c r="AT935" s="1"/>
      <c r="AU935" s="1"/>
      <c r="AV935" s="1"/>
      <c r="AW935" s="1"/>
    </row>
    <row r="936" spans="1:4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1"/>
      <c r="AT936" s="1"/>
      <c r="AU936" s="1"/>
      <c r="AV936" s="1"/>
      <c r="AW936" s="1"/>
    </row>
    <row r="937" spans="1:4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1"/>
      <c r="AT937" s="1"/>
      <c r="AU937" s="1"/>
      <c r="AV937" s="1"/>
      <c r="AW937" s="1"/>
    </row>
    <row r="938" spans="1:4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1"/>
      <c r="AT938" s="1"/>
      <c r="AU938" s="1"/>
      <c r="AV938" s="1"/>
      <c r="AW938" s="1"/>
    </row>
    <row r="939" spans="1:4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1"/>
      <c r="AT939" s="1"/>
      <c r="AU939" s="1"/>
      <c r="AV939" s="1"/>
      <c r="AW939" s="1"/>
    </row>
    <row r="940" spans="1:4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1"/>
      <c r="AT940" s="1"/>
      <c r="AU940" s="1"/>
      <c r="AV940" s="1"/>
      <c r="AW940" s="1"/>
    </row>
    <row r="941" spans="1:4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1"/>
      <c r="AT941" s="1"/>
      <c r="AU941" s="1"/>
      <c r="AV941" s="1"/>
      <c r="AW941" s="1"/>
    </row>
    <row r="942" spans="1:4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1"/>
      <c r="AT942" s="1"/>
      <c r="AU942" s="1"/>
      <c r="AV942" s="1"/>
      <c r="AW942" s="1"/>
    </row>
    <row r="943" spans="1:4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1"/>
      <c r="AT943" s="1"/>
      <c r="AU943" s="1"/>
      <c r="AV943" s="1"/>
      <c r="AW943" s="1"/>
    </row>
    <row r="944" spans="1:4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1"/>
      <c r="AT944" s="1"/>
      <c r="AU944" s="1"/>
      <c r="AV944" s="1"/>
      <c r="AW944" s="1"/>
    </row>
    <row r="945" spans="1:4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1"/>
      <c r="AT945" s="1"/>
      <c r="AU945" s="1"/>
      <c r="AV945" s="1"/>
      <c r="AW945" s="1"/>
    </row>
    <row r="946" spans="1:4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1"/>
      <c r="AT946" s="1"/>
      <c r="AU946" s="1"/>
      <c r="AV946" s="1"/>
      <c r="AW946" s="1"/>
    </row>
    <row r="947" spans="1:4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"/>
      <c r="AT947" s="1"/>
      <c r="AU947" s="1"/>
      <c r="AV947" s="1"/>
      <c r="AW947" s="1"/>
    </row>
    <row r="948" spans="1:4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"/>
      <c r="AT948" s="1"/>
      <c r="AU948" s="1"/>
      <c r="AV948" s="1"/>
      <c r="AW948" s="1"/>
    </row>
    <row r="949" spans="1:4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"/>
      <c r="AT949" s="1"/>
      <c r="AU949" s="1"/>
      <c r="AV949" s="1"/>
      <c r="AW949" s="1"/>
    </row>
    <row r="950" spans="1:4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"/>
      <c r="AT950" s="1"/>
      <c r="AU950" s="1"/>
      <c r="AV950" s="1"/>
      <c r="AW950" s="1"/>
    </row>
    <row r="951" spans="1:4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"/>
      <c r="AT951" s="1"/>
      <c r="AU951" s="1"/>
      <c r="AV951" s="1"/>
      <c r="AW951" s="1"/>
    </row>
    <row r="952" spans="1:4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"/>
      <c r="AT952" s="1"/>
      <c r="AU952" s="1"/>
      <c r="AV952" s="1"/>
      <c r="AW952" s="1"/>
    </row>
    <row r="953" spans="1:4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"/>
      <c r="AT953" s="1"/>
      <c r="AU953" s="1"/>
      <c r="AV953" s="1"/>
      <c r="AW953" s="1"/>
    </row>
    <row r="954" spans="1:4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1"/>
      <c r="AT954" s="1"/>
      <c r="AU954" s="1"/>
      <c r="AV954" s="1"/>
      <c r="AW954" s="1"/>
    </row>
    <row r="955" spans="1:4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1"/>
      <c r="AT955" s="1"/>
      <c r="AU955" s="1"/>
      <c r="AV955" s="1"/>
      <c r="AW955" s="1"/>
    </row>
    <row r="956" spans="1:4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1"/>
      <c r="AT956" s="1"/>
      <c r="AU956" s="1"/>
      <c r="AV956" s="1"/>
      <c r="AW956" s="1"/>
    </row>
    <row r="957" spans="1:4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1"/>
      <c r="AT957" s="1"/>
      <c r="AU957" s="1"/>
      <c r="AV957" s="1"/>
      <c r="AW957" s="1"/>
    </row>
    <row r="958" spans="1:4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1"/>
      <c r="AT958" s="1"/>
      <c r="AU958" s="1"/>
      <c r="AV958" s="1"/>
      <c r="AW958" s="1"/>
    </row>
    <row r="959" spans="1:4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1"/>
      <c r="AT959" s="1"/>
      <c r="AU959" s="1"/>
      <c r="AV959" s="1"/>
      <c r="AW959" s="1"/>
    </row>
    <row r="960" spans="1:4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1"/>
      <c r="AT960" s="1"/>
      <c r="AU960" s="1"/>
      <c r="AV960" s="1"/>
      <c r="AW960" s="1"/>
    </row>
    <row r="961" spans="1:4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"/>
      <c r="AT961" s="1"/>
      <c r="AU961" s="1"/>
      <c r="AV961" s="1"/>
      <c r="AW961" s="1"/>
    </row>
    <row r="962" spans="1:4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"/>
      <c r="AT962" s="1"/>
      <c r="AU962" s="1"/>
      <c r="AV962" s="1"/>
      <c r="AW962" s="1"/>
    </row>
    <row r="963" spans="1:4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"/>
      <c r="AT963" s="1"/>
      <c r="AU963" s="1"/>
      <c r="AV963" s="1"/>
      <c r="AW963" s="1"/>
    </row>
    <row r="964" spans="1:4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1"/>
      <c r="AT964" s="1"/>
      <c r="AU964" s="1"/>
      <c r="AV964" s="1"/>
      <c r="AW964" s="1"/>
    </row>
    <row r="965" spans="1:4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"/>
      <c r="AT965" s="1"/>
      <c r="AU965" s="1"/>
      <c r="AV965" s="1"/>
      <c r="AW965" s="1"/>
    </row>
    <row r="966" spans="1:4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"/>
      <c r="AT966" s="1"/>
      <c r="AU966" s="1"/>
      <c r="AV966" s="1"/>
      <c r="AW966" s="1"/>
    </row>
    <row r="967" spans="1:4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"/>
      <c r="AT967" s="1"/>
      <c r="AU967" s="1"/>
      <c r="AV967" s="1"/>
      <c r="AW967" s="1"/>
    </row>
    <row r="968" spans="1:4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"/>
      <c r="AT968" s="1"/>
      <c r="AU968" s="1"/>
      <c r="AV968" s="1"/>
      <c r="AW968" s="1"/>
    </row>
    <row r="969" spans="1:4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"/>
      <c r="AT969" s="1"/>
      <c r="AU969" s="1"/>
      <c r="AV969" s="1"/>
      <c r="AW969" s="1"/>
    </row>
    <row r="970" spans="1:4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"/>
      <c r="AT970" s="1"/>
      <c r="AU970" s="1"/>
      <c r="AV970" s="1"/>
      <c r="AW970" s="1"/>
    </row>
    <row r="971" spans="1:4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"/>
      <c r="AT971" s="1"/>
      <c r="AU971" s="1"/>
      <c r="AV971" s="1"/>
      <c r="AW971" s="1"/>
    </row>
    <row r="972" spans="1:4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1"/>
      <c r="AT972" s="1"/>
      <c r="AU972" s="1"/>
      <c r="AV972" s="1"/>
      <c r="AW972" s="1"/>
    </row>
    <row r="973" spans="1:4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1"/>
      <c r="AT973" s="1"/>
      <c r="AU973" s="1"/>
      <c r="AV973" s="1"/>
      <c r="AW973" s="1"/>
    </row>
    <row r="974" spans="1:4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1"/>
      <c r="AT974" s="1"/>
      <c r="AU974" s="1"/>
      <c r="AV974" s="1"/>
      <c r="AW974" s="1"/>
    </row>
    <row r="975" spans="1:4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1"/>
      <c r="AT975" s="1"/>
      <c r="AU975" s="1"/>
      <c r="AV975" s="1"/>
      <c r="AW975" s="1"/>
    </row>
    <row r="976" spans="1:4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1"/>
      <c r="AT976" s="1"/>
      <c r="AU976" s="1"/>
      <c r="AV976" s="1"/>
      <c r="AW976" s="1"/>
    </row>
    <row r="977" spans="1:4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1"/>
      <c r="AT977" s="1"/>
      <c r="AU977" s="1"/>
      <c r="AV977" s="1"/>
      <c r="AW977" s="1"/>
    </row>
    <row r="978" spans="1:4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1"/>
      <c r="AT978" s="1"/>
      <c r="AU978" s="1"/>
      <c r="AV978" s="1"/>
      <c r="AW978" s="1"/>
    </row>
    <row r="979" spans="1:4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"/>
      <c r="AT979" s="1"/>
      <c r="AU979" s="1"/>
      <c r="AV979" s="1"/>
      <c r="AW979" s="1"/>
    </row>
    <row r="980" spans="1:4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"/>
      <c r="AT980" s="1"/>
      <c r="AU980" s="1"/>
      <c r="AV980" s="1"/>
      <c r="AW980" s="1"/>
    </row>
    <row r="981" spans="1:4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"/>
      <c r="AT981" s="1"/>
      <c r="AU981" s="1"/>
      <c r="AV981" s="1"/>
      <c r="AW981" s="1"/>
    </row>
    <row r="982" spans="1:4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"/>
      <c r="AT982" s="1"/>
      <c r="AU982" s="1"/>
      <c r="AV982" s="1"/>
      <c r="AW982" s="1"/>
    </row>
    <row r="983" spans="1:4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"/>
      <c r="AT983" s="1"/>
      <c r="AU983" s="1"/>
      <c r="AV983" s="1"/>
      <c r="AW983" s="1"/>
    </row>
    <row r="984" spans="1:4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"/>
      <c r="AT984" s="1"/>
      <c r="AU984" s="1"/>
      <c r="AV984" s="1"/>
      <c r="AW984" s="1"/>
    </row>
    <row r="985" spans="1:4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"/>
      <c r="AT985" s="1"/>
      <c r="AU985" s="1"/>
      <c r="AV985" s="1"/>
      <c r="AW985" s="1"/>
    </row>
    <row r="986" spans="1:4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"/>
      <c r="AT986" s="1"/>
      <c r="AU986" s="1"/>
      <c r="AV986" s="1"/>
      <c r="AW986" s="1"/>
    </row>
    <row r="987" spans="1:4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"/>
      <c r="AT987" s="1"/>
      <c r="AU987" s="1"/>
      <c r="AV987" s="1"/>
      <c r="AW987" s="1"/>
    </row>
    <row r="988" spans="1:4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"/>
      <c r="AT988" s="1"/>
      <c r="AU988" s="1"/>
      <c r="AV988" s="1"/>
      <c r="AW988" s="1"/>
    </row>
    <row r="989" spans="1:4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"/>
      <c r="AT989" s="1"/>
      <c r="AU989" s="1"/>
      <c r="AV989" s="1"/>
      <c r="AW989" s="1"/>
    </row>
    <row r="990" spans="1:4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1"/>
      <c r="AT990" s="1"/>
      <c r="AU990" s="1"/>
      <c r="AV990" s="1"/>
      <c r="AW990" s="1"/>
    </row>
    <row r="991" spans="1:4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1"/>
      <c r="AT991" s="1"/>
      <c r="AU991" s="1"/>
      <c r="AV991" s="1"/>
      <c r="AW991" s="1"/>
    </row>
    <row r="992" spans="1:4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1"/>
      <c r="AT992" s="1"/>
      <c r="AU992" s="1"/>
      <c r="AV992" s="1"/>
      <c r="AW992" s="1"/>
    </row>
    <row r="993" spans="1:4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1"/>
      <c r="AT993" s="1"/>
      <c r="AU993" s="1"/>
      <c r="AV993" s="1"/>
      <c r="AW993" s="1"/>
    </row>
    <row r="994" spans="1:4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1"/>
      <c r="AT994" s="1"/>
      <c r="AU994" s="1"/>
      <c r="AV994" s="1"/>
      <c r="AW994" s="1"/>
    </row>
    <row r="995" spans="1:4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1"/>
      <c r="AT995" s="1"/>
      <c r="AU995" s="1"/>
      <c r="AV995" s="1"/>
      <c r="AW995" s="1"/>
    </row>
    <row r="996" spans="1:4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1"/>
      <c r="AT996" s="1"/>
      <c r="AU996" s="1"/>
      <c r="AV996" s="1"/>
      <c r="AW996" s="1"/>
    </row>
    <row r="997" spans="1:4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"/>
      <c r="AT997" s="1"/>
      <c r="AU997" s="1"/>
      <c r="AV997" s="1"/>
      <c r="AW997" s="1"/>
    </row>
    <row r="998" spans="1:4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"/>
      <c r="AT998" s="1"/>
      <c r="AU998" s="1"/>
      <c r="AV998" s="1"/>
      <c r="AW998" s="1"/>
    </row>
    <row r="999" spans="1:4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"/>
      <c r="AT999" s="1"/>
      <c r="AU999" s="1"/>
      <c r="AV999" s="1"/>
      <c r="AW999" s="1"/>
    </row>
    <row r="1000" spans="1:4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1"/>
      <c r="AT1000" s="1"/>
      <c r="AU1000" s="1"/>
      <c r="AV1000" s="1"/>
      <c r="AW1000" s="1"/>
    </row>
    <row r="1001" spans="1:4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"/>
      <c r="AT1001" s="1"/>
      <c r="AU1001" s="1"/>
      <c r="AV1001" s="1"/>
      <c r="AW1001" s="1"/>
    </row>
  </sheetData>
  <mergeCells count="41">
    <mergeCell ref="AN5:AN8"/>
    <mergeCell ref="AO5:AO8"/>
    <mergeCell ref="AP5:AP8"/>
    <mergeCell ref="AD5:AD8"/>
    <mergeCell ref="AE5:AE8"/>
    <mergeCell ref="AF5:AF8"/>
    <mergeCell ref="AG5:AG8"/>
    <mergeCell ref="AH5:AH8"/>
    <mergeCell ref="AI5:AI8"/>
    <mergeCell ref="AJ5:AJ8"/>
    <mergeCell ref="AB5:AB8"/>
    <mergeCell ref="AC5:AC8"/>
    <mergeCell ref="AK5:AK8"/>
    <mergeCell ref="AL5:AL8"/>
    <mergeCell ref="AM5:AM8"/>
    <mergeCell ref="W5:W8"/>
    <mergeCell ref="X5:X8"/>
    <mergeCell ref="Y5:Y8"/>
    <mergeCell ref="Z5:Z8"/>
    <mergeCell ref="AA5:AA8"/>
    <mergeCell ref="AJ4:AM4"/>
    <mergeCell ref="AN4:AP4"/>
    <mergeCell ref="B4:F4"/>
    <mergeCell ref="B5:B8"/>
    <mergeCell ref="C5:C8"/>
    <mergeCell ref="D5:D8"/>
    <mergeCell ref="E5:E8"/>
    <mergeCell ref="F5:F8"/>
    <mergeCell ref="G5:G8"/>
    <mergeCell ref="H5:H8"/>
    <mergeCell ref="I5:L5"/>
    <mergeCell ref="M5:P5"/>
    <mergeCell ref="Q5:R5"/>
    <mergeCell ref="S5:T5"/>
    <mergeCell ref="U5:U8"/>
    <mergeCell ref="V5:V8"/>
    <mergeCell ref="I4:T4"/>
    <mergeCell ref="U4:W4"/>
    <mergeCell ref="X4:AA4"/>
    <mergeCell ref="AB4:AE4"/>
    <mergeCell ref="AF4:AI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" workbookViewId="0"/>
  </sheetViews>
  <sheetFormatPr baseColWidth="10" defaultColWidth="11.19921875" defaultRowHeight="15" customHeight="1" x14ac:dyDescent="0.3"/>
  <cols>
    <col min="1" max="1" width="1.3984375" customWidth="1"/>
    <col min="2" max="2" width="21.296875" customWidth="1"/>
    <col min="3" max="3" width="44.796875" customWidth="1"/>
    <col min="4" max="5" width="18.796875" customWidth="1"/>
    <col min="6" max="6" width="10.796875" customWidth="1"/>
    <col min="7" max="26" width="10.59765625" customWidth="1"/>
  </cols>
  <sheetData>
    <row r="1" spans="1:26" ht="21.75" customHeight="1" x14ac:dyDescent="0.3">
      <c r="A1" s="40"/>
      <c r="B1" s="56" t="s">
        <v>58</v>
      </c>
      <c r="C1" s="40"/>
      <c r="D1" s="57"/>
      <c r="E1" s="57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1.75" customHeight="1" x14ac:dyDescent="0.3">
      <c r="A2" s="40"/>
      <c r="B2" s="40"/>
      <c r="C2" s="40"/>
      <c r="D2" s="57"/>
      <c r="E2" s="58" t="s">
        <v>59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1.75" customHeight="1" x14ac:dyDescent="0.3">
      <c r="A3" s="40"/>
      <c r="B3" s="40"/>
      <c r="C3" s="40"/>
      <c r="D3" s="57"/>
      <c r="E3" s="57">
        <v>38400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1.75" customHeight="1" x14ac:dyDescent="0.3">
      <c r="A4" s="57"/>
      <c r="B4" s="59"/>
      <c r="C4" s="59"/>
      <c r="D4" s="125" t="s">
        <v>60</v>
      </c>
      <c r="E4" s="125" t="s">
        <v>61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21.75" customHeight="1" x14ac:dyDescent="0.3">
      <c r="A5" s="57"/>
      <c r="B5" s="60" t="s">
        <v>62</v>
      </c>
      <c r="C5" s="61" t="s">
        <v>63</v>
      </c>
      <c r="D5" s="107"/>
      <c r="E5" s="10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21.75" customHeight="1" x14ac:dyDescent="0.3">
      <c r="A6" s="57"/>
      <c r="B6" s="126" t="s">
        <v>64</v>
      </c>
      <c r="C6" s="46" t="s">
        <v>65</v>
      </c>
      <c r="D6" s="127">
        <v>1322459.375</v>
      </c>
      <c r="E6" s="129">
        <f>D6/$E$3</f>
        <v>34.439046223958336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21.75" customHeight="1" x14ac:dyDescent="0.3">
      <c r="A7" s="57"/>
      <c r="B7" s="107"/>
      <c r="C7" s="46" t="s">
        <v>66</v>
      </c>
      <c r="D7" s="128"/>
      <c r="E7" s="10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21.75" customHeight="1" x14ac:dyDescent="0.3">
      <c r="A8" s="57"/>
      <c r="B8" s="140" t="s">
        <v>67</v>
      </c>
      <c r="C8" s="62" t="s">
        <v>65</v>
      </c>
      <c r="D8" s="130">
        <v>1719909.7490124998</v>
      </c>
      <c r="E8" s="132">
        <f>D8/$E$3</f>
        <v>44.789316380533847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21.75" customHeight="1" x14ac:dyDescent="0.3">
      <c r="A9" s="57"/>
      <c r="B9" s="106"/>
      <c r="C9" s="62" t="s">
        <v>66</v>
      </c>
      <c r="D9" s="131"/>
      <c r="E9" s="10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21.75" customHeight="1" x14ac:dyDescent="0.3">
      <c r="A10" s="57"/>
      <c r="B10" s="106"/>
      <c r="C10" s="62" t="s">
        <v>68</v>
      </c>
      <c r="D10" s="131"/>
      <c r="E10" s="10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21.75" customHeight="1" x14ac:dyDescent="0.3">
      <c r="A11" s="57"/>
      <c r="B11" s="107"/>
      <c r="C11" s="62" t="s">
        <v>69</v>
      </c>
      <c r="D11" s="128"/>
      <c r="E11" s="10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21.75" customHeight="1" x14ac:dyDescent="0.3">
      <c r="A12" s="57"/>
      <c r="B12" s="63" t="s">
        <v>70</v>
      </c>
      <c r="C12" s="64" t="s">
        <v>69</v>
      </c>
      <c r="D12" s="65">
        <v>1700356.7261062497</v>
      </c>
      <c r="E12" s="30">
        <f t="shared" ref="E12:E13" si="0">D12/$E$3</f>
        <v>44.280123075683584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21.75" customHeight="1" x14ac:dyDescent="0.3">
      <c r="A13" s="57"/>
      <c r="B13" s="141" t="s">
        <v>71</v>
      </c>
      <c r="C13" s="66" t="s">
        <v>72</v>
      </c>
      <c r="D13" s="133">
        <v>2320714.0017696</v>
      </c>
      <c r="E13" s="134">
        <f t="shared" si="0"/>
        <v>60.435260462750001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21.75" customHeight="1" x14ac:dyDescent="0.3">
      <c r="A14" s="57"/>
      <c r="B14" s="106"/>
      <c r="C14" s="66" t="s">
        <v>73</v>
      </c>
      <c r="D14" s="128"/>
      <c r="E14" s="10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21.75" customHeight="1" x14ac:dyDescent="0.3">
      <c r="A15" s="57"/>
      <c r="B15" s="142" t="s">
        <v>36</v>
      </c>
      <c r="C15" s="51" t="s">
        <v>51</v>
      </c>
      <c r="D15" s="135">
        <v>2030101.5008441501</v>
      </c>
      <c r="E15" s="136">
        <f>D15/$E$3</f>
        <v>52.867226584483078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21.75" customHeight="1" x14ac:dyDescent="0.3">
      <c r="A16" s="57"/>
      <c r="B16" s="106"/>
      <c r="C16" s="51" t="s">
        <v>74</v>
      </c>
      <c r="D16" s="131"/>
      <c r="E16" s="106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21.75" customHeight="1" x14ac:dyDescent="0.3">
      <c r="A17" s="57"/>
      <c r="B17" s="106"/>
      <c r="C17" s="51" t="s">
        <v>75</v>
      </c>
      <c r="D17" s="131"/>
      <c r="E17" s="10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21.75" customHeight="1" x14ac:dyDescent="0.3">
      <c r="A18" s="57"/>
      <c r="B18" s="107"/>
      <c r="C18" s="51" t="s">
        <v>76</v>
      </c>
      <c r="D18" s="128"/>
      <c r="E18" s="10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21.75" customHeight="1" x14ac:dyDescent="0.3">
      <c r="A19" s="57"/>
      <c r="B19" s="143" t="s">
        <v>52</v>
      </c>
      <c r="C19" s="67" t="s">
        <v>51</v>
      </c>
      <c r="D19" s="137">
        <v>2992517.9504399998</v>
      </c>
      <c r="E19" s="138">
        <f>D19/$E$3</f>
        <v>77.930154959374988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21.75" customHeight="1" x14ac:dyDescent="0.3">
      <c r="A20" s="57"/>
      <c r="B20" s="106"/>
      <c r="C20" s="67" t="s">
        <v>77</v>
      </c>
      <c r="D20" s="131"/>
      <c r="E20" s="10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21.75" customHeight="1" x14ac:dyDescent="0.3">
      <c r="A21" s="57"/>
      <c r="B21" s="106"/>
      <c r="C21" s="67" t="s">
        <v>74</v>
      </c>
      <c r="D21" s="131"/>
      <c r="E21" s="106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21.75" customHeight="1" x14ac:dyDescent="0.3">
      <c r="A22" s="57"/>
      <c r="B22" s="106"/>
      <c r="C22" s="67" t="s">
        <v>78</v>
      </c>
      <c r="D22" s="131"/>
      <c r="E22" s="10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21.75" customHeight="1" x14ac:dyDescent="0.3">
      <c r="A23" s="57"/>
      <c r="B23" s="106"/>
      <c r="C23" s="67" t="s">
        <v>79</v>
      </c>
      <c r="D23" s="131"/>
      <c r="E23" s="10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21.75" customHeight="1" x14ac:dyDescent="0.3">
      <c r="A24" s="57"/>
      <c r="B24" s="106"/>
      <c r="C24" s="67" t="s">
        <v>80</v>
      </c>
      <c r="D24" s="131"/>
      <c r="E24" s="10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21.75" customHeight="1" x14ac:dyDescent="0.3">
      <c r="A25" s="57"/>
      <c r="B25" s="107"/>
      <c r="C25" s="67" t="s">
        <v>81</v>
      </c>
      <c r="D25" s="128"/>
      <c r="E25" s="10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21.75" customHeight="1" x14ac:dyDescent="0.3">
      <c r="A26" s="57"/>
      <c r="B26" s="68" t="s">
        <v>32</v>
      </c>
      <c r="C26" s="69" t="s">
        <v>82</v>
      </c>
      <c r="D26" s="70">
        <v>3236210.2992335996</v>
      </c>
      <c r="E26" s="34">
        <f t="shared" ref="E26:E27" si="1">D26/$E$3</f>
        <v>84.276309875874986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21.75" customHeight="1" x14ac:dyDescent="0.3">
      <c r="A27" s="57"/>
      <c r="B27" s="144" t="s">
        <v>33</v>
      </c>
      <c r="C27" s="71" t="s">
        <v>82</v>
      </c>
      <c r="D27" s="148">
        <v>4086727.8034458659</v>
      </c>
      <c r="E27" s="139">
        <f t="shared" si="1"/>
        <v>106.42520321473609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21.75" customHeight="1" x14ac:dyDescent="0.3">
      <c r="A28" s="57"/>
      <c r="B28" s="107"/>
      <c r="C28" s="71" t="s">
        <v>69</v>
      </c>
      <c r="D28" s="128"/>
      <c r="E28" s="10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21.75" customHeight="1" x14ac:dyDescent="0.3">
      <c r="A29" s="57"/>
      <c r="B29" s="145" t="s">
        <v>55</v>
      </c>
      <c r="C29" s="72" t="s">
        <v>51</v>
      </c>
      <c r="D29" s="149">
        <v>3872284.971219867</v>
      </c>
      <c r="E29" s="150">
        <f>D29/$E$3</f>
        <v>100.8407544588507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21.75" customHeight="1" x14ac:dyDescent="0.3">
      <c r="A30" s="57"/>
      <c r="B30" s="106"/>
      <c r="C30" s="72" t="s">
        <v>83</v>
      </c>
      <c r="D30" s="131"/>
      <c r="E30" s="10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21.75" customHeight="1" x14ac:dyDescent="0.3">
      <c r="A31" s="57"/>
      <c r="B31" s="106"/>
      <c r="C31" s="72" t="s">
        <v>84</v>
      </c>
      <c r="D31" s="131"/>
      <c r="E31" s="10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21.75" customHeight="1" x14ac:dyDescent="0.3">
      <c r="A32" s="57"/>
      <c r="B32" s="106"/>
      <c r="C32" s="72" t="s">
        <v>85</v>
      </c>
      <c r="D32" s="131"/>
      <c r="E32" s="10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21.75" customHeight="1" x14ac:dyDescent="0.3">
      <c r="A33" s="57"/>
      <c r="B33" s="106"/>
      <c r="C33" s="72" t="s">
        <v>86</v>
      </c>
      <c r="D33" s="131"/>
      <c r="E33" s="10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21.75" customHeight="1" x14ac:dyDescent="0.3">
      <c r="A34" s="57"/>
      <c r="B34" s="106"/>
      <c r="C34" s="72" t="s">
        <v>78</v>
      </c>
      <c r="D34" s="131"/>
      <c r="E34" s="10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21.75" customHeight="1" x14ac:dyDescent="0.3">
      <c r="A35" s="57"/>
      <c r="B35" s="106"/>
      <c r="C35" s="72" t="s">
        <v>84</v>
      </c>
      <c r="D35" s="131"/>
      <c r="E35" s="106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21.75" customHeight="1" x14ac:dyDescent="0.3">
      <c r="A36" s="57"/>
      <c r="B36" s="106"/>
      <c r="C36" s="72" t="s">
        <v>87</v>
      </c>
      <c r="D36" s="131"/>
      <c r="E36" s="106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21.75" customHeight="1" x14ac:dyDescent="0.3">
      <c r="A37" s="57"/>
      <c r="B37" s="106"/>
      <c r="C37" s="72" t="s">
        <v>88</v>
      </c>
      <c r="D37" s="131"/>
      <c r="E37" s="106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21.75" customHeight="1" x14ac:dyDescent="0.3">
      <c r="A38" s="57"/>
      <c r="B38" s="107"/>
      <c r="C38" s="72" t="s">
        <v>89</v>
      </c>
      <c r="D38" s="128"/>
      <c r="E38" s="10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21.75" customHeight="1" x14ac:dyDescent="0.3">
      <c r="A39" s="57"/>
      <c r="B39" s="146" t="s">
        <v>53</v>
      </c>
      <c r="C39" s="73" t="s">
        <v>90</v>
      </c>
      <c r="D39" s="151">
        <v>4958207.4160690662</v>
      </c>
      <c r="E39" s="152">
        <f>D39/$E$3</f>
        <v>129.11998479346528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21.75" customHeight="1" x14ac:dyDescent="0.3">
      <c r="A40" s="57"/>
      <c r="B40" s="107"/>
      <c r="C40" s="73" t="s">
        <v>78</v>
      </c>
      <c r="D40" s="128"/>
      <c r="E40" s="10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21.75" customHeight="1" x14ac:dyDescent="0.3">
      <c r="A41" s="57"/>
      <c r="B41" s="74" t="s">
        <v>91</v>
      </c>
      <c r="C41" s="46" t="s">
        <v>82</v>
      </c>
      <c r="D41" s="75">
        <v>4207808.1755466657</v>
      </c>
      <c r="E41" s="32">
        <f t="shared" ref="E41:E42" si="2">D41/$E$3</f>
        <v>109.57833790486109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21.75" customHeight="1" x14ac:dyDescent="0.3">
      <c r="A42" s="57"/>
      <c r="B42" s="140" t="s">
        <v>92</v>
      </c>
      <c r="C42" s="62" t="s">
        <v>82</v>
      </c>
      <c r="D42" s="130">
        <v>5204173.3813898806</v>
      </c>
      <c r="E42" s="132">
        <f t="shared" si="2"/>
        <v>135.52534847369481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21.75" customHeight="1" x14ac:dyDescent="0.3">
      <c r="A43" s="57"/>
      <c r="B43" s="107"/>
      <c r="C43" s="62" t="s">
        <v>93</v>
      </c>
      <c r="D43" s="128"/>
      <c r="E43" s="10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21.75" customHeight="1" x14ac:dyDescent="0.3">
      <c r="A44" s="57"/>
      <c r="B44" s="63" t="s">
        <v>35</v>
      </c>
      <c r="C44" s="49" t="s">
        <v>94</v>
      </c>
      <c r="D44" s="76">
        <v>4077218.320868867</v>
      </c>
      <c r="E44" s="30">
        <f t="shared" ref="E44:E45" si="3">D44/$E$3</f>
        <v>106.17756043929342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21.75" customHeight="1" x14ac:dyDescent="0.3">
      <c r="A45" s="57"/>
      <c r="B45" s="141" t="s">
        <v>31</v>
      </c>
      <c r="C45" s="77" t="s">
        <v>95</v>
      </c>
      <c r="D45" s="147">
        <v>5556169.782915148</v>
      </c>
      <c r="E45" s="134">
        <f t="shared" si="3"/>
        <v>144.69192143008198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21.75" customHeight="1" x14ac:dyDescent="0.3">
      <c r="A46" s="57"/>
      <c r="B46" s="106"/>
      <c r="C46" s="77" t="s">
        <v>96</v>
      </c>
      <c r="D46" s="106"/>
      <c r="E46" s="10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21.75" customHeight="1" x14ac:dyDescent="0.3">
      <c r="A47" s="57"/>
      <c r="B47" s="107"/>
      <c r="C47" s="77" t="s">
        <v>97</v>
      </c>
      <c r="D47" s="107"/>
      <c r="E47" s="10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21.75" customHeight="1" x14ac:dyDescent="0.3">
      <c r="A48" s="57"/>
      <c r="B48" s="142" t="s">
        <v>98</v>
      </c>
      <c r="C48" s="51" t="s">
        <v>99</v>
      </c>
      <c r="D48" s="135">
        <v>4750000</v>
      </c>
      <c r="E48" s="136">
        <f>D48/$E$3</f>
        <v>123.69791666666667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21.75" customHeight="1" x14ac:dyDescent="0.3">
      <c r="A49" s="40"/>
      <c r="B49" s="107"/>
      <c r="C49" s="51" t="s">
        <v>100</v>
      </c>
      <c r="D49" s="128"/>
      <c r="E49" s="107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1.75" customHeight="1" x14ac:dyDescent="0.3">
      <c r="A50" s="40"/>
      <c r="B50" s="143" t="s">
        <v>101</v>
      </c>
      <c r="C50" s="67" t="s">
        <v>102</v>
      </c>
      <c r="D50" s="137">
        <v>5935892.4648047229</v>
      </c>
      <c r="E50" s="138">
        <f>D50/$E$3</f>
        <v>154.58053293762299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1.75" customHeight="1" x14ac:dyDescent="0.3">
      <c r="A51" s="40"/>
      <c r="B51" s="106"/>
      <c r="C51" s="67" t="s">
        <v>99</v>
      </c>
      <c r="D51" s="131"/>
      <c r="E51" s="106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1.75" customHeight="1" x14ac:dyDescent="0.3">
      <c r="A52" s="40"/>
      <c r="B52" s="106"/>
      <c r="C52" s="67" t="s">
        <v>103</v>
      </c>
      <c r="D52" s="131"/>
      <c r="E52" s="106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1.75" customHeight="1" x14ac:dyDescent="0.3">
      <c r="A53" s="40"/>
      <c r="B53" s="107"/>
      <c r="C53" s="67" t="s">
        <v>104</v>
      </c>
      <c r="D53" s="128"/>
      <c r="E53" s="107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1.75" customHeight="1" x14ac:dyDescent="0.3">
      <c r="A54" s="40"/>
      <c r="B54" s="78" t="s">
        <v>30</v>
      </c>
      <c r="C54" s="79" t="s">
        <v>105</v>
      </c>
      <c r="D54" s="80">
        <v>6460000</v>
      </c>
      <c r="E54" s="81">
        <f>D54/$E$3</f>
        <v>168.22916666666666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1.75" customHeight="1" x14ac:dyDescent="0.3">
      <c r="A55" s="40"/>
      <c r="B55" s="40"/>
      <c r="C55" s="40"/>
      <c r="D55" s="57"/>
      <c r="E55" s="57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1.75" customHeight="1" x14ac:dyDescent="0.3">
      <c r="A56" s="40"/>
      <c r="B56" s="40"/>
      <c r="C56" s="40"/>
      <c r="D56" s="57"/>
      <c r="E56" s="57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1.75" customHeight="1" x14ac:dyDescent="0.3">
      <c r="A57" s="40"/>
      <c r="B57" s="40"/>
      <c r="C57" s="40"/>
      <c r="D57" s="57"/>
      <c r="E57" s="57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1.75" customHeight="1" x14ac:dyDescent="0.3">
      <c r="A58" s="40"/>
      <c r="B58" s="40"/>
      <c r="C58" s="40"/>
      <c r="D58" s="57"/>
      <c r="E58" s="57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1.75" customHeight="1" x14ac:dyDescent="0.3">
      <c r="A59" s="40"/>
      <c r="B59" s="40"/>
      <c r="C59" s="40"/>
      <c r="D59" s="57"/>
      <c r="E59" s="57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1.75" customHeight="1" x14ac:dyDescent="0.3">
      <c r="A60" s="40"/>
      <c r="B60" s="40"/>
      <c r="C60" s="40"/>
      <c r="D60" s="57"/>
      <c r="E60" s="57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1.75" customHeight="1" x14ac:dyDescent="0.3">
      <c r="A61" s="40"/>
      <c r="B61" s="40"/>
      <c r="C61" s="40"/>
      <c r="D61" s="57"/>
      <c r="E61" s="57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1.75" customHeight="1" x14ac:dyDescent="0.3">
      <c r="A62" s="40"/>
      <c r="B62" s="40"/>
      <c r="C62" s="40"/>
      <c r="D62" s="57"/>
      <c r="E62" s="57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1.75" customHeight="1" x14ac:dyDescent="0.3">
      <c r="A63" s="40"/>
      <c r="B63" s="40"/>
      <c r="C63" s="40"/>
      <c r="D63" s="57"/>
      <c r="E63" s="57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1.75" customHeight="1" x14ac:dyDescent="0.3">
      <c r="A64" s="40"/>
      <c r="B64" s="40"/>
      <c r="C64" s="40"/>
      <c r="D64" s="57"/>
      <c r="E64" s="57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1.75" customHeight="1" x14ac:dyDescent="0.3">
      <c r="A65" s="40"/>
      <c r="B65" s="40"/>
      <c r="C65" s="40"/>
      <c r="D65" s="57"/>
      <c r="E65" s="57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1.75" customHeight="1" x14ac:dyDescent="0.3">
      <c r="A66" s="40"/>
      <c r="B66" s="40"/>
      <c r="C66" s="40"/>
      <c r="D66" s="57"/>
      <c r="E66" s="57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1.75" customHeight="1" x14ac:dyDescent="0.3">
      <c r="A67" s="40"/>
      <c r="B67" s="40"/>
      <c r="C67" s="40"/>
      <c r="D67" s="57"/>
      <c r="E67" s="57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1.75" customHeight="1" x14ac:dyDescent="0.3">
      <c r="A68" s="40"/>
      <c r="B68" s="40"/>
      <c r="C68" s="40"/>
      <c r="D68" s="57"/>
      <c r="E68" s="57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1.75" customHeight="1" x14ac:dyDescent="0.3">
      <c r="A69" s="40"/>
      <c r="B69" s="40"/>
      <c r="C69" s="40"/>
      <c r="D69" s="57"/>
      <c r="E69" s="57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1.75" customHeight="1" x14ac:dyDescent="0.3">
      <c r="A70" s="40"/>
      <c r="B70" s="40"/>
      <c r="C70" s="40"/>
      <c r="D70" s="57"/>
      <c r="E70" s="57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1.75" customHeight="1" x14ac:dyDescent="0.3">
      <c r="A71" s="40"/>
      <c r="B71" s="40"/>
      <c r="C71" s="40"/>
      <c r="D71" s="57"/>
      <c r="E71" s="57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1.75" customHeight="1" x14ac:dyDescent="0.3">
      <c r="A72" s="40"/>
      <c r="B72" s="40"/>
      <c r="C72" s="40"/>
      <c r="D72" s="57"/>
      <c r="E72" s="57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1.75" customHeight="1" x14ac:dyDescent="0.3">
      <c r="A73" s="40"/>
      <c r="B73" s="40"/>
      <c r="C73" s="40"/>
      <c r="D73" s="57"/>
      <c r="E73" s="57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1.75" customHeight="1" x14ac:dyDescent="0.3">
      <c r="A74" s="40"/>
      <c r="B74" s="40"/>
      <c r="C74" s="40"/>
      <c r="D74" s="57"/>
      <c r="E74" s="57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1.75" customHeight="1" x14ac:dyDescent="0.3">
      <c r="A75" s="40"/>
      <c r="B75" s="40"/>
      <c r="C75" s="40"/>
      <c r="D75" s="57"/>
      <c r="E75" s="57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1.75" customHeight="1" x14ac:dyDescent="0.3">
      <c r="A76" s="40"/>
      <c r="B76" s="40"/>
      <c r="C76" s="40"/>
      <c r="D76" s="57"/>
      <c r="E76" s="57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1.75" customHeight="1" x14ac:dyDescent="0.3">
      <c r="A77" s="40"/>
      <c r="B77" s="40"/>
      <c r="C77" s="40"/>
      <c r="D77" s="57"/>
      <c r="E77" s="57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1.75" customHeight="1" x14ac:dyDescent="0.3">
      <c r="A78" s="40"/>
      <c r="B78" s="40"/>
      <c r="C78" s="40"/>
      <c r="D78" s="57"/>
      <c r="E78" s="57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1.75" customHeight="1" x14ac:dyDescent="0.3">
      <c r="A79" s="40"/>
      <c r="B79" s="40"/>
      <c r="C79" s="40"/>
      <c r="D79" s="57"/>
      <c r="E79" s="57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1.75" customHeight="1" x14ac:dyDescent="0.3">
      <c r="A80" s="40"/>
      <c r="B80" s="40"/>
      <c r="C80" s="40"/>
      <c r="D80" s="57"/>
      <c r="E80" s="57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1.75" customHeight="1" x14ac:dyDescent="0.3">
      <c r="A81" s="40"/>
      <c r="B81" s="40"/>
      <c r="C81" s="40"/>
      <c r="D81" s="57"/>
      <c r="E81" s="57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1.75" customHeight="1" x14ac:dyDescent="0.3">
      <c r="A82" s="40"/>
      <c r="B82" s="40"/>
      <c r="C82" s="40"/>
      <c r="D82" s="57"/>
      <c r="E82" s="57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1.75" customHeight="1" x14ac:dyDescent="0.3">
      <c r="A83" s="40"/>
      <c r="B83" s="40"/>
      <c r="C83" s="40"/>
      <c r="D83" s="57"/>
      <c r="E83" s="57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1.75" customHeight="1" x14ac:dyDescent="0.3">
      <c r="A84" s="40"/>
      <c r="B84" s="40"/>
      <c r="C84" s="40"/>
      <c r="D84" s="57"/>
      <c r="E84" s="57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1.75" customHeight="1" x14ac:dyDescent="0.3">
      <c r="A85" s="40"/>
      <c r="B85" s="40"/>
      <c r="C85" s="40"/>
      <c r="D85" s="57"/>
      <c r="E85" s="57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1.75" customHeight="1" x14ac:dyDescent="0.3">
      <c r="A86" s="40"/>
      <c r="B86" s="40"/>
      <c r="C86" s="40"/>
      <c r="D86" s="57"/>
      <c r="E86" s="57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1.75" customHeight="1" x14ac:dyDescent="0.3">
      <c r="A87" s="40"/>
      <c r="B87" s="40"/>
      <c r="C87" s="40"/>
      <c r="D87" s="57"/>
      <c r="E87" s="57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1.75" customHeight="1" x14ac:dyDescent="0.3">
      <c r="A88" s="40"/>
      <c r="B88" s="40"/>
      <c r="C88" s="40"/>
      <c r="D88" s="57"/>
      <c r="E88" s="57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1.75" customHeight="1" x14ac:dyDescent="0.3">
      <c r="A89" s="40"/>
      <c r="B89" s="40"/>
      <c r="C89" s="40"/>
      <c r="D89" s="57"/>
      <c r="E89" s="57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1.75" customHeight="1" x14ac:dyDescent="0.3">
      <c r="A90" s="40"/>
      <c r="B90" s="40"/>
      <c r="C90" s="40"/>
      <c r="D90" s="57"/>
      <c r="E90" s="57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1.75" customHeight="1" x14ac:dyDescent="0.3">
      <c r="A91" s="40"/>
      <c r="B91" s="40"/>
      <c r="C91" s="40"/>
      <c r="D91" s="57"/>
      <c r="E91" s="57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1.75" customHeight="1" x14ac:dyDescent="0.3">
      <c r="A92" s="40"/>
      <c r="B92" s="40"/>
      <c r="C92" s="40"/>
      <c r="D92" s="57"/>
      <c r="E92" s="57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1.75" customHeight="1" x14ac:dyDescent="0.3">
      <c r="A93" s="40"/>
      <c r="B93" s="40"/>
      <c r="C93" s="40"/>
      <c r="D93" s="57"/>
      <c r="E93" s="57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1.75" customHeight="1" x14ac:dyDescent="0.3">
      <c r="A94" s="40"/>
      <c r="B94" s="40"/>
      <c r="C94" s="40"/>
      <c r="D94" s="57"/>
      <c r="E94" s="57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1.75" customHeight="1" x14ac:dyDescent="0.3">
      <c r="A95" s="40"/>
      <c r="B95" s="40"/>
      <c r="C95" s="40"/>
      <c r="D95" s="57"/>
      <c r="E95" s="57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1.75" customHeight="1" x14ac:dyDescent="0.3">
      <c r="A96" s="40"/>
      <c r="B96" s="40"/>
      <c r="C96" s="40"/>
      <c r="D96" s="57"/>
      <c r="E96" s="57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1.75" customHeight="1" x14ac:dyDescent="0.3">
      <c r="A97" s="40"/>
      <c r="B97" s="40"/>
      <c r="C97" s="40"/>
      <c r="D97" s="57"/>
      <c r="E97" s="57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1.75" customHeight="1" x14ac:dyDescent="0.3">
      <c r="A98" s="40"/>
      <c r="B98" s="40"/>
      <c r="C98" s="40"/>
      <c r="D98" s="57"/>
      <c r="E98" s="57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1.75" customHeight="1" x14ac:dyDescent="0.3">
      <c r="A99" s="40"/>
      <c r="B99" s="40"/>
      <c r="C99" s="40"/>
      <c r="D99" s="57"/>
      <c r="E99" s="57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1.75" customHeight="1" x14ac:dyDescent="0.3">
      <c r="A100" s="40"/>
      <c r="B100" s="40"/>
      <c r="C100" s="40"/>
      <c r="D100" s="57"/>
      <c r="E100" s="57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1.75" customHeight="1" x14ac:dyDescent="0.3">
      <c r="A101" s="40"/>
      <c r="B101" s="40"/>
      <c r="C101" s="40"/>
      <c r="D101" s="57"/>
      <c r="E101" s="57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1.75" customHeight="1" x14ac:dyDescent="0.3">
      <c r="A102" s="40"/>
      <c r="B102" s="40"/>
      <c r="C102" s="40"/>
      <c r="D102" s="57"/>
      <c r="E102" s="57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1.75" customHeight="1" x14ac:dyDescent="0.3">
      <c r="A103" s="40"/>
      <c r="B103" s="40"/>
      <c r="C103" s="40"/>
      <c r="D103" s="57"/>
      <c r="E103" s="57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1.75" customHeight="1" x14ac:dyDescent="0.3">
      <c r="A104" s="40"/>
      <c r="B104" s="40"/>
      <c r="C104" s="40"/>
      <c r="D104" s="57"/>
      <c r="E104" s="57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1.75" customHeight="1" x14ac:dyDescent="0.3">
      <c r="A105" s="40"/>
      <c r="B105" s="40"/>
      <c r="C105" s="40"/>
      <c r="D105" s="57"/>
      <c r="E105" s="57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1.75" customHeight="1" x14ac:dyDescent="0.3">
      <c r="A106" s="40"/>
      <c r="B106" s="40"/>
      <c r="C106" s="40"/>
      <c r="D106" s="57"/>
      <c r="E106" s="57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1.75" customHeight="1" x14ac:dyDescent="0.3">
      <c r="A107" s="40"/>
      <c r="B107" s="40"/>
      <c r="C107" s="40"/>
      <c r="D107" s="57"/>
      <c r="E107" s="57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1.75" customHeight="1" x14ac:dyDescent="0.3">
      <c r="A108" s="40"/>
      <c r="B108" s="40"/>
      <c r="C108" s="40"/>
      <c r="D108" s="57"/>
      <c r="E108" s="57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1.75" customHeight="1" x14ac:dyDescent="0.3">
      <c r="A109" s="40"/>
      <c r="B109" s="40"/>
      <c r="C109" s="40"/>
      <c r="D109" s="57"/>
      <c r="E109" s="57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1.75" customHeight="1" x14ac:dyDescent="0.3">
      <c r="A110" s="40"/>
      <c r="B110" s="40"/>
      <c r="C110" s="40"/>
      <c r="D110" s="57"/>
      <c r="E110" s="5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1.75" customHeight="1" x14ac:dyDescent="0.3">
      <c r="A111" s="40"/>
      <c r="B111" s="40"/>
      <c r="C111" s="40"/>
      <c r="D111" s="57"/>
      <c r="E111" s="5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1.75" customHeight="1" x14ac:dyDescent="0.3">
      <c r="A112" s="40"/>
      <c r="B112" s="40"/>
      <c r="C112" s="40"/>
      <c r="D112" s="57"/>
      <c r="E112" s="5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1.75" customHeight="1" x14ac:dyDescent="0.3">
      <c r="A113" s="40"/>
      <c r="B113" s="40"/>
      <c r="C113" s="40"/>
      <c r="D113" s="57"/>
      <c r="E113" s="5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1.75" customHeight="1" x14ac:dyDescent="0.3">
      <c r="A114" s="40"/>
      <c r="B114" s="40"/>
      <c r="C114" s="40"/>
      <c r="D114" s="57"/>
      <c r="E114" s="5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1.75" customHeight="1" x14ac:dyDescent="0.3">
      <c r="A115" s="40"/>
      <c r="B115" s="40"/>
      <c r="C115" s="40"/>
      <c r="D115" s="57"/>
      <c r="E115" s="5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1.75" customHeight="1" x14ac:dyDescent="0.3">
      <c r="A116" s="40"/>
      <c r="B116" s="40"/>
      <c r="C116" s="40"/>
      <c r="D116" s="57"/>
      <c r="E116" s="5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1.75" customHeight="1" x14ac:dyDescent="0.3">
      <c r="A117" s="40"/>
      <c r="B117" s="40"/>
      <c r="C117" s="40"/>
      <c r="D117" s="57"/>
      <c r="E117" s="5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1.75" customHeight="1" x14ac:dyDescent="0.3">
      <c r="A118" s="40"/>
      <c r="B118" s="40"/>
      <c r="C118" s="40"/>
      <c r="D118" s="57"/>
      <c r="E118" s="57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1.75" customHeight="1" x14ac:dyDescent="0.3">
      <c r="A119" s="40"/>
      <c r="B119" s="40"/>
      <c r="C119" s="40"/>
      <c r="D119" s="57"/>
      <c r="E119" s="57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1.75" customHeight="1" x14ac:dyDescent="0.3">
      <c r="A120" s="40"/>
      <c r="B120" s="40"/>
      <c r="C120" s="40"/>
      <c r="D120" s="57"/>
      <c r="E120" s="57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1.75" customHeight="1" x14ac:dyDescent="0.3">
      <c r="A121" s="40"/>
      <c r="B121" s="40"/>
      <c r="C121" s="40"/>
      <c r="D121" s="57"/>
      <c r="E121" s="57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1.75" customHeight="1" x14ac:dyDescent="0.3">
      <c r="A122" s="40"/>
      <c r="B122" s="40"/>
      <c r="C122" s="40"/>
      <c r="D122" s="57"/>
      <c r="E122" s="57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1.75" customHeight="1" x14ac:dyDescent="0.3">
      <c r="A123" s="40"/>
      <c r="B123" s="40"/>
      <c r="C123" s="40"/>
      <c r="D123" s="57"/>
      <c r="E123" s="57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1.75" customHeight="1" x14ac:dyDescent="0.3">
      <c r="A124" s="40"/>
      <c r="B124" s="40"/>
      <c r="C124" s="40"/>
      <c r="D124" s="57"/>
      <c r="E124" s="57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1.75" customHeight="1" x14ac:dyDescent="0.3">
      <c r="A125" s="40"/>
      <c r="B125" s="40"/>
      <c r="C125" s="40"/>
      <c r="D125" s="57"/>
      <c r="E125" s="57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1.75" customHeight="1" x14ac:dyDescent="0.3">
      <c r="A126" s="40"/>
      <c r="B126" s="40"/>
      <c r="C126" s="40"/>
      <c r="D126" s="57"/>
      <c r="E126" s="57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1.75" customHeight="1" x14ac:dyDescent="0.3">
      <c r="A127" s="40"/>
      <c r="B127" s="40"/>
      <c r="C127" s="40"/>
      <c r="D127" s="57"/>
      <c r="E127" s="57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1.75" customHeight="1" x14ac:dyDescent="0.3">
      <c r="A128" s="40"/>
      <c r="B128" s="40"/>
      <c r="C128" s="40"/>
      <c r="D128" s="57"/>
      <c r="E128" s="57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1.75" customHeight="1" x14ac:dyDescent="0.3">
      <c r="A129" s="40"/>
      <c r="B129" s="40"/>
      <c r="C129" s="40"/>
      <c r="D129" s="57"/>
      <c r="E129" s="57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1.75" customHeight="1" x14ac:dyDescent="0.3">
      <c r="A130" s="40"/>
      <c r="B130" s="40"/>
      <c r="C130" s="40"/>
      <c r="D130" s="57"/>
      <c r="E130" s="57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1.75" customHeight="1" x14ac:dyDescent="0.3">
      <c r="A131" s="40"/>
      <c r="B131" s="40"/>
      <c r="C131" s="40"/>
      <c r="D131" s="57"/>
      <c r="E131" s="57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1.75" customHeight="1" x14ac:dyDescent="0.3">
      <c r="A132" s="40"/>
      <c r="B132" s="40"/>
      <c r="C132" s="40"/>
      <c r="D132" s="57"/>
      <c r="E132" s="57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1.75" customHeight="1" x14ac:dyDescent="0.3">
      <c r="A133" s="40"/>
      <c r="B133" s="40"/>
      <c r="C133" s="40"/>
      <c r="D133" s="57"/>
      <c r="E133" s="57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1.75" customHeight="1" x14ac:dyDescent="0.3">
      <c r="A134" s="40"/>
      <c r="B134" s="40"/>
      <c r="C134" s="40"/>
      <c r="D134" s="57"/>
      <c r="E134" s="57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1.75" customHeight="1" x14ac:dyDescent="0.3">
      <c r="A135" s="40"/>
      <c r="B135" s="40"/>
      <c r="C135" s="40"/>
      <c r="D135" s="57"/>
      <c r="E135" s="57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1.75" customHeight="1" x14ac:dyDescent="0.3">
      <c r="A136" s="40"/>
      <c r="B136" s="40"/>
      <c r="C136" s="40"/>
      <c r="D136" s="57"/>
      <c r="E136" s="57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1.75" customHeight="1" x14ac:dyDescent="0.3">
      <c r="A137" s="40"/>
      <c r="B137" s="40"/>
      <c r="C137" s="40"/>
      <c r="D137" s="57"/>
      <c r="E137" s="57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1.75" customHeight="1" x14ac:dyDescent="0.3">
      <c r="A138" s="40"/>
      <c r="B138" s="40"/>
      <c r="C138" s="40"/>
      <c r="D138" s="57"/>
      <c r="E138" s="57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1.75" customHeight="1" x14ac:dyDescent="0.3">
      <c r="A139" s="40"/>
      <c r="B139" s="40"/>
      <c r="C139" s="40"/>
      <c r="D139" s="57"/>
      <c r="E139" s="57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1.75" customHeight="1" x14ac:dyDescent="0.3">
      <c r="A140" s="40"/>
      <c r="B140" s="40"/>
      <c r="C140" s="40"/>
      <c r="D140" s="57"/>
      <c r="E140" s="57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1.75" customHeight="1" x14ac:dyDescent="0.3">
      <c r="A141" s="40"/>
      <c r="B141" s="40"/>
      <c r="C141" s="40"/>
      <c r="D141" s="57"/>
      <c r="E141" s="57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1.75" customHeight="1" x14ac:dyDescent="0.3">
      <c r="A142" s="40"/>
      <c r="B142" s="40"/>
      <c r="C142" s="40"/>
      <c r="D142" s="57"/>
      <c r="E142" s="57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1.75" customHeight="1" x14ac:dyDescent="0.3">
      <c r="A143" s="40"/>
      <c r="B143" s="40"/>
      <c r="C143" s="40"/>
      <c r="D143" s="57"/>
      <c r="E143" s="57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1.75" customHeight="1" x14ac:dyDescent="0.3">
      <c r="A144" s="40"/>
      <c r="B144" s="40"/>
      <c r="C144" s="40"/>
      <c r="D144" s="57"/>
      <c r="E144" s="57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1.75" customHeight="1" x14ac:dyDescent="0.3">
      <c r="A145" s="40"/>
      <c r="B145" s="40"/>
      <c r="C145" s="40"/>
      <c r="D145" s="57"/>
      <c r="E145" s="57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1.75" customHeight="1" x14ac:dyDescent="0.3">
      <c r="A146" s="40"/>
      <c r="B146" s="40"/>
      <c r="C146" s="40"/>
      <c r="D146" s="57"/>
      <c r="E146" s="57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1.75" customHeight="1" x14ac:dyDescent="0.3">
      <c r="A147" s="40"/>
      <c r="B147" s="40"/>
      <c r="C147" s="40"/>
      <c r="D147" s="57"/>
      <c r="E147" s="57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1.75" customHeight="1" x14ac:dyDescent="0.3">
      <c r="A148" s="40"/>
      <c r="B148" s="40"/>
      <c r="C148" s="40"/>
      <c r="D148" s="57"/>
      <c r="E148" s="57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1.75" customHeight="1" x14ac:dyDescent="0.3">
      <c r="A149" s="40"/>
      <c r="B149" s="40"/>
      <c r="C149" s="40"/>
      <c r="D149" s="57"/>
      <c r="E149" s="57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1.75" customHeight="1" x14ac:dyDescent="0.3">
      <c r="A150" s="40"/>
      <c r="B150" s="40"/>
      <c r="C150" s="40"/>
      <c r="D150" s="57"/>
      <c r="E150" s="57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1.75" customHeight="1" x14ac:dyDescent="0.3">
      <c r="A151" s="40"/>
      <c r="B151" s="40"/>
      <c r="C151" s="40"/>
      <c r="D151" s="57"/>
      <c r="E151" s="57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1.75" customHeight="1" x14ac:dyDescent="0.3">
      <c r="A152" s="40"/>
      <c r="B152" s="40"/>
      <c r="C152" s="40"/>
      <c r="D152" s="57"/>
      <c r="E152" s="57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1.75" customHeight="1" x14ac:dyDescent="0.3">
      <c r="A153" s="40"/>
      <c r="B153" s="40"/>
      <c r="C153" s="40"/>
      <c r="D153" s="57"/>
      <c r="E153" s="57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1.75" customHeight="1" x14ac:dyDescent="0.3">
      <c r="A154" s="40"/>
      <c r="B154" s="40"/>
      <c r="C154" s="40"/>
      <c r="D154" s="57"/>
      <c r="E154" s="57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1.75" customHeight="1" x14ac:dyDescent="0.3">
      <c r="A155" s="40"/>
      <c r="B155" s="40"/>
      <c r="C155" s="40"/>
      <c r="D155" s="57"/>
      <c r="E155" s="57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1.75" customHeight="1" x14ac:dyDescent="0.3">
      <c r="A156" s="40"/>
      <c r="B156" s="40"/>
      <c r="C156" s="40"/>
      <c r="D156" s="57"/>
      <c r="E156" s="57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1.75" customHeight="1" x14ac:dyDescent="0.3">
      <c r="A157" s="40"/>
      <c r="B157" s="40"/>
      <c r="C157" s="40"/>
      <c r="D157" s="57"/>
      <c r="E157" s="57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1.75" customHeight="1" x14ac:dyDescent="0.3">
      <c r="A158" s="40"/>
      <c r="B158" s="40"/>
      <c r="C158" s="40"/>
      <c r="D158" s="57"/>
      <c r="E158" s="57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1.75" customHeight="1" x14ac:dyDescent="0.3">
      <c r="A159" s="40"/>
      <c r="B159" s="40"/>
      <c r="C159" s="40"/>
      <c r="D159" s="57"/>
      <c r="E159" s="57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1.75" customHeight="1" x14ac:dyDescent="0.3">
      <c r="A160" s="40"/>
      <c r="B160" s="40"/>
      <c r="C160" s="40"/>
      <c r="D160" s="57"/>
      <c r="E160" s="57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1.75" customHeight="1" x14ac:dyDescent="0.3">
      <c r="A161" s="40"/>
      <c r="B161" s="40"/>
      <c r="C161" s="40"/>
      <c r="D161" s="57"/>
      <c r="E161" s="57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1.75" customHeight="1" x14ac:dyDescent="0.3">
      <c r="A162" s="40"/>
      <c r="B162" s="40"/>
      <c r="C162" s="40"/>
      <c r="D162" s="57"/>
      <c r="E162" s="57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1.75" customHeight="1" x14ac:dyDescent="0.3">
      <c r="A163" s="40"/>
      <c r="B163" s="40"/>
      <c r="C163" s="40"/>
      <c r="D163" s="57"/>
      <c r="E163" s="57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1.75" customHeight="1" x14ac:dyDescent="0.3">
      <c r="A164" s="40"/>
      <c r="B164" s="40"/>
      <c r="C164" s="40"/>
      <c r="D164" s="57"/>
      <c r="E164" s="57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1.75" customHeight="1" x14ac:dyDescent="0.3">
      <c r="A165" s="40"/>
      <c r="B165" s="40"/>
      <c r="C165" s="40"/>
      <c r="D165" s="57"/>
      <c r="E165" s="57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1.75" customHeight="1" x14ac:dyDescent="0.3">
      <c r="A166" s="40"/>
      <c r="B166" s="40"/>
      <c r="C166" s="40"/>
      <c r="D166" s="57"/>
      <c r="E166" s="57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1.75" customHeight="1" x14ac:dyDescent="0.3">
      <c r="A167" s="40"/>
      <c r="B167" s="40"/>
      <c r="C167" s="40"/>
      <c r="D167" s="57"/>
      <c r="E167" s="57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1.75" customHeight="1" x14ac:dyDescent="0.3">
      <c r="A168" s="40"/>
      <c r="B168" s="40"/>
      <c r="C168" s="40"/>
      <c r="D168" s="57"/>
      <c r="E168" s="57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1.75" customHeight="1" x14ac:dyDescent="0.3">
      <c r="A169" s="40"/>
      <c r="B169" s="40"/>
      <c r="C169" s="40"/>
      <c r="D169" s="57"/>
      <c r="E169" s="57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1.75" customHeight="1" x14ac:dyDescent="0.3">
      <c r="A170" s="40"/>
      <c r="B170" s="40"/>
      <c r="C170" s="40"/>
      <c r="D170" s="57"/>
      <c r="E170" s="57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1.75" customHeight="1" x14ac:dyDescent="0.3">
      <c r="A171" s="40"/>
      <c r="B171" s="40"/>
      <c r="C171" s="40"/>
      <c r="D171" s="57"/>
      <c r="E171" s="57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1.75" customHeight="1" x14ac:dyDescent="0.3">
      <c r="A172" s="40"/>
      <c r="B172" s="40"/>
      <c r="C172" s="40"/>
      <c r="D172" s="57"/>
      <c r="E172" s="57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1.75" customHeight="1" x14ac:dyDescent="0.3">
      <c r="A173" s="40"/>
      <c r="B173" s="40"/>
      <c r="C173" s="40"/>
      <c r="D173" s="57"/>
      <c r="E173" s="57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1.75" customHeight="1" x14ac:dyDescent="0.3">
      <c r="A174" s="40"/>
      <c r="B174" s="40"/>
      <c r="C174" s="40"/>
      <c r="D174" s="57"/>
      <c r="E174" s="57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1.75" customHeight="1" x14ac:dyDescent="0.3">
      <c r="A175" s="40"/>
      <c r="B175" s="40"/>
      <c r="C175" s="40"/>
      <c r="D175" s="57"/>
      <c r="E175" s="57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1.75" customHeight="1" x14ac:dyDescent="0.3">
      <c r="A176" s="40"/>
      <c r="B176" s="40"/>
      <c r="C176" s="40"/>
      <c r="D176" s="57"/>
      <c r="E176" s="57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1.75" customHeight="1" x14ac:dyDescent="0.3">
      <c r="A177" s="40"/>
      <c r="B177" s="40"/>
      <c r="C177" s="40"/>
      <c r="D177" s="57"/>
      <c r="E177" s="57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1.75" customHeight="1" x14ac:dyDescent="0.3">
      <c r="A178" s="40"/>
      <c r="B178" s="40"/>
      <c r="C178" s="40"/>
      <c r="D178" s="57"/>
      <c r="E178" s="57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1.75" customHeight="1" x14ac:dyDescent="0.3">
      <c r="A179" s="40"/>
      <c r="B179" s="40"/>
      <c r="C179" s="40"/>
      <c r="D179" s="57"/>
      <c r="E179" s="57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1.75" customHeight="1" x14ac:dyDescent="0.3">
      <c r="A180" s="40"/>
      <c r="B180" s="40"/>
      <c r="C180" s="40"/>
      <c r="D180" s="57"/>
      <c r="E180" s="57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1.75" customHeight="1" x14ac:dyDescent="0.3">
      <c r="A181" s="40"/>
      <c r="B181" s="40"/>
      <c r="C181" s="40"/>
      <c r="D181" s="57"/>
      <c r="E181" s="57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1.75" customHeight="1" x14ac:dyDescent="0.3">
      <c r="A182" s="40"/>
      <c r="B182" s="40"/>
      <c r="C182" s="40"/>
      <c r="D182" s="57"/>
      <c r="E182" s="57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1.75" customHeight="1" x14ac:dyDescent="0.3">
      <c r="A183" s="40"/>
      <c r="B183" s="40"/>
      <c r="C183" s="40"/>
      <c r="D183" s="57"/>
      <c r="E183" s="57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1.75" customHeight="1" x14ac:dyDescent="0.3">
      <c r="A184" s="40"/>
      <c r="B184" s="40"/>
      <c r="C184" s="40"/>
      <c r="D184" s="57"/>
      <c r="E184" s="57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1.75" customHeight="1" x14ac:dyDescent="0.3">
      <c r="A185" s="40"/>
      <c r="B185" s="40"/>
      <c r="C185" s="40"/>
      <c r="D185" s="57"/>
      <c r="E185" s="57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1.75" customHeight="1" x14ac:dyDescent="0.3">
      <c r="A186" s="40"/>
      <c r="B186" s="40"/>
      <c r="C186" s="40"/>
      <c r="D186" s="57"/>
      <c r="E186" s="57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1.75" customHeight="1" x14ac:dyDescent="0.3">
      <c r="A187" s="40"/>
      <c r="B187" s="40"/>
      <c r="C187" s="40"/>
      <c r="D187" s="57"/>
      <c r="E187" s="57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1.75" customHeight="1" x14ac:dyDescent="0.3">
      <c r="A188" s="40"/>
      <c r="B188" s="40"/>
      <c r="C188" s="40"/>
      <c r="D188" s="57"/>
      <c r="E188" s="57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1.75" customHeight="1" x14ac:dyDescent="0.3">
      <c r="A189" s="40"/>
      <c r="B189" s="40"/>
      <c r="C189" s="40"/>
      <c r="D189" s="57"/>
      <c r="E189" s="57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1.75" customHeight="1" x14ac:dyDescent="0.3">
      <c r="A190" s="40"/>
      <c r="B190" s="40"/>
      <c r="C190" s="40"/>
      <c r="D190" s="57"/>
      <c r="E190" s="57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1.75" customHeight="1" x14ac:dyDescent="0.3">
      <c r="A191" s="40"/>
      <c r="B191" s="40"/>
      <c r="C191" s="40"/>
      <c r="D191" s="57"/>
      <c r="E191" s="57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1.75" customHeight="1" x14ac:dyDescent="0.3">
      <c r="A192" s="40"/>
      <c r="B192" s="40"/>
      <c r="C192" s="40"/>
      <c r="D192" s="57"/>
      <c r="E192" s="57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1.75" customHeight="1" x14ac:dyDescent="0.3">
      <c r="A193" s="40"/>
      <c r="B193" s="40"/>
      <c r="C193" s="40"/>
      <c r="D193" s="57"/>
      <c r="E193" s="57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1.75" customHeight="1" x14ac:dyDescent="0.3">
      <c r="A194" s="40"/>
      <c r="B194" s="40"/>
      <c r="C194" s="40"/>
      <c r="D194" s="57"/>
      <c r="E194" s="57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1.75" customHeight="1" x14ac:dyDescent="0.3">
      <c r="A195" s="40"/>
      <c r="B195" s="40"/>
      <c r="C195" s="40"/>
      <c r="D195" s="57"/>
      <c r="E195" s="57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1.75" customHeight="1" x14ac:dyDescent="0.3">
      <c r="A196" s="40"/>
      <c r="B196" s="40"/>
      <c r="C196" s="40"/>
      <c r="D196" s="57"/>
      <c r="E196" s="57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1.75" customHeight="1" x14ac:dyDescent="0.3">
      <c r="A197" s="40"/>
      <c r="B197" s="40"/>
      <c r="C197" s="40"/>
      <c r="D197" s="57"/>
      <c r="E197" s="57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1.75" customHeight="1" x14ac:dyDescent="0.3">
      <c r="A198" s="40"/>
      <c r="B198" s="40"/>
      <c r="C198" s="40"/>
      <c r="D198" s="57"/>
      <c r="E198" s="57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1.75" customHeight="1" x14ac:dyDescent="0.3">
      <c r="A199" s="40"/>
      <c r="B199" s="40"/>
      <c r="C199" s="40"/>
      <c r="D199" s="57"/>
      <c r="E199" s="57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1.75" customHeight="1" x14ac:dyDescent="0.3">
      <c r="A200" s="40"/>
      <c r="B200" s="40"/>
      <c r="C200" s="40"/>
      <c r="D200" s="57"/>
      <c r="E200" s="57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1.75" customHeight="1" x14ac:dyDescent="0.3">
      <c r="A201" s="40"/>
      <c r="B201" s="40"/>
      <c r="C201" s="40"/>
      <c r="D201" s="57"/>
      <c r="E201" s="57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1.75" customHeight="1" x14ac:dyDescent="0.3">
      <c r="A202" s="40"/>
      <c r="B202" s="40"/>
      <c r="C202" s="40"/>
      <c r="D202" s="57"/>
      <c r="E202" s="57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1.75" customHeight="1" x14ac:dyDescent="0.3">
      <c r="A203" s="40"/>
      <c r="B203" s="40"/>
      <c r="C203" s="40"/>
      <c r="D203" s="57"/>
      <c r="E203" s="57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1.75" customHeight="1" x14ac:dyDescent="0.3">
      <c r="A204" s="40"/>
      <c r="B204" s="40"/>
      <c r="C204" s="40"/>
      <c r="D204" s="57"/>
      <c r="E204" s="57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1.75" customHeight="1" x14ac:dyDescent="0.3">
      <c r="A205" s="40"/>
      <c r="B205" s="40"/>
      <c r="C205" s="40"/>
      <c r="D205" s="57"/>
      <c r="E205" s="57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1.75" customHeight="1" x14ac:dyDescent="0.3">
      <c r="A206" s="40"/>
      <c r="B206" s="40"/>
      <c r="C206" s="40"/>
      <c r="D206" s="57"/>
      <c r="E206" s="57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1.75" customHeight="1" x14ac:dyDescent="0.3">
      <c r="A207" s="40"/>
      <c r="B207" s="40"/>
      <c r="C207" s="40"/>
      <c r="D207" s="57"/>
      <c r="E207" s="57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1.75" customHeight="1" x14ac:dyDescent="0.3">
      <c r="A208" s="40"/>
      <c r="B208" s="40"/>
      <c r="C208" s="40"/>
      <c r="D208" s="57"/>
      <c r="E208" s="57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1.75" customHeight="1" x14ac:dyDescent="0.3">
      <c r="A209" s="40"/>
      <c r="B209" s="40"/>
      <c r="C209" s="40"/>
      <c r="D209" s="57"/>
      <c r="E209" s="57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1.75" customHeight="1" x14ac:dyDescent="0.3">
      <c r="A210" s="40"/>
      <c r="B210" s="40"/>
      <c r="C210" s="40"/>
      <c r="D210" s="57"/>
      <c r="E210" s="57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1.75" customHeight="1" x14ac:dyDescent="0.3">
      <c r="A211" s="40"/>
      <c r="B211" s="40"/>
      <c r="C211" s="40"/>
      <c r="D211" s="57"/>
      <c r="E211" s="57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1.75" customHeight="1" x14ac:dyDescent="0.3">
      <c r="A212" s="40"/>
      <c r="B212" s="40"/>
      <c r="C212" s="40"/>
      <c r="D212" s="57"/>
      <c r="E212" s="57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1.75" customHeight="1" x14ac:dyDescent="0.3">
      <c r="A213" s="40"/>
      <c r="B213" s="40"/>
      <c r="C213" s="40"/>
      <c r="D213" s="57"/>
      <c r="E213" s="57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1.75" customHeight="1" x14ac:dyDescent="0.3">
      <c r="A214" s="40"/>
      <c r="B214" s="40"/>
      <c r="C214" s="40"/>
      <c r="D214" s="57"/>
      <c r="E214" s="57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1.75" customHeight="1" x14ac:dyDescent="0.3">
      <c r="A215" s="40"/>
      <c r="B215" s="40"/>
      <c r="C215" s="40"/>
      <c r="D215" s="57"/>
      <c r="E215" s="57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1.75" customHeight="1" x14ac:dyDescent="0.3">
      <c r="A216" s="40"/>
      <c r="B216" s="40"/>
      <c r="C216" s="40"/>
      <c r="D216" s="57"/>
      <c r="E216" s="57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1.75" customHeight="1" x14ac:dyDescent="0.3">
      <c r="A217" s="40"/>
      <c r="B217" s="40"/>
      <c r="C217" s="40"/>
      <c r="D217" s="57"/>
      <c r="E217" s="57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1.75" customHeight="1" x14ac:dyDescent="0.3">
      <c r="A218" s="40"/>
      <c r="B218" s="40"/>
      <c r="C218" s="40"/>
      <c r="D218" s="57"/>
      <c r="E218" s="57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1.75" customHeight="1" x14ac:dyDescent="0.3">
      <c r="A219" s="40"/>
      <c r="B219" s="40"/>
      <c r="C219" s="40"/>
      <c r="D219" s="57"/>
      <c r="E219" s="57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1.75" customHeight="1" x14ac:dyDescent="0.3">
      <c r="A220" s="40"/>
      <c r="B220" s="40"/>
      <c r="C220" s="40"/>
      <c r="D220" s="57"/>
      <c r="E220" s="57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1.75" customHeight="1" x14ac:dyDescent="0.3">
      <c r="A221" s="40"/>
      <c r="B221" s="40"/>
      <c r="C221" s="40"/>
      <c r="D221" s="57"/>
      <c r="E221" s="57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1.75" customHeight="1" x14ac:dyDescent="0.3">
      <c r="A222" s="40"/>
      <c r="B222" s="40"/>
      <c r="C222" s="40"/>
      <c r="D222" s="57"/>
      <c r="E222" s="57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1.75" customHeight="1" x14ac:dyDescent="0.3">
      <c r="A223" s="40"/>
      <c r="B223" s="40"/>
      <c r="C223" s="40"/>
      <c r="D223" s="57"/>
      <c r="E223" s="57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1.75" customHeight="1" x14ac:dyDescent="0.3">
      <c r="A224" s="40"/>
      <c r="B224" s="40"/>
      <c r="C224" s="40"/>
      <c r="D224" s="57"/>
      <c r="E224" s="57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1.75" customHeight="1" x14ac:dyDescent="0.3">
      <c r="A225" s="40"/>
      <c r="B225" s="40"/>
      <c r="C225" s="40"/>
      <c r="D225" s="57"/>
      <c r="E225" s="57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1.75" customHeight="1" x14ac:dyDescent="0.3">
      <c r="A226" s="40"/>
      <c r="B226" s="40"/>
      <c r="C226" s="40"/>
      <c r="D226" s="57"/>
      <c r="E226" s="57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1.75" customHeight="1" x14ac:dyDescent="0.3">
      <c r="A227" s="40"/>
      <c r="B227" s="40"/>
      <c r="C227" s="40"/>
      <c r="D227" s="57"/>
      <c r="E227" s="57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1.75" customHeight="1" x14ac:dyDescent="0.3">
      <c r="A228" s="40"/>
      <c r="B228" s="40"/>
      <c r="C228" s="40"/>
      <c r="D228" s="57"/>
      <c r="E228" s="57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1.75" customHeight="1" x14ac:dyDescent="0.3">
      <c r="A229" s="40"/>
      <c r="B229" s="40"/>
      <c r="C229" s="40"/>
      <c r="D229" s="57"/>
      <c r="E229" s="57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1.75" customHeight="1" x14ac:dyDescent="0.3">
      <c r="A230" s="40"/>
      <c r="B230" s="40"/>
      <c r="C230" s="40"/>
      <c r="D230" s="57"/>
      <c r="E230" s="57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1.75" customHeight="1" x14ac:dyDescent="0.3">
      <c r="A231" s="40"/>
      <c r="B231" s="40"/>
      <c r="C231" s="40"/>
      <c r="D231" s="57"/>
      <c r="E231" s="57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1.75" customHeight="1" x14ac:dyDescent="0.3">
      <c r="A232" s="40"/>
      <c r="B232" s="40"/>
      <c r="C232" s="40"/>
      <c r="D232" s="57"/>
      <c r="E232" s="57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1.75" customHeight="1" x14ac:dyDescent="0.3">
      <c r="A233" s="40"/>
      <c r="B233" s="40"/>
      <c r="C233" s="40"/>
      <c r="D233" s="57"/>
      <c r="E233" s="57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1.75" customHeight="1" x14ac:dyDescent="0.3">
      <c r="A234" s="40"/>
      <c r="B234" s="40"/>
      <c r="C234" s="40"/>
      <c r="D234" s="57"/>
      <c r="E234" s="57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1.75" customHeight="1" x14ac:dyDescent="0.3">
      <c r="A235" s="40"/>
      <c r="B235" s="40"/>
      <c r="C235" s="40"/>
      <c r="D235" s="57"/>
      <c r="E235" s="57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1.75" customHeight="1" x14ac:dyDescent="0.3">
      <c r="A236" s="40"/>
      <c r="B236" s="40"/>
      <c r="C236" s="40"/>
      <c r="D236" s="57"/>
      <c r="E236" s="57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1.75" customHeight="1" x14ac:dyDescent="0.3">
      <c r="A237" s="40"/>
      <c r="B237" s="40"/>
      <c r="C237" s="40"/>
      <c r="D237" s="57"/>
      <c r="E237" s="57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1.75" customHeight="1" x14ac:dyDescent="0.3">
      <c r="A238" s="40"/>
      <c r="B238" s="40"/>
      <c r="C238" s="40"/>
      <c r="D238" s="57"/>
      <c r="E238" s="57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1.75" customHeight="1" x14ac:dyDescent="0.3">
      <c r="A239" s="40"/>
      <c r="B239" s="40"/>
      <c r="C239" s="40"/>
      <c r="D239" s="57"/>
      <c r="E239" s="57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1.75" customHeight="1" x14ac:dyDescent="0.3">
      <c r="A240" s="40"/>
      <c r="B240" s="40"/>
      <c r="C240" s="40"/>
      <c r="D240" s="57"/>
      <c r="E240" s="57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1.75" customHeight="1" x14ac:dyDescent="0.3">
      <c r="A241" s="40"/>
      <c r="B241" s="40"/>
      <c r="C241" s="40"/>
      <c r="D241" s="57"/>
      <c r="E241" s="57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1.75" customHeight="1" x14ac:dyDescent="0.3">
      <c r="A242" s="40"/>
      <c r="B242" s="40"/>
      <c r="C242" s="40"/>
      <c r="D242" s="57"/>
      <c r="E242" s="57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1.75" customHeight="1" x14ac:dyDescent="0.3">
      <c r="A243" s="40"/>
      <c r="B243" s="40"/>
      <c r="C243" s="40"/>
      <c r="D243" s="57"/>
      <c r="E243" s="57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1.75" customHeight="1" x14ac:dyDescent="0.3">
      <c r="A244" s="40"/>
      <c r="B244" s="40"/>
      <c r="C244" s="40"/>
      <c r="D244" s="57"/>
      <c r="E244" s="57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1.75" customHeight="1" x14ac:dyDescent="0.3">
      <c r="A245" s="40"/>
      <c r="B245" s="40"/>
      <c r="C245" s="40"/>
      <c r="D245" s="57"/>
      <c r="E245" s="57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1.75" customHeight="1" x14ac:dyDescent="0.3">
      <c r="A246" s="40"/>
      <c r="B246" s="40"/>
      <c r="C246" s="40"/>
      <c r="D246" s="57"/>
      <c r="E246" s="57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1.75" customHeight="1" x14ac:dyDescent="0.3">
      <c r="A247" s="40"/>
      <c r="B247" s="40"/>
      <c r="C247" s="40"/>
      <c r="D247" s="57"/>
      <c r="E247" s="57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1.75" customHeight="1" x14ac:dyDescent="0.3">
      <c r="A248" s="40"/>
      <c r="B248" s="40"/>
      <c r="C248" s="40"/>
      <c r="D248" s="57"/>
      <c r="E248" s="57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1.75" customHeight="1" x14ac:dyDescent="0.3">
      <c r="A249" s="40"/>
      <c r="B249" s="40"/>
      <c r="C249" s="40"/>
      <c r="D249" s="57"/>
      <c r="E249" s="57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1.75" customHeight="1" x14ac:dyDescent="0.3">
      <c r="A250" s="40"/>
      <c r="B250" s="40"/>
      <c r="C250" s="40"/>
      <c r="D250" s="57"/>
      <c r="E250" s="57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1.75" customHeight="1" x14ac:dyDescent="0.3">
      <c r="A251" s="40"/>
      <c r="B251" s="40"/>
      <c r="C251" s="40"/>
      <c r="D251" s="57"/>
      <c r="E251" s="57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1.75" customHeight="1" x14ac:dyDescent="0.3">
      <c r="A252" s="40"/>
      <c r="B252" s="40"/>
      <c r="C252" s="40"/>
      <c r="D252" s="57"/>
      <c r="E252" s="57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1.75" customHeight="1" x14ac:dyDescent="0.3">
      <c r="A253" s="40"/>
      <c r="B253" s="40"/>
      <c r="C253" s="40"/>
      <c r="D253" s="57"/>
      <c r="E253" s="57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1.75" customHeight="1" x14ac:dyDescent="0.3">
      <c r="A254" s="40"/>
      <c r="B254" s="40"/>
      <c r="C254" s="40"/>
      <c r="D254" s="57"/>
      <c r="E254" s="57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1.75" customHeight="1" x14ac:dyDescent="0.3">
      <c r="A255" s="40"/>
      <c r="B255" s="40"/>
      <c r="C255" s="40"/>
      <c r="D255" s="57"/>
      <c r="E255" s="57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1.75" customHeight="1" x14ac:dyDescent="0.3">
      <c r="A256" s="40"/>
      <c r="B256" s="40"/>
      <c r="C256" s="40"/>
      <c r="D256" s="57"/>
      <c r="E256" s="57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1.75" customHeight="1" x14ac:dyDescent="0.3">
      <c r="A257" s="40"/>
      <c r="B257" s="40"/>
      <c r="C257" s="40"/>
      <c r="D257" s="57"/>
      <c r="E257" s="57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1.75" customHeight="1" x14ac:dyDescent="0.3">
      <c r="A258" s="40"/>
      <c r="B258" s="40"/>
      <c r="C258" s="40"/>
      <c r="D258" s="57"/>
      <c r="E258" s="57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1.75" customHeight="1" x14ac:dyDescent="0.3">
      <c r="A259" s="40"/>
      <c r="B259" s="40"/>
      <c r="C259" s="40"/>
      <c r="D259" s="57"/>
      <c r="E259" s="57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1.75" customHeight="1" x14ac:dyDescent="0.3">
      <c r="A260" s="40"/>
      <c r="B260" s="40"/>
      <c r="C260" s="40"/>
      <c r="D260" s="57"/>
      <c r="E260" s="57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1.75" customHeight="1" x14ac:dyDescent="0.3">
      <c r="A261" s="40"/>
      <c r="B261" s="40"/>
      <c r="C261" s="40"/>
      <c r="D261" s="57"/>
      <c r="E261" s="57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1.75" customHeight="1" x14ac:dyDescent="0.3">
      <c r="A262" s="40"/>
      <c r="B262" s="40"/>
      <c r="C262" s="40"/>
      <c r="D262" s="57"/>
      <c r="E262" s="57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1.75" customHeight="1" x14ac:dyDescent="0.3">
      <c r="A263" s="40"/>
      <c r="B263" s="40"/>
      <c r="C263" s="40"/>
      <c r="D263" s="57"/>
      <c r="E263" s="57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1.75" customHeight="1" x14ac:dyDescent="0.3">
      <c r="A264" s="40"/>
      <c r="B264" s="40"/>
      <c r="C264" s="40"/>
      <c r="D264" s="57"/>
      <c r="E264" s="57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1.75" customHeight="1" x14ac:dyDescent="0.3">
      <c r="A265" s="40"/>
      <c r="B265" s="40"/>
      <c r="C265" s="40"/>
      <c r="D265" s="57"/>
      <c r="E265" s="57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1.75" customHeight="1" x14ac:dyDescent="0.3">
      <c r="A266" s="40"/>
      <c r="B266" s="40"/>
      <c r="C266" s="40"/>
      <c r="D266" s="57"/>
      <c r="E266" s="57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1.75" customHeight="1" x14ac:dyDescent="0.3">
      <c r="A267" s="40"/>
      <c r="B267" s="40"/>
      <c r="C267" s="40"/>
      <c r="D267" s="57"/>
      <c r="E267" s="57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1.75" customHeight="1" x14ac:dyDescent="0.3">
      <c r="A268" s="40"/>
      <c r="B268" s="40"/>
      <c r="C268" s="40"/>
      <c r="D268" s="57"/>
      <c r="E268" s="57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1.75" customHeight="1" x14ac:dyDescent="0.3">
      <c r="A269" s="40"/>
      <c r="B269" s="40"/>
      <c r="C269" s="40"/>
      <c r="D269" s="57"/>
      <c r="E269" s="57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1.75" customHeight="1" x14ac:dyDescent="0.3">
      <c r="A270" s="40"/>
      <c r="B270" s="40"/>
      <c r="C270" s="40"/>
      <c r="D270" s="57"/>
      <c r="E270" s="57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1.75" customHeight="1" x14ac:dyDescent="0.3">
      <c r="A271" s="40"/>
      <c r="B271" s="40"/>
      <c r="C271" s="40"/>
      <c r="D271" s="57"/>
      <c r="E271" s="57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1.75" customHeight="1" x14ac:dyDescent="0.3">
      <c r="A272" s="40"/>
      <c r="B272" s="40"/>
      <c r="C272" s="40"/>
      <c r="D272" s="57"/>
      <c r="E272" s="57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1.75" customHeight="1" x14ac:dyDescent="0.3">
      <c r="A273" s="40"/>
      <c r="B273" s="40"/>
      <c r="C273" s="40"/>
      <c r="D273" s="57"/>
      <c r="E273" s="57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1.75" customHeight="1" x14ac:dyDescent="0.3">
      <c r="A274" s="40"/>
      <c r="B274" s="40"/>
      <c r="C274" s="40"/>
      <c r="D274" s="57"/>
      <c r="E274" s="57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1.75" customHeight="1" x14ac:dyDescent="0.3">
      <c r="A275" s="40"/>
      <c r="B275" s="40"/>
      <c r="C275" s="40"/>
      <c r="D275" s="57"/>
      <c r="E275" s="57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1.75" customHeight="1" x14ac:dyDescent="0.3">
      <c r="A276" s="40"/>
      <c r="B276" s="40"/>
      <c r="C276" s="40"/>
      <c r="D276" s="57"/>
      <c r="E276" s="57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1.75" customHeight="1" x14ac:dyDescent="0.3">
      <c r="A277" s="40"/>
      <c r="B277" s="40"/>
      <c r="C277" s="40"/>
      <c r="D277" s="57"/>
      <c r="E277" s="57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1.75" customHeight="1" x14ac:dyDescent="0.3">
      <c r="A278" s="40"/>
      <c r="B278" s="40"/>
      <c r="C278" s="40"/>
      <c r="D278" s="57"/>
      <c r="E278" s="57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1.75" customHeight="1" x14ac:dyDescent="0.3">
      <c r="A279" s="40"/>
      <c r="B279" s="40"/>
      <c r="C279" s="40"/>
      <c r="D279" s="57"/>
      <c r="E279" s="57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1.75" customHeight="1" x14ac:dyDescent="0.3">
      <c r="A280" s="40"/>
      <c r="B280" s="40"/>
      <c r="C280" s="40"/>
      <c r="D280" s="57"/>
      <c r="E280" s="57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1.75" customHeight="1" x14ac:dyDescent="0.3">
      <c r="A281" s="40"/>
      <c r="B281" s="40"/>
      <c r="C281" s="40"/>
      <c r="D281" s="57"/>
      <c r="E281" s="57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1.75" customHeight="1" x14ac:dyDescent="0.3">
      <c r="A282" s="40"/>
      <c r="B282" s="40"/>
      <c r="C282" s="40"/>
      <c r="D282" s="57"/>
      <c r="E282" s="57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1.75" customHeight="1" x14ac:dyDescent="0.3">
      <c r="A283" s="40"/>
      <c r="B283" s="40"/>
      <c r="C283" s="40"/>
      <c r="D283" s="57"/>
      <c r="E283" s="57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1.75" customHeight="1" x14ac:dyDescent="0.3">
      <c r="A284" s="40"/>
      <c r="B284" s="40"/>
      <c r="C284" s="40"/>
      <c r="D284" s="57"/>
      <c r="E284" s="57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1.75" customHeight="1" x14ac:dyDescent="0.3">
      <c r="A285" s="40"/>
      <c r="B285" s="40"/>
      <c r="C285" s="40"/>
      <c r="D285" s="57"/>
      <c r="E285" s="57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1.75" customHeight="1" x14ac:dyDescent="0.3">
      <c r="A286" s="40"/>
      <c r="B286" s="40"/>
      <c r="C286" s="40"/>
      <c r="D286" s="57"/>
      <c r="E286" s="57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1.75" customHeight="1" x14ac:dyDescent="0.3">
      <c r="A287" s="40"/>
      <c r="B287" s="40"/>
      <c r="C287" s="40"/>
      <c r="D287" s="57"/>
      <c r="E287" s="57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1.75" customHeight="1" x14ac:dyDescent="0.3">
      <c r="A288" s="40"/>
      <c r="B288" s="40"/>
      <c r="C288" s="40"/>
      <c r="D288" s="57"/>
      <c r="E288" s="57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1.75" customHeight="1" x14ac:dyDescent="0.3">
      <c r="A289" s="40"/>
      <c r="B289" s="40"/>
      <c r="C289" s="40"/>
      <c r="D289" s="57"/>
      <c r="E289" s="57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1.75" customHeight="1" x14ac:dyDescent="0.3">
      <c r="A290" s="40"/>
      <c r="B290" s="40"/>
      <c r="C290" s="40"/>
      <c r="D290" s="57"/>
      <c r="E290" s="57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1.75" customHeight="1" x14ac:dyDescent="0.3">
      <c r="A291" s="40"/>
      <c r="B291" s="40"/>
      <c r="C291" s="40"/>
      <c r="D291" s="57"/>
      <c r="E291" s="57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1.75" customHeight="1" x14ac:dyDescent="0.3">
      <c r="A292" s="40"/>
      <c r="B292" s="40"/>
      <c r="C292" s="40"/>
      <c r="D292" s="57"/>
      <c r="E292" s="57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1.75" customHeight="1" x14ac:dyDescent="0.3">
      <c r="A293" s="40"/>
      <c r="B293" s="40"/>
      <c r="C293" s="40"/>
      <c r="D293" s="57"/>
      <c r="E293" s="57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1.75" customHeight="1" x14ac:dyDescent="0.3">
      <c r="A294" s="40"/>
      <c r="B294" s="40"/>
      <c r="C294" s="40"/>
      <c r="D294" s="57"/>
      <c r="E294" s="57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1.75" customHeight="1" x14ac:dyDescent="0.3">
      <c r="A295" s="40"/>
      <c r="B295" s="40"/>
      <c r="C295" s="40"/>
      <c r="D295" s="57"/>
      <c r="E295" s="57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1.75" customHeight="1" x14ac:dyDescent="0.3">
      <c r="A296" s="40"/>
      <c r="B296" s="40"/>
      <c r="C296" s="40"/>
      <c r="D296" s="57"/>
      <c r="E296" s="57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1.75" customHeight="1" x14ac:dyDescent="0.3">
      <c r="A297" s="40"/>
      <c r="B297" s="40"/>
      <c r="C297" s="40"/>
      <c r="D297" s="57"/>
      <c r="E297" s="57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1.75" customHeight="1" x14ac:dyDescent="0.3">
      <c r="A298" s="40"/>
      <c r="B298" s="40"/>
      <c r="C298" s="40"/>
      <c r="D298" s="57"/>
      <c r="E298" s="57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1.75" customHeight="1" x14ac:dyDescent="0.3">
      <c r="A299" s="40"/>
      <c r="B299" s="40"/>
      <c r="C299" s="40"/>
      <c r="D299" s="57"/>
      <c r="E299" s="57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1.75" customHeight="1" x14ac:dyDescent="0.3">
      <c r="A300" s="40"/>
      <c r="B300" s="40"/>
      <c r="C300" s="40"/>
      <c r="D300" s="57"/>
      <c r="E300" s="57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1.75" customHeight="1" x14ac:dyDescent="0.3">
      <c r="A301" s="40"/>
      <c r="B301" s="40"/>
      <c r="C301" s="40"/>
      <c r="D301" s="57"/>
      <c r="E301" s="57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1.75" customHeight="1" x14ac:dyDescent="0.3">
      <c r="A302" s="40"/>
      <c r="B302" s="40"/>
      <c r="C302" s="40"/>
      <c r="D302" s="57"/>
      <c r="E302" s="57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1.75" customHeight="1" x14ac:dyDescent="0.3">
      <c r="A303" s="40"/>
      <c r="B303" s="40"/>
      <c r="C303" s="40"/>
      <c r="D303" s="57"/>
      <c r="E303" s="57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1.75" customHeight="1" x14ac:dyDescent="0.3">
      <c r="A304" s="40"/>
      <c r="B304" s="40"/>
      <c r="C304" s="40"/>
      <c r="D304" s="57"/>
      <c r="E304" s="57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1.75" customHeight="1" x14ac:dyDescent="0.3">
      <c r="A305" s="40"/>
      <c r="B305" s="40"/>
      <c r="C305" s="40"/>
      <c r="D305" s="57"/>
      <c r="E305" s="57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1.75" customHeight="1" x14ac:dyDescent="0.3">
      <c r="A306" s="40"/>
      <c r="B306" s="40"/>
      <c r="C306" s="40"/>
      <c r="D306" s="57"/>
      <c r="E306" s="57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1.75" customHeight="1" x14ac:dyDescent="0.3">
      <c r="A307" s="40"/>
      <c r="B307" s="40"/>
      <c r="C307" s="40"/>
      <c r="D307" s="57"/>
      <c r="E307" s="57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1.75" customHeight="1" x14ac:dyDescent="0.3">
      <c r="A308" s="40"/>
      <c r="B308" s="40"/>
      <c r="C308" s="40"/>
      <c r="D308" s="57"/>
      <c r="E308" s="57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1.75" customHeight="1" x14ac:dyDescent="0.3">
      <c r="A309" s="40"/>
      <c r="B309" s="40"/>
      <c r="C309" s="40"/>
      <c r="D309" s="57"/>
      <c r="E309" s="57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1.75" customHeight="1" x14ac:dyDescent="0.3">
      <c r="A310" s="40"/>
      <c r="B310" s="40"/>
      <c r="C310" s="40"/>
      <c r="D310" s="57"/>
      <c r="E310" s="57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1.75" customHeight="1" x14ac:dyDescent="0.3">
      <c r="A311" s="40"/>
      <c r="B311" s="40"/>
      <c r="C311" s="40"/>
      <c r="D311" s="57"/>
      <c r="E311" s="57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1.75" customHeight="1" x14ac:dyDescent="0.3">
      <c r="A312" s="40"/>
      <c r="B312" s="40"/>
      <c r="C312" s="40"/>
      <c r="D312" s="57"/>
      <c r="E312" s="57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1.75" customHeight="1" x14ac:dyDescent="0.3">
      <c r="A313" s="40"/>
      <c r="B313" s="40"/>
      <c r="C313" s="40"/>
      <c r="D313" s="57"/>
      <c r="E313" s="57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1.75" customHeight="1" x14ac:dyDescent="0.3">
      <c r="A314" s="40"/>
      <c r="B314" s="40"/>
      <c r="C314" s="40"/>
      <c r="D314" s="57"/>
      <c r="E314" s="57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1.75" customHeight="1" x14ac:dyDescent="0.3">
      <c r="A315" s="40"/>
      <c r="B315" s="40"/>
      <c r="C315" s="40"/>
      <c r="D315" s="57"/>
      <c r="E315" s="57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1.75" customHeight="1" x14ac:dyDescent="0.3">
      <c r="A316" s="40"/>
      <c r="B316" s="40"/>
      <c r="C316" s="40"/>
      <c r="D316" s="57"/>
      <c r="E316" s="57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1.75" customHeight="1" x14ac:dyDescent="0.3">
      <c r="A317" s="40"/>
      <c r="B317" s="40"/>
      <c r="C317" s="40"/>
      <c r="D317" s="57"/>
      <c r="E317" s="57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1.75" customHeight="1" x14ac:dyDescent="0.3">
      <c r="A318" s="40"/>
      <c r="B318" s="40"/>
      <c r="C318" s="40"/>
      <c r="D318" s="57"/>
      <c r="E318" s="57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1.75" customHeight="1" x14ac:dyDescent="0.3">
      <c r="A319" s="40"/>
      <c r="B319" s="40"/>
      <c r="C319" s="40"/>
      <c r="D319" s="57"/>
      <c r="E319" s="57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1.75" customHeight="1" x14ac:dyDescent="0.3">
      <c r="A320" s="40"/>
      <c r="B320" s="40"/>
      <c r="C320" s="40"/>
      <c r="D320" s="57"/>
      <c r="E320" s="57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1.75" customHeight="1" x14ac:dyDescent="0.3">
      <c r="A321" s="40"/>
      <c r="B321" s="40"/>
      <c r="C321" s="40"/>
      <c r="D321" s="57"/>
      <c r="E321" s="57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1.75" customHeight="1" x14ac:dyDescent="0.3">
      <c r="A322" s="40"/>
      <c r="B322" s="40"/>
      <c r="C322" s="40"/>
      <c r="D322" s="57"/>
      <c r="E322" s="57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1.75" customHeight="1" x14ac:dyDescent="0.3">
      <c r="A323" s="40"/>
      <c r="B323" s="40"/>
      <c r="C323" s="40"/>
      <c r="D323" s="57"/>
      <c r="E323" s="57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1.75" customHeight="1" x14ac:dyDescent="0.3">
      <c r="A324" s="40"/>
      <c r="B324" s="40"/>
      <c r="C324" s="40"/>
      <c r="D324" s="57"/>
      <c r="E324" s="57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1.75" customHeight="1" x14ac:dyDescent="0.3">
      <c r="A325" s="40"/>
      <c r="B325" s="40"/>
      <c r="C325" s="40"/>
      <c r="D325" s="57"/>
      <c r="E325" s="57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1.75" customHeight="1" x14ac:dyDescent="0.3">
      <c r="A326" s="40"/>
      <c r="B326" s="40"/>
      <c r="C326" s="40"/>
      <c r="D326" s="57"/>
      <c r="E326" s="57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1.75" customHeight="1" x14ac:dyDescent="0.3">
      <c r="A327" s="40"/>
      <c r="B327" s="40"/>
      <c r="C327" s="40"/>
      <c r="D327" s="57"/>
      <c r="E327" s="57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1.75" customHeight="1" x14ac:dyDescent="0.3">
      <c r="A328" s="40"/>
      <c r="B328" s="40"/>
      <c r="C328" s="40"/>
      <c r="D328" s="57"/>
      <c r="E328" s="57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1.75" customHeight="1" x14ac:dyDescent="0.3">
      <c r="A329" s="40"/>
      <c r="B329" s="40"/>
      <c r="C329" s="40"/>
      <c r="D329" s="57"/>
      <c r="E329" s="57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1.75" customHeight="1" x14ac:dyDescent="0.3">
      <c r="A330" s="40"/>
      <c r="B330" s="40"/>
      <c r="C330" s="40"/>
      <c r="D330" s="57"/>
      <c r="E330" s="57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1.75" customHeight="1" x14ac:dyDescent="0.3">
      <c r="A331" s="40"/>
      <c r="B331" s="40"/>
      <c r="C331" s="40"/>
      <c r="D331" s="57"/>
      <c r="E331" s="57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1.75" customHeight="1" x14ac:dyDescent="0.3">
      <c r="A332" s="40"/>
      <c r="B332" s="40"/>
      <c r="C332" s="40"/>
      <c r="D332" s="57"/>
      <c r="E332" s="57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1.75" customHeight="1" x14ac:dyDescent="0.3">
      <c r="A333" s="40"/>
      <c r="B333" s="40"/>
      <c r="C333" s="40"/>
      <c r="D333" s="57"/>
      <c r="E333" s="57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1.75" customHeight="1" x14ac:dyDescent="0.3">
      <c r="A334" s="40"/>
      <c r="B334" s="40"/>
      <c r="C334" s="40"/>
      <c r="D334" s="57"/>
      <c r="E334" s="57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1.75" customHeight="1" x14ac:dyDescent="0.3">
      <c r="A335" s="40"/>
      <c r="B335" s="40"/>
      <c r="C335" s="40"/>
      <c r="D335" s="57"/>
      <c r="E335" s="57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1.75" customHeight="1" x14ac:dyDescent="0.3">
      <c r="A336" s="40"/>
      <c r="B336" s="40"/>
      <c r="C336" s="40"/>
      <c r="D336" s="57"/>
      <c r="E336" s="57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1.75" customHeight="1" x14ac:dyDescent="0.3">
      <c r="A337" s="40"/>
      <c r="B337" s="40"/>
      <c r="C337" s="40"/>
      <c r="D337" s="57"/>
      <c r="E337" s="57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1.75" customHeight="1" x14ac:dyDescent="0.3">
      <c r="A338" s="40"/>
      <c r="B338" s="40"/>
      <c r="C338" s="40"/>
      <c r="D338" s="57"/>
      <c r="E338" s="57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1.75" customHeight="1" x14ac:dyDescent="0.3">
      <c r="A339" s="40"/>
      <c r="B339" s="40"/>
      <c r="C339" s="40"/>
      <c r="D339" s="57"/>
      <c r="E339" s="57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1.75" customHeight="1" x14ac:dyDescent="0.3">
      <c r="A340" s="40"/>
      <c r="B340" s="40"/>
      <c r="C340" s="40"/>
      <c r="D340" s="57"/>
      <c r="E340" s="57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1.75" customHeight="1" x14ac:dyDescent="0.3">
      <c r="A341" s="40"/>
      <c r="B341" s="40"/>
      <c r="C341" s="40"/>
      <c r="D341" s="57"/>
      <c r="E341" s="57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1.75" customHeight="1" x14ac:dyDescent="0.3">
      <c r="A342" s="40"/>
      <c r="B342" s="40"/>
      <c r="C342" s="40"/>
      <c r="D342" s="57"/>
      <c r="E342" s="57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1.75" customHeight="1" x14ac:dyDescent="0.3">
      <c r="A343" s="40"/>
      <c r="B343" s="40"/>
      <c r="C343" s="40"/>
      <c r="D343" s="57"/>
      <c r="E343" s="57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1.75" customHeight="1" x14ac:dyDescent="0.3">
      <c r="A344" s="40"/>
      <c r="B344" s="40"/>
      <c r="C344" s="40"/>
      <c r="D344" s="57"/>
      <c r="E344" s="57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1.75" customHeight="1" x14ac:dyDescent="0.3">
      <c r="A345" s="40"/>
      <c r="B345" s="40"/>
      <c r="C345" s="40"/>
      <c r="D345" s="57"/>
      <c r="E345" s="57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1.75" customHeight="1" x14ac:dyDescent="0.3">
      <c r="A346" s="40"/>
      <c r="B346" s="40"/>
      <c r="C346" s="40"/>
      <c r="D346" s="57"/>
      <c r="E346" s="57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1.75" customHeight="1" x14ac:dyDescent="0.3">
      <c r="A347" s="40"/>
      <c r="B347" s="40"/>
      <c r="C347" s="40"/>
      <c r="D347" s="57"/>
      <c r="E347" s="57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1.75" customHeight="1" x14ac:dyDescent="0.3">
      <c r="A348" s="40"/>
      <c r="B348" s="40"/>
      <c r="C348" s="40"/>
      <c r="D348" s="57"/>
      <c r="E348" s="57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1.75" customHeight="1" x14ac:dyDescent="0.3">
      <c r="A349" s="40"/>
      <c r="B349" s="40"/>
      <c r="C349" s="40"/>
      <c r="D349" s="57"/>
      <c r="E349" s="57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1.75" customHeight="1" x14ac:dyDescent="0.3">
      <c r="A350" s="40"/>
      <c r="B350" s="40"/>
      <c r="C350" s="40"/>
      <c r="D350" s="57"/>
      <c r="E350" s="57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1.75" customHeight="1" x14ac:dyDescent="0.3">
      <c r="A351" s="40"/>
      <c r="B351" s="40"/>
      <c r="C351" s="40"/>
      <c r="D351" s="57"/>
      <c r="E351" s="57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1.75" customHeight="1" x14ac:dyDescent="0.3">
      <c r="A352" s="40"/>
      <c r="B352" s="40"/>
      <c r="C352" s="40"/>
      <c r="D352" s="57"/>
      <c r="E352" s="57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1.75" customHeight="1" x14ac:dyDescent="0.3">
      <c r="A353" s="40"/>
      <c r="B353" s="40"/>
      <c r="C353" s="40"/>
      <c r="D353" s="57"/>
      <c r="E353" s="57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1.75" customHeight="1" x14ac:dyDescent="0.3">
      <c r="A354" s="40"/>
      <c r="B354" s="40"/>
      <c r="C354" s="40"/>
      <c r="D354" s="57"/>
      <c r="E354" s="57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1.75" customHeight="1" x14ac:dyDescent="0.3">
      <c r="A355" s="40"/>
      <c r="B355" s="40"/>
      <c r="C355" s="40"/>
      <c r="D355" s="57"/>
      <c r="E355" s="57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1.75" customHeight="1" x14ac:dyDescent="0.3">
      <c r="A356" s="40"/>
      <c r="B356" s="40"/>
      <c r="C356" s="40"/>
      <c r="D356" s="57"/>
      <c r="E356" s="57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1.75" customHeight="1" x14ac:dyDescent="0.3">
      <c r="A357" s="40"/>
      <c r="B357" s="40"/>
      <c r="C357" s="40"/>
      <c r="D357" s="57"/>
      <c r="E357" s="57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1.75" customHeight="1" x14ac:dyDescent="0.3">
      <c r="A358" s="40"/>
      <c r="B358" s="40"/>
      <c r="C358" s="40"/>
      <c r="D358" s="57"/>
      <c r="E358" s="57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1.75" customHeight="1" x14ac:dyDescent="0.3">
      <c r="A359" s="40"/>
      <c r="B359" s="40"/>
      <c r="C359" s="40"/>
      <c r="D359" s="57"/>
      <c r="E359" s="57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1.75" customHeight="1" x14ac:dyDescent="0.3">
      <c r="A360" s="40"/>
      <c r="B360" s="40"/>
      <c r="C360" s="40"/>
      <c r="D360" s="57"/>
      <c r="E360" s="57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1.75" customHeight="1" x14ac:dyDescent="0.3">
      <c r="A361" s="40"/>
      <c r="B361" s="40"/>
      <c r="C361" s="40"/>
      <c r="D361" s="57"/>
      <c r="E361" s="57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1.75" customHeight="1" x14ac:dyDescent="0.3">
      <c r="A362" s="40"/>
      <c r="B362" s="40"/>
      <c r="C362" s="40"/>
      <c r="D362" s="57"/>
      <c r="E362" s="57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1.75" customHeight="1" x14ac:dyDescent="0.3">
      <c r="A363" s="40"/>
      <c r="B363" s="40"/>
      <c r="C363" s="40"/>
      <c r="D363" s="57"/>
      <c r="E363" s="57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1.75" customHeight="1" x14ac:dyDescent="0.3">
      <c r="A364" s="40"/>
      <c r="B364" s="40"/>
      <c r="C364" s="40"/>
      <c r="D364" s="57"/>
      <c r="E364" s="57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1.75" customHeight="1" x14ac:dyDescent="0.3">
      <c r="A365" s="40"/>
      <c r="B365" s="40"/>
      <c r="C365" s="40"/>
      <c r="D365" s="57"/>
      <c r="E365" s="57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1.75" customHeight="1" x14ac:dyDescent="0.3">
      <c r="A366" s="40"/>
      <c r="B366" s="40"/>
      <c r="C366" s="40"/>
      <c r="D366" s="57"/>
      <c r="E366" s="57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1.75" customHeight="1" x14ac:dyDescent="0.3">
      <c r="A367" s="40"/>
      <c r="B367" s="40"/>
      <c r="C367" s="40"/>
      <c r="D367" s="57"/>
      <c r="E367" s="57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1.75" customHeight="1" x14ac:dyDescent="0.3">
      <c r="A368" s="40"/>
      <c r="B368" s="40"/>
      <c r="C368" s="40"/>
      <c r="D368" s="57"/>
      <c r="E368" s="57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1.75" customHeight="1" x14ac:dyDescent="0.3">
      <c r="A369" s="40"/>
      <c r="B369" s="40"/>
      <c r="C369" s="40"/>
      <c r="D369" s="57"/>
      <c r="E369" s="57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1.75" customHeight="1" x14ac:dyDescent="0.3">
      <c r="A370" s="40"/>
      <c r="B370" s="40"/>
      <c r="C370" s="40"/>
      <c r="D370" s="57"/>
      <c r="E370" s="57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1.75" customHeight="1" x14ac:dyDescent="0.3">
      <c r="A371" s="40"/>
      <c r="B371" s="40"/>
      <c r="C371" s="40"/>
      <c r="D371" s="57"/>
      <c r="E371" s="57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1.75" customHeight="1" x14ac:dyDescent="0.3">
      <c r="A372" s="40"/>
      <c r="B372" s="40"/>
      <c r="C372" s="40"/>
      <c r="D372" s="57"/>
      <c r="E372" s="57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1.75" customHeight="1" x14ac:dyDescent="0.3">
      <c r="A373" s="40"/>
      <c r="B373" s="40"/>
      <c r="C373" s="40"/>
      <c r="D373" s="57"/>
      <c r="E373" s="57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1.75" customHeight="1" x14ac:dyDescent="0.3">
      <c r="A374" s="40"/>
      <c r="B374" s="40"/>
      <c r="C374" s="40"/>
      <c r="D374" s="57"/>
      <c r="E374" s="57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1.75" customHeight="1" x14ac:dyDescent="0.3">
      <c r="A375" s="40"/>
      <c r="B375" s="40"/>
      <c r="C375" s="40"/>
      <c r="D375" s="57"/>
      <c r="E375" s="57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1.75" customHeight="1" x14ac:dyDescent="0.3">
      <c r="A376" s="40"/>
      <c r="B376" s="40"/>
      <c r="C376" s="40"/>
      <c r="D376" s="57"/>
      <c r="E376" s="57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1.75" customHeight="1" x14ac:dyDescent="0.3">
      <c r="A377" s="40"/>
      <c r="B377" s="40"/>
      <c r="C377" s="40"/>
      <c r="D377" s="57"/>
      <c r="E377" s="57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1.75" customHeight="1" x14ac:dyDescent="0.3">
      <c r="A378" s="40"/>
      <c r="B378" s="40"/>
      <c r="C378" s="40"/>
      <c r="D378" s="57"/>
      <c r="E378" s="57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1.75" customHeight="1" x14ac:dyDescent="0.3">
      <c r="A379" s="40"/>
      <c r="B379" s="40"/>
      <c r="C379" s="40"/>
      <c r="D379" s="57"/>
      <c r="E379" s="57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1.75" customHeight="1" x14ac:dyDescent="0.3">
      <c r="A380" s="40"/>
      <c r="B380" s="40"/>
      <c r="C380" s="40"/>
      <c r="D380" s="57"/>
      <c r="E380" s="57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1.75" customHeight="1" x14ac:dyDescent="0.3">
      <c r="A381" s="40"/>
      <c r="B381" s="40"/>
      <c r="C381" s="40"/>
      <c r="D381" s="57"/>
      <c r="E381" s="57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1.75" customHeight="1" x14ac:dyDescent="0.3">
      <c r="A382" s="40"/>
      <c r="B382" s="40"/>
      <c r="C382" s="40"/>
      <c r="D382" s="57"/>
      <c r="E382" s="57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1.75" customHeight="1" x14ac:dyDescent="0.3">
      <c r="A383" s="40"/>
      <c r="B383" s="40"/>
      <c r="C383" s="40"/>
      <c r="D383" s="57"/>
      <c r="E383" s="57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1.75" customHeight="1" x14ac:dyDescent="0.3">
      <c r="A384" s="40"/>
      <c r="B384" s="40"/>
      <c r="C384" s="40"/>
      <c r="D384" s="57"/>
      <c r="E384" s="57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1.75" customHeight="1" x14ac:dyDescent="0.3">
      <c r="A385" s="40"/>
      <c r="B385" s="40"/>
      <c r="C385" s="40"/>
      <c r="D385" s="57"/>
      <c r="E385" s="57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1.75" customHeight="1" x14ac:dyDescent="0.3">
      <c r="A386" s="40"/>
      <c r="B386" s="40"/>
      <c r="C386" s="40"/>
      <c r="D386" s="57"/>
      <c r="E386" s="57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1.75" customHeight="1" x14ac:dyDescent="0.3">
      <c r="A387" s="40"/>
      <c r="B387" s="40"/>
      <c r="C387" s="40"/>
      <c r="D387" s="57"/>
      <c r="E387" s="57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1.75" customHeight="1" x14ac:dyDescent="0.3">
      <c r="A388" s="40"/>
      <c r="B388" s="40"/>
      <c r="C388" s="40"/>
      <c r="D388" s="57"/>
      <c r="E388" s="57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1.75" customHeight="1" x14ac:dyDescent="0.3">
      <c r="A389" s="40"/>
      <c r="B389" s="40"/>
      <c r="C389" s="40"/>
      <c r="D389" s="57"/>
      <c r="E389" s="57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1.75" customHeight="1" x14ac:dyDescent="0.3">
      <c r="A390" s="40"/>
      <c r="B390" s="40"/>
      <c r="C390" s="40"/>
      <c r="D390" s="57"/>
      <c r="E390" s="57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1.75" customHeight="1" x14ac:dyDescent="0.3">
      <c r="A391" s="40"/>
      <c r="B391" s="40"/>
      <c r="C391" s="40"/>
      <c r="D391" s="57"/>
      <c r="E391" s="57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1.75" customHeight="1" x14ac:dyDescent="0.3">
      <c r="A392" s="40"/>
      <c r="B392" s="40"/>
      <c r="C392" s="40"/>
      <c r="D392" s="57"/>
      <c r="E392" s="57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1.75" customHeight="1" x14ac:dyDescent="0.3">
      <c r="A393" s="40"/>
      <c r="B393" s="40"/>
      <c r="C393" s="40"/>
      <c r="D393" s="57"/>
      <c r="E393" s="57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1.75" customHeight="1" x14ac:dyDescent="0.3">
      <c r="A394" s="40"/>
      <c r="B394" s="40"/>
      <c r="C394" s="40"/>
      <c r="D394" s="57"/>
      <c r="E394" s="57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1.75" customHeight="1" x14ac:dyDescent="0.3">
      <c r="A395" s="40"/>
      <c r="B395" s="40"/>
      <c r="C395" s="40"/>
      <c r="D395" s="57"/>
      <c r="E395" s="57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1.75" customHeight="1" x14ac:dyDescent="0.3">
      <c r="A396" s="40"/>
      <c r="B396" s="40"/>
      <c r="C396" s="40"/>
      <c r="D396" s="57"/>
      <c r="E396" s="57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1.75" customHeight="1" x14ac:dyDescent="0.3">
      <c r="A397" s="40"/>
      <c r="B397" s="40"/>
      <c r="C397" s="40"/>
      <c r="D397" s="57"/>
      <c r="E397" s="57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1.75" customHeight="1" x14ac:dyDescent="0.3">
      <c r="A398" s="40"/>
      <c r="B398" s="40"/>
      <c r="C398" s="40"/>
      <c r="D398" s="57"/>
      <c r="E398" s="57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1.75" customHeight="1" x14ac:dyDescent="0.3">
      <c r="A399" s="40"/>
      <c r="B399" s="40"/>
      <c r="C399" s="40"/>
      <c r="D399" s="57"/>
      <c r="E399" s="57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1.75" customHeight="1" x14ac:dyDescent="0.3">
      <c r="A400" s="40"/>
      <c r="B400" s="40"/>
      <c r="C400" s="40"/>
      <c r="D400" s="57"/>
      <c r="E400" s="57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1.75" customHeight="1" x14ac:dyDescent="0.3">
      <c r="A401" s="40"/>
      <c r="B401" s="40"/>
      <c r="C401" s="40"/>
      <c r="D401" s="57"/>
      <c r="E401" s="57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1.75" customHeight="1" x14ac:dyDescent="0.3">
      <c r="A402" s="40"/>
      <c r="B402" s="40"/>
      <c r="C402" s="40"/>
      <c r="D402" s="57"/>
      <c r="E402" s="57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1.75" customHeight="1" x14ac:dyDescent="0.3">
      <c r="A403" s="40"/>
      <c r="B403" s="40"/>
      <c r="C403" s="40"/>
      <c r="D403" s="57"/>
      <c r="E403" s="57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1.75" customHeight="1" x14ac:dyDescent="0.3">
      <c r="A404" s="40"/>
      <c r="B404" s="40"/>
      <c r="C404" s="40"/>
      <c r="D404" s="57"/>
      <c r="E404" s="57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1.75" customHeight="1" x14ac:dyDescent="0.3">
      <c r="A405" s="40"/>
      <c r="B405" s="40"/>
      <c r="C405" s="40"/>
      <c r="D405" s="57"/>
      <c r="E405" s="57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1.75" customHeight="1" x14ac:dyDescent="0.3">
      <c r="A406" s="40"/>
      <c r="B406" s="40"/>
      <c r="C406" s="40"/>
      <c r="D406" s="57"/>
      <c r="E406" s="57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1.75" customHeight="1" x14ac:dyDescent="0.3">
      <c r="A407" s="40"/>
      <c r="B407" s="40"/>
      <c r="C407" s="40"/>
      <c r="D407" s="57"/>
      <c r="E407" s="57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1.75" customHeight="1" x14ac:dyDescent="0.3">
      <c r="A408" s="40"/>
      <c r="B408" s="40"/>
      <c r="C408" s="40"/>
      <c r="D408" s="57"/>
      <c r="E408" s="57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1.75" customHeight="1" x14ac:dyDescent="0.3">
      <c r="A409" s="40"/>
      <c r="B409" s="40"/>
      <c r="C409" s="40"/>
      <c r="D409" s="57"/>
      <c r="E409" s="57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1.75" customHeight="1" x14ac:dyDescent="0.3">
      <c r="A410" s="40"/>
      <c r="B410" s="40"/>
      <c r="C410" s="40"/>
      <c r="D410" s="57"/>
      <c r="E410" s="57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1.75" customHeight="1" x14ac:dyDescent="0.3">
      <c r="A411" s="40"/>
      <c r="B411" s="40"/>
      <c r="C411" s="40"/>
      <c r="D411" s="57"/>
      <c r="E411" s="57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1.75" customHeight="1" x14ac:dyDescent="0.3">
      <c r="A412" s="40"/>
      <c r="B412" s="40"/>
      <c r="C412" s="40"/>
      <c r="D412" s="57"/>
      <c r="E412" s="57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1.75" customHeight="1" x14ac:dyDescent="0.3">
      <c r="A413" s="40"/>
      <c r="B413" s="40"/>
      <c r="C413" s="40"/>
      <c r="D413" s="57"/>
      <c r="E413" s="57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1.75" customHeight="1" x14ac:dyDescent="0.3">
      <c r="A414" s="40"/>
      <c r="B414" s="40"/>
      <c r="C414" s="40"/>
      <c r="D414" s="57"/>
      <c r="E414" s="57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1.75" customHeight="1" x14ac:dyDescent="0.3">
      <c r="A415" s="40"/>
      <c r="B415" s="40"/>
      <c r="C415" s="40"/>
      <c r="D415" s="57"/>
      <c r="E415" s="57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1.75" customHeight="1" x14ac:dyDescent="0.3">
      <c r="A416" s="40"/>
      <c r="B416" s="40"/>
      <c r="C416" s="40"/>
      <c r="D416" s="57"/>
      <c r="E416" s="57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1.75" customHeight="1" x14ac:dyDescent="0.3">
      <c r="A417" s="40"/>
      <c r="B417" s="40"/>
      <c r="C417" s="40"/>
      <c r="D417" s="57"/>
      <c r="E417" s="57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1.75" customHeight="1" x14ac:dyDescent="0.3">
      <c r="A418" s="40"/>
      <c r="B418" s="40"/>
      <c r="C418" s="40"/>
      <c r="D418" s="57"/>
      <c r="E418" s="57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1.75" customHeight="1" x14ac:dyDescent="0.3">
      <c r="A419" s="40"/>
      <c r="B419" s="40"/>
      <c r="C419" s="40"/>
      <c r="D419" s="57"/>
      <c r="E419" s="57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1.75" customHeight="1" x14ac:dyDescent="0.3">
      <c r="A420" s="40"/>
      <c r="B420" s="40"/>
      <c r="C420" s="40"/>
      <c r="D420" s="57"/>
      <c r="E420" s="57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1.75" customHeight="1" x14ac:dyDescent="0.3">
      <c r="A421" s="40"/>
      <c r="B421" s="40"/>
      <c r="C421" s="40"/>
      <c r="D421" s="57"/>
      <c r="E421" s="57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1.75" customHeight="1" x14ac:dyDescent="0.3">
      <c r="A422" s="40"/>
      <c r="B422" s="40"/>
      <c r="C422" s="40"/>
      <c r="D422" s="57"/>
      <c r="E422" s="57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1.75" customHeight="1" x14ac:dyDescent="0.3">
      <c r="A423" s="40"/>
      <c r="B423" s="40"/>
      <c r="C423" s="40"/>
      <c r="D423" s="57"/>
      <c r="E423" s="57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1.75" customHeight="1" x14ac:dyDescent="0.3">
      <c r="A424" s="40"/>
      <c r="B424" s="40"/>
      <c r="C424" s="40"/>
      <c r="D424" s="57"/>
      <c r="E424" s="57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1.75" customHeight="1" x14ac:dyDescent="0.3">
      <c r="A425" s="40"/>
      <c r="B425" s="40"/>
      <c r="C425" s="40"/>
      <c r="D425" s="57"/>
      <c r="E425" s="57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1.75" customHeight="1" x14ac:dyDescent="0.3">
      <c r="A426" s="40"/>
      <c r="B426" s="40"/>
      <c r="C426" s="40"/>
      <c r="D426" s="57"/>
      <c r="E426" s="57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1.75" customHeight="1" x14ac:dyDescent="0.3">
      <c r="A427" s="40"/>
      <c r="B427" s="40"/>
      <c r="C427" s="40"/>
      <c r="D427" s="57"/>
      <c r="E427" s="57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1.75" customHeight="1" x14ac:dyDescent="0.3">
      <c r="A428" s="40"/>
      <c r="B428" s="40"/>
      <c r="C428" s="40"/>
      <c r="D428" s="57"/>
      <c r="E428" s="57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1.75" customHeight="1" x14ac:dyDescent="0.3">
      <c r="A429" s="40"/>
      <c r="B429" s="40"/>
      <c r="C429" s="40"/>
      <c r="D429" s="57"/>
      <c r="E429" s="57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1.75" customHeight="1" x14ac:dyDescent="0.3">
      <c r="A430" s="40"/>
      <c r="B430" s="40"/>
      <c r="C430" s="40"/>
      <c r="D430" s="57"/>
      <c r="E430" s="57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1.75" customHeight="1" x14ac:dyDescent="0.3">
      <c r="A431" s="40"/>
      <c r="B431" s="40"/>
      <c r="C431" s="40"/>
      <c r="D431" s="57"/>
      <c r="E431" s="57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1.75" customHeight="1" x14ac:dyDescent="0.3">
      <c r="A432" s="40"/>
      <c r="B432" s="40"/>
      <c r="C432" s="40"/>
      <c r="D432" s="57"/>
      <c r="E432" s="57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1.75" customHeight="1" x14ac:dyDescent="0.3">
      <c r="A433" s="40"/>
      <c r="B433" s="40"/>
      <c r="C433" s="40"/>
      <c r="D433" s="57"/>
      <c r="E433" s="57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1.75" customHeight="1" x14ac:dyDescent="0.3">
      <c r="A434" s="40"/>
      <c r="B434" s="40"/>
      <c r="C434" s="40"/>
      <c r="D434" s="57"/>
      <c r="E434" s="57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1.75" customHeight="1" x14ac:dyDescent="0.3">
      <c r="A435" s="40"/>
      <c r="B435" s="40"/>
      <c r="C435" s="40"/>
      <c r="D435" s="57"/>
      <c r="E435" s="57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1.75" customHeight="1" x14ac:dyDescent="0.3">
      <c r="A436" s="40"/>
      <c r="B436" s="40"/>
      <c r="C436" s="40"/>
      <c r="D436" s="57"/>
      <c r="E436" s="57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1.75" customHeight="1" x14ac:dyDescent="0.3">
      <c r="A437" s="40"/>
      <c r="B437" s="40"/>
      <c r="C437" s="40"/>
      <c r="D437" s="57"/>
      <c r="E437" s="57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1.75" customHeight="1" x14ac:dyDescent="0.3">
      <c r="A438" s="40"/>
      <c r="B438" s="40"/>
      <c r="C438" s="40"/>
      <c r="D438" s="57"/>
      <c r="E438" s="57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1.75" customHeight="1" x14ac:dyDescent="0.3">
      <c r="A439" s="40"/>
      <c r="B439" s="40"/>
      <c r="C439" s="40"/>
      <c r="D439" s="57"/>
      <c r="E439" s="57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1.75" customHeight="1" x14ac:dyDescent="0.3">
      <c r="A440" s="40"/>
      <c r="B440" s="40"/>
      <c r="C440" s="40"/>
      <c r="D440" s="57"/>
      <c r="E440" s="57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1.75" customHeight="1" x14ac:dyDescent="0.3">
      <c r="A441" s="40"/>
      <c r="B441" s="40"/>
      <c r="C441" s="40"/>
      <c r="D441" s="57"/>
      <c r="E441" s="57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1.75" customHeight="1" x14ac:dyDescent="0.3">
      <c r="A442" s="40"/>
      <c r="B442" s="40"/>
      <c r="C442" s="40"/>
      <c r="D442" s="57"/>
      <c r="E442" s="57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1.75" customHeight="1" x14ac:dyDescent="0.3">
      <c r="A443" s="40"/>
      <c r="B443" s="40"/>
      <c r="C443" s="40"/>
      <c r="D443" s="57"/>
      <c r="E443" s="57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1.75" customHeight="1" x14ac:dyDescent="0.3">
      <c r="A444" s="40"/>
      <c r="B444" s="40"/>
      <c r="C444" s="40"/>
      <c r="D444" s="57"/>
      <c r="E444" s="57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1.75" customHeight="1" x14ac:dyDescent="0.3">
      <c r="A445" s="40"/>
      <c r="B445" s="40"/>
      <c r="C445" s="40"/>
      <c r="D445" s="57"/>
      <c r="E445" s="57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1.75" customHeight="1" x14ac:dyDescent="0.3">
      <c r="A446" s="40"/>
      <c r="B446" s="40"/>
      <c r="C446" s="40"/>
      <c r="D446" s="57"/>
      <c r="E446" s="57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1.75" customHeight="1" x14ac:dyDescent="0.3">
      <c r="A447" s="40"/>
      <c r="B447" s="40"/>
      <c r="C447" s="40"/>
      <c r="D447" s="57"/>
      <c r="E447" s="57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1.75" customHeight="1" x14ac:dyDescent="0.3">
      <c r="A448" s="40"/>
      <c r="B448" s="40"/>
      <c r="C448" s="40"/>
      <c r="D448" s="57"/>
      <c r="E448" s="57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1.75" customHeight="1" x14ac:dyDescent="0.3">
      <c r="A449" s="40"/>
      <c r="B449" s="40"/>
      <c r="C449" s="40"/>
      <c r="D449" s="57"/>
      <c r="E449" s="57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1.75" customHeight="1" x14ac:dyDescent="0.3">
      <c r="A450" s="40"/>
      <c r="B450" s="40"/>
      <c r="C450" s="40"/>
      <c r="D450" s="57"/>
      <c r="E450" s="57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1.75" customHeight="1" x14ac:dyDescent="0.3">
      <c r="A451" s="40"/>
      <c r="B451" s="40"/>
      <c r="C451" s="40"/>
      <c r="D451" s="57"/>
      <c r="E451" s="57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1.75" customHeight="1" x14ac:dyDescent="0.3">
      <c r="A452" s="40"/>
      <c r="B452" s="40"/>
      <c r="C452" s="40"/>
      <c r="D452" s="57"/>
      <c r="E452" s="57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1.75" customHeight="1" x14ac:dyDescent="0.3">
      <c r="A453" s="40"/>
      <c r="B453" s="40"/>
      <c r="C453" s="40"/>
      <c r="D453" s="57"/>
      <c r="E453" s="57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1.75" customHeight="1" x14ac:dyDescent="0.3">
      <c r="A454" s="40"/>
      <c r="B454" s="40"/>
      <c r="C454" s="40"/>
      <c r="D454" s="57"/>
      <c r="E454" s="57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1.75" customHeight="1" x14ac:dyDescent="0.3">
      <c r="A455" s="40"/>
      <c r="B455" s="40"/>
      <c r="C455" s="40"/>
      <c r="D455" s="57"/>
      <c r="E455" s="57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1.75" customHeight="1" x14ac:dyDescent="0.3">
      <c r="A456" s="40"/>
      <c r="B456" s="40"/>
      <c r="C456" s="40"/>
      <c r="D456" s="57"/>
      <c r="E456" s="57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1.75" customHeight="1" x14ac:dyDescent="0.3">
      <c r="A457" s="40"/>
      <c r="B457" s="40"/>
      <c r="C457" s="40"/>
      <c r="D457" s="57"/>
      <c r="E457" s="57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1.75" customHeight="1" x14ac:dyDescent="0.3">
      <c r="A458" s="40"/>
      <c r="B458" s="40"/>
      <c r="C458" s="40"/>
      <c r="D458" s="57"/>
      <c r="E458" s="57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1.75" customHeight="1" x14ac:dyDescent="0.3">
      <c r="A459" s="40"/>
      <c r="B459" s="40"/>
      <c r="C459" s="40"/>
      <c r="D459" s="57"/>
      <c r="E459" s="57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1.75" customHeight="1" x14ac:dyDescent="0.3">
      <c r="A460" s="40"/>
      <c r="B460" s="40"/>
      <c r="C460" s="40"/>
      <c r="D460" s="57"/>
      <c r="E460" s="57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1.75" customHeight="1" x14ac:dyDescent="0.3">
      <c r="A461" s="40"/>
      <c r="B461" s="40"/>
      <c r="C461" s="40"/>
      <c r="D461" s="57"/>
      <c r="E461" s="57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1.75" customHeight="1" x14ac:dyDescent="0.3">
      <c r="A462" s="40"/>
      <c r="B462" s="40"/>
      <c r="C462" s="40"/>
      <c r="D462" s="57"/>
      <c r="E462" s="57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1.75" customHeight="1" x14ac:dyDescent="0.3">
      <c r="A463" s="40"/>
      <c r="B463" s="40"/>
      <c r="C463" s="40"/>
      <c r="D463" s="57"/>
      <c r="E463" s="57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1.75" customHeight="1" x14ac:dyDescent="0.3">
      <c r="A464" s="40"/>
      <c r="B464" s="40"/>
      <c r="C464" s="40"/>
      <c r="D464" s="57"/>
      <c r="E464" s="57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1.75" customHeight="1" x14ac:dyDescent="0.3">
      <c r="A465" s="40"/>
      <c r="B465" s="40"/>
      <c r="C465" s="40"/>
      <c r="D465" s="57"/>
      <c r="E465" s="57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1.75" customHeight="1" x14ac:dyDescent="0.3">
      <c r="A466" s="40"/>
      <c r="B466" s="40"/>
      <c r="C466" s="40"/>
      <c r="D466" s="57"/>
      <c r="E466" s="57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1.75" customHeight="1" x14ac:dyDescent="0.3">
      <c r="A467" s="40"/>
      <c r="B467" s="40"/>
      <c r="C467" s="40"/>
      <c r="D467" s="57"/>
      <c r="E467" s="57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1.75" customHeight="1" x14ac:dyDescent="0.3">
      <c r="A468" s="40"/>
      <c r="B468" s="40"/>
      <c r="C468" s="40"/>
      <c r="D468" s="57"/>
      <c r="E468" s="57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1.75" customHeight="1" x14ac:dyDescent="0.3">
      <c r="A469" s="40"/>
      <c r="B469" s="40"/>
      <c r="C469" s="40"/>
      <c r="D469" s="57"/>
      <c r="E469" s="57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1.75" customHeight="1" x14ac:dyDescent="0.3">
      <c r="A470" s="40"/>
      <c r="B470" s="40"/>
      <c r="C470" s="40"/>
      <c r="D470" s="57"/>
      <c r="E470" s="57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1.75" customHeight="1" x14ac:dyDescent="0.3">
      <c r="A471" s="40"/>
      <c r="B471" s="40"/>
      <c r="C471" s="40"/>
      <c r="D471" s="57"/>
      <c r="E471" s="57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1.75" customHeight="1" x14ac:dyDescent="0.3">
      <c r="A472" s="40"/>
      <c r="B472" s="40"/>
      <c r="C472" s="40"/>
      <c r="D472" s="57"/>
      <c r="E472" s="57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1.75" customHeight="1" x14ac:dyDescent="0.3">
      <c r="A473" s="40"/>
      <c r="B473" s="40"/>
      <c r="C473" s="40"/>
      <c r="D473" s="57"/>
      <c r="E473" s="57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1.75" customHeight="1" x14ac:dyDescent="0.3">
      <c r="A474" s="40"/>
      <c r="B474" s="40"/>
      <c r="C474" s="40"/>
      <c r="D474" s="57"/>
      <c r="E474" s="57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1.75" customHeight="1" x14ac:dyDescent="0.3">
      <c r="A475" s="40"/>
      <c r="B475" s="40"/>
      <c r="C475" s="40"/>
      <c r="D475" s="57"/>
      <c r="E475" s="57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1.75" customHeight="1" x14ac:dyDescent="0.3">
      <c r="A476" s="40"/>
      <c r="B476" s="40"/>
      <c r="C476" s="40"/>
      <c r="D476" s="57"/>
      <c r="E476" s="57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1.75" customHeight="1" x14ac:dyDescent="0.3">
      <c r="A477" s="40"/>
      <c r="B477" s="40"/>
      <c r="C477" s="40"/>
      <c r="D477" s="57"/>
      <c r="E477" s="57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1.75" customHeight="1" x14ac:dyDescent="0.3">
      <c r="A478" s="40"/>
      <c r="B478" s="40"/>
      <c r="C478" s="40"/>
      <c r="D478" s="57"/>
      <c r="E478" s="57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1.75" customHeight="1" x14ac:dyDescent="0.3">
      <c r="A479" s="40"/>
      <c r="B479" s="40"/>
      <c r="C479" s="40"/>
      <c r="D479" s="57"/>
      <c r="E479" s="57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1.75" customHeight="1" x14ac:dyDescent="0.3">
      <c r="A480" s="40"/>
      <c r="B480" s="40"/>
      <c r="C480" s="40"/>
      <c r="D480" s="57"/>
      <c r="E480" s="57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1.75" customHeight="1" x14ac:dyDescent="0.3">
      <c r="A481" s="40"/>
      <c r="B481" s="40"/>
      <c r="C481" s="40"/>
      <c r="D481" s="57"/>
      <c r="E481" s="57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1.75" customHeight="1" x14ac:dyDescent="0.3">
      <c r="A482" s="40"/>
      <c r="B482" s="40"/>
      <c r="C482" s="40"/>
      <c r="D482" s="57"/>
      <c r="E482" s="57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1.75" customHeight="1" x14ac:dyDescent="0.3">
      <c r="A483" s="40"/>
      <c r="B483" s="40"/>
      <c r="C483" s="40"/>
      <c r="D483" s="57"/>
      <c r="E483" s="57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1.75" customHeight="1" x14ac:dyDescent="0.3">
      <c r="A484" s="40"/>
      <c r="B484" s="40"/>
      <c r="C484" s="40"/>
      <c r="D484" s="57"/>
      <c r="E484" s="57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1.75" customHeight="1" x14ac:dyDescent="0.3">
      <c r="A485" s="40"/>
      <c r="B485" s="40"/>
      <c r="C485" s="40"/>
      <c r="D485" s="57"/>
      <c r="E485" s="57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1.75" customHeight="1" x14ac:dyDescent="0.3">
      <c r="A486" s="40"/>
      <c r="B486" s="40"/>
      <c r="C486" s="40"/>
      <c r="D486" s="57"/>
      <c r="E486" s="57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1.75" customHeight="1" x14ac:dyDescent="0.3">
      <c r="A487" s="40"/>
      <c r="B487" s="40"/>
      <c r="C487" s="40"/>
      <c r="D487" s="57"/>
      <c r="E487" s="57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1.75" customHeight="1" x14ac:dyDescent="0.3">
      <c r="A488" s="40"/>
      <c r="B488" s="40"/>
      <c r="C488" s="40"/>
      <c r="D488" s="57"/>
      <c r="E488" s="57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1.75" customHeight="1" x14ac:dyDescent="0.3">
      <c r="A489" s="40"/>
      <c r="B489" s="40"/>
      <c r="C489" s="40"/>
      <c r="D489" s="57"/>
      <c r="E489" s="57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1.75" customHeight="1" x14ac:dyDescent="0.3">
      <c r="A490" s="40"/>
      <c r="B490" s="40"/>
      <c r="C490" s="40"/>
      <c r="D490" s="57"/>
      <c r="E490" s="57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1.75" customHeight="1" x14ac:dyDescent="0.3">
      <c r="A491" s="40"/>
      <c r="B491" s="40"/>
      <c r="C491" s="40"/>
      <c r="D491" s="57"/>
      <c r="E491" s="57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1.75" customHeight="1" x14ac:dyDescent="0.3">
      <c r="A492" s="40"/>
      <c r="B492" s="40"/>
      <c r="C492" s="40"/>
      <c r="D492" s="57"/>
      <c r="E492" s="57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1.75" customHeight="1" x14ac:dyDescent="0.3">
      <c r="A493" s="40"/>
      <c r="B493" s="40"/>
      <c r="C493" s="40"/>
      <c r="D493" s="57"/>
      <c r="E493" s="57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1.75" customHeight="1" x14ac:dyDescent="0.3">
      <c r="A494" s="40"/>
      <c r="B494" s="40"/>
      <c r="C494" s="40"/>
      <c r="D494" s="57"/>
      <c r="E494" s="57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1.75" customHeight="1" x14ac:dyDescent="0.3">
      <c r="A495" s="40"/>
      <c r="B495" s="40"/>
      <c r="C495" s="40"/>
      <c r="D495" s="57"/>
      <c r="E495" s="57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1.75" customHeight="1" x14ac:dyDescent="0.3">
      <c r="A496" s="40"/>
      <c r="B496" s="40"/>
      <c r="C496" s="40"/>
      <c r="D496" s="57"/>
      <c r="E496" s="57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1.75" customHeight="1" x14ac:dyDescent="0.3">
      <c r="A497" s="40"/>
      <c r="B497" s="40"/>
      <c r="C497" s="40"/>
      <c r="D497" s="57"/>
      <c r="E497" s="57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1.75" customHeight="1" x14ac:dyDescent="0.3">
      <c r="A498" s="40"/>
      <c r="B498" s="40"/>
      <c r="C498" s="40"/>
      <c r="D498" s="57"/>
      <c r="E498" s="57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1.75" customHeight="1" x14ac:dyDescent="0.3">
      <c r="A499" s="40"/>
      <c r="B499" s="40"/>
      <c r="C499" s="40"/>
      <c r="D499" s="57"/>
      <c r="E499" s="57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1.75" customHeight="1" x14ac:dyDescent="0.3">
      <c r="A500" s="40"/>
      <c r="B500" s="40"/>
      <c r="C500" s="40"/>
      <c r="D500" s="57"/>
      <c r="E500" s="57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1.75" customHeight="1" x14ac:dyDescent="0.3">
      <c r="A501" s="40"/>
      <c r="B501" s="40"/>
      <c r="C501" s="40"/>
      <c r="D501" s="57"/>
      <c r="E501" s="57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1.75" customHeight="1" x14ac:dyDescent="0.3">
      <c r="A502" s="40"/>
      <c r="B502" s="40"/>
      <c r="C502" s="40"/>
      <c r="D502" s="57"/>
      <c r="E502" s="57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1.75" customHeight="1" x14ac:dyDescent="0.3">
      <c r="A503" s="40"/>
      <c r="B503" s="40"/>
      <c r="C503" s="40"/>
      <c r="D503" s="57"/>
      <c r="E503" s="57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1.75" customHeight="1" x14ac:dyDescent="0.3">
      <c r="A504" s="40"/>
      <c r="B504" s="40"/>
      <c r="C504" s="40"/>
      <c r="D504" s="57"/>
      <c r="E504" s="57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1.75" customHeight="1" x14ac:dyDescent="0.3">
      <c r="A505" s="40"/>
      <c r="B505" s="40"/>
      <c r="C505" s="40"/>
      <c r="D505" s="57"/>
      <c r="E505" s="57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1.75" customHeight="1" x14ac:dyDescent="0.3">
      <c r="A506" s="40"/>
      <c r="B506" s="40"/>
      <c r="C506" s="40"/>
      <c r="D506" s="57"/>
      <c r="E506" s="57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1.75" customHeight="1" x14ac:dyDescent="0.3">
      <c r="A507" s="40"/>
      <c r="B507" s="40"/>
      <c r="C507" s="40"/>
      <c r="D507" s="57"/>
      <c r="E507" s="57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1.75" customHeight="1" x14ac:dyDescent="0.3">
      <c r="A508" s="40"/>
      <c r="B508" s="40"/>
      <c r="C508" s="40"/>
      <c r="D508" s="57"/>
      <c r="E508" s="57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1.75" customHeight="1" x14ac:dyDescent="0.3">
      <c r="A509" s="40"/>
      <c r="B509" s="40"/>
      <c r="C509" s="40"/>
      <c r="D509" s="57"/>
      <c r="E509" s="57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1.75" customHeight="1" x14ac:dyDescent="0.3">
      <c r="A510" s="40"/>
      <c r="B510" s="40"/>
      <c r="C510" s="40"/>
      <c r="D510" s="57"/>
      <c r="E510" s="57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1.75" customHeight="1" x14ac:dyDescent="0.3">
      <c r="A511" s="40"/>
      <c r="B511" s="40"/>
      <c r="C511" s="40"/>
      <c r="D511" s="57"/>
      <c r="E511" s="57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1.75" customHeight="1" x14ac:dyDescent="0.3">
      <c r="A512" s="40"/>
      <c r="B512" s="40"/>
      <c r="C512" s="40"/>
      <c r="D512" s="57"/>
      <c r="E512" s="57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1.75" customHeight="1" x14ac:dyDescent="0.3">
      <c r="A513" s="40"/>
      <c r="B513" s="40"/>
      <c r="C513" s="40"/>
      <c r="D513" s="57"/>
      <c r="E513" s="57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1.75" customHeight="1" x14ac:dyDescent="0.3">
      <c r="A514" s="40"/>
      <c r="B514" s="40"/>
      <c r="C514" s="40"/>
      <c r="D514" s="57"/>
      <c r="E514" s="57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1.75" customHeight="1" x14ac:dyDescent="0.3">
      <c r="A515" s="40"/>
      <c r="B515" s="40"/>
      <c r="C515" s="40"/>
      <c r="D515" s="57"/>
      <c r="E515" s="57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1.75" customHeight="1" x14ac:dyDescent="0.3">
      <c r="A516" s="40"/>
      <c r="B516" s="40"/>
      <c r="C516" s="40"/>
      <c r="D516" s="57"/>
      <c r="E516" s="57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1.75" customHeight="1" x14ac:dyDescent="0.3">
      <c r="A517" s="40"/>
      <c r="B517" s="40"/>
      <c r="C517" s="40"/>
      <c r="D517" s="57"/>
      <c r="E517" s="57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1.75" customHeight="1" x14ac:dyDescent="0.3">
      <c r="A518" s="40"/>
      <c r="B518" s="40"/>
      <c r="C518" s="40"/>
      <c r="D518" s="57"/>
      <c r="E518" s="57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1.75" customHeight="1" x14ac:dyDescent="0.3">
      <c r="A519" s="40"/>
      <c r="B519" s="40"/>
      <c r="C519" s="40"/>
      <c r="D519" s="57"/>
      <c r="E519" s="57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1.75" customHeight="1" x14ac:dyDescent="0.3">
      <c r="A520" s="40"/>
      <c r="B520" s="40"/>
      <c r="C520" s="40"/>
      <c r="D520" s="57"/>
      <c r="E520" s="57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1.75" customHeight="1" x14ac:dyDescent="0.3">
      <c r="A521" s="40"/>
      <c r="B521" s="40"/>
      <c r="C521" s="40"/>
      <c r="D521" s="57"/>
      <c r="E521" s="57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1.75" customHeight="1" x14ac:dyDescent="0.3">
      <c r="A522" s="40"/>
      <c r="B522" s="40"/>
      <c r="C522" s="40"/>
      <c r="D522" s="57"/>
      <c r="E522" s="57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1.75" customHeight="1" x14ac:dyDescent="0.3">
      <c r="A523" s="40"/>
      <c r="B523" s="40"/>
      <c r="C523" s="40"/>
      <c r="D523" s="57"/>
      <c r="E523" s="57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1.75" customHeight="1" x14ac:dyDescent="0.3">
      <c r="A524" s="40"/>
      <c r="B524" s="40"/>
      <c r="C524" s="40"/>
      <c r="D524" s="57"/>
      <c r="E524" s="57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1.75" customHeight="1" x14ac:dyDescent="0.3">
      <c r="A525" s="40"/>
      <c r="B525" s="40"/>
      <c r="C525" s="40"/>
      <c r="D525" s="57"/>
      <c r="E525" s="57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1.75" customHeight="1" x14ac:dyDescent="0.3">
      <c r="A526" s="40"/>
      <c r="B526" s="40"/>
      <c r="C526" s="40"/>
      <c r="D526" s="57"/>
      <c r="E526" s="57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1.75" customHeight="1" x14ac:dyDescent="0.3">
      <c r="A527" s="40"/>
      <c r="B527" s="40"/>
      <c r="C527" s="40"/>
      <c r="D527" s="57"/>
      <c r="E527" s="57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1.75" customHeight="1" x14ac:dyDescent="0.3">
      <c r="A528" s="40"/>
      <c r="B528" s="40"/>
      <c r="C528" s="40"/>
      <c r="D528" s="57"/>
      <c r="E528" s="57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1.75" customHeight="1" x14ac:dyDescent="0.3">
      <c r="A529" s="40"/>
      <c r="B529" s="40"/>
      <c r="C529" s="40"/>
      <c r="D529" s="57"/>
      <c r="E529" s="57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1.75" customHeight="1" x14ac:dyDescent="0.3">
      <c r="A530" s="40"/>
      <c r="B530" s="40"/>
      <c r="C530" s="40"/>
      <c r="D530" s="57"/>
      <c r="E530" s="57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1.75" customHeight="1" x14ac:dyDescent="0.3">
      <c r="A531" s="40"/>
      <c r="B531" s="40"/>
      <c r="C531" s="40"/>
      <c r="D531" s="57"/>
      <c r="E531" s="57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1.75" customHeight="1" x14ac:dyDescent="0.3">
      <c r="A532" s="40"/>
      <c r="B532" s="40"/>
      <c r="C532" s="40"/>
      <c r="D532" s="57"/>
      <c r="E532" s="57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1.75" customHeight="1" x14ac:dyDescent="0.3">
      <c r="A533" s="40"/>
      <c r="B533" s="40"/>
      <c r="C533" s="40"/>
      <c r="D533" s="57"/>
      <c r="E533" s="57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1.75" customHeight="1" x14ac:dyDescent="0.3">
      <c r="A534" s="40"/>
      <c r="B534" s="40"/>
      <c r="C534" s="40"/>
      <c r="D534" s="57"/>
      <c r="E534" s="57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1.75" customHeight="1" x14ac:dyDescent="0.3">
      <c r="A535" s="40"/>
      <c r="B535" s="40"/>
      <c r="C535" s="40"/>
      <c r="D535" s="57"/>
      <c r="E535" s="57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1.75" customHeight="1" x14ac:dyDescent="0.3">
      <c r="A536" s="40"/>
      <c r="B536" s="40"/>
      <c r="C536" s="40"/>
      <c r="D536" s="57"/>
      <c r="E536" s="57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1.75" customHeight="1" x14ac:dyDescent="0.3">
      <c r="A537" s="40"/>
      <c r="B537" s="40"/>
      <c r="C537" s="40"/>
      <c r="D537" s="57"/>
      <c r="E537" s="57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1.75" customHeight="1" x14ac:dyDescent="0.3">
      <c r="A538" s="40"/>
      <c r="B538" s="40"/>
      <c r="C538" s="40"/>
      <c r="D538" s="57"/>
      <c r="E538" s="57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1.75" customHeight="1" x14ac:dyDescent="0.3">
      <c r="A539" s="40"/>
      <c r="B539" s="40"/>
      <c r="C539" s="40"/>
      <c r="D539" s="57"/>
      <c r="E539" s="57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1.75" customHeight="1" x14ac:dyDescent="0.3">
      <c r="A540" s="40"/>
      <c r="B540" s="40"/>
      <c r="C540" s="40"/>
      <c r="D540" s="57"/>
      <c r="E540" s="57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1.75" customHeight="1" x14ac:dyDescent="0.3">
      <c r="A541" s="40"/>
      <c r="B541" s="40"/>
      <c r="C541" s="40"/>
      <c r="D541" s="57"/>
      <c r="E541" s="57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1.75" customHeight="1" x14ac:dyDescent="0.3">
      <c r="A542" s="40"/>
      <c r="B542" s="40"/>
      <c r="C542" s="40"/>
      <c r="D542" s="57"/>
      <c r="E542" s="57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1.75" customHeight="1" x14ac:dyDescent="0.3">
      <c r="A543" s="40"/>
      <c r="B543" s="40"/>
      <c r="C543" s="40"/>
      <c r="D543" s="57"/>
      <c r="E543" s="57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1.75" customHeight="1" x14ac:dyDescent="0.3">
      <c r="A544" s="40"/>
      <c r="B544" s="40"/>
      <c r="C544" s="40"/>
      <c r="D544" s="57"/>
      <c r="E544" s="57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1.75" customHeight="1" x14ac:dyDescent="0.3">
      <c r="A545" s="40"/>
      <c r="B545" s="40"/>
      <c r="C545" s="40"/>
      <c r="D545" s="57"/>
      <c r="E545" s="57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1.75" customHeight="1" x14ac:dyDescent="0.3">
      <c r="A546" s="40"/>
      <c r="B546" s="40"/>
      <c r="C546" s="40"/>
      <c r="D546" s="57"/>
      <c r="E546" s="57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1.75" customHeight="1" x14ac:dyDescent="0.3">
      <c r="A547" s="40"/>
      <c r="B547" s="40"/>
      <c r="C547" s="40"/>
      <c r="D547" s="57"/>
      <c r="E547" s="57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1.75" customHeight="1" x14ac:dyDescent="0.3">
      <c r="A548" s="40"/>
      <c r="B548" s="40"/>
      <c r="C548" s="40"/>
      <c r="D548" s="57"/>
      <c r="E548" s="57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1.75" customHeight="1" x14ac:dyDescent="0.3">
      <c r="A549" s="40"/>
      <c r="B549" s="40"/>
      <c r="C549" s="40"/>
      <c r="D549" s="57"/>
      <c r="E549" s="57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1.75" customHeight="1" x14ac:dyDescent="0.3">
      <c r="A550" s="40"/>
      <c r="B550" s="40"/>
      <c r="C550" s="40"/>
      <c r="D550" s="57"/>
      <c r="E550" s="57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1.75" customHeight="1" x14ac:dyDescent="0.3">
      <c r="A551" s="40"/>
      <c r="B551" s="40"/>
      <c r="C551" s="40"/>
      <c r="D551" s="57"/>
      <c r="E551" s="57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1.75" customHeight="1" x14ac:dyDescent="0.3">
      <c r="A552" s="40"/>
      <c r="B552" s="40"/>
      <c r="C552" s="40"/>
      <c r="D552" s="57"/>
      <c r="E552" s="57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1.75" customHeight="1" x14ac:dyDescent="0.3">
      <c r="A553" s="40"/>
      <c r="B553" s="40"/>
      <c r="C553" s="40"/>
      <c r="D553" s="57"/>
      <c r="E553" s="57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1.75" customHeight="1" x14ac:dyDescent="0.3">
      <c r="A554" s="40"/>
      <c r="B554" s="40"/>
      <c r="C554" s="40"/>
      <c r="D554" s="57"/>
      <c r="E554" s="57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1.75" customHeight="1" x14ac:dyDescent="0.3">
      <c r="A555" s="40"/>
      <c r="B555" s="40"/>
      <c r="C555" s="40"/>
      <c r="D555" s="57"/>
      <c r="E555" s="57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1.75" customHeight="1" x14ac:dyDescent="0.3">
      <c r="A556" s="40"/>
      <c r="B556" s="40"/>
      <c r="C556" s="40"/>
      <c r="D556" s="57"/>
      <c r="E556" s="57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1.75" customHeight="1" x14ac:dyDescent="0.3">
      <c r="A557" s="40"/>
      <c r="B557" s="40"/>
      <c r="C557" s="40"/>
      <c r="D557" s="57"/>
      <c r="E557" s="57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1.75" customHeight="1" x14ac:dyDescent="0.3">
      <c r="A558" s="40"/>
      <c r="B558" s="40"/>
      <c r="C558" s="40"/>
      <c r="D558" s="57"/>
      <c r="E558" s="57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1.75" customHeight="1" x14ac:dyDescent="0.3">
      <c r="A559" s="40"/>
      <c r="B559" s="40"/>
      <c r="C559" s="40"/>
      <c r="D559" s="57"/>
      <c r="E559" s="57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1.75" customHeight="1" x14ac:dyDescent="0.3">
      <c r="A560" s="40"/>
      <c r="B560" s="40"/>
      <c r="C560" s="40"/>
      <c r="D560" s="57"/>
      <c r="E560" s="57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1.75" customHeight="1" x14ac:dyDescent="0.3">
      <c r="A561" s="40"/>
      <c r="B561" s="40"/>
      <c r="C561" s="40"/>
      <c r="D561" s="57"/>
      <c r="E561" s="57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1.75" customHeight="1" x14ac:dyDescent="0.3">
      <c r="A562" s="40"/>
      <c r="B562" s="40"/>
      <c r="C562" s="40"/>
      <c r="D562" s="57"/>
      <c r="E562" s="57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1.75" customHeight="1" x14ac:dyDescent="0.3">
      <c r="A563" s="40"/>
      <c r="B563" s="40"/>
      <c r="C563" s="40"/>
      <c r="D563" s="57"/>
      <c r="E563" s="57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1.75" customHeight="1" x14ac:dyDescent="0.3">
      <c r="A564" s="40"/>
      <c r="B564" s="40"/>
      <c r="C564" s="40"/>
      <c r="D564" s="57"/>
      <c r="E564" s="57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1.75" customHeight="1" x14ac:dyDescent="0.3">
      <c r="A565" s="40"/>
      <c r="B565" s="40"/>
      <c r="C565" s="40"/>
      <c r="D565" s="57"/>
      <c r="E565" s="57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1.75" customHeight="1" x14ac:dyDescent="0.3">
      <c r="A566" s="40"/>
      <c r="B566" s="40"/>
      <c r="C566" s="40"/>
      <c r="D566" s="57"/>
      <c r="E566" s="57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1.75" customHeight="1" x14ac:dyDescent="0.3">
      <c r="A567" s="40"/>
      <c r="B567" s="40"/>
      <c r="C567" s="40"/>
      <c r="D567" s="57"/>
      <c r="E567" s="57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1.75" customHeight="1" x14ac:dyDescent="0.3">
      <c r="A568" s="40"/>
      <c r="B568" s="40"/>
      <c r="C568" s="40"/>
      <c r="D568" s="57"/>
      <c r="E568" s="57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1.75" customHeight="1" x14ac:dyDescent="0.3">
      <c r="A569" s="40"/>
      <c r="B569" s="40"/>
      <c r="C569" s="40"/>
      <c r="D569" s="57"/>
      <c r="E569" s="57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1.75" customHeight="1" x14ac:dyDescent="0.3">
      <c r="A570" s="40"/>
      <c r="B570" s="40"/>
      <c r="C570" s="40"/>
      <c r="D570" s="57"/>
      <c r="E570" s="57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1.75" customHeight="1" x14ac:dyDescent="0.3">
      <c r="A571" s="40"/>
      <c r="B571" s="40"/>
      <c r="C571" s="40"/>
      <c r="D571" s="57"/>
      <c r="E571" s="57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1.75" customHeight="1" x14ac:dyDescent="0.3">
      <c r="A572" s="40"/>
      <c r="B572" s="40"/>
      <c r="C572" s="40"/>
      <c r="D572" s="57"/>
      <c r="E572" s="57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1.75" customHeight="1" x14ac:dyDescent="0.3">
      <c r="A573" s="40"/>
      <c r="B573" s="40"/>
      <c r="C573" s="40"/>
      <c r="D573" s="57"/>
      <c r="E573" s="57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1.75" customHeight="1" x14ac:dyDescent="0.3">
      <c r="A574" s="40"/>
      <c r="B574" s="40"/>
      <c r="C574" s="40"/>
      <c r="D574" s="57"/>
      <c r="E574" s="57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1.75" customHeight="1" x14ac:dyDescent="0.3">
      <c r="A575" s="40"/>
      <c r="B575" s="40"/>
      <c r="C575" s="40"/>
      <c r="D575" s="57"/>
      <c r="E575" s="57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1.75" customHeight="1" x14ac:dyDescent="0.3">
      <c r="A576" s="40"/>
      <c r="B576" s="40"/>
      <c r="C576" s="40"/>
      <c r="D576" s="57"/>
      <c r="E576" s="57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1.75" customHeight="1" x14ac:dyDescent="0.3">
      <c r="A577" s="40"/>
      <c r="B577" s="40"/>
      <c r="C577" s="40"/>
      <c r="D577" s="57"/>
      <c r="E577" s="57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1.75" customHeight="1" x14ac:dyDescent="0.3">
      <c r="A578" s="40"/>
      <c r="B578" s="40"/>
      <c r="C578" s="40"/>
      <c r="D578" s="57"/>
      <c r="E578" s="57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1.75" customHeight="1" x14ac:dyDescent="0.3">
      <c r="A579" s="40"/>
      <c r="B579" s="40"/>
      <c r="C579" s="40"/>
      <c r="D579" s="57"/>
      <c r="E579" s="57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1.75" customHeight="1" x14ac:dyDescent="0.3">
      <c r="A580" s="40"/>
      <c r="B580" s="40"/>
      <c r="C580" s="40"/>
      <c r="D580" s="57"/>
      <c r="E580" s="57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1.75" customHeight="1" x14ac:dyDescent="0.3">
      <c r="A581" s="40"/>
      <c r="B581" s="40"/>
      <c r="C581" s="40"/>
      <c r="D581" s="57"/>
      <c r="E581" s="57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1.75" customHeight="1" x14ac:dyDescent="0.3">
      <c r="A582" s="40"/>
      <c r="B582" s="40"/>
      <c r="C582" s="40"/>
      <c r="D582" s="57"/>
      <c r="E582" s="57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1.75" customHeight="1" x14ac:dyDescent="0.3">
      <c r="A583" s="40"/>
      <c r="B583" s="40"/>
      <c r="C583" s="40"/>
      <c r="D583" s="57"/>
      <c r="E583" s="57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1.75" customHeight="1" x14ac:dyDescent="0.3">
      <c r="A584" s="40"/>
      <c r="B584" s="40"/>
      <c r="C584" s="40"/>
      <c r="D584" s="57"/>
      <c r="E584" s="57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1.75" customHeight="1" x14ac:dyDescent="0.3">
      <c r="A585" s="40"/>
      <c r="B585" s="40"/>
      <c r="C585" s="40"/>
      <c r="D585" s="57"/>
      <c r="E585" s="57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1.75" customHeight="1" x14ac:dyDescent="0.3">
      <c r="A586" s="40"/>
      <c r="B586" s="40"/>
      <c r="C586" s="40"/>
      <c r="D586" s="57"/>
      <c r="E586" s="57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1.75" customHeight="1" x14ac:dyDescent="0.3">
      <c r="A587" s="40"/>
      <c r="B587" s="40"/>
      <c r="C587" s="40"/>
      <c r="D587" s="57"/>
      <c r="E587" s="57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1.75" customHeight="1" x14ac:dyDescent="0.3">
      <c r="A588" s="40"/>
      <c r="B588" s="40"/>
      <c r="C588" s="40"/>
      <c r="D588" s="57"/>
      <c r="E588" s="57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1.75" customHeight="1" x14ac:dyDescent="0.3">
      <c r="A589" s="40"/>
      <c r="B589" s="40"/>
      <c r="C589" s="40"/>
      <c r="D589" s="57"/>
      <c r="E589" s="57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1.75" customHeight="1" x14ac:dyDescent="0.3">
      <c r="A590" s="40"/>
      <c r="B590" s="40"/>
      <c r="C590" s="40"/>
      <c r="D590" s="57"/>
      <c r="E590" s="57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1.75" customHeight="1" x14ac:dyDescent="0.3">
      <c r="A591" s="40"/>
      <c r="B591" s="40"/>
      <c r="C591" s="40"/>
      <c r="D591" s="57"/>
      <c r="E591" s="57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1.75" customHeight="1" x14ac:dyDescent="0.3">
      <c r="A592" s="40"/>
      <c r="B592" s="40"/>
      <c r="C592" s="40"/>
      <c r="D592" s="57"/>
      <c r="E592" s="57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1.75" customHeight="1" x14ac:dyDescent="0.3">
      <c r="A593" s="40"/>
      <c r="B593" s="40"/>
      <c r="C593" s="40"/>
      <c r="D593" s="57"/>
      <c r="E593" s="57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1.75" customHeight="1" x14ac:dyDescent="0.3">
      <c r="A594" s="40"/>
      <c r="B594" s="40"/>
      <c r="C594" s="40"/>
      <c r="D594" s="57"/>
      <c r="E594" s="57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1.75" customHeight="1" x14ac:dyDescent="0.3">
      <c r="A595" s="40"/>
      <c r="B595" s="40"/>
      <c r="C595" s="40"/>
      <c r="D595" s="57"/>
      <c r="E595" s="57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1.75" customHeight="1" x14ac:dyDescent="0.3">
      <c r="A596" s="40"/>
      <c r="B596" s="40"/>
      <c r="C596" s="40"/>
      <c r="D596" s="57"/>
      <c r="E596" s="57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1.75" customHeight="1" x14ac:dyDescent="0.3">
      <c r="A597" s="40"/>
      <c r="B597" s="40"/>
      <c r="C597" s="40"/>
      <c r="D597" s="57"/>
      <c r="E597" s="57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1.75" customHeight="1" x14ac:dyDescent="0.3">
      <c r="A598" s="40"/>
      <c r="B598" s="40"/>
      <c r="C598" s="40"/>
      <c r="D598" s="57"/>
      <c r="E598" s="57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1.75" customHeight="1" x14ac:dyDescent="0.3">
      <c r="A599" s="40"/>
      <c r="B599" s="40"/>
      <c r="C599" s="40"/>
      <c r="D599" s="57"/>
      <c r="E599" s="57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1.75" customHeight="1" x14ac:dyDescent="0.3">
      <c r="A600" s="40"/>
      <c r="B600" s="40"/>
      <c r="C600" s="40"/>
      <c r="D600" s="57"/>
      <c r="E600" s="57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1.75" customHeight="1" x14ac:dyDescent="0.3">
      <c r="A601" s="40"/>
      <c r="B601" s="40"/>
      <c r="C601" s="40"/>
      <c r="D601" s="57"/>
      <c r="E601" s="57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1.75" customHeight="1" x14ac:dyDescent="0.3">
      <c r="A602" s="40"/>
      <c r="B602" s="40"/>
      <c r="C602" s="40"/>
      <c r="D602" s="57"/>
      <c r="E602" s="57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1.75" customHeight="1" x14ac:dyDescent="0.3">
      <c r="A603" s="40"/>
      <c r="B603" s="40"/>
      <c r="C603" s="40"/>
      <c r="D603" s="57"/>
      <c r="E603" s="57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1.75" customHeight="1" x14ac:dyDescent="0.3">
      <c r="A604" s="40"/>
      <c r="B604" s="40"/>
      <c r="C604" s="40"/>
      <c r="D604" s="57"/>
      <c r="E604" s="57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1.75" customHeight="1" x14ac:dyDescent="0.3">
      <c r="A605" s="40"/>
      <c r="B605" s="40"/>
      <c r="C605" s="40"/>
      <c r="D605" s="57"/>
      <c r="E605" s="57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1.75" customHeight="1" x14ac:dyDescent="0.3">
      <c r="A606" s="40"/>
      <c r="B606" s="40"/>
      <c r="C606" s="40"/>
      <c r="D606" s="57"/>
      <c r="E606" s="57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1.75" customHeight="1" x14ac:dyDescent="0.3">
      <c r="A607" s="40"/>
      <c r="B607" s="40"/>
      <c r="C607" s="40"/>
      <c r="D607" s="57"/>
      <c r="E607" s="57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1.75" customHeight="1" x14ac:dyDescent="0.3">
      <c r="A608" s="40"/>
      <c r="B608" s="40"/>
      <c r="C608" s="40"/>
      <c r="D608" s="57"/>
      <c r="E608" s="57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1.75" customHeight="1" x14ac:dyDescent="0.3">
      <c r="A609" s="40"/>
      <c r="B609" s="40"/>
      <c r="C609" s="40"/>
      <c r="D609" s="57"/>
      <c r="E609" s="57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1.75" customHeight="1" x14ac:dyDescent="0.3">
      <c r="A610" s="40"/>
      <c r="B610" s="40"/>
      <c r="C610" s="40"/>
      <c r="D610" s="57"/>
      <c r="E610" s="57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1.75" customHeight="1" x14ac:dyDescent="0.3">
      <c r="A611" s="40"/>
      <c r="B611" s="40"/>
      <c r="C611" s="40"/>
      <c r="D611" s="57"/>
      <c r="E611" s="57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1.75" customHeight="1" x14ac:dyDescent="0.3">
      <c r="A612" s="40"/>
      <c r="B612" s="40"/>
      <c r="C612" s="40"/>
      <c r="D612" s="57"/>
      <c r="E612" s="57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1.75" customHeight="1" x14ac:dyDescent="0.3">
      <c r="A613" s="40"/>
      <c r="B613" s="40"/>
      <c r="C613" s="40"/>
      <c r="D613" s="57"/>
      <c r="E613" s="57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1.75" customHeight="1" x14ac:dyDescent="0.3">
      <c r="A614" s="40"/>
      <c r="B614" s="40"/>
      <c r="C614" s="40"/>
      <c r="D614" s="57"/>
      <c r="E614" s="57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1.75" customHeight="1" x14ac:dyDescent="0.3">
      <c r="A615" s="40"/>
      <c r="B615" s="40"/>
      <c r="C615" s="40"/>
      <c r="D615" s="57"/>
      <c r="E615" s="57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1.75" customHeight="1" x14ac:dyDescent="0.3">
      <c r="A616" s="40"/>
      <c r="B616" s="40"/>
      <c r="C616" s="40"/>
      <c r="D616" s="57"/>
      <c r="E616" s="57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1.75" customHeight="1" x14ac:dyDescent="0.3">
      <c r="A617" s="40"/>
      <c r="B617" s="40"/>
      <c r="C617" s="40"/>
      <c r="D617" s="57"/>
      <c r="E617" s="57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1.75" customHeight="1" x14ac:dyDescent="0.3">
      <c r="A618" s="40"/>
      <c r="B618" s="40"/>
      <c r="C618" s="40"/>
      <c r="D618" s="57"/>
      <c r="E618" s="57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1.75" customHeight="1" x14ac:dyDescent="0.3">
      <c r="A619" s="40"/>
      <c r="B619" s="40"/>
      <c r="C619" s="40"/>
      <c r="D619" s="57"/>
      <c r="E619" s="57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1.75" customHeight="1" x14ac:dyDescent="0.3">
      <c r="A620" s="40"/>
      <c r="B620" s="40"/>
      <c r="C620" s="40"/>
      <c r="D620" s="57"/>
      <c r="E620" s="57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1.75" customHeight="1" x14ac:dyDescent="0.3">
      <c r="A621" s="40"/>
      <c r="B621" s="40"/>
      <c r="C621" s="40"/>
      <c r="D621" s="57"/>
      <c r="E621" s="57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1.75" customHeight="1" x14ac:dyDescent="0.3">
      <c r="A622" s="40"/>
      <c r="B622" s="40"/>
      <c r="C622" s="40"/>
      <c r="D622" s="57"/>
      <c r="E622" s="57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1.75" customHeight="1" x14ac:dyDescent="0.3">
      <c r="A623" s="40"/>
      <c r="B623" s="40"/>
      <c r="C623" s="40"/>
      <c r="D623" s="57"/>
      <c r="E623" s="57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1.75" customHeight="1" x14ac:dyDescent="0.3">
      <c r="A624" s="40"/>
      <c r="B624" s="40"/>
      <c r="C624" s="40"/>
      <c r="D624" s="57"/>
      <c r="E624" s="57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1.75" customHeight="1" x14ac:dyDescent="0.3">
      <c r="A625" s="40"/>
      <c r="B625" s="40"/>
      <c r="C625" s="40"/>
      <c r="D625" s="57"/>
      <c r="E625" s="57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1.75" customHeight="1" x14ac:dyDescent="0.3">
      <c r="A626" s="40"/>
      <c r="B626" s="40"/>
      <c r="C626" s="40"/>
      <c r="D626" s="57"/>
      <c r="E626" s="57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1.75" customHeight="1" x14ac:dyDescent="0.3">
      <c r="A627" s="40"/>
      <c r="B627" s="40"/>
      <c r="C627" s="40"/>
      <c r="D627" s="57"/>
      <c r="E627" s="57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1.75" customHeight="1" x14ac:dyDescent="0.3">
      <c r="A628" s="40"/>
      <c r="B628" s="40"/>
      <c r="C628" s="40"/>
      <c r="D628" s="57"/>
      <c r="E628" s="57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1.75" customHeight="1" x14ac:dyDescent="0.3">
      <c r="A629" s="40"/>
      <c r="B629" s="40"/>
      <c r="C629" s="40"/>
      <c r="D629" s="57"/>
      <c r="E629" s="57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1.75" customHeight="1" x14ac:dyDescent="0.3">
      <c r="A630" s="40"/>
      <c r="B630" s="40"/>
      <c r="C630" s="40"/>
      <c r="D630" s="57"/>
      <c r="E630" s="57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1.75" customHeight="1" x14ac:dyDescent="0.3">
      <c r="A631" s="40"/>
      <c r="B631" s="40"/>
      <c r="C631" s="40"/>
      <c r="D631" s="57"/>
      <c r="E631" s="57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1.75" customHeight="1" x14ac:dyDescent="0.3">
      <c r="A632" s="40"/>
      <c r="B632" s="40"/>
      <c r="C632" s="40"/>
      <c r="D632" s="57"/>
      <c r="E632" s="57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1.75" customHeight="1" x14ac:dyDescent="0.3">
      <c r="A633" s="40"/>
      <c r="B633" s="40"/>
      <c r="C633" s="40"/>
      <c r="D633" s="57"/>
      <c r="E633" s="57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1.75" customHeight="1" x14ac:dyDescent="0.3">
      <c r="A634" s="40"/>
      <c r="B634" s="40"/>
      <c r="C634" s="40"/>
      <c r="D634" s="57"/>
      <c r="E634" s="57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1.75" customHeight="1" x14ac:dyDescent="0.3">
      <c r="A635" s="40"/>
      <c r="B635" s="40"/>
      <c r="C635" s="40"/>
      <c r="D635" s="57"/>
      <c r="E635" s="57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1.75" customHeight="1" x14ac:dyDescent="0.3">
      <c r="A636" s="40"/>
      <c r="B636" s="40"/>
      <c r="C636" s="40"/>
      <c r="D636" s="57"/>
      <c r="E636" s="57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1.75" customHeight="1" x14ac:dyDescent="0.3">
      <c r="A637" s="40"/>
      <c r="B637" s="40"/>
      <c r="C637" s="40"/>
      <c r="D637" s="57"/>
      <c r="E637" s="57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1.75" customHeight="1" x14ac:dyDescent="0.3">
      <c r="A638" s="40"/>
      <c r="B638" s="40"/>
      <c r="C638" s="40"/>
      <c r="D638" s="57"/>
      <c r="E638" s="57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1.75" customHeight="1" x14ac:dyDescent="0.3">
      <c r="A639" s="40"/>
      <c r="B639" s="40"/>
      <c r="C639" s="40"/>
      <c r="D639" s="57"/>
      <c r="E639" s="57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1.75" customHeight="1" x14ac:dyDescent="0.3">
      <c r="A640" s="40"/>
      <c r="B640" s="40"/>
      <c r="C640" s="40"/>
      <c r="D640" s="57"/>
      <c r="E640" s="57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1.75" customHeight="1" x14ac:dyDescent="0.3">
      <c r="A641" s="40"/>
      <c r="B641" s="40"/>
      <c r="C641" s="40"/>
      <c r="D641" s="57"/>
      <c r="E641" s="57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1.75" customHeight="1" x14ac:dyDescent="0.3">
      <c r="A642" s="40"/>
      <c r="B642" s="40"/>
      <c r="C642" s="40"/>
      <c r="D642" s="57"/>
      <c r="E642" s="57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1.75" customHeight="1" x14ac:dyDescent="0.3">
      <c r="A643" s="40"/>
      <c r="B643" s="40"/>
      <c r="C643" s="40"/>
      <c r="D643" s="57"/>
      <c r="E643" s="57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1.75" customHeight="1" x14ac:dyDescent="0.3">
      <c r="A644" s="40"/>
      <c r="B644" s="40"/>
      <c r="C644" s="40"/>
      <c r="D644" s="57"/>
      <c r="E644" s="57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1.75" customHeight="1" x14ac:dyDescent="0.3">
      <c r="A645" s="40"/>
      <c r="B645" s="40"/>
      <c r="C645" s="40"/>
      <c r="D645" s="57"/>
      <c r="E645" s="57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1.75" customHeight="1" x14ac:dyDescent="0.3">
      <c r="A646" s="40"/>
      <c r="B646" s="40"/>
      <c r="C646" s="40"/>
      <c r="D646" s="57"/>
      <c r="E646" s="57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1.75" customHeight="1" x14ac:dyDescent="0.3">
      <c r="A647" s="40"/>
      <c r="B647" s="40"/>
      <c r="C647" s="40"/>
      <c r="D647" s="57"/>
      <c r="E647" s="57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1.75" customHeight="1" x14ac:dyDescent="0.3">
      <c r="A648" s="40"/>
      <c r="B648" s="40"/>
      <c r="C648" s="40"/>
      <c r="D648" s="57"/>
      <c r="E648" s="57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1.75" customHeight="1" x14ac:dyDescent="0.3">
      <c r="A649" s="40"/>
      <c r="B649" s="40"/>
      <c r="C649" s="40"/>
      <c r="D649" s="57"/>
      <c r="E649" s="57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1.75" customHeight="1" x14ac:dyDescent="0.3">
      <c r="A650" s="40"/>
      <c r="B650" s="40"/>
      <c r="C650" s="40"/>
      <c r="D650" s="57"/>
      <c r="E650" s="57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1.75" customHeight="1" x14ac:dyDescent="0.3">
      <c r="A651" s="40"/>
      <c r="B651" s="40"/>
      <c r="C651" s="40"/>
      <c r="D651" s="57"/>
      <c r="E651" s="57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1.75" customHeight="1" x14ac:dyDescent="0.3">
      <c r="A652" s="40"/>
      <c r="B652" s="40"/>
      <c r="C652" s="40"/>
      <c r="D652" s="57"/>
      <c r="E652" s="57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1.75" customHeight="1" x14ac:dyDescent="0.3">
      <c r="A653" s="40"/>
      <c r="B653" s="40"/>
      <c r="C653" s="40"/>
      <c r="D653" s="57"/>
      <c r="E653" s="57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1.75" customHeight="1" x14ac:dyDescent="0.3">
      <c r="A654" s="40"/>
      <c r="B654" s="40"/>
      <c r="C654" s="40"/>
      <c r="D654" s="57"/>
      <c r="E654" s="57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1.75" customHeight="1" x14ac:dyDescent="0.3">
      <c r="A655" s="40"/>
      <c r="B655" s="40"/>
      <c r="C655" s="40"/>
      <c r="D655" s="57"/>
      <c r="E655" s="57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1.75" customHeight="1" x14ac:dyDescent="0.3">
      <c r="A656" s="40"/>
      <c r="B656" s="40"/>
      <c r="C656" s="40"/>
      <c r="D656" s="57"/>
      <c r="E656" s="57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1.75" customHeight="1" x14ac:dyDescent="0.3">
      <c r="A657" s="40"/>
      <c r="B657" s="40"/>
      <c r="C657" s="40"/>
      <c r="D657" s="57"/>
      <c r="E657" s="57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1.75" customHeight="1" x14ac:dyDescent="0.3">
      <c r="A658" s="40"/>
      <c r="B658" s="40"/>
      <c r="C658" s="40"/>
      <c r="D658" s="57"/>
      <c r="E658" s="57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1.75" customHeight="1" x14ac:dyDescent="0.3">
      <c r="A659" s="40"/>
      <c r="B659" s="40"/>
      <c r="C659" s="40"/>
      <c r="D659" s="57"/>
      <c r="E659" s="57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1.75" customHeight="1" x14ac:dyDescent="0.3">
      <c r="A660" s="40"/>
      <c r="B660" s="40"/>
      <c r="C660" s="40"/>
      <c r="D660" s="57"/>
      <c r="E660" s="57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1.75" customHeight="1" x14ac:dyDescent="0.3">
      <c r="A661" s="40"/>
      <c r="B661" s="40"/>
      <c r="C661" s="40"/>
      <c r="D661" s="57"/>
      <c r="E661" s="57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1.75" customHeight="1" x14ac:dyDescent="0.3">
      <c r="A662" s="40"/>
      <c r="B662" s="40"/>
      <c r="C662" s="40"/>
      <c r="D662" s="57"/>
      <c r="E662" s="57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1.75" customHeight="1" x14ac:dyDescent="0.3">
      <c r="A663" s="40"/>
      <c r="B663" s="40"/>
      <c r="C663" s="40"/>
      <c r="D663" s="57"/>
      <c r="E663" s="57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1.75" customHeight="1" x14ac:dyDescent="0.3">
      <c r="A664" s="40"/>
      <c r="B664" s="40"/>
      <c r="C664" s="40"/>
      <c r="D664" s="57"/>
      <c r="E664" s="57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1.75" customHeight="1" x14ac:dyDescent="0.3">
      <c r="A665" s="40"/>
      <c r="B665" s="40"/>
      <c r="C665" s="40"/>
      <c r="D665" s="57"/>
      <c r="E665" s="57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1.75" customHeight="1" x14ac:dyDescent="0.3">
      <c r="A666" s="40"/>
      <c r="B666" s="40"/>
      <c r="C666" s="40"/>
      <c r="D666" s="57"/>
      <c r="E666" s="57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1.75" customHeight="1" x14ac:dyDescent="0.3">
      <c r="A667" s="40"/>
      <c r="B667" s="40"/>
      <c r="C667" s="40"/>
      <c r="D667" s="57"/>
      <c r="E667" s="57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1.75" customHeight="1" x14ac:dyDescent="0.3">
      <c r="A668" s="40"/>
      <c r="B668" s="40"/>
      <c r="C668" s="40"/>
      <c r="D668" s="57"/>
      <c r="E668" s="57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1.75" customHeight="1" x14ac:dyDescent="0.3">
      <c r="A669" s="40"/>
      <c r="B669" s="40"/>
      <c r="C669" s="40"/>
      <c r="D669" s="57"/>
      <c r="E669" s="57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1.75" customHeight="1" x14ac:dyDescent="0.3">
      <c r="A670" s="40"/>
      <c r="B670" s="40"/>
      <c r="C670" s="40"/>
      <c r="D670" s="57"/>
      <c r="E670" s="57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1.75" customHeight="1" x14ac:dyDescent="0.3">
      <c r="A671" s="40"/>
      <c r="B671" s="40"/>
      <c r="C671" s="40"/>
      <c r="D671" s="57"/>
      <c r="E671" s="57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1.75" customHeight="1" x14ac:dyDescent="0.3">
      <c r="A672" s="40"/>
      <c r="B672" s="40"/>
      <c r="C672" s="40"/>
      <c r="D672" s="57"/>
      <c r="E672" s="57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1.75" customHeight="1" x14ac:dyDescent="0.3">
      <c r="A673" s="40"/>
      <c r="B673" s="40"/>
      <c r="C673" s="40"/>
      <c r="D673" s="57"/>
      <c r="E673" s="57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1.75" customHeight="1" x14ac:dyDescent="0.3">
      <c r="A674" s="40"/>
      <c r="B674" s="40"/>
      <c r="C674" s="40"/>
      <c r="D674" s="57"/>
      <c r="E674" s="57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1.75" customHeight="1" x14ac:dyDescent="0.3">
      <c r="A675" s="40"/>
      <c r="B675" s="40"/>
      <c r="C675" s="40"/>
      <c r="D675" s="57"/>
      <c r="E675" s="57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1.75" customHeight="1" x14ac:dyDescent="0.3">
      <c r="A676" s="40"/>
      <c r="B676" s="40"/>
      <c r="C676" s="40"/>
      <c r="D676" s="57"/>
      <c r="E676" s="57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1.75" customHeight="1" x14ac:dyDescent="0.3">
      <c r="A677" s="40"/>
      <c r="B677" s="40"/>
      <c r="C677" s="40"/>
      <c r="D677" s="57"/>
      <c r="E677" s="57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1.75" customHeight="1" x14ac:dyDescent="0.3">
      <c r="A678" s="40"/>
      <c r="B678" s="40"/>
      <c r="C678" s="40"/>
      <c r="D678" s="57"/>
      <c r="E678" s="57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1.75" customHeight="1" x14ac:dyDescent="0.3">
      <c r="A679" s="40"/>
      <c r="B679" s="40"/>
      <c r="C679" s="40"/>
      <c r="D679" s="57"/>
      <c r="E679" s="57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1.75" customHeight="1" x14ac:dyDescent="0.3">
      <c r="A680" s="40"/>
      <c r="B680" s="40"/>
      <c r="C680" s="40"/>
      <c r="D680" s="57"/>
      <c r="E680" s="57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1.75" customHeight="1" x14ac:dyDescent="0.3">
      <c r="A681" s="40"/>
      <c r="B681" s="40"/>
      <c r="C681" s="40"/>
      <c r="D681" s="57"/>
      <c r="E681" s="57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1.75" customHeight="1" x14ac:dyDescent="0.3">
      <c r="A682" s="40"/>
      <c r="B682" s="40"/>
      <c r="C682" s="40"/>
      <c r="D682" s="57"/>
      <c r="E682" s="57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1.75" customHeight="1" x14ac:dyDescent="0.3">
      <c r="A683" s="40"/>
      <c r="B683" s="40"/>
      <c r="C683" s="40"/>
      <c r="D683" s="57"/>
      <c r="E683" s="57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1.75" customHeight="1" x14ac:dyDescent="0.3">
      <c r="A684" s="40"/>
      <c r="B684" s="40"/>
      <c r="C684" s="40"/>
      <c r="D684" s="57"/>
      <c r="E684" s="57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1.75" customHeight="1" x14ac:dyDescent="0.3">
      <c r="A685" s="40"/>
      <c r="B685" s="40"/>
      <c r="C685" s="40"/>
      <c r="D685" s="57"/>
      <c r="E685" s="57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1.75" customHeight="1" x14ac:dyDescent="0.3">
      <c r="A686" s="40"/>
      <c r="B686" s="40"/>
      <c r="C686" s="40"/>
      <c r="D686" s="57"/>
      <c r="E686" s="57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1.75" customHeight="1" x14ac:dyDescent="0.3">
      <c r="A687" s="40"/>
      <c r="B687" s="40"/>
      <c r="C687" s="40"/>
      <c r="D687" s="57"/>
      <c r="E687" s="57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1.75" customHeight="1" x14ac:dyDescent="0.3">
      <c r="A688" s="40"/>
      <c r="B688" s="40"/>
      <c r="C688" s="40"/>
      <c r="D688" s="57"/>
      <c r="E688" s="57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1.75" customHeight="1" x14ac:dyDescent="0.3">
      <c r="A689" s="40"/>
      <c r="B689" s="40"/>
      <c r="C689" s="40"/>
      <c r="D689" s="57"/>
      <c r="E689" s="57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1.75" customHeight="1" x14ac:dyDescent="0.3">
      <c r="A690" s="40"/>
      <c r="B690" s="40"/>
      <c r="C690" s="40"/>
      <c r="D690" s="57"/>
      <c r="E690" s="57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1.75" customHeight="1" x14ac:dyDescent="0.3">
      <c r="A691" s="40"/>
      <c r="B691" s="40"/>
      <c r="C691" s="40"/>
      <c r="D691" s="57"/>
      <c r="E691" s="57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1.75" customHeight="1" x14ac:dyDescent="0.3">
      <c r="A692" s="40"/>
      <c r="B692" s="40"/>
      <c r="C692" s="40"/>
      <c r="D692" s="57"/>
      <c r="E692" s="57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1.75" customHeight="1" x14ac:dyDescent="0.3">
      <c r="A693" s="40"/>
      <c r="B693" s="40"/>
      <c r="C693" s="40"/>
      <c r="D693" s="57"/>
      <c r="E693" s="57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1.75" customHeight="1" x14ac:dyDescent="0.3">
      <c r="A694" s="40"/>
      <c r="B694" s="40"/>
      <c r="C694" s="40"/>
      <c r="D694" s="57"/>
      <c r="E694" s="57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1.75" customHeight="1" x14ac:dyDescent="0.3">
      <c r="A695" s="40"/>
      <c r="B695" s="40"/>
      <c r="C695" s="40"/>
      <c r="D695" s="57"/>
      <c r="E695" s="57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1.75" customHeight="1" x14ac:dyDescent="0.3">
      <c r="A696" s="40"/>
      <c r="B696" s="40"/>
      <c r="C696" s="40"/>
      <c r="D696" s="57"/>
      <c r="E696" s="57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1.75" customHeight="1" x14ac:dyDescent="0.3">
      <c r="A697" s="40"/>
      <c r="B697" s="40"/>
      <c r="C697" s="40"/>
      <c r="D697" s="57"/>
      <c r="E697" s="57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1.75" customHeight="1" x14ac:dyDescent="0.3">
      <c r="A698" s="40"/>
      <c r="B698" s="40"/>
      <c r="C698" s="40"/>
      <c r="D698" s="57"/>
      <c r="E698" s="57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1.75" customHeight="1" x14ac:dyDescent="0.3">
      <c r="A699" s="40"/>
      <c r="B699" s="40"/>
      <c r="C699" s="40"/>
      <c r="D699" s="57"/>
      <c r="E699" s="57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1.75" customHeight="1" x14ac:dyDescent="0.3">
      <c r="A700" s="40"/>
      <c r="B700" s="40"/>
      <c r="C700" s="40"/>
      <c r="D700" s="57"/>
      <c r="E700" s="57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1.75" customHeight="1" x14ac:dyDescent="0.3">
      <c r="A701" s="40"/>
      <c r="B701" s="40"/>
      <c r="C701" s="40"/>
      <c r="D701" s="57"/>
      <c r="E701" s="57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1.75" customHeight="1" x14ac:dyDescent="0.3">
      <c r="A702" s="40"/>
      <c r="B702" s="40"/>
      <c r="C702" s="40"/>
      <c r="D702" s="57"/>
      <c r="E702" s="57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1.75" customHeight="1" x14ac:dyDescent="0.3">
      <c r="A703" s="40"/>
      <c r="B703" s="40"/>
      <c r="C703" s="40"/>
      <c r="D703" s="57"/>
      <c r="E703" s="57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1.75" customHeight="1" x14ac:dyDescent="0.3">
      <c r="A704" s="40"/>
      <c r="B704" s="40"/>
      <c r="C704" s="40"/>
      <c r="D704" s="57"/>
      <c r="E704" s="57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1.75" customHeight="1" x14ac:dyDescent="0.3">
      <c r="A705" s="40"/>
      <c r="B705" s="40"/>
      <c r="C705" s="40"/>
      <c r="D705" s="57"/>
      <c r="E705" s="57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1.75" customHeight="1" x14ac:dyDescent="0.3">
      <c r="A706" s="40"/>
      <c r="B706" s="40"/>
      <c r="C706" s="40"/>
      <c r="D706" s="57"/>
      <c r="E706" s="57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1.75" customHeight="1" x14ac:dyDescent="0.3">
      <c r="A707" s="40"/>
      <c r="B707" s="40"/>
      <c r="C707" s="40"/>
      <c r="D707" s="57"/>
      <c r="E707" s="57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1.75" customHeight="1" x14ac:dyDescent="0.3">
      <c r="A708" s="40"/>
      <c r="B708" s="40"/>
      <c r="C708" s="40"/>
      <c r="D708" s="57"/>
      <c r="E708" s="57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1.75" customHeight="1" x14ac:dyDescent="0.3">
      <c r="A709" s="40"/>
      <c r="B709" s="40"/>
      <c r="C709" s="40"/>
      <c r="D709" s="57"/>
      <c r="E709" s="57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1.75" customHeight="1" x14ac:dyDescent="0.3">
      <c r="A710" s="40"/>
      <c r="B710" s="40"/>
      <c r="C710" s="40"/>
      <c r="D710" s="57"/>
      <c r="E710" s="57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1.75" customHeight="1" x14ac:dyDescent="0.3">
      <c r="A711" s="40"/>
      <c r="B711" s="40"/>
      <c r="C711" s="40"/>
      <c r="D711" s="57"/>
      <c r="E711" s="57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1.75" customHeight="1" x14ac:dyDescent="0.3">
      <c r="A712" s="40"/>
      <c r="B712" s="40"/>
      <c r="C712" s="40"/>
      <c r="D712" s="57"/>
      <c r="E712" s="57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1.75" customHeight="1" x14ac:dyDescent="0.3">
      <c r="A713" s="40"/>
      <c r="B713" s="40"/>
      <c r="C713" s="40"/>
      <c r="D713" s="57"/>
      <c r="E713" s="57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1.75" customHeight="1" x14ac:dyDescent="0.3">
      <c r="A714" s="40"/>
      <c r="B714" s="40"/>
      <c r="C714" s="40"/>
      <c r="D714" s="57"/>
      <c r="E714" s="57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1.75" customHeight="1" x14ac:dyDescent="0.3">
      <c r="A715" s="40"/>
      <c r="B715" s="40"/>
      <c r="C715" s="40"/>
      <c r="D715" s="57"/>
      <c r="E715" s="57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1.75" customHeight="1" x14ac:dyDescent="0.3">
      <c r="A716" s="40"/>
      <c r="B716" s="40"/>
      <c r="C716" s="40"/>
      <c r="D716" s="57"/>
      <c r="E716" s="57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1.75" customHeight="1" x14ac:dyDescent="0.3">
      <c r="A717" s="40"/>
      <c r="B717" s="40"/>
      <c r="C717" s="40"/>
      <c r="D717" s="57"/>
      <c r="E717" s="57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1.75" customHeight="1" x14ac:dyDescent="0.3">
      <c r="A718" s="40"/>
      <c r="B718" s="40"/>
      <c r="C718" s="40"/>
      <c r="D718" s="57"/>
      <c r="E718" s="57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1.75" customHeight="1" x14ac:dyDescent="0.3">
      <c r="A719" s="40"/>
      <c r="B719" s="40"/>
      <c r="C719" s="40"/>
      <c r="D719" s="57"/>
      <c r="E719" s="57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1.75" customHeight="1" x14ac:dyDescent="0.3">
      <c r="A720" s="40"/>
      <c r="B720" s="40"/>
      <c r="C720" s="40"/>
      <c r="D720" s="57"/>
      <c r="E720" s="57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1.75" customHeight="1" x14ac:dyDescent="0.3">
      <c r="A721" s="40"/>
      <c r="B721" s="40"/>
      <c r="C721" s="40"/>
      <c r="D721" s="57"/>
      <c r="E721" s="57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1.75" customHeight="1" x14ac:dyDescent="0.3">
      <c r="A722" s="40"/>
      <c r="B722" s="40"/>
      <c r="C722" s="40"/>
      <c r="D722" s="57"/>
      <c r="E722" s="57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1.75" customHeight="1" x14ac:dyDescent="0.3">
      <c r="A723" s="40"/>
      <c r="B723" s="40"/>
      <c r="C723" s="40"/>
      <c r="D723" s="57"/>
      <c r="E723" s="57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1.75" customHeight="1" x14ac:dyDescent="0.3">
      <c r="A724" s="40"/>
      <c r="B724" s="40"/>
      <c r="C724" s="40"/>
      <c r="D724" s="57"/>
      <c r="E724" s="57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1.75" customHeight="1" x14ac:dyDescent="0.3">
      <c r="A725" s="40"/>
      <c r="B725" s="40"/>
      <c r="C725" s="40"/>
      <c r="D725" s="57"/>
      <c r="E725" s="57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1.75" customHeight="1" x14ac:dyDescent="0.3">
      <c r="A726" s="40"/>
      <c r="B726" s="40"/>
      <c r="C726" s="40"/>
      <c r="D726" s="57"/>
      <c r="E726" s="57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1.75" customHeight="1" x14ac:dyDescent="0.3">
      <c r="A727" s="40"/>
      <c r="B727" s="40"/>
      <c r="C727" s="40"/>
      <c r="D727" s="57"/>
      <c r="E727" s="57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1.75" customHeight="1" x14ac:dyDescent="0.3">
      <c r="A728" s="40"/>
      <c r="B728" s="40"/>
      <c r="C728" s="40"/>
      <c r="D728" s="57"/>
      <c r="E728" s="57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1.75" customHeight="1" x14ac:dyDescent="0.3">
      <c r="A729" s="40"/>
      <c r="B729" s="40"/>
      <c r="C729" s="40"/>
      <c r="D729" s="57"/>
      <c r="E729" s="57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1.75" customHeight="1" x14ac:dyDescent="0.3">
      <c r="A730" s="40"/>
      <c r="B730" s="40"/>
      <c r="C730" s="40"/>
      <c r="D730" s="57"/>
      <c r="E730" s="57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1.75" customHeight="1" x14ac:dyDescent="0.3">
      <c r="A731" s="40"/>
      <c r="B731" s="40"/>
      <c r="C731" s="40"/>
      <c r="D731" s="57"/>
      <c r="E731" s="57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1.75" customHeight="1" x14ac:dyDescent="0.3">
      <c r="A732" s="40"/>
      <c r="B732" s="40"/>
      <c r="C732" s="40"/>
      <c r="D732" s="57"/>
      <c r="E732" s="57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1.75" customHeight="1" x14ac:dyDescent="0.3">
      <c r="A733" s="40"/>
      <c r="B733" s="40"/>
      <c r="C733" s="40"/>
      <c r="D733" s="57"/>
      <c r="E733" s="57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1.75" customHeight="1" x14ac:dyDescent="0.3">
      <c r="A734" s="40"/>
      <c r="B734" s="40"/>
      <c r="C734" s="40"/>
      <c r="D734" s="57"/>
      <c r="E734" s="57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1.75" customHeight="1" x14ac:dyDescent="0.3">
      <c r="A735" s="40"/>
      <c r="B735" s="40"/>
      <c r="C735" s="40"/>
      <c r="D735" s="57"/>
      <c r="E735" s="57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1.75" customHeight="1" x14ac:dyDescent="0.3">
      <c r="A736" s="40"/>
      <c r="B736" s="40"/>
      <c r="C736" s="40"/>
      <c r="D736" s="57"/>
      <c r="E736" s="57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1.75" customHeight="1" x14ac:dyDescent="0.3">
      <c r="A737" s="40"/>
      <c r="B737" s="40"/>
      <c r="C737" s="40"/>
      <c r="D737" s="57"/>
      <c r="E737" s="57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1.75" customHeight="1" x14ac:dyDescent="0.3">
      <c r="A738" s="40"/>
      <c r="B738" s="40"/>
      <c r="C738" s="40"/>
      <c r="D738" s="57"/>
      <c r="E738" s="57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1.75" customHeight="1" x14ac:dyDescent="0.3">
      <c r="A739" s="40"/>
      <c r="B739" s="40"/>
      <c r="C739" s="40"/>
      <c r="D739" s="57"/>
      <c r="E739" s="57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1.75" customHeight="1" x14ac:dyDescent="0.3">
      <c r="A740" s="40"/>
      <c r="B740" s="40"/>
      <c r="C740" s="40"/>
      <c r="D740" s="57"/>
      <c r="E740" s="57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1.75" customHeight="1" x14ac:dyDescent="0.3">
      <c r="A741" s="40"/>
      <c r="B741" s="40"/>
      <c r="C741" s="40"/>
      <c r="D741" s="57"/>
      <c r="E741" s="57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1.75" customHeight="1" x14ac:dyDescent="0.3">
      <c r="A742" s="40"/>
      <c r="B742" s="40"/>
      <c r="C742" s="40"/>
      <c r="D742" s="57"/>
      <c r="E742" s="57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1.75" customHeight="1" x14ac:dyDescent="0.3">
      <c r="A743" s="40"/>
      <c r="B743" s="40"/>
      <c r="C743" s="40"/>
      <c r="D743" s="57"/>
      <c r="E743" s="57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1.75" customHeight="1" x14ac:dyDescent="0.3">
      <c r="A744" s="40"/>
      <c r="B744" s="40"/>
      <c r="C744" s="40"/>
      <c r="D744" s="57"/>
      <c r="E744" s="57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1.75" customHeight="1" x14ac:dyDescent="0.3">
      <c r="A745" s="40"/>
      <c r="B745" s="40"/>
      <c r="C745" s="40"/>
      <c r="D745" s="57"/>
      <c r="E745" s="57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1.75" customHeight="1" x14ac:dyDescent="0.3">
      <c r="A746" s="40"/>
      <c r="B746" s="40"/>
      <c r="C746" s="40"/>
      <c r="D746" s="57"/>
      <c r="E746" s="57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1.75" customHeight="1" x14ac:dyDescent="0.3">
      <c r="A747" s="40"/>
      <c r="B747" s="40"/>
      <c r="C747" s="40"/>
      <c r="D747" s="57"/>
      <c r="E747" s="57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1.75" customHeight="1" x14ac:dyDescent="0.3">
      <c r="A748" s="40"/>
      <c r="B748" s="40"/>
      <c r="C748" s="40"/>
      <c r="D748" s="57"/>
      <c r="E748" s="57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1.75" customHeight="1" x14ac:dyDescent="0.3">
      <c r="A749" s="40"/>
      <c r="B749" s="40"/>
      <c r="C749" s="40"/>
      <c r="D749" s="57"/>
      <c r="E749" s="57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1.75" customHeight="1" x14ac:dyDescent="0.3">
      <c r="A750" s="40"/>
      <c r="B750" s="40"/>
      <c r="C750" s="40"/>
      <c r="D750" s="57"/>
      <c r="E750" s="57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1.75" customHeight="1" x14ac:dyDescent="0.3">
      <c r="A751" s="40"/>
      <c r="B751" s="40"/>
      <c r="C751" s="40"/>
      <c r="D751" s="57"/>
      <c r="E751" s="57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1.75" customHeight="1" x14ac:dyDescent="0.3">
      <c r="A752" s="40"/>
      <c r="B752" s="40"/>
      <c r="C752" s="40"/>
      <c r="D752" s="57"/>
      <c r="E752" s="57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1.75" customHeight="1" x14ac:dyDescent="0.3">
      <c r="A753" s="40"/>
      <c r="B753" s="40"/>
      <c r="C753" s="40"/>
      <c r="D753" s="57"/>
      <c r="E753" s="57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1.75" customHeight="1" x14ac:dyDescent="0.3">
      <c r="A754" s="40"/>
      <c r="B754" s="40"/>
      <c r="C754" s="40"/>
      <c r="D754" s="57"/>
      <c r="E754" s="57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1.75" customHeight="1" x14ac:dyDescent="0.3">
      <c r="A755" s="40"/>
      <c r="B755" s="40"/>
      <c r="C755" s="40"/>
      <c r="D755" s="57"/>
      <c r="E755" s="57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1.75" customHeight="1" x14ac:dyDescent="0.3">
      <c r="A756" s="40"/>
      <c r="B756" s="40"/>
      <c r="C756" s="40"/>
      <c r="D756" s="57"/>
      <c r="E756" s="57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1.75" customHeight="1" x14ac:dyDescent="0.3">
      <c r="A757" s="40"/>
      <c r="B757" s="40"/>
      <c r="C757" s="40"/>
      <c r="D757" s="57"/>
      <c r="E757" s="57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1.75" customHeight="1" x14ac:dyDescent="0.3">
      <c r="A758" s="40"/>
      <c r="B758" s="40"/>
      <c r="C758" s="40"/>
      <c r="D758" s="57"/>
      <c r="E758" s="57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1.75" customHeight="1" x14ac:dyDescent="0.3">
      <c r="A759" s="40"/>
      <c r="B759" s="40"/>
      <c r="C759" s="40"/>
      <c r="D759" s="57"/>
      <c r="E759" s="57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1.75" customHeight="1" x14ac:dyDescent="0.3">
      <c r="A760" s="40"/>
      <c r="B760" s="40"/>
      <c r="C760" s="40"/>
      <c r="D760" s="57"/>
      <c r="E760" s="57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1.75" customHeight="1" x14ac:dyDescent="0.3">
      <c r="A761" s="40"/>
      <c r="B761" s="40"/>
      <c r="C761" s="40"/>
      <c r="D761" s="57"/>
      <c r="E761" s="57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1.75" customHeight="1" x14ac:dyDescent="0.3">
      <c r="A762" s="40"/>
      <c r="B762" s="40"/>
      <c r="C762" s="40"/>
      <c r="D762" s="57"/>
      <c r="E762" s="57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1.75" customHeight="1" x14ac:dyDescent="0.3">
      <c r="A763" s="40"/>
      <c r="B763" s="40"/>
      <c r="C763" s="40"/>
      <c r="D763" s="57"/>
      <c r="E763" s="57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1.75" customHeight="1" x14ac:dyDescent="0.3">
      <c r="A764" s="40"/>
      <c r="B764" s="40"/>
      <c r="C764" s="40"/>
      <c r="D764" s="57"/>
      <c r="E764" s="57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1.75" customHeight="1" x14ac:dyDescent="0.3">
      <c r="A765" s="40"/>
      <c r="B765" s="40"/>
      <c r="C765" s="40"/>
      <c r="D765" s="57"/>
      <c r="E765" s="57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1.75" customHeight="1" x14ac:dyDescent="0.3">
      <c r="A766" s="40"/>
      <c r="B766" s="40"/>
      <c r="C766" s="40"/>
      <c r="D766" s="57"/>
      <c r="E766" s="57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1.75" customHeight="1" x14ac:dyDescent="0.3">
      <c r="A767" s="40"/>
      <c r="B767" s="40"/>
      <c r="C767" s="40"/>
      <c r="D767" s="57"/>
      <c r="E767" s="57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1.75" customHeight="1" x14ac:dyDescent="0.3">
      <c r="A768" s="40"/>
      <c r="B768" s="40"/>
      <c r="C768" s="40"/>
      <c r="D768" s="57"/>
      <c r="E768" s="57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1.75" customHeight="1" x14ac:dyDescent="0.3">
      <c r="A769" s="40"/>
      <c r="B769" s="40"/>
      <c r="C769" s="40"/>
      <c r="D769" s="57"/>
      <c r="E769" s="57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1.75" customHeight="1" x14ac:dyDescent="0.3">
      <c r="A770" s="40"/>
      <c r="B770" s="40"/>
      <c r="C770" s="40"/>
      <c r="D770" s="57"/>
      <c r="E770" s="57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1.75" customHeight="1" x14ac:dyDescent="0.3">
      <c r="A771" s="40"/>
      <c r="B771" s="40"/>
      <c r="C771" s="40"/>
      <c r="D771" s="57"/>
      <c r="E771" s="57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1.75" customHeight="1" x14ac:dyDescent="0.3">
      <c r="A772" s="40"/>
      <c r="B772" s="40"/>
      <c r="C772" s="40"/>
      <c r="D772" s="57"/>
      <c r="E772" s="57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1.75" customHeight="1" x14ac:dyDescent="0.3">
      <c r="A773" s="40"/>
      <c r="B773" s="40"/>
      <c r="C773" s="40"/>
      <c r="D773" s="57"/>
      <c r="E773" s="57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1.75" customHeight="1" x14ac:dyDescent="0.3">
      <c r="A774" s="40"/>
      <c r="B774" s="40"/>
      <c r="C774" s="40"/>
      <c r="D774" s="57"/>
      <c r="E774" s="57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1.75" customHeight="1" x14ac:dyDescent="0.3">
      <c r="A775" s="40"/>
      <c r="B775" s="40"/>
      <c r="C775" s="40"/>
      <c r="D775" s="57"/>
      <c r="E775" s="57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1.75" customHeight="1" x14ac:dyDescent="0.3">
      <c r="A776" s="40"/>
      <c r="B776" s="40"/>
      <c r="C776" s="40"/>
      <c r="D776" s="57"/>
      <c r="E776" s="57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1.75" customHeight="1" x14ac:dyDescent="0.3">
      <c r="A777" s="40"/>
      <c r="B777" s="40"/>
      <c r="C777" s="40"/>
      <c r="D777" s="57"/>
      <c r="E777" s="57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1.75" customHeight="1" x14ac:dyDescent="0.3">
      <c r="A778" s="40"/>
      <c r="B778" s="40"/>
      <c r="C778" s="40"/>
      <c r="D778" s="57"/>
      <c r="E778" s="57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1.75" customHeight="1" x14ac:dyDescent="0.3">
      <c r="A779" s="40"/>
      <c r="B779" s="40"/>
      <c r="C779" s="40"/>
      <c r="D779" s="57"/>
      <c r="E779" s="57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1.75" customHeight="1" x14ac:dyDescent="0.3">
      <c r="A780" s="40"/>
      <c r="B780" s="40"/>
      <c r="C780" s="40"/>
      <c r="D780" s="57"/>
      <c r="E780" s="57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1.75" customHeight="1" x14ac:dyDescent="0.3">
      <c r="A781" s="40"/>
      <c r="B781" s="40"/>
      <c r="C781" s="40"/>
      <c r="D781" s="57"/>
      <c r="E781" s="57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1.75" customHeight="1" x14ac:dyDescent="0.3">
      <c r="A782" s="40"/>
      <c r="B782" s="40"/>
      <c r="C782" s="40"/>
      <c r="D782" s="57"/>
      <c r="E782" s="57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1.75" customHeight="1" x14ac:dyDescent="0.3">
      <c r="A783" s="40"/>
      <c r="B783" s="40"/>
      <c r="C783" s="40"/>
      <c r="D783" s="57"/>
      <c r="E783" s="57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1.75" customHeight="1" x14ac:dyDescent="0.3">
      <c r="A784" s="40"/>
      <c r="B784" s="40"/>
      <c r="C784" s="40"/>
      <c r="D784" s="57"/>
      <c r="E784" s="57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1.75" customHeight="1" x14ac:dyDescent="0.3">
      <c r="A785" s="40"/>
      <c r="B785" s="40"/>
      <c r="C785" s="40"/>
      <c r="D785" s="57"/>
      <c r="E785" s="57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1.75" customHeight="1" x14ac:dyDescent="0.3">
      <c r="A786" s="40"/>
      <c r="B786" s="40"/>
      <c r="C786" s="40"/>
      <c r="D786" s="57"/>
      <c r="E786" s="57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1.75" customHeight="1" x14ac:dyDescent="0.3">
      <c r="A787" s="40"/>
      <c r="B787" s="40"/>
      <c r="C787" s="40"/>
      <c r="D787" s="57"/>
      <c r="E787" s="57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1.75" customHeight="1" x14ac:dyDescent="0.3">
      <c r="A788" s="40"/>
      <c r="B788" s="40"/>
      <c r="C788" s="40"/>
      <c r="D788" s="57"/>
      <c r="E788" s="57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1.75" customHeight="1" x14ac:dyDescent="0.3">
      <c r="A789" s="40"/>
      <c r="B789" s="40"/>
      <c r="C789" s="40"/>
      <c r="D789" s="57"/>
      <c r="E789" s="57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1.75" customHeight="1" x14ac:dyDescent="0.3">
      <c r="A790" s="40"/>
      <c r="B790" s="40"/>
      <c r="C790" s="40"/>
      <c r="D790" s="57"/>
      <c r="E790" s="57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1.75" customHeight="1" x14ac:dyDescent="0.3">
      <c r="A791" s="40"/>
      <c r="B791" s="40"/>
      <c r="C791" s="40"/>
      <c r="D791" s="57"/>
      <c r="E791" s="57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1.75" customHeight="1" x14ac:dyDescent="0.3">
      <c r="A792" s="40"/>
      <c r="B792" s="40"/>
      <c r="C792" s="40"/>
      <c r="D792" s="57"/>
      <c r="E792" s="57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1.75" customHeight="1" x14ac:dyDescent="0.3">
      <c r="A793" s="40"/>
      <c r="B793" s="40"/>
      <c r="C793" s="40"/>
      <c r="D793" s="57"/>
      <c r="E793" s="57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1.75" customHeight="1" x14ac:dyDescent="0.3">
      <c r="A794" s="40"/>
      <c r="B794" s="40"/>
      <c r="C794" s="40"/>
      <c r="D794" s="57"/>
      <c r="E794" s="57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1.75" customHeight="1" x14ac:dyDescent="0.3">
      <c r="A795" s="40"/>
      <c r="B795" s="40"/>
      <c r="C795" s="40"/>
      <c r="D795" s="57"/>
      <c r="E795" s="57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1.75" customHeight="1" x14ac:dyDescent="0.3">
      <c r="A796" s="40"/>
      <c r="B796" s="40"/>
      <c r="C796" s="40"/>
      <c r="D796" s="57"/>
      <c r="E796" s="57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1.75" customHeight="1" x14ac:dyDescent="0.3">
      <c r="A797" s="40"/>
      <c r="B797" s="40"/>
      <c r="C797" s="40"/>
      <c r="D797" s="57"/>
      <c r="E797" s="57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1.75" customHeight="1" x14ac:dyDescent="0.3">
      <c r="A798" s="40"/>
      <c r="B798" s="40"/>
      <c r="C798" s="40"/>
      <c r="D798" s="57"/>
      <c r="E798" s="57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1.75" customHeight="1" x14ac:dyDescent="0.3">
      <c r="A799" s="40"/>
      <c r="B799" s="40"/>
      <c r="C799" s="40"/>
      <c r="D799" s="57"/>
      <c r="E799" s="57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1.75" customHeight="1" x14ac:dyDescent="0.3">
      <c r="A800" s="40"/>
      <c r="B800" s="40"/>
      <c r="C800" s="40"/>
      <c r="D800" s="57"/>
      <c r="E800" s="57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1.75" customHeight="1" x14ac:dyDescent="0.3">
      <c r="A801" s="40"/>
      <c r="B801" s="40"/>
      <c r="C801" s="40"/>
      <c r="D801" s="57"/>
      <c r="E801" s="57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1.75" customHeight="1" x14ac:dyDescent="0.3">
      <c r="A802" s="40"/>
      <c r="B802" s="40"/>
      <c r="C802" s="40"/>
      <c r="D802" s="57"/>
      <c r="E802" s="57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1.75" customHeight="1" x14ac:dyDescent="0.3">
      <c r="A803" s="40"/>
      <c r="B803" s="40"/>
      <c r="C803" s="40"/>
      <c r="D803" s="57"/>
      <c r="E803" s="57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1.75" customHeight="1" x14ac:dyDescent="0.3">
      <c r="A804" s="40"/>
      <c r="B804" s="40"/>
      <c r="C804" s="40"/>
      <c r="D804" s="57"/>
      <c r="E804" s="57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1.75" customHeight="1" x14ac:dyDescent="0.3">
      <c r="A805" s="40"/>
      <c r="B805" s="40"/>
      <c r="C805" s="40"/>
      <c r="D805" s="57"/>
      <c r="E805" s="57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1.75" customHeight="1" x14ac:dyDescent="0.3">
      <c r="A806" s="40"/>
      <c r="B806" s="40"/>
      <c r="C806" s="40"/>
      <c r="D806" s="57"/>
      <c r="E806" s="57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1.75" customHeight="1" x14ac:dyDescent="0.3">
      <c r="A807" s="40"/>
      <c r="B807" s="40"/>
      <c r="C807" s="40"/>
      <c r="D807" s="57"/>
      <c r="E807" s="57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1.75" customHeight="1" x14ac:dyDescent="0.3">
      <c r="A808" s="40"/>
      <c r="B808" s="40"/>
      <c r="C808" s="40"/>
      <c r="D808" s="57"/>
      <c r="E808" s="57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1.75" customHeight="1" x14ac:dyDescent="0.3">
      <c r="A809" s="40"/>
      <c r="B809" s="40"/>
      <c r="C809" s="40"/>
      <c r="D809" s="57"/>
      <c r="E809" s="57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1.75" customHeight="1" x14ac:dyDescent="0.3">
      <c r="A810" s="40"/>
      <c r="B810" s="40"/>
      <c r="C810" s="40"/>
      <c r="D810" s="57"/>
      <c r="E810" s="57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1.75" customHeight="1" x14ac:dyDescent="0.3">
      <c r="A811" s="40"/>
      <c r="B811" s="40"/>
      <c r="C811" s="40"/>
      <c r="D811" s="57"/>
      <c r="E811" s="57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1.75" customHeight="1" x14ac:dyDescent="0.3">
      <c r="A812" s="40"/>
      <c r="B812" s="40"/>
      <c r="C812" s="40"/>
      <c r="D812" s="57"/>
      <c r="E812" s="57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1.75" customHeight="1" x14ac:dyDescent="0.3">
      <c r="A813" s="40"/>
      <c r="B813" s="40"/>
      <c r="C813" s="40"/>
      <c r="D813" s="57"/>
      <c r="E813" s="57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1.75" customHeight="1" x14ac:dyDescent="0.3">
      <c r="A814" s="40"/>
      <c r="B814" s="40"/>
      <c r="C814" s="40"/>
      <c r="D814" s="57"/>
      <c r="E814" s="57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1.75" customHeight="1" x14ac:dyDescent="0.3">
      <c r="A815" s="40"/>
      <c r="B815" s="40"/>
      <c r="C815" s="40"/>
      <c r="D815" s="57"/>
      <c r="E815" s="57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1.75" customHeight="1" x14ac:dyDescent="0.3">
      <c r="A816" s="40"/>
      <c r="B816" s="40"/>
      <c r="C816" s="40"/>
      <c r="D816" s="57"/>
      <c r="E816" s="57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1.75" customHeight="1" x14ac:dyDescent="0.3">
      <c r="A817" s="40"/>
      <c r="B817" s="40"/>
      <c r="C817" s="40"/>
      <c r="D817" s="57"/>
      <c r="E817" s="57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1.75" customHeight="1" x14ac:dyDescent="0.3">
      <c r="A818" s="40"/>
      <c r="B818" s="40"/>
      <c r="C818" s="40"/>
      <c r="D818" s="57"/>
      <c r="E818" s="57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1.75" customHeight="1" x14ac:dyDescent="0.3">
      <c r="A819" s="40"/>
      <c r="B819" s="40"/>
      <c r="C819" s="40"/>
      <c r="D819" s="57"/>
      <c r="E819" s="57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1.75" customHeight="1" x14ac:dyDescent="0.3">
      <c r="A820" s="40"/>
      <c r="B820" s="40"/>
      <c r="C820" s="40"/>
      <c r="D820" s="57"/>
      <c r="E820" s="57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1.75" customHeight="1" x14ac:dyDescent="0.3">
      <c r="A821" s="40"/>
      <c r="B821" s="40"/>
      <c r="C821" s="40"/>
      <c r="D821" s="57"/>
      <c r="E821" s="57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1.75" customHeight="1" x14ac:dyDescent="0.3">
      <c r="A822" s="40"/>
      <c r="B822" s="40"/>
      <c r="C822" s="40"/>
      <c r="D822" s="57"/>
      <c r="E822" s="57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1.75" customHeight="1" x14ac:dyDescent="0.3">
      <c r="A823" s="40"/>
      <c r="B823" s="40"/>
      <c r="C823" s="40"/>
      <c r="D823" s="57"/>
      <c r="E823" s="57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1.75" customHeight="1" x14ac:dyDescent="0.3">
      <c r="A824" s="40"/>
      <c r="B824" s="40"/>
      <c r="C824" s="40"/>
      <c r="D824" s="57"/>
      <c r="E824" s="57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1.75" customHeight="1" x14ac:dyDescent="0.3">
      <c r="A825" s="40"/>
      <c r="B825" s="40"/>
      <c r="C825" s="40"/>
      <c r="D825" s="57"/>
      <c r="E825" s="57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1.75" customHeight="1" x14ac:dyDescent="0.3">
      <c r="A826" s="40"/>
      <c r="B826" s="40"/>
      <c r="C826" s="40"/>
      <c r="D826" s="57"/>
      <c r="E826" s="57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1.75" customHeight="1" x14ac:dyDescent="0.3">
      <c r="A827" s="40"/>
      <c r="B827" s="40"/>
      <c r="C827" s="40"/>
      <c r="D827" s="57"/>
      <c r="E827" s="57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1.75" customHeight="1" x14ac:dyDescent="0.3">
      <c r="A828" s="40"/>
      <c r="B828" s="40"/>
      <c r="C828" s="40"/>
      <c r="D828" s="57"/>
      <c r="E828" s="57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1.75" customHeight="1" x14ac:dyDescent="0.3">
      <c r="A829" s="40"/>
      <c r="B829" s="40"/>
      <c r="C829" s="40"/>
      <c r="D829" s="57"/>
      <c r="E829" s="57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1.75" customHeight="1" x14ac:dyDescent="0.3">
      <c r="A830" s="40"/>
      <c r="B830" s="40"/>
      <c r="C830" s="40"/>
      <c r="D830" s="57"/>
      <c r="E830" s="57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1.75" customHeight="1" x14ac:dyDescent="0.3">
      <c r="A831" s="40"/>
      <c r="B831" s="40"/>
      <c r="C831" s="40"/>
      <c r="D831" s="57"/>
      <c r="E831" s="57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1.75" customHeight="1" x14ac:dyDescent="0.3">
      <c r="A832" s="40"/>
      <c r="B832" s="40"/>
      <c r="C832" s="40"/>
      <c r="D832" s="57"/>
      <c r="E832" s="57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1.75" customHeight="1" x14ac:dyDescent="0.3">
      <c r="A833" s="40"/>
      <c r="B833" s="40"/>
      <c r="C833" s="40"/>
      <c r="D833" s="57"/>
      <c r="E833" s="57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1.75" customHeight="1" x14ac:dyDescent="0.3">
      <c r="A834" s="40"/>
      <c r="B834" s="40"/>
      <c r="C834" s="40"/>
      <c r="D834" s="57"/>
      <c r="E834" s="57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1.75" customHeight="1" x14ac:dyDescent="0.3">
      <c r="A835" s="40"/>
      <c r="B835" s="40"/>
      <c r="C835" s="40"/>
      <c r="D835" s="57"/>
      <c r="E835" s="57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1.75" customHeight="1" x14ac:dyDescent="0.3">
      <c r="A836" s="40"/>
      <c r="B836" s="40"/>
      <c r="C836" s="40"/>
      <c r="D836" s="57"/>
      <c r="E836" s="57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1.75" customHeight="1" x14ac:dyDescent="0.3">
      <c r="A837" s="40"/>
      <c r="B837" s="40"/>
      <c r="C837" s="40"/>
      <c r="D837" s="57"/>
      <c r="E837" s="57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1.75" customHeight="1" x14ac:dyDescent="0.3">
      <c r="A838" s="40"/>
      <c r="B838" s="40"/>
      <c r="C838" s="40"/>
      <c r="D838" s="57"/>
      <c r="E838" s="57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1.75" customHeight="1" x14ac:dyDescent="0.3">
      <c r="A839" s="40"/>
      <c r="B839" s="40"/>
      <c r="C839" s="40"/>
      <c r="D839" s="57"/>
      <c r="E839" s="57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1.75" customHeight="1" x14ac:dyDescent="0.3">
      <c r="A840" s="40"/>
      <c r="B840" s="40"/>
      <c r="C840" s="40"/>
      <c r="D840" s="57"/>
      <c r="E840" s="57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1.75" customHeight="1" x14ac:dyDescent="0.3">
      <c r="A841" s="40"/>
      <c r="B841" s="40"/>
      <c r="C841" s="40"/>
      <c r="D841" s="57"/>
      <c r="E841" s="57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1.75" customHeight="1" x14ac:dyDescent="0.3">
      <c r="A842" s="40"/>
      <c r="B842" s="40"/>
      <c r="C842" s="40"/>
      <c r="D842" s="57"/>
      <c r="E842" s="57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1.75" customHeight="1" x14ac:dyDescent="0.3">
      <c r="A843" s="40"/>
      <c r="B843" s="40"/>
      <c r="C843" s="40"/>
      <c r="D843" s="57"/>
      <c r="E843" s="57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1.75" customHeight="1" x14ac:dyDescent="0.3">
      <c r="A844" s="40"/>
      <c r="B844" s="40"/>
      <c r="C844" s="40"/>
      <c r="D844" s="57"/>
      <c r="E844" s="57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1.75" customHeight="1" x14ac:dyDescent="0.3">
      <c r="A845" s="40"/>
      <c r="B845" s="40"/>
      <c r="C845" s="40"/>
      <c r="D845" s="57"/>
      <c r="E845" s="57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1.75" customHeight="1" x14ac:dyDescent="0.3">
      <c r="A846" s="40"/>
      <c r="B846" s="40"/>
      <c r="C846" s="40"/>
      <c r="D846" s="57"/>
      <c r="E846" s="57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1.75" customHeight="1" x14ac:dyDescent="0.3">
      <c r="A847" s="40"/>
      <c r="B847" s="40"/>
      <c r="C847" s="40"/>
      <c r="D847" s="57"/>
      <c r="E847" s="57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1.75" customHeight="1" x14ac:dyDescent="0.3">
      <c r="A848" s="40"/>
      <c r="B848" s="40"/>
      <c r="C848" s="40"/>
      <c r="D848" s="57"/>
      <c r="E848" s="57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1.75" customHeight="1" x14ac:dyDescent="0.3">
      <c r="A849" s="40"/>
      <c r="B849" s="40"/>
      <c r="C849" s="40"/>
      <c r="D849" s="57"/>
      <c r="E849" s="57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1.75" customHeight="1" x14ac:dyDescent="0.3">
      <c r="A850" s="40"/>
      <c r="B850" s="40"/>
      <c r="C850" s="40"/>
      <c r="D850" s="57"/>
      <c r="E850" s="57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1.75" customHeight="1" x14ac:dyDescent="0.3">
      <c r="A851" s="40"/>
      <c r="B851" s="40"/>
      <c r="C851" s="40"/>
      <c r="D851" s="57"/>
      <c r="E851" s="57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1.75" customHeight="1" x14ac:dyDescent="0.3">
      <c r="A852" s="40"/>
      <c r="B852" s="40"/>
      <c r="C852" s="40"/>
      <c r="D852" s="57"/>
      <c r="E852" s="57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1.75" customHeight="1" x14ac:dyDescent="0.3">
      <c r="A853" s="40"/>
      <c r="B853" s="40"/>
      <c r="C853" s="40"/>
      <c r="D853" s="57"/>
      <c r="E853" s="57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1.75" customHeight="1" x14ac:dyDescent="0.3">
      <c r="A854" s="40"/>
      <c r="B854" s="40"/>
      <c r="C854" s="40"/>
      <c r="D854" s="57"/>
      <c r="E854" s="57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1.75" customHeight="1" x14ac:dyDescent="0.3">
      <c r="A855" s="40"/>
      <c r="B855" s="40"/>
      <c r="C855" s="40"/>
      <c r="D855" s="57"/>
      <c r="E855" s="57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1.75" customHeight="1" x14ac:dyDescent="0.3">
      <c r="A856" s="40"/>
      <c r="B856" s="40"/>
      <c r="C856" s="40"/>
      <c r="D856" s="57"/>
      <c r="E856" s="57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1.75" customHeight="1" x14ac:dyDescent="0.3">
      <c r="A857" s="40"/>
      <c r="B857" s="40"/>
      <c r="C857" s="40"/>
      <c r="D857" s="57"/>
      <c r="E857" s="57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1.75" customHeight="1" x14ac:dyDescent="0.3">
      <c r="A858" s="40"/>
      <c r="B858" s="40"/>
      <c r="C858" s="40"/>
      <c r="D858" s="57"/>
      <c r="E858" s="57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1.75" customHeight="1" x14ac:dyDescent="0.3">
      <c r="A859" s="40"/>
      <c r="B859" s="40"/>
      <c r="C859" s="40"/>
      <c r="D859" s="57"/>
      <c r="E859" s="57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1.75" customHeight="1" x14ac:dyDescent="0.3">
      <c r="A860" s="40"/>
      <c r="B860" s="40"/>
      <c r="C860" s="40"/>
      <c r="D860" s="57"/>
      <c r="E860" s="57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1.75" customHeight="1" x14ac:dyDescent="0.3">
      <c r="A861" s="40"/>
      <c r="B861" s="40"/>
      <c r="C861" s="40"/>
      <c r="D861" s="57"/>
      <c r="E861" s="57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1.75" customHeight="1" x14ac:dyDescent="0.3">
      <c r="A862" s="40"/>
      <c r="B862" s="40"/>
      <c r="C862" s="40"/>
      <c r="D862" s="57"/>
      <c r="E862" s="57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1.75" customHeight="1" x14ac:dyDescent="0.3">
      <c r="A863" s="40"/>
      <c r="B863" s="40"/>
      <c r="C863" s="40"/>
      <c r="D863" s="57"/>
      <c r="E863" s="57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1.75" customHeight="1" x14ac:dyDescent="0.3">
      <c r="A864" s="40"/>
      <c r="B864" s="40"/>
      <c r="C864" s="40"/>
      <c r="D864" s="57"/>
      <c r="E864" s="57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1.75" customHeight="1" x14ac:dyDescent="0.3">
      <c r="A865" s="40"/>
      <c r="B865" s="40"/>
      <c r="C865" s="40"/>
      <c r="D865" s="57"/>
      <c r="E865" s="57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1.75" customHeight="1" x14ac:dyDescent="0.3">
      <c r="A866" s="40"/>
      <c r="B866" s="40"/>
      <c r="C866" s="40"/>
      <c r="D866" s="57"/>
      <c r="E866" s="57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1.75" customHeight="1" x14ac:dyDescent="0.3">
      <c r="A867" s="40"/>
      <c r="B867" s="40"/>
      <c r="C867" s="40"/>
      <c r="D867" s="57"/>
      <c r="E867" s="57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1.75" customHeight="1" x14ac:dyDescent="0.3">
      <c r="A868" s="40"/>
      <c r="B868" s="40"/>
      <c r="C868" s="40"/>
      <c r="D868" s="57"/>
      <c r="E868" s="57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1.75" customHeight="1" x14ac:dyDescent="0.3">
      <c r="A869" s="40"/>
      <c r="B869" s="40"/>
      <c r="C869" s="40"/>
      <c r="D869" s="57"/>
      <c r="E869" s="57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1.75" customHeight="1" x14ac:dyDescent="0.3">
      <c r="A870" s="40"/>
      <c r="B870" s="40"/>
      <c r="C870" s="40"/>
      <c r="D870" s="57"/>
      <c r="E870" s="57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1.75" customHeight="1" x14ac:dyDescent="0.3">
      <c r="A871" s="40"/>
      <c r="B871" s="40"/>
      <c r="C871" s="40"/>
      <c r="D871" s="57"/>
      <c r="E871" s="57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1.75" customHeight="1" x14ac:dyDescent="0.3">
      <c r="A872" s="40"/>
      <c r="B872" s="40"/>
      <c r="C872" s="40"/>
      <c r="D872" s="57"/>
      <c r="E872" s="57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1.75" customHeight="1" x14ac:dyDescent="0.3">
      <c r="A873" s="40"/>
      <c r="B873" s="40"/>
      <c r="C873" s="40"/>
      <c r="D873" s="57"/>
      <c r="E873" s="57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1.75" customHeight="1" x14ac:dyDescent="0.3">
      <c r="A874" s="40"/>
      <c r="B874" s="40"/>
      <c r="C874" s="40"/>
      <c r="D874" s="57"/>
      <c r="E874" s="57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1.75" customHeight="1" x14ac:dyDescent="0.3">
      <c r="A875" s="40"/>
      <c r="B875" s="40"/>
      <c r="C875" s="40"/>
      <c r="D875" s="57"/>
      <c r="E875" s="57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1.75" customHeight="1" x14ac:dyDescent="0.3">
      <c r="A876" s="40"/>
      <c r="B876" s="40"/>
      <c r="C876" s="40"/>
      <c r="D876" s="57"/>
      <c r="E876" s="57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1.75" customHeight="1" x14ac:dyDescent="0.3">
      <c r="A877" s="40"/>
      <c r="B877" s="40"/>
      <c r="C877" s="40"/>
      <c r="D877" s="57"/>
      <c r="E877" s="57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1.75" customHeight="1" x14ac:dyDescent="0.3">
      <c r="A878" s="40"/>
      <c r="B878" s="40"/>
      <c r="C878" s="40"/>
      <c r="D878" s="57"/>
      <c r="E878" s="57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1.75" customHeight="1" x14ac:dyDescent="0.3">
      <c r="A879" s="40"/>
      <c r="B879" s="40"/>
      <c r="C879" s="40"/>
      <c r="D879" s="57"/>
      <c r="E879" s="57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1.75" customHeight="1" x14ac:dyDescent="0.3">
      <c r="A880" s="40"/>
      <c r="B880" s="40"/>
      <c r="C880" s="40"/>
      <c r="D880" s="57"/>
      <c r="E880" s="57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1.75" customHeight="1" x14ac:dyDescent="0.3">
      <c r="A881" s="40"/>
      <c r="B881" s="40"/>
      <c r="C881" s="40"/>
      <c r="D881" s="57"/>
      <c r="E881" s="57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1.75" customHeight="1" x14ac:dyDescent="0.3">
      <c r="A882" s="40"/>
      <c r="B882" s="40"/>
      <c r="C882" s="40"/>
      <c r="D882" s="57"/>
      <c r="E882" s="57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1.75" customHeight="1" x14ac:dyDescent="0.3">
      <c r="A883" s="40"/>
      <c r="B883" s="40"/>
      <c r="C883" s="40"/>
      <c r="D883" s="57"/>
      <c r="E883" s="57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1.75" customHeight="1" x14ac:dyDescent="0.3">
      <c r="A884" s="40"/>
      <c r="B884" s="40"/>
      <c r="C884" s="40"/>
      <c r="D884" s="57"/>
      <c r="E884" s="57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1.75" customHeight="1" x14ac:dyDescent="0.3">
      <c r="A885" s="40"/>
      <c r="B885" s="40"/>
      <c r="C885" s="40"/>
      <c r="D885" s="57"/>
      <c r="E885" s="57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1.75" customHeight="1" x14ac:dyDescent="0.3">
      <c r="A886" s="40"/>
      <c r="B886" s="40"/>
      <c r="C886" s="40"/>
      <c r="D886" s="57"/>
      <c r="E886" s="57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1.75" customHeight="1" x14ac:dyDescent="0.3">
      <c r="A887" s="40"/>
      <c r="B887" s="40"/>
      <c r="C887" s="40"/>
      <c r="D887" s="57"/>
      <c r="E887" s="57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1.75" customHeight="1" x14ac:dyDescent="0.3">
      <c r="A888" s="40"/>
      <c r="B888" s="40"/>
      <c r="C888" s="40"/>
      <c r="D888" s="57"/>
      <c r="E888" s="57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1.75" customHeight="1" x14ac:dyDescent="0.3">
      <c r="A889" s="40"/>
      <c r="B889" s="40"/>
      <c r="C889" s="40"/>
      <c r="D889" s="57"/>
      <c r="E889" s="57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1.75" customHeight="1" x14ac:dyDescent="0.3">
      <c r="A890" s="40"/>
      <c r="B890" s="40"/>
      <c r="C890" s="40"/>
      <c r="D890" s="57"/>
      <c r="E890" s="57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1.75" customHeight="1" x14ac:dyDescent="0.3">
      <c r="A891" s="40"/>
      <c r="B891" s="40"/>
      <c r="C891" s="40"/>
      <c r="D891" s="57"/>
      <c r="E891" s="57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1.75" customHeight="1" x14ac:dyDescent="0.3">
      <c r="A892" s="40"/>
      <c r="B892" s="40"/>
      <c r="C892" s="40"/>
      <c r="D892" s="57"/>
      <c r="E892" s="57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1.75" customHeight="1" x14ac:dyDescent="0.3">
      <c r="A893" s="40"/>
      <c r="B893" s="40"/>
      <c r="C893" s="40"/>
      <c r="D893" s="57"/>
      <c r="E893" s="57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1.75" customHeight="1" x14ac:dyDescent="0.3">
      <c r="A894" s="40"/>
      <c r="B894" s="40"/>
      <c r="C894" s="40"/>
      <c r="D894" s="57"/>
      <c r="E894" s="57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1.75" customHeight="1" x14ac:dyDescent="0.3">
      <c r="A895" s="40"/>
      <c r="B895" s="40"/>
      <c r="C895" s="40"/>
      <c r="D895" s="57"/>
      <c r="E895" s="57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1.75" customHeight="1" x14ac:dyDescent="0.3">
      <c r="A896" s="40"/>
      <c r="B896" s="40"/>
      <c r="C896" s="40"/>
      <c r="D896" s="57"/>
      <c r="E896" s="57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1.75" customHeight="1" x14ac:dyDescent="0.3">
      <c r="A897" s="40"/>
      <c r="B897" s="40"/>
      <c r="C897" s="40"/>
      <c r="D897" s="57"/>
      <c r="E897" s="57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1.75" customHeight="1" x14ac:dyDescent="0.3">
      <c r="A898" s="40"/>
      <c r="B898" s="40"/>
      <c r="C898" s="40"/>
      <c r="D898" s="57"/>
      <c r="E898" s="57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1.75" customHeight="1" x14ac:dyDescent="0.3">
      <c r="A899" s="40"/>
      <c r="B899" s="40"/>
      <c r="C899" s="40"/>
      <c r="D899" s="57"/>
      <c r="E899" s="57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1.75" customHeight="1" x14ac:dyDescent="0.3">
      <c r="A900" s="40"/>
      <c r="B900" s="40"/>
      <c r="C900" s="40"/>
      <c r="D900" s="57"/>
      <c r="E900" s="57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1.75" customHeight="1" x14ac:dyDescent="0.3">
      <c r="A901" s="40"/>
      <c r="B901" s="40"/>
      <c r="C901" s="40"/>
      <c r="D901" s="57"/>
      <c r="E901" s="57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1.75" customHeight="1" x14ac:dyDescent="0.3">
      <c r="A902" s="40"/>
      <c r="B902" s="40"/>
      <c r="C902" s="40"/>
      <c r="D902" s="57"/>
      <c r="E902" s="57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1.75" customHeight="1" x14ac:dyDescent="0.3">
      <c r="A903" s="40"/>
      <c r="B903" s="40"/>
      <c r="C903" s="40"/>
      <c r="D903" s="57"/>
      <c r="E903" s="57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1.75" customHeight="1" x14ac:dyDescent="0.3">
      <c r="A904" s="40"/>
      <c r="B904" s="40"/>
      <c r="C904" s="40"/>
      <c r="D904" s="57"/>
      <c r="E904" s="57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1.75" customHeight="1" x14ac:dyDescent="0.3">
      <c r="A905" s="40"/>
      <c r="B905" s="40"/>
      <c r="C905" s="40"/>
      <c r="D905" s="57"/>
      <c r="E905" s="57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1.75" customHeight="1" x14ac:dyDescent="0.3">
      <c r="A906" s="40"/>
      <c r="B906" s="40"/>
      <c r="C906" s="40"/>
      <c r="D906" s="57"/>
      <c r="E906" s="57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1.75" customHeight="1" x14ac:dyDescent="0.3">
      <c r="A907" s="40"/>
      <c r="B907" s="40"/>
      <c r="C907" s="40"/>
      <c r="D907" s="57"/>
      <c r="E907" s="57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1.75" customHeight="1" x14ac:dyDescent="0.3">
      <c r="A908" s="40"/>
      <c r="B908" s="40"/>
      <c r="C908" s="40"/>
      <c r="D908" s="57"/>
      <c r="E908" s="57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1.75" customHeight="1" x14ac:dyDescent="0.3">
      <c r="A909" s="40"/>
      <c r="B909" s="40"/>
      <c r="C909" s="40"/>
      <c r="D909" s="57"/>
      <c r="E909" s="57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1.75" customHeight="1" x14ac:dyDescent="0.3">
      <c r="A910" s="40"/>
      <c r="B910" s="40"/>
      <c r="C910" s="40"/>
      <c r="D910" s="57"/>
      <c r="E910" s="57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1.75" customHeight="1" x14ac:dyDescent="0.3">
      <c r="A911" s="40"/>
      <c r="B911" s="40"/>
      <c r="C911" s="40"/>
      <c r="D911" s="57"/>
      <c r="E911" s="57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1.75" customHeight="1" x14ac:dyDescent="0.3">
      <c r="A912" s="40"/>
      <c r="B912" s="40"/>
      <c r="C912" s="40"/>
      <c r="D912" s="57"/>
      <c r="E912" s="57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1.75" customHeight="1" x14ac:dyDescent="0.3">
      <c r="A913" s="40"/>
      <c r="B913" s="40"/>
      <c r="C913" s="40"/>
      <c r="D913" s="57"/>
      <c r="E913" s="57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1.75" customHeight="1" x14ac:dyDescent="0.3">
      <c r="A914" s="40"/>
      <c r="B914" s="40"/>
      <c r="C914" s="40"/>
      <c r="D914" s="57"/>
      <c r="E914" s="57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1.75" customHeight="1" x14ac:dyDescent="0.3">
      <c r="A915" s="40"/>
      <c r="B915" s="40"/>
      <c r="C915" s="40"/>
      <c r="D915" s="57"/>
      <c r="E915" s="57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1.75" customHeight="1" x14ac:dyDescent="0.3">
      <c r="A916" s="40"/>
      <c r="B916" s="40"/>
      <c r="C916" s="40"/>
      <c r="D916" s="57"/>
      <c r="E916" s="57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1.75" customHeight="1" x14ac:dyDescent="0.3">
      <c r="A917" s="40"/>
      <c r="B917" s="40"/>
      <c r="C917" s="40"/>
      <c r="D917" s="57"/>
      <c r="E917" s="57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1.75" customHeight="1" x14ac:dyDescent="0.3">
      <c r="A918" s="40"/>
      <c r="B918" s="40"/>
      <c r="C918" s="40"/>
      <c r="D918" s="57"/>
      <c r="E918" s="57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1.75" customHeight="1" x14ac:dyDescent="0.3">
      <c r="A919" s="40"/>
      <c r="B919" s="40"/>
      <c r="C919" s="40"/>
      <c r="D919" s="57"/>
      <c r="E919" s="57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1.75" customHeight="1" x14ac:dyDescent="0.3">
      <c r="A920" s="40"/>
      <c r="B920" s="40"/>
      <c r="C920" s="40"/>
      <c r="D920" s="57"/>
      <c r="E920" s="57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1.75" customHeight="1" x14ac:dyDescent="0.3">
      <c r="A921" s="40"/>
      <c r="B921" s="40"/>
      <c r="C921" s="40"/>
      <c r="D921" s="57"/>
      <c r="E921" s="57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1.75" customHeight="1" x14ac:dyDescent="0.3">
      <c r="A922" s="40"/>
      <c r="B922" s="40"/>
      <c r="C922" s="40"/>
      <c r="D922" s="57"/>
      <c r="E922" s="57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1.75" customHeight="1" x14ac:dyDescent="0.3">
      <c r="A923" s="40"/>
      <c r="B923" s="40"/>
      <c r="C923" s="40"/>
      <c r="D923" s="57"/>
      <c r="E923" s="57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1.75" customHeight="1" x14ac:dyDescent="0.3">
      <c r="A924" s="40"/>
      <c r="B924" s="40"/>
      <c r="C924" s="40"/>
      <c r="D924" s="57"/>
      <c r="E924" s="57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1.75" customHeight="1" x14ac:dyDescent="0.3">
      <c r="A925" s="40"/>
      <c r="B925" s="40"/>
      <c r="C925" s="40"/>
      <c r="D925" s="57"/>
      <c r="E925" s="57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1.75" customHeight="1" x14ac:dyDescent="0.3">
      <c r="A926" s="40"/>
      <c r="B926" s="40"/>
      <c r="C926" s="40"/>
      <c r="D926" s="57"/>
      <c r="E926" s="57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1.75" customHeight="1" x14ac:dyDescent="0.3">
      <c r="A927" s="40"/>
      <c r="B927" s="40"/>
      <c r="C927" s="40"/>
      <c r="D927" s="57"/>
      <c r="E927" s="57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1.75" customHeight="1" x14ac:dyDescent="0.3">
      <c r="A928" s="40"/>
      <c r="B928" s="40"/>
      <c r="C928" s="40"/>
      <c r="D928" s="57"/>
      <c r="E928" s="57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1.75" customHeight="1" x14ac:dyDescent="0.3">
      <c r="A929" s="40"/>
      <c r="B929" s="40"/>
      <c r="C929" s="40"/>
      <c r="D929" s="57"/>
      <c r="E929" s="57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1.75" customHeight="1" x14ac:dyDescent="0.3">
      <c r="A930" s="40"/>
      <c r="B930" s="40"/>
      <c r="C930" s="40"/>
      <c r="D930" s="57"/>
      <c r="E930" s="57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1.75" customHeight="1" x14ac:dyDescent="0.3">
      <c r="A931" s="40"/>
      <c r="B931" s="40"/>
      <c r="C931" s="40"/>
      <c r="D931" s="57"/>
      <c r="E931" s="57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1.75" customHeight="1" x14ac:dyDescent="0.3">
      <c r="A932" s="40"/>
      <c r="B932" s="40"/>
      <c r="C932" s="40"/>
      <c r="D932" s="57"/>
      <c r="E932" s="57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1.75" customHeight="1" x14ac:dyDescent="0.3">
      <c r="A933" s="40"/>
      <c r="B933" s="40"/>
      <c r="C933" s="40"/>
      <c r="D933" s="57"/>
      <c r="E933" s="57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1.75" customHeight="1" x14ac:dyDescent="0.3">
      <c r="A934" s="40"/>
      <c r="B934" s="40"/>
      <c r="C934" s="40"/>
      <c r="D934" s="57"/>
      <c r="E934" s="57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1.75" customHeight="1" x14ac:dyDescent="0.3">
      <c r="A935" s="40"/>
      <c r="B935" s="40"/>
      <c r="C935" s="40"/>
      <c r="D935" s="57"/>
      <c r="E935" s="57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1.75" customHeight="1" x14ac:dyDescent="0.3">
      <c r="A936" s="40"/>
      <c r="B936" s="40"/>
      <c r="C936" s="40"/>
      <c r="D936" s="57"/>
      <c r="E936" s="57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1.75" customHeight="1" x14ac:dyDescent="0.3">
      <c r="A937" s="40"/>
      <c r="B937" s="40"/>
      <c r="C937" s="40"/>
      <c r="D937" s="57"/>
      <c r="E937" s="57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1.75" customHeight="1" x14ac:dyDescent="0.3">
      <c r="A938" s="40"/>
      <c r="B938" s="40"/>
      <c r="C938" s="40"/>
      <c r="D938" s="57"/>
      <c r="E938" s="57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1.75" customHeight="1" x14ac:dyDescent="0.3">
      <c r="A939" s="40"/>
      <c r="B939" s="40"/>
      <c r="C939" s="40"/>
      <c r="D939" s="57"/>
      <c r="E939" s="57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1.75" customHeight="1" x14ac:dyDescent="0.3">
      <c r="A940" s="40"/>
      <c r="B940" s="40"/>
      <c r="C940" s="40"/>
      <c r="D940" s="57"/>
      <c r="E940" s="57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1.75" customHeight="1" x14ac:dyDescent="0.3">
      <c r="A941" s="40"/>
      <c r="B941" s="40"/>
      <c r="C941" s="40"/>
      <c r="D941" s="57"/>
      <c r="E941" s="57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1.75" customHeight="1" x14ac:dyDescent="0.3">
      <c r="A942" s="40"/>
      <c r="B942" s="40"/>
      <c r="C942" s="40"/>
      <c r="D942" s="57"/>
      <c r="E942" s="57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1.75" customHeight="1" x14ac:dyDescent="0.3">
      <c r="A943" s="40"/>
      <c r="B943" s="40"/>
      <c r="C943" s="40"/>
      <c r="D943" s="57"/>
      <c r="E943" s="57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1.75" customHeight="1" x14ac:dyDescent="0.3">
      <c r="A944" s="40"/>
      <c r="B944" s="40"/>
      <c r="C944" s="40"/>
      <c r="D944" s="57"/>
      <c r="E944" s="57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1.75" customHeight="1" x14ac:dyDescent="0.3">
      <c r="A945" s="40"/>
      <c r="B945" s="40"/>
      <c r="C945" s="40"/>
      <c r="D945" s="57"/>
      <c r="E945" s="57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1.75" customHeight="1" x14ac:dyDescent="0.3">
      <c r="A946" s="40"/>
      <c r="B946" s="40"/>
      <c r="C946" s="40"/>
      <c r="D946" s="57"/>
      <c r="E946" s="57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1.75" customHeight="1" x14ac:dyDescent="0.3">
      <c r="A947" s="40"/>
      <c r="B947" s="40"/>
      <c r="C947" s="40"/>
      <c r="D947" s="57"/>
      <c r="E947" s="57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1.75" customHeight="1" x14ac:dyDescent="0.3">
      <c r="A948" s="40"/>
      <c r="B948" s="40"/>
      <c r="C948" s="40"/>
      <c r="D948" s="57"/>
      <c r="E948" s="57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1.75" customHeight="1" x14ac:dyDescent="0.3">
      <c r="A949" s="40"/>
      <c r="B949" s="40"/>
      <c r="C949" s="40"/>
      <c r="D949" s="57"/>
      <c r="E949" s="57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1.75" customHeight="1" x14ac:dyDescent="0.3">
      <c r="A950" s="40"/>
      <c r="B950" s="40"/>
      <c r="C950" s="40"/>
      <c r="D950" s="57"/>
      <c r="E950" s="57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1.75" customHeight="1" x14ac:dyDescent="0.3">
      <c r="A951" s="40"/>
      <c r="B951" s="40"/>
      <c r="C951" s="40"/>
      <c r="D951" s="57"/>
      <c r="E951" s="57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1.75" customHeight="1" x14ac:dyDescent="0.3">
      <c r="A952" s="40"/>
      <c r="B952" s="40"/>
      <c r="C952" s="40"/>
      <c r="D952" s="57"/>
      <c r="E952" s="57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1.75" customHeight="1" x14ac:dyDescent="0.3">
      <c r="A953" s="40"/>
      <c r="B953" s="40"/>
      <c r="C953" s="40"/>
      <c r="D953" s="57"/>
      <c r="E953" s="57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1.75" customHeight="1" x14ac:dyDescent="0.3">
      <c r="A954" s="40"/>
      <c r="B954" s="40"/>
      <c r="C954" s="40"/>
      <c r="D954" s="57"/>
      <c r="E954" s="57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1.75" customHeight="1" x14ac:dyDescent="0.3">
      <c r="A955" s="40"/>
      <c r="B955" s="40"/>
      <c r="C955" s="40"/>
      <c r="D955" s="57"/>
      <c r="E955" s="57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1.75" customHeight="1" x14ac:dyDescent="0.3">
      <c r="A956" s="40"/>
      <c r="B956" s="40"/>
      <c r="C956" s="40"/>
      <c r="D956" s="57"/>
      <c r="E956" s="57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1.75" customHeight="1" x14ac:dyDescent="0.3">
      <c r="A957" s="40"/>
      <c r="B957" s="40"/>
      <c r="C957" s="40"/>
      <c r="D957" s="57"/>
      <c r="E957" s="57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1.75" customHeight="1" x14ac:dyDescent="0.3">
      <c r="A958" s="40"/>
      <c r="B958" s="40"/>
      <c r="C958" s="40"/>
      <c r="D958" s="57"/>
      <c r="E958" s="57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1.75" customHeight="1" x14ac:dyDescent="0.3">
      <c r="A959" s="40"/>
      <c r="B959" s="40"/>
      <c r="C959" s="40"/>
      <c r="D959" s="57"/>
      <c r="E959" s="57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1.75" customHeight="1" x14ac:dyDescent="0.3">
      <c r="A960" s="40"/>
      <c r="B960" s="40"/>
      <c r="C960" s="40"/>
      <c r="D960" s="57"/>
      <c r="E960" s="57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1.75" customHeight="1" x14ac:dyDescent="0.3">
      <c r="A961" s="40"/>
      <c r="B961" s="40"/>
      <c r="C961" s="40"/>
      <c r="D961" s="57"/>
      <c r="E961" s="57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1.75" customHeight="1" x14ac:dyDescent="0.3">
      <c r="A962" s="40"/>
      <c r="B962" s="40"/>
      <c r="C962" s="40"/>
      <c r="D962" s="57"/>
      <c r="E962" s="57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1.75" customHeight="1" x14ac:dyDescent="0.3">
      <c r="A963" s="40"/>
      <c r="B963" s="40"/>
      <c r="C963" s="40"/>
      <c r="D963" s="57"/>
      <c r="E963" s="57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1.75" customHeight="1" x14ac:dyDescent="0.3">
      <c r="A964" s="40"/>
      <c r="B964" s="40"/>
      <c r="C964" s="40"/>
      <c r="D964" s="57"/>
      <c r="E964" s="57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1.75" customHeight="1" x14ac:dyDescent="0.3">
      <c r="A965" s="40"/>
      <c r="B965" s="40"/>
      <c r="C965" s="40"/>
      <c r="D965" s="57"/>
      <c r="E965" s="57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1.75" customHeight="1" x14ac:dyDescent="0.3">
      <c r="A966" s="40"/>
      <c r="B966" s="40"/>
      <c r="C966" s="40"/>
      <c r="D966" s="57"/>
      <c r="E966" s="57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1.75" customHeight="1" x14ac:dyDescent="0.3">
      <c r="A967" s="40"/>
      <c r="B967" s="40"/>
      <c r="C967" s="40"/>
      <c r="D967" s="57"/>
      <c r="E967" s="57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1.75" customHeight="1" x14ac:dyDescent="0.3">
      <c r="A968" s="40"/>
      <c r="B968" s="40"/>
      <c r="C968" s="40"/>
      <c r="D968" s="57"/>
      <c r="E968" s="57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1.75" customHeight="1" x14ac:dyDescent="0.3">
      <c r="A969" s="40"/>
      <c r="B969" s="40"/>
      <c r="C969" s="40"/>
      <c r="D969" s="57"/>
      <c r="E969" s="57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1.75" customHeight="1" x14ac:dyDescent="0.3">
      <c r="A970" s="40"/>
      <c r="B970" s="40"/>
      <c r="C970" s="40"/>
      <c r="D970" s="57"/>
      <c r="E970" s="57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1.75" customHeight="1" x14ac:dyDescent="0.3">
      <c r="A971" s="40"/>
      <c r="B971" s="40"/>
      <c r="C971" s="40"/>
      <c r="D971" s="57"/>
      <c r="E971" s="57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1.75" customHeight="1" x14ac:dyDescent="0.3">
      <c r="A972" s="40"/>
      <c r="B972" s="40"/>
      <c r="C972" s="40"/>
      <c r="D972" s="57"/>
      <c r="E972" s="57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1.75" customHeight="1" x14ac:dyDescent="0.3">
      <c r="A973" s="40"/>
      <c r="B973" s="40"/>
      <c r="C973" s="40"/>
      <c r="D973" s="57"/>
      <c r="E973" s="57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1.75" customHeight="1" x14ac:dyDescent="0.3">
      <c r="A974" s="40"/>
      <c r="B974" s="40"/>
      <c r="C974" s="40"/>
      <c r="D974" s="57"/>
      <c r="E974" s="57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1.75" customHeight="1" x14ac:dyDescent="0.3">
      <c r="A975" s="40"/>
      <c r="B975" s="40"/>
      <c r="C975" s="40"/>
      <c r="D975" s="57"/>
      <c r="E975" s="57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1.75" customHeight="1" x14ac:dyDescent="0.3">
      <c r="A976" s="40"/>
      <c r="B976" s="40"/>
      <c r="C976" s="40"/>
      <c r="D976" s="57"/>
      <c r="E976" s="57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1.75" customHeight="1" x14ac:dyDescent="0.3">
      <c r="A977" s="40"/>
      <c r="B977" s="40"/>
      <c r="C977" s="40"/>
      <c r="D977" s="57"/>
      <c r="E977" s="57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1.75" customHeight="1" x14ac:dyDescent="0.3">
      <c r="A978" s="40"/>
      <c r="B978" s="40"/>
      <c r="C978" s="40"/>
      <c r="D978" s="57"/>
      <c r="E978" s="57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1.75" customHeight="1" x14ac:dyDescent="0.3">
      <c r="A979" s="40"/>
      <c r="B979" s="40"/>
      <c r="C979" s="40"/>
      <c r="D979" s="57"/>
      <c r="E979" s="57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1.75" customHeight="1" x14ac:dyDescent="0.3">
      <c r="A980" s="40"/>
      <c r="B980" s="40"/>
      <c r="C980" s="40"/>
      <c r="D980" s="57"/>
      <c r="E980" s="57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1.75" customHeight="1" x14ac:dyDescent="0.3">
      <c r="A981" s="40"/>
      <c r="B981" s="40"/>
      <c r="C981" s="40"/>
      <c r="D981" s="57"/>
      <c r="E981" s="57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1.75" customHeight="1" x14ac:dyDescent="0.3">
      <c r="A982" s="40"/>
      <c r="B982" s="40"/>
      <c r="C982" s="40"/>
      <c r="D982" s="57"/>
      <c r="E982" s="57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1.75" customHeight="1" x14ac:dyDescent="0.3">
      <c r="A983" s="40"/>
      <c r="B983" s="40"/>
      <c r="C983" s="40"/>
      <c r="D983" s="57"/>
      <c r="E983" s="57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1.75" customHeight="1" x14ac:dyDescent="0.3">
      <c r="A984" s="40"/>
      <c r="B984" s="40"/>
      <c r="C984" s="40"/>
      <c r="D984" s="57"/>
      <c r="E984" s="57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1.75" customHeight="1" x14ac:dyDescent="0.3">
      <c r="A985" s="40"/>
      <c r="B985" s="40"/>
      <c r="C985" s="40"/>
      <c r="D985" s="57"/>
      <c r="E985" s="57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1.75" customHeight="1" x14ac:dyDescent="0.3">
      <c r="A986" s="40"/>
      <c r="B986" s="40"/>
      <c r="C986" s="40"/>
      <c r="D986" s="57"/>
      <c r="E986" s="57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1.75" customHeight="1" x14ac:dyDescent="0.3">
      <c r="A987" s="40"/>
      <c r="B987" s="40"/>
      <c r="C987" s="40"/>
      <c r="D987" s="57"/>
      <c r="E987" s="57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1.75" customHeight="1" x14ac:dyDescent="0.3">
      <c r="A988" s="40"/>
      <c r="B988" s="40"/>
      <c r="C988" s="40"/>
      <c r="D988" s="57"/>
      <c r="E988" s="57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1.75" customHeight="1" x14ac:dyDescent="0.3">
      <c r="A989" s="40"/>
      <c r="B989" s="40"/>
      <c r="C989" s="40"/>
      <c r="D989" s="57"/>
      <c r="E989" s="57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1.75" customHeight="1" x14ac:dyDescent="0.3">
      <c r="A990" s="40"/>
      <c r="B990" s="40"/>
      <c r="C990" s="40"/>
      <c r="D990" s="57"/>
      <c r="E990" s="57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1.75" customHeight="1" x14ac:dyDescent="0.3">
      <c r="A991" s="40"/>
      <c r="B991" s="40"/>
      <c r="C991" s="40"/>
      <c r="D991" s="57"/>
      <c r="E991" s="57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1.75" customHeight="1" x14ac:dyDescent="0.3">
      <c r="A992" s="40"/>
      <c r="B992" s="40"/>
      <c r="C992" s="40"/>
      <c r="D992" s="57"/>
      <c r="E992" s="57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1.75" customHeight="1" x14ac:dyDescent="0.3">
      <c r="A993" s="40"/>
      <c r="B993" s="40"/>
      <c r="C993" s="40"/>
      <c r="D993" s="57"/>
      <c r="E993" s="57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1.75" customHeight="1" x14ac:dyDescent="0.3">
      <c r="A994" s="40"/>
      <c r="B994" s="40"/>
      <c r="C994" s="40"/>
      <c r="D994" s="57"/>
      <c r="E994" s="57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1.75" customHeight="1" x14ac:dyDescent="0.3">
      <c r="A995" s="40"/>
      <c r="B995" s="40"/>
      <c r="C995" s="40"/>
      <c r="D995" s="57"/>
      <c r="E995" s="57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1.75" customHeight="1" x14ac:dyDescent="0.3">
      <c r="A996" s="40"/>
      <c r="B996" s="40"/>
      <c r="C996" s="40"/>
      <c r="D996" s="57"/>
      <c r="E996" s="57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1.75" customHeight="1" x14ac:dyDescent="0.3">
      <c r="A997" s="40"/>
      <c r="B997" s="40"/>
      <c r="C997" s="40"/>
      <c r="D997" s="57"/>
      <c r="E997" s="57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1.75" customHeight="1" x14ac:dyDescent="0.3">
      <c r="A998" s="40"/>
      <c r="B998" s="40"/>
      <c r="C998" s="40"/>
      <c r="D998" s="57"/>
      <c r="E998" s="57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1.75" customHeight="1" x14ac:dyDescent="0.3">
      <c r="A999" s="40"/>
      <c r="B999" s="40"/>
      <c r="C999" s="40"/>
      <c r="D999" s="57"/>
      <c r="E999" s="57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1.75" customHeight="1" x14ac:dyDescent="0.3">
      <c r="A1000" s="40"/>
      <c r="B1000" s="40"/>
      <c r="C1000" s="40"/>
      <c r="D1000" s="57"/>
      <c r="E1000" s="57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8">
    <mergeCell ref="D48:D49"/>
    <mergeCell ref="E48:E49"/>
    <mergeCell ref="D50:D53"/>
    <mergeCell ref="E50:E53"/>
    <mergeCell ref="D27:D28"/>
    <mergeCell ref="D29:D38"/>
    <mergeCell ref="E29:E38"/>
    <mergeCell ref="D39:D40"/>
    <mergeCell ref="E39:E40"/>
    <mergeCell ref="D42:D43"/>
    <mergeCell ref="E42:E43"/>
    <mergeCell ref="B48:B49"/>
    <mergeCell ref="B50:B53"/>
    <mergeCell ref="B8:B11"/>
    <mergeCell ref="B13:B14"/>
    <mergeCell ref="B15:B18"/>
    <mergeCell ref="B19:B25"/>
    <mergeCell ref="B27:B28"/>
    <mergeCell ref="B29:B38"/>
    <mergeCell ref="B39:B40"/>
    <mergeCell ref="D19:D25"/>
    <mergeCell ref="E19:E25"/>
    <mergeCell ref="E27:E28"/>
    <mergeCell ref="B42:B43"/>
    <mergeCell ref="B45:B47"/>
    <mergeCell ref="D45:D47"/>
    <mergeCell ref="E45:E47"/>
    <mergeCell ref="D8:D11"/>
    <mergeCell ref="E8:E11"/>
    <mergeCell ref="D13:D14"/>
    <mergeCell ref="E13:E14"/>
    <mergeCell ref="D15:D18"/>
    <mergeCell ref="E15:E18"/>
    <mergeCell ref="D4:D5"/>
    <mergeCell ref="E4:E5"/>
    <mergeCell ref="B6:B7"/>
    <mergeCell ref="D6:D7"/>
    <mergeCell ref="E6:E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9921875" defaultRowHeight="15" customHeight="1" x14ac:dyDescent="0.3"/>
  <cols>
    <col min="1" max="1" width="3.3984375" customWidth="1"/>
    <col min="2" max="2" width="25.09765625" customWidth="1"/>
    <col min="3" max="5" width="14.796875" customWidth="1"/>
    <col min="6" max="6" width="10.796875" customWidth="1"/>
    <col min="7" max="26" width="10.59765625" customWidth="1"/>
  </cols>
  <sheetData>
    <row r="1" spans="1:26" ht="15.75" customHeight="1" x14ac:dyDescent="0.3">
      <c r="A1" s="82"/>
      <c r="B1" s="82"/>
      <c r="C1" s="83"/>
      <c r="D1" s="83"/>
      <c r="E1" s="83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21.75" customHeight="1" x14ac:dyDescent="0.3">
      <c r="A2" s="40"/>
      <c r="B2" s="56" t="s">
        <v>106</v>
      </c>
      <c r="C2" s="40"/>
      <c r="D2" s="57"/>
      <c r="E2" s="57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4">
      <c r="A3" s="1"/>
      <c r="B3" s="84"/>
      <c r="C3" s="83"/>
      <c r="D3" s="83"/>
      <c r="E3" s="8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85" t="s">
        <v>107</v>
      </c>
      <c r="C4" s="86" t="s">
        <v>108</v>
      </c>
      <c r="D4" s="86" t="s">
        <v>109</v>
      </c>
      <c r="E4" s="86" t="s">
        <v>110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 x14ac:dyDescent="0.3">
      <c r="A5" s="1"/>
      <c r="B5" s="87" t="s">
        <v>64</v>
      </c>
      <c r="C5" s="88">
        <v>592062.5</v>
      </c>
      <c r="D5" s="89">
        <f t="shared" ref="D5:D18" si="0">AVERAGE(C5,E5)</f>
        <v>696031.25</v>
      </c>
      <c r="E5" s="90">
        <v>800000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 x14ac:dyDescent="0.3">
      <c r="A6" s="1"/>
      <c r="B6" s="87" t="s">
        <v>67</v>
      </c>
      <c r="C6" s="88">
        <v>801260.51474999997</v>
      </c>
      <c r="D6" s="89">
        <f t="shared" si="0"/>
        <v>905215.65737499995</v>
      </c>
      <c r="E6" s="88">
        <v>1009170.8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 x14ac:dyDescent="0.3">
      <c r="A7" s="1"/>
      <c r="B7" s="91" t="s">
        <v>70</v>
      </c>
      <c r="C7" s="92">
        <v>888292.72224999999</v>
      </c>
      <c r="D7" s="89">
        <f t="shared" si="0"/>
        <v>894924.59268749994</v>
      </c>
      <c r="E7" s="92">
        <v>901556.46312500001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customHeight="1" x14ac:dyDescent="0.3">
      <c r="A8" s="1"/>
      <c r="B8" s="91" t="s">
        <v>71</v>
      </c>
      <c r="C8" s="92">
        <v>1129888.08</v>
      </c>
      <c r="D8" s="89">
        <f t="shared" si="0"/>
        <v>1221428.4219840001</v>
      </c>
      <c r="E8" s="92">
        <v>1312968.7639680002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3">
      <c r="A9" s="1"/>
      <c r="B9" s="87" t="s">
        <v>36</v>
      </c>
      <c r="C9" s="88">
        <v>874454.98662500002</v>
      </c>
      <c r="D9" s="89">
        <f t="shared" si="0"/>
        <v>1068474.4741285001</v>
      </c>
      <c r="E9" s="88">
        <v>1262493.961632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3">
      <c r="A10" s="1"/>
      <c r="B10" s="87" t="s">
        <v>52</v>
      </c>
      <c r="C10" s="88">
        <v>1308142.242912</v>
      </c>
      <c r="D10" s="89">
        <f t="shared" si="0"/>
        <v>1575009.4476000001</v>
      </c>
      <c r="E10" s="88">
        <v>1841876.6522880003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3">
      <c r="A11" s="1"/>
      <c r="B11" s="91" t="s">
        <v>32</v>
      </c>
      <c r="C11" s="92">
        <v>1489170.6624</v>
      </c>
      <c r="D11" s="89">
        <f t="shared" si="0"/>
        <v>1703268.5785439999</v>
      </c>
      <c r="E11" s="92">
        <v>1917366.4946879998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3">
      <c r="A12" s="1"/>
      <c r="B12" s="91" t="s">
        <v>33</v>
      </c>
      <c r="C12" s="92">
        <v>2018554.4268479999</v>
      </c>
      <c r="D12" s="89">
        <f t="shared" si="0"/>
        <v>2150909.3702346664</v>
      </c>
      <c r="E12" s="92">
        <v>2283264.3136213329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3">
      <c r="A13" s="1"/>
      <c r="B13" s="87" t="s">
        <v>55</v>
      </c>
      <c r="C13" s="88">
        <v>1800320.4384000003</v>
      </c>
      <c r="D13" s="89">
        <f t="shared" si="0"/>
        <v>2038044.7216946669</v>
      </c>
      <c r="E13" s="88">
        <v>2275769.0049893335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3">
      <c r="A14" s="1"/>
      <c r="B14" s="87" t="s">
        <v>53</v>
      </c>
      <c r="C14" s="93">
        <v>2539174</v>
      </c>
      <c r="D14" s="89">
        <f t="shared" si="0"/>
        <v>2609582.8505626665</v>
      </c>
      <c r="E14" s="88">
        <v>2679991.7011253331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3">
      <c r="A15" s="1"/>
      <c r="B15" s="91" t="s">
        <v>91</v>
      </c>
      <c r="C15" s="92">
        <v>2015328.4384319999</v>
      </c>
      <c r="D15" s="89">
        <f t="shared" si="0"/>
        <v>2214635.8818666665</v>
      </c>
      <c r="E15" s="92">
        <v>2413943.3253013333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3">
      <c r="A16" s="1"/>
      <c r="B16" s="91" t="s">
        <v>92</v>
      </c>
      <c r="C16" s="92">
        <v>2523118.3101760005</v>
      </c>
      <c r="D16" s="89">
        <f t="shared" si="0"/>
        <v>2739038.6217841478</v>
      </c>
      <c r="E16" s="92">
        <v>2954958.9333922956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3">
      <c r="A17" s="1"/>
      <c r="B17" s="87" t="s">
        <v>35</v>
      </c>
      <c r="C17" s="88">
        <v>1856578.9659840004</v>
      </c>
      <c r="D17" s="89">
        <f t="shared" si="0"/>
        <v>2145904.3794046668</v>
      </c>
      <c r="E17" s="88">
        <v>2435229.7928253333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3">
      <c r="A18" s="1"/>
      <c r="B18" s="87" t="s">
        <v>31</v>
      </c>
      <c r="C18" s="88">
        <v>2593467.2376173334</v>
      </c>
      <c r="D18" s="89">
        <f t="shared" si="0"/>
        <v>2924299.8857448148</v>
      </c>
      <c r="E18" s="88">
        <v>3255132.5338722961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3">
      <c r="A19" s="1"/>
      <c r="B19" s="91" t="s">
        <v>98</v>
      </c>
      <c r="C19" s="92">
        <v>2251483.5183373331</v>
      </c>
      <c r="D19" s="89">
        <v>2500000</v>
      </c>
      <c r="E19" s="92">
        <v>2417484.9743213332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customHeight="1" x14ac:dyDescent="0.3">
      <c r="A20" s="1"/>
      <c r="B20" s="91" t="s">
        <v>101</v>
      </c>
      <c r="C20" s="92">
        <v>2851968.3519522958</v>
      </c>
      <c r="D20" s="89">
        <f t="shared" ref="D20:D21" si="1">AVERAGE(C20,E20)</f>
        <v>3124153.9288445911</v>
      </c>
      <c r="E20" s="92">
        <v>3396339.5057368865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 x14ac:dyDescent="0.3">
      <c r="A21" s="1"/>
      <c r="B21" s="87" t="s">
        <v>30</v>
      </c>
      <c r="C21" s="90">
        <v>3200000</v>
      </c>
      <c r="D21" s="89">
        <f t="shared" si="1"/>
        <v>3400000</v>
      </c>
      <c r="E21" s="90">
        <v>3600000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3">
      <c r="A22" s="1"/>
      <c r="B22" s="40"/>
      <c r="C22" s="94"/>
      <c r="D22" s="94"/>
      <c r="E22" s="9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 x14ac:dyDescent="0.3">
      <c r="A23" s="40"/>
      <c r="B23" s="40"/>
      <c r="C23" s="94"/>
      <c r="D23" s="94"/>
      <c r="E23" s="94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3">
      <c r="A24" s="40"/>
      <c r="B24" s="40"/>
      <c r="C24" s="94"/>
      <c r="D24" s="94"/>
      <c r="E24" s="94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3">
      <c r="A25" s="82"/>
      <c r="B25" s="82"/>
      <c r="C25" s="83"/>
      <c r="D25" s="83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5.75" customHeight="1" x14ac:dyDescent="0.3">
      <c r="A26" s="82"/>
      <c r="B26" s="82"/>
      <c r="C26" s="83"/>
      <c r="D26" s="83"/>
      <c r="E26" s="83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5.75" customHeight="1" x14ac:dyDescent="0.3">
      <c r="A27" s="82"/>
      <c r="B27" s="82"/>
      <c r="C27" s="83"/>
      <c r="D27" s="83"/>
      <c r="E27" s="83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5.75" customHeight="1" x14ac:dyDescent="0.3">
      <c r="A28" s="82"/>
      <c r="B28" s="82"/>
      <c r="C28" s="83"/>
      <c r="D28" s="83"/>
      <c r="E28" s="83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5.75" customHeight="1" x14ac:dyDescent="0.3">
      <c r="A29" s="82"/>
      <c r="B29" s="82"/>
      <c r="C29" s="83"/>
      <c r="D29" s="83"/>
      <c r="E29" s="83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5.75" customHeight="1" x14ac:dyDescent="0.3">
      <c r="A30" s="82"/>
      <c r="B30" s="82"/>
      <c r="C30" s="83"/>
      <c r="D30" s="83"/>
      <c r="E30" s="83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5.75" customHeight="1" x14ac:dyDescent="0.3">
      <c r="A31" s="82"/>
      <c r="B31" s="82"/>
      <c r="C31" s="83"/>
      <c r="D31" s="83"/>
      <c r="E31" s="83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5.75" customHeight="1" x14ac:dyDescent="0.3">
      <c r="A32" s="82"/>
      <c r="B32" s="82"/>
      <c r="C32" s="83"/>
      <c r="D32" s="83"/>
      <c r="E32" s="83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5.75" customHeight="1" x14ac:dyDescent="0.3">
      <c r="A33" s="82"/>
      <c r="B33" s="82"/>
      <c r="C33" s="83"/>
      <c r="D33" s="83"/>
      <c r="E33" s="83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5.75" customHeight="1" x14ac:dyDescent="0.3">
      <c r="A34" s="82"/>
      <c r="B34" s="82"/>
      <c r="C34" s="83"/>
      <c r="D34" s="83"/>
      <c r="E34" s="83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5.75" customHeight="1" x14ac:dyDescent="0.3">
      <c r="A35" s="82"/>
      <c r="B35" s="82"/>
      <c r="C35" s="83"/>
      <c r="D35" s="83"/>
      <c r="E35" s="83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5.75" customHeight="1" x14ac:dyDescent="0.3">
      <c r="A36" s="82"/>
      <c r="B36" s="82"/>
      <c r="C36" s="83"/>
      <c r="D36" s="83"/>
      <c r="E36" s="83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5.75" customHeight="1" x14ac:dyDescent="0.3">
      <c r="A37" s="82"/>
      <c r="B37" s="82"/>
      <c r="C37" s="83"/>
      <c r="D37" s="83"/>
      <c r="E37" s="83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5.75" customHeight="1" x14ac:dyDescent="0.3">
      <c r="A38" s="82"/>
      <c r="B38" s="82"/>
      <c r="C38" s="83"/>
      <c r="D38" s="83"/>
      <c r="E38" s="83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5.75" customHeight="1" x14ac:dyDescent="0.3">
      <c r="A39" s="82"/>
      <c r="B39" s="82"/>
      <c r="C39" s="83"/>
      <c r="D39" s="83"/>
      <c r="E39" s="83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5.75" customHeight="1" x14ac:dyDescent="0.3">
      <c r="A40" s="82"/>
      <c r="B40" s="82"/>
      <c r="C40" s="83"/>
      <c r="D40" s="83"/>
      <c r="E40" s="83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5.75" customHeight="1" x14ac:dyDescent="0.3">
      <c r="A41" s="82"/>
      <c r="B41" s="82"/>
      <c r="C41" s="83"/>
      <c r="D41" s="83"/>
      <c r="E41" s="83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5.75" customHeight="1" x14ac:dyDescent="0.3">
      <c r="A42" s="82"/>
      <c r="B42" s="82"/>
      <c r="C42" s="83"/>
      <c r="D42" s="83"/>
      <c r="E42" s="83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5.75" customHeight="1" x14ac:dyDescent="0.3">
      <c r="A43" s="82"/>
      <c r="B43" s="82"/>
      <c r="C43" s="83"/>
      <c r="D43" s="83"/>
      <c r="E43" s="83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5.75" customHeight="1" x14ac:dyDescent="0.3">
      <c r="A44" s="82"/>
      <c r="B44" s="82"/>
      <c r="C44" s="83"/>
      <c r="D44" s="83"/>
      <c r="E44" s="83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 x14ac:dyDescent="0.3">
      <c r="A45" s="82"/>
      <c r="B45" s="82"/>
      <c r="C45" s="83"/>
      <c r="D45" s="83"/>
      <c r="E45" s="83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5.75" customHeight="1" x14ac:dyDescent="0.3">
      <c r="A46" s="82"/>
      <c r="B46" s="82"/>
      <c r="C46" s="83"/>
      <c r="D46" s="83"/>
      <c r="E46" s="83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5.75" customHeight="1" x14ac:dyDescent="0.3">
      <c r="A47" s="82"/>
      <c r="B47" s="82"/>
      <c r="C47" s="83"/>
      <c r="D47" s="83"/>
      <c r="E47" s="83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5.75" customHeight="1" x14ac:dyDescent="0.3">
      <c r="A48" s="82"/>
      <c r="B48" s="82"/>
      <c r="C48" s="83"/>
      <c r="D48" s="83"/>
      <c r="E48" s="83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5.75" customHeight="1" x14ac:dyDescent="0.3">
      <c r="A49" s="82"/>
      <c r="B49" s="82"/>
      <c r="C49" s="83"/>
      <c r="D49" s="83"/>
      <c r="E49" s="83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5.75" customHeight="1" x14ac:dyDescent="0.3">
      <c r="A50" s="82"/>
      <c r="B50" s="82"/>
      <c r="C50" s="83"/>
      <c r="D50" s="83"/>
      <c r="E50" s="83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5.75" customHeight="1" x14ac:dyDescent="0.3">
      <c r="A51" s="82"/>
      <c r="B51" s="82"/>
      <c r="C51" s="83"/>
      <c r="D51" s="83"/>
      <c r="E51" s="83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5.75" customHeight="1" x14ac:dyDescent="0.3">
      <c r="A52" s="82"/>
      <c r="B52" s="82"/>
      <c r="C52" s="83"/>
      <c r="D52" s="83"/>
      <c r="E52" s="83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5.75" customHeight="1" x14ac:dyDescent="0.3">
      <c r="A53" s="82"/>
      <c r="B53" s="82"/>
      <c r="C53" s="83"/>
      <c r="D53" s="83"/>
      <c r="E53" s="83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5.75" customHeight="1" x14ac:dyDescent="0.3">
      <c r="A54" s="82"/>
      <c r="B54" s="82"/>
      <c r="C54" s="83"/>
      <c r="D54" s="83"/>
      <c r="E54" s="83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5.75" customHeight="1" x14ac:dyDescent="0.3">
      <c r="A55" s="82"/>
      <c r="B55" s="82"/>
      <c r="C55" s="83"/>
      <c r="D55" s="83"/>
      <c r="E55" s="83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5.75" customHeight="1" x14ac:dyDescent="0.3">
      <c r="A56" s="82"/>
      <c r="B56" s="82"/>
      <c r="C56" s="83"/>
      <c r="D56" s="83"/>
      <c r="E56" s="83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5.75" customHeight="1" x14ac:dyDescent="0.3">
      <c r="A57" s="82"/>
      <c r="B57" s="82"/>
      <c r="C57" s="83"/>
      <c r="D57" s="83"/>
      <c r="E57" s="83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5.75" customHeight="1" x14ac:dyDescent="0.3">
      <c r="A58" s="82"/>
      <c r="B58" s="82"/>
      <c r="C58" s="83"/>
      <c r="D58" s="83"/>
      <c r="E58" s="83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5.75" customHeight="1" x14ac:dyDescent="0.3">
      <c r="A59" s="82"/>
      <c r="B59" s="82"/>
      <c r="C59" s="83"/>
      <c r="D59" s="83"/>
      <c r="E59" s="83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5.75" customHeight="1" x14ac:dyDescent="0.3">
      <c r="A60" s="82"/>
      <c r="B60" s="82"/>
      <c r="C60" s="83"/>
      <c r="D60" s="83"/>
      <c r="E60" s="83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5.75" customHeight="1" x14ac:dyDescent="0.3">
      <c r="A61" s="82"/>
      <c r="B61" s="82"/>
      <c r="C61" s="83"/>
      <c r="D61" s="83"/>
      <c r="E61" s="83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5.75" customHeight="1" x14ac:dyDescent="0.3">
      <c r="A62" s="82"/>
      <c r="B62" s="82"/>
      <c r="C62" s="83"/>
      <c r="D62" s="83"/>
      <c r="E62" s="83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5.75" customHeight="1" x14ac:dyDescent="0.3">
      <c r="A63" s="82"/>
      <c r="B63" s="82"/>
      <c r="C63" s="83"/>
      <c r="D63" s="83"/>
      <c r="E63" s="83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5.75" customHeight="1" x14ac:dyDescent="0.3">
      <c r="A64" s="82"/>
      <c r="B64" s="82"/>
      <c r="C64" s="83"/>
      <c r="D64" s="83"/>
      <c r="E64" s="83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5.75" customHeight="1" x14ac:dyDescent="0.3">
      <c r="A65" s="82"/>
      <c r="B65" s="82"/>
      <c r="C65" s="83"/>
      <c r="D65" s="83"/>
      <c r="E65" s="83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5.75" customHeight="1" x14ac:dyDescent="0.3">
      <c r="A66" s="82"/>
      <c r="B66" s="82"/>
      <c r="C66" s="83"/>
      <c r="D66" s="83"/>
      <c r="E66" s="83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5.75" customHeight="1" x14ac:dyDescent="0.3">
      <c r="A67" s="82"/>
      <c r="B67" s="82"/>
      <c r="C67" s="83"/>
      <c r="D67" s="83"/>
      <c r="E67" s="83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5.75" customHeight="1" x14ac:dyDescent="0.3">
      <c r="A68" s="82"/>
      <c r="B68" s="82"/>
      <c r="C68" s="83"/>
      <c r="D68" s="83"/>
      <c r="E68" s="83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5.75" customHeight="1" x14ac:dyDescent="0.3">
      <c r="A69" s="82"/>
      <c r="B69" s="82"/>
      <c r="C69" s="83"/>
      <c r="D69" s="83"/>
      <c r="E69" s="83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5.75" customHeight="1" x14ac:dyDescent="0.3">
      <c r="A70" s="82"/>
      <c r="B70" s="82"/>
      <c r="C70" s="83"/>
      <c r="D70" s="83"/>
      <c r="E70" s="83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5.75" customHeight="1" x14ac:dyDescent="0.3">
      <c r="A71" s="82"/>
      <c r="B71" s="82"/>
      <c r="C71" s="83"/>
      <c r="D71" s="83"/>
      <c r="E71" s="83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5.75" customHeight="1" x14ac:dyDescent="0.3">
      <c r="A72" s="82"/>
      <c r="B72" s="82"/>
      <c r="C72" s="83"/>
      <c r="D72" s="83"/>
      <c r="E72" s="83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5.75" customHeight="1" x14ac:dyDescent="0.3">
      <c r="A73" s="82"/>
      <c r="B73" s="82"/>
      <c r="C73" s="83"/>
      <c r="D73" s="83"/>
      <c r="E73" s="83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5.75" customHeight="1" x14ac:dyDescent="0.3">
      <c r="A74" s="82"/>
      <c r="B74" s="82"/>
      <c r="C74" s="83"/>
      <c r="D74" s="83"/>
      <c r="E74" s="83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5.75" customHeight="1" x14ac:dyDescent="0.3">
      <c r="A75" s="82"/>
      <c r="B75" s="82"/>
      <c r="C75" s="83"/>
      <c r="D75" s="83"/>
      <c r="E75" s="83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5.75" customHeight="1" x14ac:dyDescent="0.3">
      <c r="A76" s="82"/>
      <c r="B76" s="82"/>
      <c r="C76" s="83"/>
      <c r="D76" s="83"/>
      <c r="E76" s="83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5.75" customHeight="1" x14ac:dyDescent="0.3">
      <c r="A77" s="82"/>
      <c r="B77" s="82"/>
      <c r="C77" s="83"/>
      <c r="D77" s="83"/>
      <c r="E77" s="83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5.75" customHeight="1" x14ac:dyDescent="0.3">
      <c r="A78" s="82"/>
      <c r="B78" s="82"/>
      <c r="C78" s="83"/>
      <c r="D78" s="83"/>
      <c r="E78" s="83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5.75" customHeight="1" x14ac:dyDescent="0.3">
      <c r="A79" s="82"/>
      <c r="B79" s="82"/>
      <c r="C79" s="83"/>
      <c r="D79" s="83"/>
      <c r="E79" s="83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5.75" customHeight="1" x14ac:dyDescent="0.3">
      <c r="A80" s="82"/>
      <c r="B80" s="82"/>
      <c r="C80" s="83"/>
      <c r="D80" s="83"/>
      <c r="E80" s="83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5.75" customHeight="1" x14ac:dyDescent="0.3">
      <c r="A81" s="82"/>
      <c r="B81" s="82"/>
      <c r="C81" s="83"/>
      <c r="D81" s="83"/>
      <c r="E81" s="83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5.75" customHeight="1" x14ac:dyDescent="0.3">
      <c r="A82" s="82"/>
      <c r="B82" s="82"/>
      <c r="C82" s="83"/>
      <c r="D82" s="83"/>
      <c r="E82" s="83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5.75" customHeight="1" x14ac:dyDescent="0.3">
      <c r="A83" s="82"/>
      <c r="B83" s="82"/>
      <c r="C83" s="83"/>
      <c r="D83" s="83"/>
      <c r="E83" s="83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5.75" customHeight="1" x14ac:dyDescent="0.3">
      <c r="A84" s="82"/>
      <c r="B84" s="82"/>
      <c r="C84" s="83"/>
      <c r="D84" s="83"/>
      <c r="E84" s="83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5.75" customHeight="1" x14ac:dyDescent="0.3">
      <c r="A85" s="82"/>
      <c r="B85" s="82"/>
      <c r="C85" s="83"/>
      <c r="D85" s="83"/>
      <c r="E85" s="83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5.75" customHeight="1" x14ac:dyDescent="0.3">
      <c r="A86" s="82"/>
      <c r="B86" s="82"/>
      <c r="C86" s="83"/>
      <c r="D86" s="83"/>
      <c r="E86" s="83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5.75" customHeight="1" x14ac:dyDescent="0.3">
      <c r="A87" s="82"/>
      <c r="B87" s="82"/>
      <c r="C87" s="83"/>
      <c r="D87" s="83"/>
      <c r="E87" s="83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5.75" customHeight="1" x14ac:dyDescent="0.3">
      <c r="A88" s="82"/>
      <c r="B88" s="82"/>
      <c r="C88" s="83"/>
      <c r="D88" s="83"/>
      <c r="E88" s="83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5.75" customHeight="1" x14ac:dyDescent="0.3">
      <c r="A89" s="82"/>
      <c r="B89" s="82"/>
      <c r="C89" s="83"/>
      <c r="D89" s="83"/>
      <c r="E89" s="83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5.75" customHeight="1" x14ac:dyDescent="0.3">
      <c r="A90" s="82"/>
      <c r="B90" s="82"/>
      <c r="C90" s="83"/>
      <c r="D90" s="83"/>
      <c r="E90" s="83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5.75" customHeight="1" x14ac:dyDescent="0.3">
      <c r="A91" s="82"/>
      <c r="B91" s="82"/>
      <c r="C91" s="83"/>
      <c r="D91" s="83"/>
      <c r="E91" s="83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5.75" customHeight="1" x14ac:dyDescent="0.3">
      <c r="A92" s="82"/>
      <c r="B92" s="82"/>
      <c r="C92" s="83"/>
      <c r="D92" s="83"/>
      <c r="E92" s="83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5.75" customHeight="1" x14ac:dyDescent="0.3">
      <c r="A93" s="82"/>
      <c r="B93" s="82"/>
      <c r="C93" s="83"/>
      <c r="D93" s="83"/>
      <c r="E93" s="83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5.75" customHeight="1" x14ac:dyDescent="0.3">
      <c r="A94" s="82"/>
      <c r="B94" s="82"/>
      <c r="C94" s="83"/>
      <c r="D94" s="83"/>
      <c r="E94" s="83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5.75" customHeight="1" x14ac:dyDescent="0.3">
      <c r="A95" s="82"/>
      <c r="B95" s="82"/>
      <c r="C95" s="83"/>
      <c r="D95" s="83"/>
      <c r="E95" s="83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5.75" customHeight="1" x14ac:dyDescent="0.3">
      <c r="A96" s="82"/>
      <c r="B96" s="82"/>
      <c r="C96" s="83"/>
      <c r="D96" s="83"/>
      <c r="E96" s="83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5.75" customHeight="1" x14ac:dyDescent="0.3">
      <c r="A97" s="82"/>
      <c r="B97" s="82"/>
      <c r="C97" s="83"/>
      <c r="D97" s="83"/>
      <c r="E97" s="83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5.75" customHeight="1" x14ac:dyDescent="0.3">
      <c r="A98" s="82"/>
      <c r="B98" s="82"/>
      <c r="C98" s="83"/>
      <c r="D98" s="83"/>
      <c r="E98" s="83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5.75" customHeight="1" x14ac:dyDescent="0.3">
      <c r="A99" s="82"/>
      <c r="B99" s="82"/>
      <c r="C99" s="83"/>
      <c r="D99" s="83"/>
      <c r="E99" s="83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5.75" customHeight="1" x14ac:dyDescent="0.3">
      <c r="A100" s="82"/>
      <c r="B100" s="82"/>
      <c r="C100" s="83"/>
      <c r="D100" s="83"/>
      <c r="E100" s="83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5.75" customHeight="1" x14ac:dyDescent="0.3">
      <c r="A101" s="82"/>
      <c r="B101" s="82"/>
      <c r="C101" s="83"/>
      <c r="D101" s="83"/>
      <c r="E101" s="83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5.75" customHeight="1" x14ac:dyDescent="0.3">
      <c r="A102" s="82"/>
      <c r="B102" s="82"/>
      <c r="C102" s="83"/>
      <c r="D102" s="83"/>
      <c r="E102" s="83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5.75" customHeight="1" x14ac:dyDescent="0.3">
      <c r="A103" s="82"/>
      <c r="B103" s="82"/>
      <c r="C103" s="83"/>
      <c r="D103" s="83"/>
      <c r="E103" s="83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5.75" customHeight="1" x14ac:dyDescent="0.3">
      <c r="A104" s="82"/>
      <c r="B104" s="82"/>
      <c r="C104" s="83"/>
      <c r="D104" s="83"/>
      <c r="E104" s="83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5.75" customHeight="1" x14ac:dyDescent="0.3">
      <c r="A105" s="82"/>
      <c r="B105" s="82"/>
      <c r="C105" s="83"/>
      <c r="D105" s="83"/>
      <c r="E105" s="83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5.75" customHeight="1" x14ac:dyDescent="0.3">
      <c r="A106" s="82"/>
      <c r="B106" s="82"/>
      <c r="C106" s="83"/>
      <c r="D106" s="83"/>
      <c r="E106" s="83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5.75" customHeight="1" x14ac:dyDescent="0.3">
      <c r="A107" s="82"/>
      <c r="B107" s="82"/>
      <c r="C107" s="83"/>
      <c r="D107" s="83"/>
      <c r="E107" s="83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5.75" customHeight="1" x14ac:dyDescent="0.3">
      <c r="A108" s="82"/>
      <c r="B108" s="82"/>
      <c r="C108" s="83"/>
      <c r="D108" s="83"/>
      <c r="E108" s="83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5.75" customHeight="1" x14ac:dyDescent="0.3">
      <c r="A109" s="82"/>
      <c r="B109" s="82"/>
      <c r="C109" s="83"/>
      <c r="D109" s="83"/>
      <c r="E109" s="83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5.75" customHeight="1" x14ac:dyDescent="0.3">
      <c r="A110" s="82"/>
      <c r="B110" s="82"/>
      <c r="C110" s="83"/>
      <c r="D110" s="83"/>
      <c r="E110" s="83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5.75" customHeight="1" x14ac:dyDescent="0.3">
      <c r="A111" s="82"/>
      <c r="B111" s="82"/>
      <c r="C111" s="83"/>
      <c r="D111" s="83"/>
      <c r="E111" s="83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5.75" customHeight="1" x14ac:dyDescent="0.3">
      <c r="A112" s="82"/>
      <c r="B112" s="82"/>
      <c r="C112" s="83"/>
      <c r="D112" s="83"/>
      <c r="E112" s="83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5.75" customHeight="1" x14ac:dyDescent="0.3">
      <c r="A113" s="82"/>
      <c r="B113" s="82"/>
      <c r="C113" s="83"/>
      <c r="D113" s="83"/>
      <c r="E113" s="83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5.75" customHeight="1" x14ac:dyDescent="0.3">
      <c r="A114" s="82"/>
      <c r="B114" s="82"/>
      <c r="C114" s="83"/>
      <c r="D114" s="83"/>
      <c r="E114" s="83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5.75" customHeight="1" x14ac:dyDescent="0.3">
      <c r="A115" s="82"/>
      <c r="B115" s="82"/>
      <c r="C115" s="83"/>
      <c r="D115" s="83"/>
      <c r="E115" s="83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5.75" customHeight="1" x14ac:dyDescent="0.3">
      <c r="A116" s="82"/>
      <c r="B116" s="82"/>
      <c r="C116" s="83"/>
      <c r="D116" s="83"/>
      <c r="E116" s="83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5.75" customHeight="1" x14ac:dyDescent="0.3">
      <c r="A117" s="82"/>
      <c r="B117" s="82"/>
      <c r="C117" s="83"/>
      <c r="D117" s="83"/>
      <c r="E117" s="83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5.75" customHeight="1" x14ac:dyDescent="0.3">
      <c r="A118" s="82"/>
      <c r="B118" s="82"/>
      <c r="C118" s="83"/>
      <c r="D118" s="83"/>
      <c r="E118" s="83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5.75" customHeight="1" x14ac:dyDescent="0.3">
      <c r="A119" s="82"/>
      <c r="B119" s="82"/>
      <c r="C119" s="83"/>
      <c r="D119" s="83"/>
      <c r="E119" s="83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5.75" customHeight="1" x14ac:dyDescent="0.3">
      <c r="A120" s="82"/>
      <c r="B120" s="82"/>
      <c r="C120" s="83"/>
      <c r="D120" s="83"/>
      <c r="E120" s="83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5.75" customHeight="1" x14ac:dyDescent="0.3">
      <c r="A121" s="82"/>
      <c r="B121" s="82"/>
      <c r="C121" s="83"/>
      <c r="D121" s="83"/>
      <c r="E121" s="83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5.75" customHeight="1" x14ac:dyDescent="0.3">
      <c r="A122" s="82"/>
      <c r="B122" s="82"/>
      <c r="C122" s="83"/>
      <c r="D122" s="83"/>
      <c r="E122" s="83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5.75" customHeight="1" x14ac:dyDescent="0.3">
      <c r="A123" s="82"/>
      <c r="B123" s="82"/>
      <c r="C123" s="83"/>
      <c r="D123" s="83"/>
      <c r="E123" s="83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5.75" customHeight="1" x14ac:dyDescent="0.3">
      <c r="A124" s="82"/>
      <c r="B124" s="82"/>
      <c r="C124" s="83"/>
      <c r="D124" s="83"/>
      <c r="E124" s="83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5.75" customHeight="1" x14ac:dyDescent="0.3">
      <c r="A125" s="82"/>
      <c r="B125" s="82"/>
      <c r="C125" s="83"/>
      <c r="D125" s="83"/>
      <c r="E125" s="83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5.75" customHeight="1" x14ac:dyDescent="0.3">
      <c r="A126" s="82"/>
      <c r="B126" s="82"/>
      <c r="C126" s="83"/>
      <c r="D126" s="83"/>
      <c r="E126" s="83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5.75" customHeight="1" x14ac:dyDescent="0.3">
      <c r="A127" s="82"/>
      <c r="B127" s="82"/>
      <c r="C127" s="83"/>
      <c r="D127" s="83"/>
      <c r="E127" s="83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5.75" customHeight="1" x14ac:dyDescent="0.3">
      <c r="A128" s="82"/>
      <c r="B128" s="82"/>
      <c r="C128" s="83"/>
      <c r="D128" s="83"/>
      <c r="E128" s="83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5.75" customHeight="1" x14ac:dyDescent="0.3">
      <c r="A129" s="82"/>
      <c r="B129" s="82"/>
      <c r="C129" s="83"/>
      <c r="D129" s="83"/>
      <c r="E129" s="83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5.75" customHeight="1" x14ac:dyDescent="0.3">
      <c r="A130" s="82"/>
      <c r="B130" s="82"/>
      <c r="C130" s="83"/>
      <c r="D130" s="83"/>
      <c r="E130" s="83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5.75" customHeight="1" x14ac:dyDescent="0.3">
      <c r="A131" s="82"/>
      <c r="B131" s="82"/>
      <c r="C131" s="83"/>
      <c r="D131" s="83"/>
      <c r="E131" s="83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5.75" customHeight="1" x14ac:dyDescent="0.3">
      <c r="A132" s="82"/>
      <c r="B132" s="82"/>
      <c r="C132" s="83"/>
      <c r="D132" s="83"/>
      <c r="E132" s="83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5.75" customHeight="1" x14ac:dyDescent="0.3">
      <c r="A133" s="82"/>
      <c r="B133" s="82"/>
      <c r="C133" s="83"/>
      <c r="D133" s="83"/>
      <c r="E133" s="83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5.75" customHeight="1" x14ac:dyDescent="0.3">
      <c r="A134" s="82"/>
      <c r="B134" s="82"/>
      <c r="C134" s="83"/>
      <c r="D134" s="83"/>
      <c r="E134" s="83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5.75" customHeight="1" x14ac:dyDescent="0.3">
      <c r="A135" s="82"/>
      <c r="B135" s="82"/>
      <c r="C135" s="83"/>
      <c r="D135" s="83"/>
      <c r="E135" s="83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5.75" customHeight="1" x14ac:dyDescent="0.3">
      <c r="A136" s="82"/>
      <c r="B136" s="82"/>
      <c r="C136" s="83"/>
      <c r="D136" s="83"/>
      <c r="E136" s="83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5.75" customHeight="1" x14ac:dyDescent="0.3">
      <c r="A137" s="82"/>
      <c r="B137" s="82"/>
      <c r="C137" s="83"/>
      <c r="D137" s="83"/>
      <c r="E137" s="83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5.75" customHeight="1" x14ac:dyDescent="0.3">
      <c r="A138" s="82"/>
      <c r="B138" s="82"/>
      <c r="C138" s="83"/>
      <c r="D138" s="83"/>
      <c r="E138" s="83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5.75" customHeight="1" x14ac:dyDescent="0.3">
      <c r="A139" s="82"/>
      <c r="B139" s="82"/>
      <c r="C139" s="83"/>
      <c r="D139" s="83"/>
      <c r="E139" s="83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5.75" customHeight="1" x14ac:dyDescent="0.3">
      <c r="A140" s="82"/>
      <c r="B140" s="82"/>
      <c r="C140" s="83"/>
      <c r="D140" s="83"/>
      <c r="E140" s="83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5.75" customHeight="1" x14ac:dyDescent="0.3">
      <c r="A141" s="82"/>
      <c r="B141" s="82"/>
      <c r="C141" s="83"/>
      <c r="D141" s="83"/>
      <c r="E141" s="83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5.75" customHeight="1" x14ac:dyDescent="0.3">
      <c r="A142" s="82"/>
      <c r="B142" s="82"/>
      <c r="C142" s="83"/>
      <c r="D142" s="83"/>
      <c r="E142" s="83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5.75" customHeight="1" x14ac:dyDescent="0.3">
      <c r="A143" s="82"/>
      <c r="B143" s="82"/>
      <c r="C143" s="83"/>
      <c r="D143" s="83"/>
      <c r="E143" s="83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5.75" customHeight="1" x14ac:dyDescent="0.3">
      <c r="A144" s="82"/>
      <c r="B144" s="82"/>
      <c r="C144" s="83"/>
      <c r="D144" s="83"/>
      <c r="E144" s="83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5.75" customHeight="1" x14ac:dyDescent="0.3">
      <c r="A145" s="82"/>
      <c r="B145" s="82"/>
      <c r="C145" s="83"/>
      <c r="D145" s="83"/>
      <c r="E145" s="83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5.75" customHeight="1" x14ac:dyDescent="0.3">
      <c r="A146" s="82"/>
      <c r="B146" s="82"/>
      <c r="C146" s="83"/>
      <c r="D146" s="83"/>
      <c r="E146" s="83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5.75" customHeight="1" x14ac:dyDescent="0.3">
      <c r="A147" s="82"/>
      <c r="B147" s="82"/>
      <c r="C147" s="83"/>
      <c r="D147" s="83"/>
      <c r="E147" s="83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5.75" customHeight="1" x14ac:dyDescent="0.3">
      <c r="A148" s="82"/>
      <c r="B148" s="82"/>
      <c r="C148" s="83"/>
      <c r="D148" s="83"/>
      <c r="E148" s="83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5.75" customHeight="1" x14ac:dyDescent="0.3">
      <c r="A149" s="82"/>
      <c r="B149" s="82"/>
      <c r="C149" s="83"/>
      <c r="D149" s="83"/>
      <c r="E149" s="83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5.75" customHeight="1" x14ac:dyDescent="0.3">
      <c r="A150" s="82"/>
      <c r="B150" s="82"/>
      <c r="C150" s="83"/>
      <c r="D150" s="83"/>
      <c r="E150" s="83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5.75" customHeight="1" x14ac:dyDescent="0.3">
      <c r="A151" s="82"/>
      <c r="B151" s="82"/>
      <c r="C151" s="83"/>
      <c r="D151" s="83"/>
      <c r="E151" s="83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5.75" customHeight="1" x14ac:dyDescent="0.3">
      <c r="A152" s="82"/>
      <c r="B152" s="82"/>
      <c r="C152" s="83"/>
      <c r="D152" s="83"/>
      <c r="E152" s="83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5.75" customHeight="1" x14ac:dyDescent="0.3">
      <c r="A153" s="82"/>
      <c r="B153" s="82"/>
      <c r="C153" s="83"/>
      <c r="D153" s="83"/>
      <c r="E153" s="83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5.75" customHeight="1" x14ac:dyDescent="0.3">
      <c r="A154" s="82"/>
      <c r="B154" s="82"/>
      <c r="C154" s="83"/>
      <c r="D154" s="83"/>
      <c r="E154" s="83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5.75" customHeight="1" x14ac:dyDescent="0.3">
      <c r="A155" s="82"/>
      <c r="B155" s="82"/>
      <c r="C155" s="83"/>
      <c r="D155" s="83"/>
      <c r="E155" s="83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5.75" customHeight="1" x14ac:dyDescent="0.3">
      <c r="A156" s="82"/>
      <c r="B156" s="82"/>
      <c r="C156" s="83"/>
      <c r="D156" s="83"/>
      <c r="E156" s="83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5.75" customHeight="1" x14ac:dyDescent="0.3">
      <c r="A157" s="82"/>
      <c r="B157" s="82"/>
      <c r="C157" s="83"/>
      <c r="D157" s="83"/>
      <c r="E157" s="83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5.75" customHeight="1" x14ac:dyDescent="0.3">
      <c r="A158" s="82"/>
      <c r="B158" s="82"/>
      <c r="C158" s="83"/>
      <c r="D158" s="83"/>
      <c r="E158" s="83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5.75" customHeight="1" x14ac:dyDescent="0.3">
      <c r="A159" s="82"/>
      <c r="B159" s="82"/>
      <c r="C159" s="83"/>
      <c r="D159" s="83"/>
      <c r="E159" s="83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5.75" customHeight="1" x14ac:dyDescent="0.3">
      <c r="A160" s="82"/>
      <c r="B160" s="82"/>
      <c r="C160" s="83"/>
      <c r="D160" s="83"/>
      <c r="E160" s="83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5.75" customHeight="1" x14ac:dyDescent="0.3">
      <c r="A161" s="82"/>
      <c r="B161" s="82"/>
      <c r="C161" s="83"/>
      <c r="D161" s="83"/>
      <c r="E161" s="83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5.75" customHeight="1" x14ac:dyDescent="0.3">
      <c r="A162" s="82"/>
      <c r="B162" s="82"/>
      <c r="C162" s="83"/>
      <c r="D162" s="83"/>
      <c r="E162" s="83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5.75" customHeight="1" x14ac:dyDescent="0.3">
      <c r="A163" s="82"/>
      <c r="B163" s="82"/>
      <c r="C163" s="83"/>
      <c r="D163" s="83"/>
      <c r="E163" s="83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5.75" customHeight="1" x14ac:dyDescent="0.3">
      <c r="A164" s="82"/>
      <c r="B164" s="82"/>
      <c r="C164" s="83"/>
      <c r="D164" s="83"/>
      <c r="E164" s="83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5.75" customHeight="1" x14ac:dyDescent="0.3">
      <c r="A165" s="82"/>
      <c r="B165" s="82"/>
      <c r="C165" s="83"/>
      <c r="D165" s="83"/>
      <c r="E165" s="83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5.75" customHeight="1" x14ac:dyDescent="0.3">
      <c r="A166" s="82"/>
      <c r="B166" s="82"/>
      <c r="C166" s="83"/>
      <c r="D166" s="83"/>
      <c r="E166" s="83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5.75" customHeight="1" x14ac:dyDescent="0.3">
      <c r="A167" s="82"/>
      <c r="B167" s="82"/>
      <c r="C167" s="83"/>
      <c r="D167" s="83"/>
      <c r="E167" s="83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5.75" customHeight="1" x14ac:dyDescent="0.3">
      <c r="A168" s="82"/>
      <c r="B168" s="82"/>
      <c r="C168" s="83"/>
      <c r="D168" s="83"/>
      <c r="E168" s="83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5.75" customHeight="1" x14ac:dyDescent="0.3">
      <c r="A169" s="82"/>
      <c r="B169" s="82"/>
      <c r="C169" s="83"/>
      <c r="D169" s="83"/>
      <c r="E169" s="83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5.75" customHeight="1" x14ac:dyDescent="0.3">
      <c r="A170" s="82"/>
      <c r="B170" s="82"/>
      <c r="C170" s="83"/>
      <c r="D170" s="83"/>
      <c r="E170" s="83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5.75" customHeight="1" x14ac:dyDescent="0.3">
      <c r="A171" s="82"/>
      <c r="B171" s="82"/>
      <c r="C171" s="83"/>
      <c r="D171" s="83"/>
      <c r="E171" s="83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5.75" customHeight="1" x14ac:dyDescent="0.3">
      <c r="A172" s="82"/>
      <c r="B172" s="82"/>
      <c r="C172" s="83"/>
      <c r="D172" s="83"/>
      <c r="E172" s="83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5.75" customHeight="1" x14ac:dyDescent="0.3">
      <c r="A173" s="82"/>
      <c r="B173" s="82"/>
      <c r="C173" s="83"/>
      <c r="D173" s="83"/>
      <c r="E173" s="83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5.75" customHeight="1" x14ac:dyDescent="0.3">
      <c r="A174" s="82"/>
      <c r="B174" s="82"/>
      <c r="C174" s="83"/>
      <c r="D174" s="83"/>
      <c r="E174" s="83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5.75" customHeight="1" x14ac:dyDescent="0.3">
      <c r="A175" s="82"/>
      <c r="B175" s="82"/>
      <c r="C175" s="83"/>
      <c r="D175" s="83"/>
      <c r="E175" s="83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5.75" customHeight="1" x14ac:dyDescent="0.3">
      <c r="A176" s="82"/>
      <c r="B176" s="82"/>
      <c r="C176" s="83"/>
      <c r="D176" s="83"/>
      <c r="E176" s="83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5.75" customHeight="1" x14ac:dyDescent="0.3">
      <c r="A177" s="82"/>
      <c r="B177" s="82"/>
      <c r="C177" s="83"/>
      <c r="D177" s="83"/>
      <c r="E177" s="83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5.75" customHeight="1" x14ac:dyDescent="0.3">
      <c r="A178" s="82"/>
      <c r="B178" s="82"/>
      <c r="C178" s="83"/>
      <c r="D178" s="83"/>
      <c r="E178" s="83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5.75" customHeight="1" x14ac:dyDescent="0.3">
      <c r="A179" s="82"/>
      <c r="B179" s="82"/>
      <c r="C179" s="83"/>
      <c r="D179" s="83"/>
      <c r="E179" s="83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5.75" customHeight="1" x14ac:dyDescent="0.3">
      <c r="A180" s="82"/>
      <c r="B180" s="82"/>
      <c r="C180" s="83"/>
      <c r="D180" s="83"/>
      <c r="E180" s="83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5.75" customHeight="1" x14ac:dyDescent="0.3">
      <c r="A181" s="82"/>
      <c r="B181" s="82"/>
      <c r="C181" s="83"/>
      <c r="D181" s="83"/>
      <c r="E181" s="83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5.75" customHeight="1" x14ac:dyDescent="0.3">
      <c r="A182" s="82"/>
      <c r="B182" s="82"/>
      <c r="C182" s="83"/>
      <c r="D182" s="83"/>
      <c r="E182" s="83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5.75" customHeight="1" x14ac:dyDescent="0.3">
      <c r="A183" s="82"/>
      <c r="B183" s="82"/>
      <c r="C183" s="83"/>
      <c r="D183" s="83"/>
      <c r="E183" s="83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5.75" customHeight="1" x14ac:dyDescent="0.3">
      <c r="A184" s="82"/>
      <c r="B184" s="82"/>
      <c r="C184" s="83"/>
      <c r="D184" s="83"/>
      <c r="E184" s="83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5.75" customHeight="1" x14ac:dyDescent="0.3">
      <c r="A185" s="82"/>
      <c r="B185" s="82"/>
      <c r="C185" s="83"/>
      <c r="D185" s="83"/>
      <c r="E185" s="83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5.75" customHeight="1" x14ac:dyDescent="0.3">
      <c r="A186" s="82"/>
      <c r="B186" s="82"/>
      <c r="C186" s="83"/>
      <c r="D186" s="83"/>
      <c r="E186" s="83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5.75" customHeight="1" x14ac:dyDescent="0.3">
      <c r="A187" s="82"/>
      <c r="B187" s="82"/>
      <c r="C187" s="83"/>
      <c r="D187" s="83"/>
      <c r="E187" s="83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5.75" customHeight="1" x14ac:dyDescent="0.3">
      <c r="A188" s="82"/>
      <c r="B188" s="82"/>
      <c r="C188" s="83"/>
      <c r="D188" s="83"/>
      <c r="E188" s="83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5.75" customHeight="1" x14ac:dyDescent="0.3">
      <c r="A189" s="82"/>
      <c r="B189" s="82"/>
      <c r="C189" s="83"/>
      <c r="D189" s="83"/>
      <c r="E189" s="83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5.75" customHeight="1" x14ac:dyDescent="0.3">
      <c r="A190" s="82"/>
      <c r="B190" s="82"/>
      <c r="C190" s="83"/>
      <c r="D190" s="83"/>
      <c r="E190" s="83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5.75" customHeight="1" x14ac:dyDescent="0.3">
      <c r="A191" s="82"/>
      <c r="B191" s="82"/>
      <c r="C191" s="83"/>
      <c r="D191" s="83"/>
      <c r="E191" s="83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5.75" customHeight="1" x14ac:dyDescent="0.3">
      <c r="A192" s="82"/>
      <c r="B192" s="82"/>
      <c r="C192" s="83"/>
      <c r="D192" s="83"/>
      <c r="E192" s="83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5.75" customHeight="1" x14ac:dyDescent="0.3">
      <c r="A193" s="82"/>
      <c r="B193" s="82"/>
      <c r="C193" s="83"/>
      <c r="D193" s="83"/>
      <c r="E193" s="83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5.75" customHeight="1" x14ac:dyDescent="0.3">
      <c r="A194" s="82"/>
      <c r="B194" s="82"/>
      <c r="C194" s="83"/>
      <c r="D194" s="83"/>
      <c r="E194" s="83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5.75" customHeight="1" x14ac:dyDescent="0.3">
      <c r="A195" s="82"/>
      <c r="B195" s="82"/>
      <c r="C195" s="83"/>
      <c r="D195" s="83"/>
      <c r="E195" s="83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5.75" customHeight="1" x14ac:dyDescent="0.3">
      <c r="A196" s="82"/>
      <c r="B196" s="82"/>
      <c r="C196" s="83"/>
      <c r="D196" s="83"/>
      <c r="E196" s="83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5.75" customHeight="1" x14ac:dyDescent="0.3">
      <c r="A197" s="82"/>
      <c r="B197" s="82"/>
      <c r="C197" s="83"/>
      <c r="D197" s="83"/>
      <c r="E197" s="83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5.75" customHeight="1" x14ac:dyDescent="0.3">
      <c r="A198" s="82"/>
      <c r="B198" s="82"/>
      <c r="C198" s="83"/>
      <c r="D198" s="83"/>
      <c r="E198" s="83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5.75" customHeight="1" x14ac:dyDescent="0.3">
      <c r="A199" s="82"/>
      <c r="B199" s="82"/>
      <c r="C199" s="83"/>
      <c r="D199" s="83"/>
      <c r="E199" s="83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5.75" customHeight="1" x14ac:dyDescent="0.3">
      <c r="A200" s="82"/>
      <c r="B200" s="82"/>
      <c r="C200" s="83"/>
      <c r="D200" s="83"/>
      <c r="E200" s="83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5.75" customHeight="1" x14ac:dyDescent="0.3">
      <c r="A201" s="82"/>
      <c r="B201" s="82"/>
      <c r="C201" s="83"/>
      <c r="D201" s="83"/>
      <c r="E201" s="83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5.75" customHeight="1" x14ac:dyDescent="0.3">
      <c r="A202" s="82"/>
      <c r="B202" s="82"/>
      <c r="C202" s="83"/>
      <c r="D202" s="83"/>
      <c r="E202" s="83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5.75" customHeight="1" x14ac:dyDescent="0.3">
      <c r="A203" s="82"/>
      <c r="B203" s="82"/>
      <c r="C203" s="83"/>
      <c r="D203" s="83"/>
      <c r="E203" s="83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5.75" customHeight="1" x14ac:dyDescent="0.3">
      <c r="A204" s="82"/>
      <c r="B204" s="82"/>
      <c r="C204" s="83"/>
      <c r="D204" s="83"/>
      <c r="E204" s="83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5.75" customHeight="1" x14ac:dyDescent="0.3">
      <c r="A205" s="82"/>
      <c r="B205" s="82"/>
      <c r="C205" s="83"/>
      <c r="D205" s="83"/>
      <c r="E205" s="83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5.75" customHeight="1" x14ac:dyDescent="0.3">
      <c r="A206" s="82"/>
      <c r="B206" s="82"/>
      <c r="C206" s="83"/>
      <c r="D206" s="83"/>
      <c r="E206" s="83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5.75" customHeight="1" x14ac:dyDescent="0.3">
      <c r="A207" s="82"/>
      <c r="B207" s="82"/>
      <c r="C207" s="83"/>
      <c r="D207" s="83"/>
      <c r="E207" s="83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5.75" customHeight="1" x14ac:dyDescent="0.3">
      <c r="A208" s="82"/>
      <c r="B208" s="82"/>
      <c r="C208" s="83"/>
      <c r="D208" s="83"/>
      <c r="E208" s="83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5.75" customHeight="1" x14ac:dyDescent="0.3">
      <c r="A209" s="82"/>
      <c r="B209" s="82"/>
      <c r="C209" s="83"/>
      <c r="D209" s="83"/>
      <c r="E209" s="83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5.75" customHeight="1" x14ac:dyDescent="0.3">
      <c r="A210" s="82"/>
      <c r="B210" s="82"/>
      <c r="C210" s="83"/>
      <c r="D210" s="83"/>
      <c r="E210" s="83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5.75" customHeight="1" x14ac:dyDescent="0.3">
      <c r="A211" s="82"/>
      <c r="B211" s="82"/>
      <c r="C211" s="83"/>
      <c r="D211" s="83"/>
      <c r="E211" s="83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5.75" customHeight="1" x14ac:dyDescent="0.3">
      <c r="A212" s="82"/>
      <c r="B212" s="82"/>
      <c r="C212" s="83"/>
      <c r="D212" s="83"/>
      <c r="E212" s="83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5.75" customHeight="1" x14ac:dyDescent="0.3">
      <c r="A213" s="82"/>
      <c r="B213" s="82"/>
      <c r="C213" s="83"/>
      <c r="D213" s="83"/>
      <c r="E213" s="83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5.75" customHeight="1" x14ac:dyDescent="0.3">
      <c r="A214" s="82"/>
      <c r="B214" s="82"/>
      <c r="C214" s="83"/>
      <c r="D214" s="83"/>
      <c r="E214" s="83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5.75" customHeight="1" x14ac:dyDescent="0.3">
      <c r="A215" s="82"/>
      <c r="B215" s="82"/>
      <c r="C215" s="83"/>
      <c r="D215" s="83"/>
      <c r="E215" s="83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5.75" customHeight="1" x14ac:dyDescent="0.3">
      <c r="A216" s="82"/>
      <c r="B216" s="82"/>
      <c r="C216" s="83"/>
      <c r="D216" s="83"/>
      <c r="E216" s="83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5.75" customHeight="1" x14ac:dyDescent="0.3">
      <c r="A217" s="82"/>
      <c r="B217" s="82"/>
      <c r="C217" s="83"/>
      <c r="D217" s="83"/>
      <c r="E217" s="83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5.75" customHeight="1" x14ac:dyDescent="0.3">
      <c r="A218" s="82"/>
      <c r="B218" s="82"/>
      <c r="C218" s="83"/>
      <c r="D218" s="83"/>
      <c r="E218" s="83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5.75" customHeight="1" x14ac:dyDescent="0.3">
      <c r="A219" s="82"/>
      <c r="B219" s="82"/>
      <c r="C219" s="83"/>
      <c r="D219" s="83"/>
      <c r="E219" s="83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5.75" customHeight="1" x14ac:dyDescent="0.3">
      <c r="A220" s="82"/>
      <c r="B220" s="82"/>
      <c r="C220" s="83"/>
      <c r="D220" s="83"/>
      <c r="E220" s="83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5.75" customHeight="1" x14ac:dyDescent="0.3">
      <c r="A221" s="82"/>
      <c r="B221" s="82"/>
      <c r="C221" s="83"/>
      <c r="D221" s="83"/>
      <c r="E221" s="83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5.75" customHeight="1" x14ac:dyDescent="0.3">
      <c r="A222" s="82"/>
      <c r="B222" s="82"/>
      <c r="C222" s="83"/>
      <c r="D222" s="83"/>
      <c r="E222" s="83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5.75" customHeight="1" x14ac:dyDescent="0.3">
      <c r="A223" s="82"/>
      <c r="B223" s="82"/>
      <c r="C223" s="83"/>
      <c r="D223" s="83"/>
      <c r="E223" s="83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5.75" customHeight="1" x14ac:dyDescent="0.3">
      <c r="A224" s="82"/>
      <c r="B224" s="82"/>
      <c r="C224" s="83"/>
      <c r="D224" s="83"/>
      <c r="E224" s="83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5.75" customHeight="1" x14ac:dyDescent="0.3">
      <c r="A225" s="82"/>
      <c r="B225" s="82"/>
      <c r="C225" s="83"/>
      <c r="D225" s="83"/>
      <c r="E225" s="83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5.75" customHeight="1" x14ac:dyDescent="0.3">
      <c r="A226" s="82"/>
      <c r="B226" s="82"/>
      <c r="C226" s="83"/>
      <c r="D226" s="83"/>
      <c r="E226" s="83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5.75" customHeight="1" x14ac:dyDescent="0.3">
      <c r="A227" s="82"/>
      <c r="B227" s="82"/>
      <c r="C227" s="83"/>
      <c r="D227" s="83"/>
      <c r="E227" s="83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5.75" customHeight="1" x14ac:dyDescent="0.3">
      <c r="A228" s="82"/>
      <c r="B228" s="82"/>
      <c r="C228" s="83"/>
      <c r="D228" s="83"/>
      <c r="E228" s="83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5.75" customHeight="1" x14ac:dyDescent="0.3">
      <c r="A229" s="82"/>
      <c r="B229" s="82"/>
      <c r="C229" s="83"/>
      <c r="D229" s="83"/>
      <c r="E229" s="83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5.75" customHeight="1" x14ac:dyDescent="0.3">
      <c r="A230" s="82"/>
      <c r="B230" s="82"/>
      <c r="C230" s="83"/>
      <c r="D230" s="83"/>
      <c r="E230" s="83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5.75" customHeight="1" x14ac:dyDescent="0.3">
      <c r="A231" s="82"/>
      <c r="B231" s="82"/>
      <c r="C231" s="83"/>
      <c r="D231" s="83"/>
      <c r="E231" s="83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5.75" customHeight="1" x14ac:dyDescent="0.3">
      <c r="A232" s="82"/>
      <c r="B232" s="82"/>
      <c r="C232" s="83"/>
      <c r="D232" s="83"/>
      <c r="E232" s="83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5.75" customHeight="1" x14ac:dyDescent="0.3">
      <c r="A233" s="82"/>
      <c r="B233" s="82"/>
      <c r="C233" s="83"/>
      <c r="D233" s="83"/>
      <c r="E233" s="83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5.75" customHeight="1" x14ac:dyDescent="0.3">
      <c r="A234" s="82"/>
      <c r="B234" s="82"/>
      <c r="C234" s="83"/>
      <c r="D234" s="83"/>
      <c r="E234" s="83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5.75" customHeight="1" x14ac:dyDescent="0.3">
      <c r="A235" s="82"/>
      <c r="B235" s="82"/>
      <c r="C235" s="83"/>
      <c r="D235" s="83"/>
      <c r="E235" s="83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5.75" customHeight="1" x14ac:dyDescent="0.3">
      <c r="A236" s="82"/>
      <c r="B236" s="82"/>
      <c r="C236" s="83"/>
      <c r="D236" s="83"/>
      <c r="E236" s="83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5.75" customHeight="1" x14ac:dyDescent="0.3">
      <c r="A237" s="82"/>
      <c r="B237" s="82"/>
      <c r="C237" s="83"/>
      <c r="D237" s="83"/>
      <c r="E237" s="83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5.75" customHeight="1" x14ac:dyDescent="0.3">
      <c r="A238" s="82"/>
      <c r="B238" s="82"/>
      <c r="C238" s="83"/>
      <c r="D238" s="83"/>
      <c r="E238" s="83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5.75" customHeight="1" x14ac:dyDescent="0.3">
      <c r="A239" s="82"/>
      <c r="B239" s="82"/>
      <c r="C239" s="83"/>
      <c r="D239" s="83"/>
      <c r="E239" s="83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5.75" customHeight="1" x14ac:dyDescent="0.3">
      <c r="A240" s="82"/>
      <c r="B240" s="82"/>
      <c r="C240" s="83"/>
      <c r="D240" s="83"/>
      <c r="E240" s="83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5.75" customHeight="1" x14ac:dyDescent="0.3">
      <c r="A241" s="82"/>
      <c r="B241" s="82"/>
      <c r="C241" s="83"/>
      <c r="D241" s="83"/>
      <c r="E241" s="83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5.75" customHeight="1" x14ac:dyDescent="0.3">
      <c r="A242" s="82"/>
      <c r="B242" s="82"/>
      <c r="C242" s="83"/>
      <c r="D242" s="83"/>
      <c r="E242" s="83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 x14ac:dyDescent="0.3">
      <c r="A243" s="82"/>
      <c r="B243" s="82"/>
      <c r="C243" s="83"/>
      <c r="D243" s="83"/>
      <c r="E243" s="83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 x14ac:dyDescent="0.3">
      <c r="A244" s="82"/>
      <c r="B244" s="82"/>
      <c r="C244" s="83"/>
      <c r="D244" s="83"/>
      <c r="E244" s="83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 x14ac:dyDescent="0.3">
      <c r="A245" s="82"/>
      <c r="B245" s="82"/>
      <c r="C245" s="83"/>
      <c r="D245" s="83"/>
      <c r="E245" s="83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 x14ac:dyDescent="0.3">
      <c r="A246" s="82"/>
      <c r="B246" s="82"/>
      <c r="C246" s="83"/>
      <c r="D246" s="83"/>
      <c r="E246" s="83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 x14ac:dyDescent="0.3">
      <c r="A247" s="82"/>
      <c r="B247" s="82"/>
      <c r="C247" s="83"/>
      <c r="D247" s="83"/>
      <c r="E247" s="83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 x14ac:dyDescent="0.3">
      <c r="A248" s="82"/>
      <c r="B248" s="82"/>
      <c r="C248" s="83"/>
      <c r="D248" s="83"/>
      <c r="E248" s="83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 x14ac:dyDescent="0.3">
      <c r="A249" s="82"/>
      <c r="B249" s="82"/>
      <c r="C249" s="83"/>
      <c r="D249" s="83"/>
      <c r="E249" s="83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 x14ac:dyDescent="0.3">
      <c r="A250" s="82"/>
      <c r="B250" s="82"/>
      <c r="C250" s="83"/>
      <c r="D250" s="83"/>
      <c r="E250" s="83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 x14ac:dyDescent="0.3">
      <c r="A251" s="82"/>
      <c r="B251" s="82"/>
      <c r="C251" s="83"/>
      <c r="D251" s="83"/>
      <c r="E251" s="83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 x14ac:dyDescent="0.3">
      <c r="A252" s="82"/>
      <c r="B252" s="82"/>
      <c r="C252" s="83"/>
      <c r="D252" s="83"/>
      <c r="E252" s="83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 x14ac:dyDescent="0.3">
      <c r="A253" s="82"/>
      <c r="B253" s="82"/>
      <c r="C253" s="83"/>
      <c r="D253" s="83"/>
      <c r="E253" s="83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 x14ac:dyDescent="0.3">
      <c r="A254" s="82"/>
      <c r="B254" s="82"/>
      <c r="C254" s="83"/>
      <c r="D254" s="83"/>
      <c r="E254" s="83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 x14ac:dyDescent="0.3">
      <c r="A255" s="82"/>
      <c r="B255" s="82"/>
      <c r="C255" s="83"/>
      <c r="D255" s="83"/>
      <c r="E255" s="83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 x14ac:dyDescent="0.3">
      <c r="A256" s="82"/>
      <c r="B256" s="82"/>
      <c r="C256" s="83"/>
      <c r="D256" s="83"/>
      <c r="E256" s="83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 x14ac:dyDescent="0.3">
      <c r="A257" s="82"/>
      <c r="B257" s="82"/>
      <c r="C257" s="83"/>
      <c r="D257" s="83"/>
      <c r="E257" s="83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 x14ac:dyDescent="0.3">
      <c r="A258" s="82"/>
      <c r="B258" s="82"/>
      <c r="C258" s="83"/>
      <c r="D258" s="83"/>
      <c r="E258" s="83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 x14ac:dyDescent="0.3">
      <c r="A259" s="82"/>
      <c r="B259" s="82"/>
      <c r="C259" s="83"/>
      <c r="D259" s="83"/>
      <c r="E259" s="83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 x14ac:dyDescent="0.3">
      <c r="A260" s="82"/>
      <c r="B260" s="82"/>
      <c r="C260" s="83"/>
      <c r="D260" s="83"/>
      <c r="E260" s="83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 x14ac:dyDescent="0.3">
      <c r="A261" s="82"/>
      <c r="B261" s="82"/>
      <c r="C261" s="83"/>
      <c r="D261" s="83"/>
      <c r="E261" s="83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 x14ac:dyDescent="0.3">
      <c r="A262" s="82"/>
      <c r="B262" s="82"/>
      <c r="C262" s="83"/>
      <c r="D262" s="83"/>
      <c r="E262" s="83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 x14ac:dyDescent="0.3">
      <c r="A263" s="82"/>
      <c r="B263" s="82"/>
      <c r="C263" s="83"/>
      <c r="D263" s="83"/>
      <c r="E263" s="83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 x14ac:dyDescent="0.3">
      <c r="A264" s="82"/>
      <c r="B264" s="82"/>
      <c r="C264" s="83"/>
      <c r="D264" s="83"/>
      <c r="E264" s="83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 x14ac:dyDescent="0.3">
      <c r="A265" s="82"/>
      <c r="B265" s="82"/>
      <c r="C265" s="83"/>
      <c r="D265" s="83"/>
      <c r="E265" s="83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 x14ac:dyDescent="0.3">
      <c r="A266" s="82"/>
      <c r="B266" s="82"/>
      <c r="C266" s="83"/>
      <c r="D266" s="83"/>
      <c r="E266" s="83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 x14ac:dyDescent="0.3">
      <c r="A267" s="82"/>
      <c r="B267" s="82"/>
      <c r="C267" s="83"/>
      <c r="D267" s="83"/>
      <c r="E267" s="83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 x14ac:dyDescent="0.3">
      <c r="A268" s="82"/>
      <c r="B268" s="82"/>
      <c r="C268" s="83"/>
      <c r="D268" s="83"/>
      <c r="E268" s="83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 x14ac:dyDescent="0.3">
      <c r="A269" s="82"/>
      <c r="B269" s="82"/>
      <c r="C269" s="83"/>
      <c r="D269" s="83"/>
      <c r="E269" s="83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 x14ac:dyDescent="0.3">
      <c r="A270" s="82"/>
      <c r="B270" s="82"/>
      <c r="C270" s="83"/>
      <c r="D270" s="83"/>
      <c r="E270" s="83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 x14ac:dyDescent="0.3">
      <c r="A271" s="82"/>
      <c r="B271" s="82"/>
      <c r="C271" s="83"/>
      <c r="D271" s="83"/>
      <c r="E271" s="83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 x14ac:dyDescent="0.3">
      <c r="A272" s="82"/>
      <c r="B272" s="82"/>
      <c r="C272" s="83"/>
      <c r="D272" s="83"/>
      <c r="E272" s="83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 x14ac:dyDescent="0.3">
      <c r="A273" s="82"/>
      <c r="B273" s="82"/>
      <c r="C273" s="83"/>
      <c r="D273" s="83"/>
      <c r="E273" s="83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 x14ac:dyDescent="0.3">
      <c r="A274" s="82"/>
      <c r="B274" s="82"/>
      <c r="C274" s="83"/>
      <c r="D274" s="83"/>
      <c r="E274" s="83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 x14ac:dyDescent="0.3">
      <c r="A275" s="82"/>
      <c r="B275" s="82"/>
      <c r="C275" s="83"/>
      <c r="D275" s="83"/>
      <c r="E275" s="83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 x14ac:dyDescent="0.3">
      <c r="A276" s="82"/>
      <c r="B276" s="82"/>
      <c r="C276" s="83"/>
      <c r="D276" s="83"/>
      <c r="E276" s="83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 x14ac:dyDescent="0.3">
      <c r="A277" s="82"/>
      <c r="B277" s="82"/>
      <c r="C277" s="83"/>
      <c r="D277" s="83"/>
      <c r="E277" s="83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 x14ac:dyDescent="0.3">
      <c r="A278" s="82"/>
      <c r="B278" s="82"/>
      <c r="C278" s="83"/>
      <c r="D278" s="83"/>
      <c r="E278" s="83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 x14ac:dyDescent="0.3">
      <c r="A279" s="82"/>
      <c r="B279" s="82"/>
      <c r="C279" s="83"/>
      <c r="D279" s="83"/>
      <c r="E279" s="83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 x14ac:dyDescent="0.3">
      <c r="A280" s="82"/>
      <c r="B280" s="82"/>
      <c r="C280" s="83"/>
      <c r="D280" s="83"/>
      <c r="E280" s="83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 x14ac:dyDescent="0.3">
      <c r="A281" s="82"/>
      <c r="B281" s="82"/>
      <c r="C281" s="83"/>
      <c r="D281" s="83"/>
      <c r="E281" s="83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 x14ac:dyDescent="0.3">
      <c r="A282" s="82"/>
      <c r="B282" s="82"/>
      <c r="C282" s="83"/>
      <c r="D282" s="83"/>
      <c r="E282" s="83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 x14ac:dyDescent="0.3">
      <c r="A283" s="82"/>
      <c r="B283" s="82"/>
      <c r="C283" s="83"/>
      <c r="D283" s="83"/>
      <c r="E283" s="83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 x14ac:dyDescent="0.3">
      <c r="A284" s="82"/>
      <c r="B284" s="82"/>
      <c r="C284" s="83"/>
      <c r="D284" s="83"/>
      <c r="E284" s="83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 x14ac:dyDescent="0.3">
      <c r="A285" s="82"/>
      <c r="B285" s="82"/>
      <c r="C285" s="83"/>
      <c r="D285" s="83"/>
      <c r="E285" s="83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 x14ac:dyDescent="0.3">
      <c r="A286" s="82"/>
      <c r="B286" s="82"/>
      <c r="C286" s="83"/>
      <c r="D286" s="83"/>
      <c r="E286" s="83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 x14ac:dyDescent="0.3">
      <c r="A287" s="82"/>
      <c r="B287" s="82"/>
      <c r="C287" s="83"/>
      <c r="D287" s="83"/>
      <c r="E287" s="83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 x14ac:dyDescent="0.3">
      <c r="A288" s="82"/>
      <c r="B288" s="82"/>
      <c r="C288" s="83"/>
      <c r="D288" s="83"/>
      <c r="E288" s="83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 x14ac:dyDescent="0.3">
      <c r="A289" s="82"/>
      <c r="B289" s="82"/>
      <c r="C289" s="83"/>
      <c r="D289" s="83"/>
      <c r="E289" s="83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 x14ac:dyDescent="0.3">
      <c r="A290" s="82"/>
      <c r="B290" s="82"/>
      <c r="C290" s="83"/>
      <c r="D290" s="83"/>
      <c r="E290" s="83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 x14ac:dyDescent="0.3">
      <c r="A291" s="82"/>
      <c r="B291" s="82"/>
      <c r="C291" s="83"/>
      <c r="D291" s="83"/>
      <c r="E291" s="83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 x14ac:dyDescent="0.3">
      <c r="A292" s="82"/>
      <c r="B292" s="82"/>
      <c r="C292" s="83"/>
      <c r="D292" s="83"/>
      <c r="E292" s="83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 x14ac:dyDescent="0.3">
      <c r="A293" s="82"/>
      <c r="B293" s="82"/>
      <c r="C293" s="83"/>
      <c r="D293" s="83"/>
      <c r="E293" s="83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 x14ac:dyDescent="0.3">
      <c r="A294" s="82"/>
      <c r="B294" s="82"/>
      <c r="C294" s="83"/>
      <c r="D294" s="83"/>
      <c r="E294" s="83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 x14ac:dyDescent="0.3">
      <c r="A295" s="82"/>
      <c r="B295" s="82"/>
      <c r="C295" s="83"/>
      <c r="D295" s="83"/>
      <c r="E295" s="83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 x14ac:dyDescent="0.3">
      <c r="A296" s="82"/>
      <c r="B296" s="82"/>
      <c r="C296" s="83"/>
      <c r="D296" s="83"/>
      <c r="E296" s="83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 x14ac:dyDescent="0.3">
      <c r="A297" s="82"/>
      <c r="B297" s="82"/>
      <c r="C297" s="83"/>
      <c r="D297" s="83"/>
      <c r="E297" s="83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 x14ac:dyDescent="0.3">
      <c r="A298" s="82"/>
      <c r="B298" s="82"/>
      <c r="C298" s="83"/>
      <c r="D298" s="83"/>
      <c r="E298" s="83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 x14ac:dyDescent="0.3">
      <c r="A299" s="82"/>
      <c r="B299" s="82"/>
      <c r="C299" s="83"/>
      <c r="D299" s="83"/>
      <c r="E299" s="83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 x14ac:dyDescent="0.3">
      <c r="A300" s="82"/>
      <c r="B300" s="82"/>
      <c r="C300" s="83"/>
      <c r="D300" s="83"/>
      <c r="E300" s="83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 x14ac:dyDescent="0.3">
      <c r="A301" s="82"/>
      <c r="B301" s="82"/>
      <c r="C301" s="83"/>
      <c r="D301" s="83"/>
      <c r="E301" s="83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 x14ac:dyDescent="0.3">
      <c r="A302" s="82"/>
      <c r="B302" s="82"/>
      <c r="C302" s="83"/>
      <c r="D302" s="83"/>
      <c r="E302" s="83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 x14ac:dyDescent="0.3">
      <c r="A303" s="82"/>
      <c r="B303" s="82"/>
      <c r="C303" s="83"/>
      <c r="D303" s="83"/>
      <c r="E303" s="83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 x14ac:dyDescent="0.3">
      <c r="A304" s="82"/>
      <c r="B304" s="82"/>
      <c r="C304" s="83"/>
      <c r="D304" s="83"/>
      <c r="E304" s="83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 x14ac:dyDescent="0.3">
      <c r="A305" s="82"/>
      <c r="B305" s="82"/>
      <c r="C305" s="83"/>
      <c r="D305" s="83"/>
      <c r="E305" s="83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 x14ac:dyDescent="0.3">
      <c r="A306" s="82"/>
      <c r="B306" s="82"/>
      <c r="C306" s="83"/>
      <c r="D306" s="83"/>
      <c r="E306" s="83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 x14ac:dyDescent="0.3">
      <c r="A307" s="82"/>
      <c r="B307" s="82"/>
      <c r="C307" s="83"/>
      <c r="D307" s="83"/>
      <c r="E307" s="83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 x14ac:dyDescent="0.3">
      <c r="A308" s="82"/>
      <c r="B308" s="82"/>
      <c r="C308" s="83"/>
      <c r="D308" s="83"/>
      <c r="E308" s="83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 x14ac:dyDescent="0.3">
      <c r="A309" s="82"/>
      <c r="B309" s="82"/>
      <c r="C309" s="83"/>
      <c r="D309" s="83"/>
      <c r="E309" s="83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 x14ac:dyDescent="0.3">
      <c r="A310" s="82"/>
      <c r="B310" s="82"/>
      <c r="C310" s="83"/>
      <c r="D310" s="83"/>
      <c r="E310" s="83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 x14ac:dyDescent="0.3">
      <c r="A311" s="82"/>
      <c r="B311" s="82"/>
      <c r="C311" s="83"/>
      <c r="D311" s="83"/>
      <c r="E311" s="83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 x14ac:dyDescent="0.3">
      <c r="A312" s="82"/>
      <c r="B312" s="82"/>
      <c r="C312" s="83"/>
      <c r="D312" s="83"/>
      <c r="E312" s="83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 x14ac:dyDescent="0.3">
      <c r="A313" s="82"/>
      <c r="B313" s="82"/>
      <c r="C313" s="83"/>
      <c r="D313" s="83"/>
      <c r="E313" s="83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 x14ac:dyDescent="0.3">
      <c r="A314" s="82"/>
      <c r="B314" s="82"/>
      <c r="C314" s="83"/>
      <c r="D314" s="83"/>
      <c r="E314" s="83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 x14ac:dyDescent="0.3">
      <c r="A315" s="82"/>
      <c r="B315" s="82"/>
      <c r="C315" s="83"/>
      <c r="D315" s="83"/>
      <c r="E315" s="83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 x14ac:dyDescent="0.3">
      <c r="A316" s="82"/>
      <c r="B316" s="82"/>
      <c r="C316" s="83"/>
      <c r="D316" s="83"/>
      <c r="E316" s="83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 x14ac:dyDescent="0.3">
      <c r="A317" s="82"/>
      <c r="B317" s="82"/>
      <c r="C317" s="83"/>
      <c r="D317" s="83"/>
      <c r="E317" s="83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 x14ac:dyDescent="0.3">
      <c r="A318" s="82"/>
      <c r="B318" s="82"/>
      <c r="C318" s="83"/>
      <c r="D318" s="83"/>
      <c r="E318" s="83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 x14ac:dyDescent="0.3">
      <c r="A319" s="82"/>
      <c r="B319" s="82"/>
      <c r="C319" s="83"/>
      <c r="D319" s="83"/>
      <c r="E319" s="83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 x14ac:dyDescent="0.3">
      <c r="A320" s="82"/>
      <c r="B320" s="82"/>
      <c r="C320" s="83"/>
      <c r="D320" s="83"/>
      <c r="E320" s="83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 x14ac:dyDescent="0.3">
      <c r="A321" s="82"/>
      <c r="B321" s="82"/>
      <c r="C321" s="83"/>
      <c r="D321" s="83"/>
      <c r="E321" s="83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 x14ac:dyDescent="0.3">
      <c r="A322" s="82"/>
      <c r="B322" s="82"/>
      <c r="C322" s="83"/>
      <c r="D322" s="83"/>
      <c r="E322" s="83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 x14ac:dyDescent="0.3">
      <c r="A323" s="82"/>
      <c r="B323" s="82"/>
      <c r="C323" s="83"/>
      <c r="D323" s="83"/>
      <c r="E323" s="83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 x14ac:dyDescent="0.3">
      <c r="A324" s="82"/>
      <c r="B324" s="82"/>
      <c r="C324" s="83"/>
      <c r="D324" s="83"/>
      <c r="E324" s="83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 x14ac:dyDescent="0.3">
      <c r="A325" s="82"/>
      <c r="B325" s="82"/>
      <c r="C325" s="83"/>
      <c r="D325" s="83"/>
      <c r="E325" s="83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 x14ac:dyDescent="0.3">
      <c r="A326" s="82"/>
      <c r="B326" s="82"/>
      <c r="C326" s="83"/>
      <c r="D326" s="83"/>
      <c r="E326" s="83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 x14ac:dyDescent="0.3">
      <c r="A327" s="82"/>
      <c r="B327" s="82"/>
      <c r="C327" s="83"/>
      <c r="D327" s="83"/>
      <c r="E327" s="83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 x14ac:dyDescent="0.3">
      <c r="A328" s="82"/>
      <c r="B328" s="82"/>
      <c r="C328" s="83"/>
      <c r="D328" s="83"/>
      <c r="E328" s="83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 x14ac:dyDescent="0.3">
      <c r="A329" s="82"/>
      <c r="B329" s="82"/>
      <c r="C329" s="83"/>
      <c r="D329" s="83"/>
      <c r="E329" s="83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 x14ac:dyDescent="0.3">
      <c r="A330" s="82"/>
      <c r="B330" s="82"/>
      <c r="C330" s="83"/>
      <c r="D330" s="83"/>
      <c r="E330" s="83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 x14ac:dyDescent="0.3">
      <c r="A331" s="82"/>
      <c r="B331" s="82"/>
      <c r="C331" s="83"/>
      <c r="D331" s="83"/>
      <c r="E331" s="83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 x14ac:dyDescent="0.3">
      <c r="A332" s="82"/>
      <c r="B332" s="82"/>
      <c r="C332" s="83"/>
      <c r="D332" s="83"/>
      <c r="E332" s="83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 x14ac:dyDescent="0.3">
      <c r="A333" s="82"/>
      <c r="B333" s="82"/>
      <c r="C333" s="83"/>
      <c r="D333" s="83"/>
      <c r="E333" s="83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 x14ac:dyDescent="0.3">
      <c r="A334" s="82"/>
      <c r="B334" s="82"/>
      <c r="C334" s="83"/>
      <c r="D334" s="83"/>
      <c r="E334" s="83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 x14ac:dyDescent="0.3">
      <c r="A335" s="82"/>
      <c r="B335" s="82"/>
      <c r="C335" s="83"/>
      <c r="D335" s="83"/>
      <c r="E335" s="83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 x14ac:dyDescent="0.3">
      <c r="A336" s="82"/>
      <c r="B336" s="82"/>
      <c r="C336" s="83"/>
      <c r="D336" s="83"/>
      <c r="E336" s="83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 x14ac:dyDescent="0.3">
      <c r="A337" s="82"/>
      <c r="B337" s="82"/>
      <c r="C337" s="83"/>
      <c r="D337" s="83"/>
      <c r="E337" s="83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 x14ac:dyDescent="0.3">
      <c r="A338" s="82"/>
      <c r="B338" s="82"/>
      <c r="C338" s="83"/>
      <c r="D338" s="83"/>
      <c r="E338" s="83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 x14ac:dyDescent="0.3">
      <c r="A339" s="82"/>
      <c r="B339" s="82"/>
      <c r="C339" s="83"/>
      <c r="D339" s="83"/>
      <c r="E339" s="83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 x14ac:dyDescent="0.3">
      <c r="A340" s="82"/>
      <c r="B340" s="82"/>
      <c r="C340" s="83"/>
      <c r="D340" s="83"/>
      <c r="E340" s="83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 x14ac:dyDescent="0.3">
      <c r="A341" s="82"/>
      <c r="B341" s="82"/>
      <c r="C341" s="83"/>
      <c r="D341" s="83"/>
      <c r="E341" s="83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 x14ac:dyDescent="0.3">
      <c r="A342" s="82"/>
      <c r="B342" s="82"/>
      <c r="C342" s="83"/>
      <c r="D342" s="83"/>
      <c r="E342" s="83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 x14ac:dyDescent="0.3">
      <c r="A343" s="82"/>
      <c r="B343" s="82"/>
      <c r="C343" s="83"/>
      <c r="D343" s="83"/>
      <c r="E343" s="83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 x14ac:dyDescent="0.3">
      <c r="A344" s="82"/>
      <c r="B344" s="82"/>
      <c r="C344" s="83"/>
      <c r="D344" s="83"/>
      <c r="E344" s="83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 x14ac:dyDescent="0.3">
      <c r="A345" s="82"/>
      <c r="B345" s="82"/>
      <c r="C345" s="83"/>
      <c r="D345" s="83"/>
      <c r="E345" s="83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 x14ac:dyDescent="0.3">
      <c r="A346" s="82"/>
      <c r="B346" s="82"/>
      <c r="C346" s="83"/>
      <c r="D346" s="83"/>
      <c r="E346" s="83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 x14ac:dyDescent="0.3">
      <c r="A347" s="82"/>
      <c r="B347" s="82"/>
      <c r="C347" s="83"/>
      <c r="D347" s="83"/>
      <c r="E347" s="83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 x14ac:dyDescent="0.3">
      <c r="A348" s="82"/>
      <c r="B348" s="82"/>
      <c r="C348" s="83"/>
      <c r="D348" s="83"/>
      <c r="E348" s="83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 x14ac:dyDescent="0.3">
      <c r="A349" s="82"/>
      <c r="B349" s="82"/>
      <c r="C349" s="83"/>
      <c r="D349" s="83"/>
      <c r="E349" s="83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 x14ac:dyDescent="0.3">
      <c r="A350" s="82"/>
      <c r="B350" s="82"/>
      <c r="C350" s="83"/>
      <c r="D350" s="83"/>
      <c r="E350" s="83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 x14ac:dyDescent="0.3">
      <c r="A351" s="82"/>
      <c r="B351" s="82"/>
      <c r="C351" s="83"/>
      <c r="D351" s="83"/>
      <c r="E351" s="83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 x14ac:dyDescent="0.3">
      <c r="A352" s="82"/>
      <c r="B352" s="82"/>
      <c r="C352" s="83"/>
      <c r="D352" s="83"/>
      <c r="E352" s="83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 x14ac:dyDescent="0.3">
      <c r="A353" s="82"/>
      <c r="B353" s="82"/>
      <c r="C353" s="83"/>
      <c r="D353" s="83"/>
      <c r="E353" s="83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 x14ac:dyDescent="0.3">
      <c r="A354" s="82"/>
      <c r="B354" s="82"/>
      <c r="C354" s="83"/>
      <c r="D354" s="83"/>
      <c r="E354" s="83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 x14ac:dyDescent="0.3">
      <c r="A355" s="82"/>
      <c r="B355" s="82"/>
      <c r="C355" s="83"/>
      <c r="D355" s="83"/>
      <c r="E355" s="83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 x14ac:dyDescent="0.3">
      <c r="A356" s="82"/>
      <c r="B356" s="82"/>
      <c r="C356" s="83"/>
      <c r="D356" s="83"/>
      <c r="E356" s="83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 x14ac:dyDescent="0.3">
      <c r="A357" s="82"/>
      <c r="B357" s="82"/>
      <c r="C357" s="83"/>
      <c r="D357" s="83"/>
      <c r="E357" s="83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 x14ac:dyDescent="0.3">
      <c r="A358" s="82"/>
      <c r="B358" s="82"/>
      <c r="C358" s="83"/>
      <c r="D358" s="83"/>
      <c r="E358" s="83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 x14ac:dyDescent="0.3">
      <c r="A359" s="82"/>
      <c r="B359" s="82"/>
      <c r="C359" s="83"/>
      <c r="D359" s="83"/>
      <c r="E359" s="83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 x14ac:dyDescent="0.3">
      <c r="A360" s="82"/>
      <c r="B360" s="82"/>
      <c r="C360" s="83"/>
      <c r="D360" s="83"/>
      <c r="E360" s="83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 x14ac:dyDescent="0.3">
      <c r="A361" s="82"/>
      <c r="B361" s="82"/>
      <c r="C361" s="83"/>
      <c r="D361" s="83"/>
      <c r="E361" s="83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 x14ac:dyDescent="0.3">
      <c r="A362" s="82"/>
      <c r="B362" s="82"/>
      <c r="C362" s="83"/>
      <c r="D362" s="83"/>
      <c r="E362" s="83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 x14ac:dyDescent="0.3">
      <c r="A363" s="82"/>
      <c r="B363" s="82"/>
      <c r="C363" s="83"/>
      <c r="D363" s="83"/>
      <c r="E363" s="83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 x14ac:dyDescent="0.3">
      <c r="A364" s="82"/>
      <c r="B364" s="82"/>
      <c r="C364" s="83"/>
      <c r="D364" s="83"/>
      <c r="E364" s="83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 x14ac:dyDescent="0.3">
      <c r="A365" s="82"/>
      <c r="B365" s="82"/>
      <c r="C365" s="83"/>
      <c r="D365" s="83"/>
      <c r="E365" s="83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 x14ac:dyDescent="0.3">
      <c r="A366" s="82"/>
      <c r="B366" s="82"/>
      <c r="C366" s="83"/>
      <c r="D366" s="83"/>
      <c r="E366" s="83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 x14ac:dyDescent="0.3">
      <c r="A367" s="82"/>
      <c r="B367" s="82"/>
      <c r="C367" s="83"/>
      <c r="D367" s="83"/>
      <c r="E367" s="83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 x14ac:dyDescent="0.3">
      <c r="A368" s="82"/>
      <c r="B368" s="82"/>
      <c r="C368" s="83"/>
      <c r="D368" s="83"/>
      <c r="E368" s="83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 x14ac:dyDescent="0.3">
      <c r="A369" s="82"/>
      <c r="B369" s="82"/>
      <c r="C369" s="83"/>
      <c r="D369" s="83"/>
      <c r="E369" s="83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 x14ac:dyDescent="0.3">
      <c r="A370" s="82"/>
      <c r="B370" s="82"/>
      <c r="C370" s="83"/>
      <c r="D370" s="83"/>
      <c r="E370" s="83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 x14ac:dyDescent="0.3">
      <c r="A371" s="82"/>
      <c r="B371" s="82"/>
      <c r="C371" s="83"/>
      <c r="D371" s="83"/>
      <c r="E371" s="83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 x14ac:dyDescent="0.3">
      <c r="A372" s="82"/>
      <c r="B372" s="82"/>
      <c r="C372" s="83"/>
      <c r="D372" s="83"/>
      <c r="E372" s="83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 x14ac:dyDescent="0.3">
      <c r="A373" s="82"/>
      <c r="B373" s="82"/>
      <c r="C373" s="83"/>
      <c r="D373" s="83"/>
      <c r="E373" s="83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 x14ac:dyDescent="0.3">
      <c r="A374" s="82"/>
      <c r="B374" s="82"/>
      <c r="C374" s="83"/>
      <c r="D374" s="83"/>
      <c r="E374" s="83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 x14ac:dyDescent="0.3">
      <c r="A375" s="82"/>
      <c r="B375" s="82"/>
      <c r="C375" s="83"/>
      <c r="D375" s="83"/>
      <c r="E375" s="83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 x14ac:dyDescent="0.3">
      <c r="A376" s="82"/>
      <c r="B376" s="82"/>
      <c r="C376" s="83"/>
      <c r="D376" s="83"/>
      <c r="E376" s="83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 x14ac:dyDescent="0.3">
      <c r="A377" s="82"/>
      <c r="B377" s="82"/>
      <c r="C377" s="83"/>
      <c r="D377" s="83"/>
      <c r="E377" s="83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 x14ac:dyDescent="0.3">
      <c r="A378" s="82"/>
      <c r="B378" s="82"/>
      <c r="C378" s="83"/>
      <c r="D378" s="83"/>
      <c r="E378" s="83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 x14ac:dyDescent="0.3">
      <c r="A379" s="82"/>
      <c r="B379" s="82"/>
      <c r="C379" s="83"/>
      <c r="D379" s="83"/>
      <c r="E379" s="83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 x14ac:dyDescent="0.3">
      <c r="A380" s="82"/>
      <c r="B380" s="82"/>
      <c r="C380" s="83"/>
      <c r="D380" s="83"/>
      <c r="E380" s="83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 x14ac:dyDescent="0.3">
      <c r="A381" s="82"/>
      <c r="B381" s="82"/>
      <c r="C381" s="83"/>
      <c r="D381" s="83"/>
      <c r="E381" s="83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 x14ac:dyDescent="0.3">
      <c r="A382" s="82"/>
      <c r="B382" s="82"/>
      <c r="C382" s="83"/>
      <c r="D382" s="83"/>
      <c r="E382" s="83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 x14ac:dyDescent="0.3">
      <c r="A383" s="82"/>
      <c r="B383" s="82"/>
      <c r="C383" s="83"/>
      <c r="D383" s="83"/>
      <c r="E383" s="83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 x14ac:dyDescent="0.3">
      <c r="A384" s="82"/>
      <c r="B384" s="82"/>
      <c r="C384" s="83"/>
      <c r="D384" s="83"/>
      <c r="E384" s="83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 x14ac:dyDescent="0.3">
      <c r="A385" s="82"/>
      <c r="B385" s="82"/>
      <c r="C385" s="83"/>
      <c r="D385" s="83"/>
      <c r="E385" s="83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 x14ac:dyDescent="0.3">
      <c r="A386" s="82"/>
      <c r="B386" s="82"/>
      <c r="C386" s="83"/>
      <c r="D386" s="83"/>
      <c r="E386" s="83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 x14ac:dyDescent="0.3">
      <c r="A387" s="82"/>
      <c r="B387" s="82"/>
      <c r="C387" s="83"/>
      <c r="D387" s="83"/>
      <c r="E387" s="83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 x14ac:dyDescent="0.3">
      <c r="A388" s="82"/>
      <c r="B388" s="82"/>
      <c r="C388" s="83"/>
      <c r="D388" s="83"/>
      <c r="E388" s="83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 x14ac:dyDescent="0.3">
      <c r="A389" s="82"/>
      <c r="B389" s="82"/>
      <c r="C389" s="83"/>
      <c r="D389" s="83"/>
      <c r="E389" s="83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 x14ac:dyDescent="0.3">
      <c r="A390" s="82"/>
      <c r="B390" s="82"/>
      <c r="C390" s="83"/>
      <c r="D390" s="83"/>
      <c r="E390" s="83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 x14ac:dyDescent="0.3">
      <c r="A391" s="82"/>
      <c r="B391" s="82"/>
      <c r="C391" s="83"/>
      <c r="D391" s="83"/>
      <c r="E391" s="83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 x14ac:dyDescent="0.3">
      <c r="A392" s="82"/>
      <c r="B392" s="82"/>
      <c r="C392" s="83"/>
      <c r="D392" s="83"/>
      <c r="E392" s="83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 x14ac:dyDescent="0.3">
      <c r="A393" s="82"/>
      <c r="B393" s="82"/>
      <c r="C393" s="83"/>
      <c r="D393" s="83"/>
      <c r="E393" s="83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 x14ac:dyDescent="0.3">
      <c r="A394" s="82"/>
      <c r="B394" s="82"/>
      <c r="C394" s="83"/>
      <c r="D394" s="83"/>
      <c r="E394" s="83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 x14ac:dyDescent="0.3">
      <c r="A395" s="82"/>
      <c r="B395" s="82"/>
      <c r="C395" s="83"/>
      <c r="D395" s="83"/>
      <c r="E395" s="83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 x14ac:dyDescent="0.3">
      <c r="A396" s="82"/>
      <c r="B396" s="82"/>
      <c r="C396" s="83"/>
      <c r="D396" s="83"/>
      <c r="E396" s="83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 x14ac:dyDescent="0.3">
      <c r="A397" s="82"/>
      <c r="B397" s="82"/>
      <c r="C397" s="83"/>
      <c r="D397" s="83"/>
      <c r="E397" s="83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 x14ac:dyDescent="0.3">
      <c r="A398" s="82"/>
      <c r="B398" s="82"/>
      <c r="C398" s="83"/>
      <c r="D398" s="83"/>
      <c r="E398" s="83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 x14ac:dyDescent="0.3">
      <c r="A399" s="82"/>
      <c r="B399" s="82"/>
      <c r="C399" s="83"/>
      <c r="D399" s="83"/>
      <c r="E399" s="83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 x14ac:dyDescent="0.3">
      <c r="A400" s="82"/>
      <c r="B400" s="82"/>
      <c r="C400" s="83"/>
      <c r="D400" s="83"/>
      <c r="E400" s="83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 x14ac:dyDescent="0.3">
      <c r="A401" s="82"/>
      <c r="B401" s="82"/>
      <c r="C401" s="83"/>
      <c r="D401" s="83"/>
      <c r="E401" s="83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 x14ac:dyDescent="0.3">
      <c r="A402" s="82"/>
      <c r="B402" s="82"/>
      <c r="C402" s="83"/>
      <c r="D402" s="83"/>
      <c r="E402" s="83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 x14ac:dyDescent="0.3">
      <c r="A403" s="82"/>
      <c r="B403" s="82"/>
      <c r="C403" s="83"/>
      <c r="D403" s="83"/>
      <c r="E403" s="83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 x14ac:dyDescent="0.3">
      <c r="A404" s="82"/>
      <c r="B404" s="82"/>
      <c r="C404" s="83"/>
      <c r="D404" s="83"/>
      <c r="E404" s="83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 x14ac:dyDescent="0.3">
      <c r="A405" s="82"/>
      <c r="B405" s="82"/>
      <c r="C405" s="83"/>
      <c r="D405" s="83"/>
      <c r="E405" s="83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 x14ac:dyDescent="0.3">
      <c r="A406" s="82"/>
      <c r="B406" s="82"/>
      <c r="C406" s="83"/>
      <c r="D406" s="83"/>
      <c r="E406" s="83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 x14ac:dyDescent="0.3">
      <c r="A407" s="82"/>
      <c r="B407" s="82"/>
      <c r="C407" s="83"/>
      <c r="D407" s="83"/>
      <c r="E407" s="83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 x14ac:dyDescent="0.3">
      <c r="A408" s="82"/>
      <c r="B408" s="82"/>
      <c r="C408" s="83"/>
      <c r="D408" s="83"/>
      <c r="E408" s="83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 x14ac:dyDescent="0.3">
      <c r="A409" s="82"/>
      <c r="B409" s="82"/>
      <c r="C409" s="83"/>
      <c r="D409" s="83"/>
      <c r="E409" s="83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 x14ac:dyDescent="0.3">
      <c r="A410" s="82"/>
      <c r="B410" s="82"/>
      <c r="C410" s="83"/>
      <c r="D410" s="83"/>
      <c r="E410" s="83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 x14ac:dyDescent="0.3">
      <c r="A411" s="82"/>
      <c r="B411" s="82"/>
      <c r="C411" s="83"/>
      <c r="D411" s="83"/>
      <c r="E411" s="83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 x14ac:dyDescent="0.3">
      <c r="A412" s="82"/>
      <c r="B412" s="82"/>
      <c r="C412" s="83"/>
      <c r="D412" s="83"/>
      <c r="E412" s="83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 x14ac:dyDescent="0.3">
      <c r="A413" s="82"/>
      <c r="B413" s="82"/>
      <c r="C413" s="83"/>
      <c r="D413" s="83"/>
      <c r="E413" s="83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 x14ac:dyDescent="0.3">
      <c r="A414" s="82"/>
      <c r="B414" s="82"/>
      <c r="C414" s="83"/>
      <c r="D414" s="83"/>
      <c r="E414" s="83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 x14ac:dyDescent="0.3">
      <c r="A415" s="82"/>
      <c r="B415" s="82"/>
      <c r="C415" s="83"/>
      <c r="D415" s="83"/>
      <c r="E415" s="83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 x14ac:dyDescent="0.3">
      <c r="A416" s="82"/>
      <c r="B416" s="82"/>
      <c r="C416" s="83"/>
      <c r="D416" s="83"/>
      <c r="E416" s="83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 x14ac:dyDescent="0.3">
      <c r="A417" s="82"/>
      <c r="B417" s="82"/>
      <c r="C417" s="83"/>
      <c r="D417" s="83"/>
      <c r="E417" s="83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 x14ac:dyDescent="0.3">
      <c r="A418" s="82"/>
      <c r="B418" s="82"/>
      <c r="C418" s="83"/>
      <c r="D418" s="83"/>
      <c r="E418" s="83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 x14ac:dyDescent="0.3">
      <c r="A419" s="82"/>
      <c r="B419" s="82"/>
      <c r="C419" s="83"/>
      <c r="D419" s="83"/>
      <c r="E419" s="83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 x14ac:dyDescent="0.3">
      <c r="A420" s="82"/>
      <c r="B420" s="82"/>
      <c r="C420" s="83"/>
      <c r="D420" s="83"/>
      <c r="E420" s="83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 x14ac:dyDescent="0.3">
      <c r="A421" s="82"/>
      <c r="B421" s="82"/>
      <c r="C421" s="83"/>
      <c r="D421" s="83"/>
      <c r="E421" s="83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 x14ac:dyDescent="0.3">
      <c r="A422" s="82"/>
      <c r="B422" s="82"/>
      <c r="C422" s="83"/>
      <c r="D422" s="83"/>
      <c r="E422" s="83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 x14ac:dyDescent="0.3">
      <c r="A423" s="82"/>
      <c r="B423" s="82"/>
      <c r="C423" s="83"/>
      <c r="D423" s="83"/>
      <c r="E423" s="83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 x14ac:dyDescent="0.3">
      <c r="A424" s="82"/>
      <c r="B424" s="82"/>
      <c r="C424" s="83"/>
      <c r="D424" s="83"/>
      <c r="E424" s="83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 x14ac:dyDescent="0.3">
      <c r="A425" s="82"/>
      <c r="B425" s="82"/>
      <c r="C425" s="83"/>
      <c r="D425" s="83"/>
      <c r="E425" s="83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 x14ac:dyDescent="0.3">
      <c r="A426" s="82"/>
      <c r="B426" s="82"/>
      <c r="C426" s="83"/>
      <c r="D426" s="83"/>
      <c r="E426" s="83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 x14ac:dyDescent="0.3">
      <c r="A427" s="82"/>
      <c r="B427" s="82"/>
      <c r="C427" s="83"/>
      <c r="D427" s="83"/>
      <c r="E427" s="83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 x14ac:dyDescent="0.3">
      <c r="A428" s="82"/>
      <c r="B428" s="82"/>
      <c r="C428" s="83"/>
      <c r="D428" s="83"/>
      <c r="E428" s="83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 x14ac:dyDescent="0.3">
      <c r="A429" s="82"/>
      <c r="B429" s="82"/>
      <c r="C429" s="83"/>
      <c r="D429" s="83"/>
      <c r="E429" s="83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 x14ac:dyDescent="0.3">
      <c r="A430" s="82"/>
      <c r="B430" s="82"/>
      <c r="C430" s="83"/>
      <c r="D430" s="83"/>
      <c r="E430" s="83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 x14ac:dyDescent="0.3">
      <c r="A431" s="82"/>
      <c r="B431" s="82"/>
      <c r="C431" s="83"/>
      <c r="D431" s="83"/>
      <c r="E431" s="83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 x14ac:dyDescent="0.3">
      <c r="A432" s="82"/>
      <c r="B432" s="82"/>
      <c r="C432" s="83"/>
      <c r="D432" s="83"/>
      <c r="E432" s="83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 x14ac:dyDescent="0.3">
      <c r="A433" s="82"/>
      <c r="B433" s="82"/>
      <c r="C433" s="83"/>
      <c r="D433" s="83"/>
      <c r="E433" s="83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 x14ac:dyDescent="0.3">
      <c r="A434" s="82"/>
      <c r="B434" s="82"/>
      <c r="C434" s="83"/>
      <c r="D434" s="83"/>
      <c r="E434" s="83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 x14ac:dyDescent="0.3">
      <c r="A435" s="82"/>
      <c r="B435" s="82"/>
      <c r="C435" s="83"/>
      <c r="D435" s="83"/>
      <c r="E435" s="83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 x14ac:dyDescent="0.3">
      <c r="A436" s="82"/>
      <c r="B436" s="82"/>
      <c r="C436" s="83"/>
      <c r="D436" s="83"/>
      <c r="E436" s="83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 x14ac:dyDescent="0.3">
      <c r="A437" s="82"/>
      <c r="B437" s="82"/>
      <c r="C437" s="83"/>
      <c r="D437" s="83"/>
      <c r="E437" s="83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 x14ac:dyDescent="0.3">
      <c r="A438" s="82"/>
      <c r="B438" s="82"/>
      <c r="C438" s="83"/>
      <c r="D438" s="83"/>
      <c r="E438" s="83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 x14ac:dyDescent="0.3">
      <c r="A439" s="82"/>
      <c r="B439" s="82"/>
      <c r="C439" s="83"/>
      <c r="D439" s="83"/>
      <c r="E439" s="83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 x14ac:dyDescent="0.3">
      <c r="A440" s="82"/>
      <c r="B440" s="82"/>
      <c r="C440" s="83"/>
      <c r="D440" s="83"/>
      <c r="E440" s="83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 x14ac:dyDescent="0.3">
      <c r="A441" s="82"/>
      <c r="B441" s="82"/>
      <c r="C441" s="83"/>
      <c r="D441" s="83"/>
      <c r="E441" s="83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 x14ac:dyDescent="0.3">
      <c r="A442" s="82"/>
      <c r="B442" s="82"/>
      <c r="C442" s="83"/>
      <c r="D442" s="83"/>
      <c r="E442" s="83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 x14ac:dyDescent="0.3">
      <c r="A443" s="82"/>
      <c r="B443" s="82"/>
      <c r="C443" s="83"/>
      <c r="D443" s="83"/>
      <c r="E443" s="83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 x14ac:dyDescent="0.3">
      <c r="A444" s="82"/>
      <c r="B444" s="82"/>
      <c r="C444" s="83"/>
      <c r="D444" s="83"/>
      <c r="E444" s="83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 x14ac:dyDescent="0.3">
      <c r="A445" s="82"/>
      <c r="B445" s="82"/>
      <c r="C445" s="83"/>
      <c r="D445" s="83"/>
      <c r="E445" s="83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 x14ac:dyDescent="0.3">
      <c r="A446" s="82"/>
      <c r="B446" s="82"/>
      <c r="C446" s="83"/>
      <c r="D446" s="83"/>
      <c r="E446" s="83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 x14ac:dyDescent="0.3">
      <c r="A447" s="82"/>
      <c r="B447" s="82"/>
      <c r="C447" s="83"/>
      <c r="D447" s="83"/>
      <c r="E447" s="83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 x14ac:dyDescent="0.3">
      <c r="A448" s="82"/>
      <c r="B448" s="82"/>
      <c r="C448" s="83"/>
      <c r="D448" s="83"/>
      <c r="E448" s="83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 x14ac:dyDescent="0.3">
      <c r="A449" s="82"/>
      <c r="B449" s="82"/>
      <c r="C449" s="83"/>
      <c r="D449" s="83"/>
      <c r="E449" s="83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 x14ac:dyDescent="0.3">
      <c r="A450" s="82"/>
      <c r="B450" s="82"/>
      <c r="C450" s="83"/>
      <c r="D450" s="83"/>
      <c r="E450" s="83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 x14ac:dyDescent="0.3">
      <c r="A451" s="82"/>
      <c r="B451" s="82"/>
      <c r="C451" s="83"/>
      <c r="D451" s="83"/>
      <c r="E451" s="83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 x14ac:dyDescent="0.3">
      <c r="A452" s="82"/>
      <c r="B452" s="82"/>
      <c r="C452" s="83"/>
      <c r="D452" s="83"/>
      <c r="E452" s="83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 x14ac:dyDescent="0.3">
      <c r="A453" s="82"/>
      <c r="B453" s="82"/>
      <c r="C453" s="83"/>
      <c r="D453" s="83"/>
      <c r="E453" s="83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 x14ac:dyDescent="0.3">
      <c r="A454" s="82"/>
      <c r="B454" s="82"/>
      <c r="C454" s="83"/>
      <c r="D454" s="83"/>
      <c r="E454" s="83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 x14ac:dyDescent="0.3">
      <c r="A455" s="82"/>
      <c r="B455" s="82"/>
      <c r="C455" s="83"/>
      <c r="D455" s="83"/>
      <c r="E455" s="83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 x14ac:dyDescent="0.3">
      <c r="A456" s="82"/>
      <c r="B456" s="82"/>
      <c r="C456" s="83"/>
      <c r="D456" s="83"/>
      <c r="E456" s="83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 x14ac:dyDescent="0.3">
      <c r="A457" s="82"/>
      <c r="B457" s="82"/>
      <c r="C457" s="83"/>
      <c r="D457" s="83"/>
      <c r="E457" s="83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 x14ac:dyDescent="0.3">
      <c r="A458" s="82"/>
      <c r="B458" s="82"/>
      <c r="C458" s="83"/>
      <c r="D458" s="83"/>
      <c r="E458" s="83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 x14ac:dyDescent="0.3">
      <c r="A459" s="82"/>
      <c r="B459" s="82"/>
      <c r="C459" s="83"/>
      <c r="D459" s="83"/>
      <c r="E459" s="83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 x14ac:dyDescent="0.3">
      <c r="A460" s="82"/>
      <c r="B460" s="82"/>
      <c r="C460" s="83"/>
      <c r="D460" s="83"/>
      <c r="E460" s="83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 x14ac:dyDescent="0.3">
      <c r="A461" s="82"/>
      <c r="B461" s="82"/>
      <c r="C461" s="83"/>
      <c r="D461" s="83"/>
      <c r="E461" s="83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 x14ac:dyDescent="0.3">
      <c r="A462" s="82"/>
      <c r="B462" s="82"/>
      <c r="C462" s="83"/>
      <c r="D462" s="83"/>
      <c r="E462" s="83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 x14ac:dyDescent="0.3">
      <c r="A463" s="82"/>
      <c r="B463" s="82"/>
      <c r="C463" s="83"/>
      <c r="D463" s="83"/>
      <c r="E463" s="83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 x14ac:dyDescent="0.3">
      <c r="A464" s="82"/>
      <c r="B464" s="82"/>
      <c r="C464" s="83"/>
      <c r="D464" s="83"/>
      <c r="E464" s="83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 x14ac:dyDescent="0.3">
      <c r="A465" s="82"/>
      <c r="B465" s="82"/>
      <c r="C465" s="83"/>
      <c r="D465" s="83"/>
      <c r="E465" s="83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 x14ac:dyDescent="0.3">
      <c r="A466" s="82"/>
      <c r="B466" s="82"/>
      <c r="C466" s="83"/>
      <c r="D466" s="83"/>
      <c r="E466" s="83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 x14ac:dyDescent="0.3">
      <c r="A467" s="82"/>
      <c r="B467" s="82"/>
      <c r="C467" s="83"/>
      <c r="D467" s="83"/>
      <c r="E467" s="83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 x14ac:dyDescent="0.3">
      <c r="A468" s="82"/>
      <c r="B468" s="82"/>
      <c r="C468" s="83"/>
      <c r="D468" s="83"/>
      <c r="E468" s="83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 x14ac:dyDescent="0.3">
      <c r="A469" s="82"/>
      <c r="B469" s="82"/>
      <c r="C469" s="83"/>
      <c r="D469" s="83"/>
      <c r="E469" s="83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 x14ac:dyDescent="0.3">
      <c r="A470" s="82"/>
      <c r="B470" s="82"/>
      <c r="C470" s="83"/>
      <c r="D470" s="83"/>
      <c r="E470" s="83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 x14ac:dyDescent="0.3">
      <c r="A471" s="82"/>
      <c r="B471" s="82"/>
      <c r="C471" s="83"/>
      <c r="D471" s="83"/>
      <c r="E471" s="83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 x14ac:dyDescent="0.3">
      <c r="A472" s="82"/>
      <c r="B472" s="82"/>
      <c r="C472" s="83"/>
      <c r="D472" s="83"/>
      <c r="E472" s="83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 x14ac:dyDescent="0.3">
      <c r="A473" s="82"/>
      <c r="B473" s="82"/>
      <c r="C473" s="83"/>
      <c r="D473" s="83"/>
      <c r="E473" s="83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 x14ac:dyDescent="0.3">
      <c r="A474" s="82"/>
      <c r="B474" s="82"/>
      <c r="C474" s="83"/>
      <c r="D474" s="83"/>
      <c r="E474" s="83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 x14ac:dyDescent="0.3">
      <c r="A475" s="82"/>
      <c r="B475" s="82"/>
      <c r="C475" s="83"/>
      <c r="D475" s="83"/>
      <c r="E475" s="83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 x14ac:dyDescent="0.3">
      <c r="A476" s="82"/>
      <c r="B476" s="82"/>
      <c r="C476" s="83"/>
      <c r="D476" s="83"/>
      <c r="E476" s="83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 x14ac:dyDescent="0.3">
      <c r="A477" s="82"/>
      <c r="B477" s="82"/>
      <c r="C477" s="83"/>
      <c r="D477" s="83"/>
      <c r="E477" s="83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 x14ac:dyDescent="0.3">
      <c r="A478" s="82"/>
      <c r="B478" s="82"/>
      <c r="C478" s="83"/>
      <c r="D478" s="83"/>
      <c r="E478" s="83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 x14ac:dyDescent="0.3">
      <c r="A479" s="82"/>
      <c r="B479" s="82"/>
      <c r="C479" s="83"/>
      <c r="D479" s="83"/>
      <c r="E479" s="83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 x14ac:dyDescent="0.3">
      <c r="A480" s="82"/>
      <c r="B480" s="82"/>
      <c r="C480" s="83"/>
      <c r="D480" s="83"/>
      <c r="E480" s="83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 x14ac:dyDescent="0.3">
      <c r="A481" s="82"/>
      <c r="B481" s="82"/>
      <c r="C481" s="83"/>
      <c r="D481" s="83"/>
      <c r="E481" s="83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 x14ac:dyDescent="0.3">
      <c r="A482" s="82"/>
      <c r="B482" s="82"/>
      <c r="C482" s="83"/>
      <c r="D482" s="83"/>
      <c r="E482" s="83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 x14ac:dyDescent="0.3">
      <c r="A483" s="82"/>
      <c r="B483" s="82"/>
      <c r="C483" s="83"/>
      <c r="D483" s="83"/>
      <c r="E483" s="83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 x14ac:dyDescent="0.3">
      <c r="A484" s="82"/>
      <c r="B484" s="82"/>
      <c r="C484" s="83"/>
      <c r="D484" s="83"/>
      <c r="E484" s="83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 x14ac:dyDescent="0.3">
      <c r="A485" s="82"/>
      <c r="B485" s="82"/>
      <c r="C485" s="83"/>
      <c r="D485" s="83"/>
      <c r="E485" s="83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 x14ac:dyDescent="0.3">
      <c r="A486" s="82"/>
      <c r="B486" s="82"/>
      <c r="C486" s="83"/>
      <c r="D486" s="83"/>
      <c r="E486" s="83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 x14ac:dyDescent="0.3">
      <c r="A487" s="82"/>
      <c r="B487" s="82"/>
      <c r="C487" s="83"/>
      <c r="D487" s="83"/>
      <c r="E487" s="83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 x14ac:dyDescent="0.3">
      <c r="A488" s="82"/>
      <c r="B488" s="82"/>
      <c r="C488" s="83"/>
      <c r="D488" s="83"/>
      <c r="E488" s="83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 x14ac:dyDescent="0.3">
      <c r="A489" s="82"/>
      <c r="B489" s="82"/>
      <c r="C489" s="83"/>
      <c r="D489" s="83"/>
      <c r="E489" s="83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 x14ac:dyDescent="0.3">
      <c r="A490" s="82"/>
      <c r="B490" s="82"/>
      <c r="C490" s="83"/>
      <c r="D490" s="83"/>
      <c r="E490" s="83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 x14ac:dyDescent="0.3">
      <c r="A491" s="82"/>
      <c r="B491" s="82"/>
      <c r="C491" s="83"/>
      <c r="D491" s="83"/>
      <c r="E491" s="83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 x14ac:dyDescent="0.3">
      <c r="A492" s="82"/>
      <c r="B492" s="82"/>
      <c r="C492" s="83"/>
      <c r="D492" s="83"/>
      <c r="E492" s="83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 x14ac:dyDescent="0.3">
      <c r="A493" s="82"/>
      <c r="B493" s="82"/>
      <c r="C493" s="83"/>
      <c r="D493" s="83"/>
      <c r="E493" s="83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 x14ac:dyDescent="0.3">
      <c r="A494" s="82"/>
      <c r="B494" s="82"/>
      <c r="C494" s="83"/>
      <c r="D494" s="83"/>
      <c r="E494" s="83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 x14ac:dyDescent="0.3">
      <c r="A495" s="82"/>
      <c r="B495" s="82"/>
      <c r="C495" s="83"/>
      <c r="D495" s="83"/>
      <c r="E495" s="83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 x14ac:dyDescent="0.3">
      <c r="A496" s="82"/>
      <c r="B496" s="82"/>
      <c r="C496" s="83"/>
      <c r="D496" s="83"/>
      <c r="E496" s="83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 x14ac:dyDescent="0.3">
      <c r="A497" s="82"/>
      <c r="B497" s="82"/>
      <c r="C497" s="83"/>
      <c r="D497" s="83"/>
      <c r="E497" s="83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 x14ac:dyDescent="0.3">
      <c r="A498" s="82"/>
      <c r="B498" s="82"/>
      <c r="C498" s="83"/>
      <c r="D498" s="83"/>
      <c r="E498" s="83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 x14ac:dyDescent="0.3">
      <c r="A499" s="82"/>
      <c r="B499" s="82"/>
      <c r="C499" s="83"/>
      <c r="D499" s="83"/>
      <c r="E499" s="83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 x14ac:dyDescent="0.3">
      <c r="A500" s="82"/>
      <c r="B500" s="82"/>
      <c r="C500" s="83"/>
      <c r="D500" s="83"/>
      <c r="E500" s="83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 x14ac:dyDescent="0.3">
      <c r="A501" s="82"/>
      <c r="B501" s="82"/>
      <c r="C501" s="83"/>
      <c r="D501" s="83"/>
      <c r="E501" s="83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 x14ac:dyDescent="0.3">
      <c r="A502" s="82"/>
      <c r="B502" s="82"/>
      <c r="C502" s="83"/>
      <c r="D502" s="83"/>
      <c r="E502" s="83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 x14ac:dyDescent="0.3">
      <c r="A503" s="82"/>
      <c r="B503" s="82"/>
      <c r="C503" s="83"/>
      <c r="D503" s="83"/>
      <c r="E503" s="83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 x14ac:dyDescent="0.3">
      <c r="A504" s="82"/>
      <c r="B504" s="82"/>
      <c r="C504" s="83"/>
      <c r="D504" s="83"/>
      <c r="E504" s="83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 x14ac:dyDescent="0.3">
      <c r="A505" s="82"/>
      <c r="B505" s="82"/>
      <c r="C505" s="83"/>
      <c r="D505" s="83"/>
      <c r="E505" s="83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 x14ac:dyDescent="0.3">
      <c r="A506" s="82"/>
      <c r="B506" s="82"/>
      <c r="C506" s="83"/>
      <c r="D506" s="83"/>
      <c r="E506" s="83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 x14ac:dyDescent="0.3">
      <c r="A507" s="82"/>
      <c r="B507" s="82"/>
      <c r="C507" s="83"/>
      <c r="D507" s="83"/>
      <c r="E507" s="83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 x14ac:dyDescent="0.3">
      <c r="A508" s="82"/>
      <c r="B508" s="82"/>
      <c r="C508" s="83"/>
      <c r="D508" s="83"/>
      <c r="E508" s="83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 x14ac:dyDescent="0.3">
      <c r="A509" s="82"/>
      <c r="B509" s="82"/>
      <c r="C509" s="83"/>
      <c r="D509" s="83"/>
      <c r="E509" s="83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 x14ac:dyDescent="0.3">
      <c r="A510" s="82"/>
      <c r="B510" s="82"/>
      <c r="C510" s="83"/>
      <c r="D510" s="83"/>
      <c r="E510" s="83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 x14ac:dyDescent="0.3">
      <c r="A511" s="82"/>
      <c r="B511" s="82"/>
      <c r="C511" s="83"/>
      <c r="D511" s="83"/>
      <c r="E511" s="83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 x14ac:dyDescent="0.3">
      <c r="A512" s="82"/>
      <c r="B512" s="82"/>
      <c r="C512" s="83"/>
      <c r="D512" s="83"/>
      <c r="E512" s="83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 x14ac:dyDescent="0.3">
      <c r="A513" s="82"/>
      <c r="B513" s="82"/>
      <c r="C513" s="83"/>
      <c r="D513" s="83"/>
      <c r="E513" s="83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 x14ac:dyDescent="0.3">
      <c r="A514" s="82"/>
      <c r="B514" s="82"/>
      <c r="C514" s="83"/>
      <c r="D514" s="83"/>
      <c r="E514" s="83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 x14ac:dyDescent="0.3">
      <c r="A515" s="82"/>
      <c r="B515" s="82"/>
      <c r="C515" s="83"/>
      <c r="D515" s="83"/>
      <c r="E515" s="83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 x14ac:dyDescent="0.3">
      <c r="A516" s="82"/>
      <c r="B516" s="82"/>
      <c r="C516" s="83"/>
      <c r="D516" s="83"/>
      <c r="E516" s="83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 x14ac:dyDescent="0.3">
      <c r="A517" s="82"/>
      <c r="B517" s="82"/>
      <c r="C517" s="83"/>
      <c r="D517" s="83"/>
      <c r="E517" s="83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 x14ac:dyDescent="0.3">
      <c r="A518" s="82"/>
      <c r="B518" s="82"/>
      <c r="C518" s="83"/>
      <c r="D518" s="83"/>
      <c r="E518" s="83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 x14ac:dyDescent="0.3">
      <c r="A519" s="82"/>
      <c r="B519" s="82"/>
      <c r="C519" s="83"/>
      <c r="D519" s="83"/>
      <c r="E519" s="83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 x14ac:dyDescent="0.3">
      <c r="A520" s="82"/>
      <c r="B520" s="82"/>
      <c r="C520" s="83"/>
      <c r="D520" s="83"/>
      <c r="E520" s="83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 x14ac:dyDescent="0.3">
      <c r="A521" s="82"/>
      <c r="B521" s="82"/>
      <c r="C521" s="83"/>
      <c r="D521" s="83"/>
      <c r="E521" s="83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 x14ac:dyDescent="0.3">
      <c r="A522" s="82"/>
      <c r="B522" s="82"/>
      <c r="C522" s="83"/>
      <c r="D522" s="83"/>
      <c r="E522" s="83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 x14ac:dyDescent="0.3">
      <c r="A523" s="82"/>
      <c r="B523" s="82"/>
      <c r="C523" s="83"/>
      <c r="D523" s="83"/>
      <c r="E523" s="83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 x14ac:dyDescent="0.3">
      <c r="A524" s="82"/>
      <c r="B524" s="82"/>
      <c r="C524" s="83"/>
      <c r="D524" s="83"/>
      <c r="E524" s="83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 x14ac:dyDescent="0.3">
      <c r="A525" s="82"/>
      <c r="B525" s="82"/>
      <c r="C525" s="83"/>
      <c r="D525" s="83"/>
      <c r="E525" s="83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 x14ac:dyDescent="0.3">
      <c r="A526" s="82"/>
      <c r="B526" s="82"/>
      <c r="C526" s="83"/>
      <c r="D526" s="83"/>
      <c r="E526" s="83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 x14ac:dyDescent="0.3">
      <c r="A527" s="82"/>
      <c r="B527" s="82"/>
      <c r="C527" s="83"/>
      <c r="D527" s="83"/>
      <c r="E527" s="83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 x14ac:dyDescent="0.3">
      <c r="A528" s="82"/>
      <c r="B528" s="82"/>
      <c r="C528" s="83"/>
      <c r="D528" s="83"/>
      <c r="E528" s="83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 x14ac:dyDescent="0.3">
      <c r="A529" s="82"/>
      <c r="B529" s="82"/>
      <c r="C529" s="83"/>
      <c r="D529" s="83"/>
      <c r="E529" s="83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 x14ac:dyDescent="0.3">
      <c r="A530" s="82"/>
      <c r="B530" s="82"/>
      <c r="C530" s="83"/>
      <c r="D530" s="83"/>
      <c r="E530" s="83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 x14ac:dyDescent="0.3">
      <c r="A531" s="82"/>
      <c r="B531" s="82"/>
      <c r="C531" s="83"/>
      <c r="D531" s="83"/>
      <c r="E531" s="83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 x14ac:dyDescent="0.3">
      <c r="A532" s="82"/>
      <c r="B532" s="82"/>
      <c r="C532" s="83"/>
      <c r="D532" s="83"/>
      <c r="E532" s="83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 x14ac:dyDescent="0.3">
      <c r="A533" s="82"/>
      <c r="B533" s="82"/>
      <c r="C533" s="83"/>
      <c r="D533" s="83"/>
      <c r="E533" s="83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 x14ac:dyDescent="0.3">
      <c r="A534" s="82"/>
      <c r="B534" s="82"/>
      <c r="C534" s="83"/>
      <c r="D534" s="83"/>
      <c r="E534" s="83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 x14ac:dyDescent="0.3">
      <c r="A535" s="82"/>
      <c r="B535" s="82"/>
      <c r="C535" s="83"/>
      <c r="D535" s="83"/>
      <c r="E535" s="83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 x14ac:dyDescent="0.3">
      <c r="A536" s="82"/>
      <c r="B536" s="82"/>
      <c r="C536" s="83"/>
      <c r="D536" s="83"/>
      <c r="E536" s="83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 x14ac:dyDescent="0.3">
      <c r="A537" s="82"/>
      <c r="B537" s="82"/>
      <c r="C537" s="83"/>
      <c r="D537" s="83"/>
      <c r="E537" s="83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 x14ac:dyDescent="0.3">
      <c r="A538" s="82"/>
      <c r="B538" s="82"/>
      <c r="C538" s="83"/>
      <c r="D538" s="83"/>
      <c r="E538" s="83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 x14ac:dyDescent="0.3">
      <c r="A539" s="82"/>
      <c r="B539" s="82"/>
      <c r="C539" s="83"/>
      <c r="D539" s="83"/>
      <c r="E539" s="83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 x14ac:dyDescent="0.3">
      <c r="A540" s="82"/>
      <c r="B540" s="82"/>
      <c r="C540" s="83"/>
      <c r="D540" s="83"/>
      <c r="E540" s="83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 x14ac:dyDescent="0.3">
      <c r="A541" s="82"/>
      <c r="B541" s="82"/>
      <c r="C541" s="83"/>
      <c r="D541" s="83"/>
      <c r="E541" s="83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 x14ac:dyDescent="0.3">
      <c r="A542" s="82"/>
      <c r="B542" s="82"/>
      <c r="C542" s="83"/>
      <c r="D542" s="83"/>
      <c r="E542" s="83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 x14ac:dyDescent="0.3">
      <c r="A543" s="82"/>
      <c r="B543" s="82"/>
      <c r="C543" s="83"/>
      <c r="D543" s="83"/>
      <c r="E543" s="83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 x14ac:dyDescent="0.3">
      <c r="A544" s="82"/>
      <c r="B544" s="82"/>
      <c r="C544" s="83"/>
      <c r="D544" s="83"/>
      <c r="E544" s="83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 x14ac:dyDescent="0.3">
      <c r="A545" s="82"/>
      <c r="B545" s="82"/>
      <c r="C545" s="83"/>
      <c r="D545" s="83"/>
      <c r="E545" s="83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 x14ac:dyDescent="0.3">
      <c r="A546" s="82"/>
      <c r="B546" s="82"/>
      <c r="C546" s="83"/>
      <c r="D546" s="83"/>
      <c r="E546" s="83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 x14ac:dyDescent="0.3">
      <c r="A547" s="82"/>
      <c r="B547" s="82"/>
      <c r="C547" s="83"/>
      <c r="D547" s="83"/>
      <c r="E547" s="83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 x14ac:dyDescent="0.3">
      <c r="A548" s="82"/>
      <c r="B548" s="82"/>
      <c r="C548" s="83"/>
      <c r="D548" s="83"/>
      <c r="E548" s="83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 x14ac:dyDescent="0.3">
      <c r="A549" s="82"/>
      <c r="B549" s="82"/>
      <c r="C549" s="83"/>
      <c r="D549" s="83"/>
      <c r="E549" s="83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 x14ac:dyDescent="0.3">
      <c r="A550" s="82"/>
      <c r="B550" s="82"/>
      <c r="C550" s="83"/>
      <c r="D550" s="83"/>
      <c r="E550" s="83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 x14ac:dyDescent="0.3">
      <c r="A551" s="82"/>
      <c r="B551" s="82"/>
      <c r="C551" s="83"/>
      <c r="D551" s="83"/>
      <c r="E551" s="83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 x14ac:dyDescent="0.3">
      <c r="A552" s="82"/>
      <c r="B552" s="82"/>
      <c r="C552" s="83"/>
      <c r="D552" s="83"/>
      <c r="E552" s="83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 x14ac:dyDescent="0.3">
      <c r="A553" s="82"/>
      <c r="B553" s="82"/>
      <c r="C553" s="83"/>
      <c r="D553" s="83"/>
      <c r="E553" s="83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 x14ac:dyDescent="0.3">
      <c r="A554" s="82"/>
      <c r="B554" s="82"/>
      <c r="C554" s="83"/>
      <c r="D554" s="83"/>
      <c r="E554" s="83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 x14ac:dyDescent="0.3">
      <c r="A555" s="82"/>
      <c r="B555" s="82"/>
      <c r="C555" s="83"/>
      <c r="D555" s="83"/>
      <c r="E555" s="83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 x14ac:dyDescent="0.3">
      <c r="A556" s="82"/>
      <c r="B556" s="82"/>
      <c r="C556" s="83"/>
      <c r="D556" s="83"/>
      <c r="E556" s="83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 x14ac:dyDescent="0.3">
      <c r="A557" s="82"/>
      <c r="B557" s="82"/>
      <c r="C557" s="83"/>
      <c r="D557" s="83"/>
      <c r="E557" s="83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 x14ac:dyDescent="0.3">
      <c r="A558" s="82"/>
      <c r="B558" s="82"/>
      <c r="C558" s="83"/>
      <c r="D558" s="83"/>
      <c r="E558" s="83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 x14ac:dyDescent="0.3">
      <c r="A559" s="82"/>
      <c r="B559" s="82"/>
      <c r="C559" s="83"/>
      <c r="D559" s="83"/>
      <c r="E559" s="83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 x14ac:dyDescent="0.3">
      <c r="A560" s="82"/>
      <c r="B560" s="82"/>
      <c r="C560" s="83"/>
      <c r="D560" s="83"/>
      <c r="E560" s="83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 x14ac:dyDescent="0.3">
      <c r="A561" s="82"/>
      <c r="B561" s="82"/>
      <c r="C561" s="83"/>
      <c r="D561" s="83"/>
      <c r="E561" s="83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 x14ac:dyDescent="0.3">
      <c r="A562" s="82"/>
      <c r="B562" s="82"/>
      <c r="C562" s="83"/>
      <c r="D562" s="83"/>
      <c r="E562" s="83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 x14ac:dyDescent="0.3">
      <c r="A563" s="82"/>
      <c r="B563" s="82"/>
      <c r="C563" s="83"/>
      <c r="D563" s="83"/>
      <c r="E563" s="83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 x14ac:dyDescent="0.3">
      <c r="A564" s="82"/>
      <c r="B564" s="82"/>
      <c r="C564" s="83"/>
      <c r="D564" s="83"/>
      <c r="E564" s="83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 x14ac:dyDescent="0.3">
      <c r="A565" s="82"/>
      <c r="B565" s="82"/>
      <c r="C565" s="83"/>
      <c r="D565" s="83"/>
      <c r="E565" s="83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 x14ac:dyDescent="0.3">
      <c r="A566" s="82"/>
      <c r="B566" s="82"/>
      <c r="C566" s="83"/>
      <c r="D566" s="83"/>
      <c r="E566" s="83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 x14ac:dyDescent="0.3">
      <c r="A567" s="82"/>
      <c r="B567" s="82"/>
      <c r="C567" s="83"/>
      <c r="D567" s="83"/>
      <c r="E567" s="83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 x14ac:dyDescent="0.3">
      <c r="A568" s="82"/>
      <c r="B568" s="82"/>
      <c r="C568" s="83"/>
      <c r="D568" s="83"/>
      <c r="E568" s="83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 x14ac:dyDescent="0.3">
      <c r="A569" s="82"/>
      <c r="B569" s="82"/>
      <c r="C569" s="83"/>
      <c r="D569" s="83"/>
      <c r="E569" s="83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 x14ac:dyDescent="0.3">
      <c r="A570" s="82"/>
      <c r="B570" s="82"/>
      <c r="C570" s="83"/>
      <c r="D570" s="83"/>
      <c r="E570" s="83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 x14ac:dyDescent="0.3">
      <c r="A571" s="82"/>
      <c r="B571" s="82"/>
      <c r="C571" s="83"/>
      <c r="D571" s="83"/>
      <c r="E571" s="83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 x14ac:dyDescent="0.3">
      <c r="A572" s="82"/>
      <c r="B572" s="82"/>
      <c r="C572" s="83"/>
      <c r="D572" s="83"/>
      <c r="E572" s="83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 x14ac:dyDescent="0.3">
      <c r="A573" s="82"/>
      <c r="B573" s="82"/>
      <c r="C573" s="83"/>
      <c r="D573" s="83"/>
      <c r="E573" s="83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 x14ac:dyDescent="0.3">
      <c r="A574" s="82"/>
      <c r="B574" s="82"/>
      <c r="C574" s="83"/>
      <c r="D574" s="83"/>
      <c r="E574" s="83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 x14ac:dyDescent="0.3">
      <c r="A575" s="82"/>
      <c r="B575" s="82"/>
      <c r="C575" s="83"/>
      <c r="D575" s="83"/>
      <c r="E575" s="83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 x14ac:dyDescent="0.3">
      <c r="A576" s="82"/>
      <c r="B576" s="82"/>
      <c r="C576" s="83"/>
      <c r="D576" s="83"/>
      <c r="E576" s="83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 x14ac:dyDescent="0.3">
      <c r="A577" s="82"/>
      <c r="B577" s="82"/>
      <c r="C577" s="83"/>
      <c r="D577" s="83"/>
      <c r="E577" s="83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 x14ac:dyDescent="0.3">
      <c r="A578" s="82"/>
      <c r="B578" s="82"/>
      <c r="C578" s="83"/>
      <c r="D578" s="83"/>
      <c r="E578" s="83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 x14ac:dyDescent="0.3">
      <c r="A579" s="82"/>
      <c r="B579" s="82"/>
      <c r="C579" s="83"/>
      <c r="D579" s="83"/>
      <c r="E579" s="83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 x14ac:dyDescent="0.3">
      <c r="A580" s="82"/>
      <c r="B580" s="82"/>
      <c r="C580" s="83"/>
      <c r="D580" s="83"/>
      <c r="E580" s="83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 x14ac:dyDescent="0.3">
      <c r="A581" s="82"/>
      <c r="B581" s="82"/>
      <c r="C581" s="83"/>
      <c r="D581" s="83"/>
      <c r="E581" s="83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 x14ac:dyDescent="0.3">
      <c r="A582" s="82"/>
      <c r="B582" s="82"/>
      <c r="C582" s="83"/>
      <c r="D582" s="83"/>
      <c r="E582" s="83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 x14ac:dyDescent="0.3">
      <c r="A583" s="82"/>
      <c r="B583" s="82"/>
      <c r="C583" s="83"/>
      <c r="D583" s="83"/>
      <c r="E583" s="83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 x14ac:dyDescent="0.3">
      <c r="A584" s="82"/>
      <c r="B584" s="82"/>
      <c r="C584" s="83"/>
      <c r="D584" s="83"/>
      <c r="E584" s="83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 x14ac:dyDescent="0.3">
      <c r="A585" s="82"/>
      <c r="B585" s="82"/>
      <c r="C585" s="83"/>
      <c r="D585" s="83"/>
      <c r="E585" s="83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 x14ac:dyDescent="0.3">
      <c r="A586" s="82"/>
      <c r="B586" s="82"/>
      <c r="C586" s="83"/>
      <c r="D586" s="83"/>
      <c r="E586" s="83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 x14ac:dyDescent="0.3">
      <c r="A587" s="82"/>
      <c r="B587" s="82"/>
      <c r="C587" s="83"/>
      <c r="D587" s="83"/>
      <c r="E587" s="83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 x14ac:dyDescent="0.3">
      <c r="A588" s="82"/>
      <c r="B588" s="82"/>
      <c r="C588" s="83"/>
      <c r="D588" s="83"/>
      <c r="E588" s="83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 x14ac:dyDescent="0.3">
      <c r="A589" s="82"/>
      <c r="B589" s="82"/>
      <c r="C589" s="83"/>
      <c r="D589" s="83"/>
      <c r="E589" s="83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 x14ac:dyDescent="0.3">
      <c r="A590" s="82"/>
      <c r="B590" s="82"/>
      <c r="C590" s="83"/>
      <c r="D590" s="83"/>
      <c r="E590" s="83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 x14ac:dyDescent="0.3">
      <c r="A591" s="82"/>
      <c r="B591" s="82"/>
      <c r="C591" s="83"/>
      <c r="D591" s="83"/>
      <c r="E591" s="83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 x14ac:dyDescent="0.3">
      <c r="A592" s="82"/>
      <c r="B592" s="82"/>
      <c r="C592" s="83"/>
      <c r="D592" s="83"/>
      <c r="E592" s="83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 x14ac:dyDescent="0.3">
      <c r="A593" s="82"/>
      <c r="B593" s="82"/>
      <c r="C593" s="83"/>
      <c r="D593" s="83"/>
      <c r="E593" s="83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 x14ac:dyDescent="0.3">
      <c r="A594" s="82"/>
      <c r="B594" s="82"/>
      <c r="C594" s="83"/>
      <c r="D594" s="83"/>
      <c r="E594" s="83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 x14ac:dyDescent="0.3">
      <c r="A595" s="82"/>
      <c r="B595" s="82"/>
      <c r="C595" s="83"/>
      <c r="D595" s="83"/>
      <c r="E595" s="83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 x14ac:dyDescent="0.3">
      <c r="A596" s="82"/>
      <c r="B596" s="82"/>
      <c r="C596" s="83"/>
      <c r="D596" s="83"/>
      <c r="E596" s="83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 x14ac:dyDescent="0.3">
      <c r="A597" s="82"/>
      <c r="B597" s="82"/>
      <c r="C597" s="83"/>
      <c r="D597" s="83"/>
      <c r="E597" s="83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 x14ac:dyDescent="0.3">
      <c r="A598" s="82"/>
      <c r="B598" s="82"/>
      <c r="C598" s="83"/>
      <c r="D598" s="83"/>
      <c r="E598" s="83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 x14ac:dyDescent="0.3">
      <c r="A599" s="82"/>
      <c r="B599" s="82"/>
      <c r="C599" s="83"/>
      <c r="D599" s="83"/>
      <c r="E599" s="83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 x14ac:dyDescent="0.3">
      <c r="A600" s="82"/>
      <c r="B600" s="82"/>
      <c r="C600" s="83"/>
      <c r="D600" s="83"/>
      <c r="E600" s="83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 x14ac:dyDescent="0.3">
      <c r="A601" s="82"/>
      <c r="B601" s="82"/>
      <c r="C601" s="83"/>
      <c r="D601" s="83"/>
      <c r="E601" s="83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 x14ac:dyDescent="0.3">
      <c r="A602" s="82"/>
      <c r="B602" s="82"/>
      <c r="C602" s="83"/>
      <c r="D602" s="83"/>
      <c r="E602" s="83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 x14ac:dyDescent="0.3">
      <c r="A603" s="82"/>
      <c r="B603" s="82"/>
      <c r="C603" s="83"/>
      <c r="D603" s="83"/>
      <c r="E603" s="83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 x14ac:dyDescent="0.3">
      <c r="A604" s="82"/>
      <c r="B604" s="82"/>
      <c r="C604" s="83"/>
      <c r="D604" s="83"/>
      <c r="E604" s="83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 x14ac:dyDescent="0.3">
      <c r="A605" s="82"/>
      <c r="B605" s="82"/>
      <c r="C605" s="83"/>
      <c r="D605" s="83"/>
      <c r="E605" s="83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 x14ac:dyDescent="0.3">
      <c r="A606" s="82"/>
      <c r="B606" s="82"/>
      <c r="C606" s="83"/>
      <c r="D606" s="83"/>
      <c r="E606" s="83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 x14ac:dyDescent="0.3">
      <c r="A607" s="82"/>
      <c r="B607" s="82"/>
      <c r="C607" s="83"/>
      <c r="D607" s="83"/>
      <c r="E607" s="83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 x14ac:dyDescent="0.3">
      <c r="A608" s="82"/>
      <c r="B608" s="82"/>
      <c r="C608" s="83"/>
      <c r="D608" s="83"/>
      <c r="E608" s="83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 x14ac:dyDescent="0.3">
      <c r="A609" s="82"/>
      <c r="B609" s="82"/>
      <c r="C609" s="83"/>
      <c r="D609" s="83"/>
      <c r="E609" s="83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 x14ac:dyDescent="0.3">
      <c r="A610" s="82"/>
      <c r="B610" s="82"/>
      <c r="C610" s="83"/>
      <c r="D610" s="83"/>
      <c r="E610" s="83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 x14ac:dyDescent="0.3">
      <c r="A611" s="82"/>
      <c r="B611" s="82"/>
      <c r="C611" s="83"/>
      <c r="D611" s="83"/>
      <c r="E611" s="83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 x14ac:dyDescent="0.3">
      <c r="A612" s="82"/>
      <c r="B612" s="82"/>
      <c r="C612" s="83"/>
      <c r="D612" s="83"/>
      <c r="E612" s="83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 x14ac:dyDescent="0.3">
      <c r="A613" s="82"/>
      <c r="B613" s="82"/>
      <c r="C613" s="83"/>
      <c r="D613" s="83"/>
      <c r="E613" s="83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 x14ac:dyDescent="0.3">
      <c r="A614" s="82"/>
      <c r="B614" s="82"/>
      <c r="C614" s="83"/>
      <c r="D614" s="83"/>
      <c r="E614" s="83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 x14ac:dyDescent="0.3">
      <c r="A615" s="82"/>
      <c r="B615" s="82"/>
      <c r="C615" s="83"/>
      <c r="D615" s="83"/>
      <c r="E615" s="83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 x14ac:dyDescent="0.3">
      <c r="A616" s="82"/>
      <c r="B616" s="82"/>
      <c r="C616" s="83"/>
      <c r="D616" s="83"/>
      <c r="E616" s="83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 x14ac:dyDescent="0.3">
      <c r="A617" s="82"/>
      <c r="B617" s="82"/>
      <c r="C617" s="83"/>
      <c r="D617" s="83"/>
      <c r="E617" s="83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 x14ac:dyDescent="0.3">
      <c r="A618" s="82"/>
      <c r="B618" s="82"/>
      <c r="C618" s="83"/>
      <c r="D618" s="83"/>
      <c r="E618" s="83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 x14ac:dyDescent="0.3">
      <c r="A619" s="82"/>
      <c r="B619" s="82"/>
      <c r="C619" s="83"/>
      <c r="D619" s="83"/>
      <c r="E619" s="83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 x14ac:dyDescent="0.3">
      <c r="A620" s="82"/>
      <c r="B620" s="82"/>
      <c r="C620" s="83"/>
      <c r="D620" s="83"/>
      <c r="E620" s="83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 x14ac:dyDescent="0.3">
      <c r="A621" s="82"/>
      <c r="B621" s="82"/>
      <c r="C621" s="83"/>
      <c r="D621" s="83"/>
      <c r="E621" s="83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 x14ac:dyDescent="0.3">
      <c r="A622" s="82"/>
      <c r="B622" s="82"/>
      <c r="C622" s="83"/>
      <c r="D622" s="83"/>
      <c r="E622" s="83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 x14ac:dyDescent="0.3">
      <c r="A623" s="82"/>
      <c r="B623" s="82"/>
      <c r="C623" s="83"/>
      <c r="D623" s="83"/>
      <c r="E623" s="83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 x14ac:dyDescent="0.3">
      <c r="A624" s="82"/>
      <c r="B624" s="82"/>
      <c r="C624" s="83"/>
      <c r="D624" s="83"/>
      <c r="E624" s="83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 x14ac:dyDescent="0.3">
      <c r="A625" s="82"/>
      <c r="B625" s="82"/>
      <c r="C625" s="83"/>
      <c r="D625" s="83"/>
      <c r="E625" s="83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 x14ac:dyDescent="0.3">
      <c r="A626" s="82"/>
      <c r="B626" s="82"/>
      <c r="C626" s="83"/>
      <c r="D626" s="83"/>
      <c r="E626" s="83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 x14ac:dyDescent="0.3">
      <c r="A627" s="82"/>
      <c r="B627" s="82"/>
      <c r="C627" s="83"/>
      <c r="D627" s="83"/>
      <c r="E627" s="83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 x14ac:dyDescent="0.3">
      <c r="A628" s="82"/>
      <c r="B628" s="82"/>
      <c r="C628" s="83"/>
      <c r="D628" s="83"/>
      <c r="E628" s="83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 x14ac:dyDescent="0.3">
      <c r="A629" s="82"/>
      <c r="B629" s="82"/>
      <c r="C629" s="83"/>
      <c r="D629" s="83"/>
      <c r="E629" s="83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 x14ac:dyDescent="0.3">
      <c r="A630" s="82"/>
      <c r="B630" s="82"/>
      <c r="C630" s="83"/>
      <c r="D630" s="83"/>
      <c r="E630" s="83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 x14ac:dyDescent="0.3">
      <c r="A631" s="82"/>
      <c r="B631" s="82"/>
      <c r="C631" s="83"/>
      <c r="D631" s="83"/>
      <c r="E631" s="83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 x14ac:dyDescent="0.3">
      <c r="A632" s="82"/>
      <c r="B632" s="82"/>
      <c r="C632" s="83"/>
      <c r="D632" s="83"/>
      <c r="E632" s="83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 x14ac:dyDescent="0.3">
      <c r="A633" s="82"/>
      <c r="B633" s="82"/>
      <c r="C633" s="83"/>
      <c r="D633" s="83"/>
      <c r="E633" s="83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 x14ac:dyDescent="0.3">
      <c r="A634" s="82"/>
      <c r="B634" s="82"/>
      <c r="C634" s="83"/>
      <c r="D634" s="83"/>
      <c r="E634" s="83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 x14ac:dyDescent="0.3">
      <c r="A635" s="82"/>
      <c r="B635" s="82"/>
      <c r="C635" s="83"/>
      <c r="D635" s="83"/>
      <c r="E635" s="83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 x14ac:dyDescent="0.3">
      <c r="A636" s="82"/>
      <c r="B636" s="82"/>
      <c r="C636" s="83"/>
      <c r="D636" s="83"/>
      <c r="E636" s="83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 x14ac:dyDescent="0.3">
      <c r="A637" s="82"/>
      <c r="B637" s="82"/>
      <c r="C637" s="83"/>
      <c r="D637" s="83"/>
      <c r="E637" s="83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 x14ac:dyDescent="0.3">
      <c r="A638" s="82"/>
      <c r="B638" s="82"/>
      <c r="C638" s="83"/>
      <c r="D638" s="83"/>
      <c r="E638" s="83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 x14ac:dyDescent="0.3">
      <c r="A639" s="82"/>
      <c r="B639" s="82"/>
      <c r="C639" s="83"/>
      <c r="D639" s="83"/>
      <c r="E639" s="83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 x14ac:dyDescent="0.3">
      <c r="A640" s="82"/>
      <c r="B640" s="82"/>
      <c r="C640" s="83"/>
      <c r="D640" s="83"/>
      <c r="E640" s="83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 x14ac:dyDescent="0.3">
      <c r="A641" s="82"/>
      <c r="B641" s="82"/>
      <c r="C641" s="83"/>
      <c r="D641" s="83"/>
      <c r="E641" s="83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 x14ac:dyDescent="0.3">
      <c r="A642" s="82"/>
      <c r="B642" s="82"/>
      <c r="C642" s="83"/>
      <c r="D642" s="83"/>
      <c r="E642" s="83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 x14ac:dyDescent="0.3">
      <c r="A643" s="82"/>
      <c r="B643" s="82"/>
      <c r="C643" s="83"/>
      <c r="D643" s="83"/>
      <c r="E643" s="83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 x14ac:dyDescent="0.3">
      <c r="A644" s="82"/>
      <c r="B644" s="82"/>
      <c r="C644" s="83"/>
      <c r="D644" s="83"/>
      <c r="E644" s="83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 x14ac:dyDescent="0.3">
      <c r="A645" s="82"/>
      <c r="B645" s="82"/>
      <c r="C645" s="83"/>
      <c r="D645" s="83"/>
      <c r="E645" s="83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 x14ac:dyDescent="0.3">
      <c r="A646" s="82"/>
      <c r="B646" s="82"/>
      <c r="C646" s="83"/>
      <c r="D646" s="83"/>
      <c r="E646" s="83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 x14ac:dyDescent="0.3">
      <c r="A647" s="82"/>
      <c r="B647" s="82"/>
      <c r="C647" s="83"/>
      <c r="D647" s="83"/>
      <c r="E647" s="83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 x14ac:dyDescent="0.3">
      <c r="A648" s="82"/>
      <c r="B648" s="82"/>
      <c r="C648" s="83"/>
      <c r="D648" s="83"/>
      <c r="E648" s="83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 x14ac:dyDescent="0.3">
      <c r="A649" s="82"/>
      <c r="B649" s="82"/>
      <c r="C649" s="83"/>
      <c r="D649" s="83"/>
      <c r="E649" s="83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 x14ac:dyDescent="0.3">
      <c r="A650" s="82"/>
      <c r="B650" s="82"/>
      <c r="C650" s="83"/>
      <c r="D650" s="83"/>
      <c r="E650" s="83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 x14ac:dyDescent="0.3">
      <c r="A651" s="82"/>
      <c r="B651" s="82"/>
      <c r="C651" s="83"/>
      <c r="D651" s="83"/>
      <c r="E651" s="83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 x14ac:dyDescent="0.3">
      <c r="A652" s="82"/>
      <c r="B652" s="82"/>
      <c r="C652" s="83"/>
      <c r="D652" s="83"/>
      <c r="E652" s="83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 x14ac:dyDescent="0.3">
      <c r="A653" s="82"/>
      <c r="B653" s="82"/>
      <c r="C653" s="83"/>
      <c r="D653" s="83"/>
      <c r="E653" s="83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 x14ac:dyDescent="0.3">
      <c r="A654" s="82"/>
      <c r="B654" s="82"/>
      <c r="C654" s="83"/>
      <c r="D654" s="83"/>
      <c r="E654" s="83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 x14ac:dyDescent="0.3">
      <c r="A655" s="82"/>
      <c r="B655" s="82"/>
      <c r="C655" s="83"/>
      <c r="D655" s="83"/>
      <c r="E655" s="83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 x14ac:dyDescent="0.3">
      <c r="A656" s="82"/>
      <c r="B656" s="82"/>
      <c r="C656" s="83"/>
      <c r="D656" s="83"/>
      <c r="E656" s="83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 x14ac:dyDescent="0.3">
      <c r="A657" s="82"/>
      <c r="B657" s="82"/>
      <c r="C657" s="83"/>
      <c r="D657" s="83"/>
      <c r="E657" s="83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 x14ac:dyDescent="0.3">
      <c r="A658" s="82"/>
      <c r="B658" s="82"/>
      <c r="C658" s="83"/>
      <c r="D658" s="83"/>
      <c r="E658" s="83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 x14ac:dyDescent="0.3">
      <c r="A659" s="82"/>
      <c r="B659" s="82"/>
      <c r="C659" s="83"/>
      <c r="D659" s="83"/>
      <c r="E659" s="83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 x14ac:dyDescent="0.3">
      <c r="A660" s="82"/>
      <c r="B660" s="82"/>
      <c r="C660" s="83"/>
      <c r="D660" s="83"/>
      <c r="E660" s="83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 x14ac:dyDescent="0.3">
      <c r="A661" s="82"/>
      <c r="B661" s="82"/>
      <c r="C661" s="83"/>
      <c r="D661" s="83"/>
      <c r="E661" s="83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 x14ac:dyDescent="0.3">
      <c r="A662" s="82"/>
      <c r="B662" s="82"/>
      <c r="C662" s="83"/>
      <c r="D662" s="83"/>
      <c r="E662" s="83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 x14ac:dyDescent="0.3">
      <c r="A663" s="82"/>
      <c r="B663" s="82"/>
      <c r="C663" s="83"/>
      <c r="D663" s="83"/>
      <c r="E663" s="83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 x14ac:dyDescent="0.3">
      <c r="A664" s="82"/>
      <c r="B664" s="82"/>
      <c r="C664" s="83"/>
      <c r="D664" s="83"/>
      <c r="E664" s="83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 x14ac:dyDescent="0.3">
      <c r="A665" s="82"/>
      <c r="B665" s="82"/>
      <c r="C665" s="83"/>
      <c r="D665" s="83"/>
      <c r="E665" s="83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 x14ac:dyDescent="0.3">
      <c r="A666" s="82"/>
      <c r="B666" s="82"/>
      <c r="C666" s="83"/>
      <c r="D666" s="83"/>
      <c r="E666" s="83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 x14ac:dyDescent="0.3">
      <c r="A667" s="82"/>
      <c r="B667" s="82"/>
      <c r="C667" s="83"/>
      <c r="D667" s="83"/>
      <c r="E667" s="83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 x14ac:dyDescent="0.3">
      <c r="A668" s="82"/>
      <c r="B668" s="82"/>
      <c r="C668" s="83"/>
      <c r="D668" s="83"/>
      <c r="E668" s="83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 x14ac:dyDescent="0.3">
      <c r="A669" s="82"/>
      <c r="B669" s="82"/>
      <c r="C669" s="83"/>
      <c r="D669" s="83"/>
      <c r="E669" s="83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 x14ac:dyDescent="0.3">
      <c r="A670" s="82"/>
      <c r="B670" s="82"/>
      <c r="C670" s="83"/>
      <c r="D670" s="83"/>
      <c r="E670" s="83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 x14ac:dyDescent="0.3">
      <c r="A671" s="82"/>
      <c r="B671" s="82"/>
      <c r="C671" s="83"/>
      <c r="D671" s="83"/>
      <c r="E671" s="83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 x14ac:dyDescent="0.3">
      <c r="A672" s="82"/>
      <c r="B672" s="82"/>
      <c r="C672" s="83"/>
      <c r="D672" s="83"/>
      <c r="E672" s="83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 x14ac:dyDescent="0.3">
      <c r="A673" s="82"/>
      <c r="B673" s="82"/>
      <c r="C673" s="83"/>
      <c r="D673" s="83"/>
      <c r="E673" s="83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 x14ac:dyDescent="0.3">
      <c r="A674" s="82"/>
      <c r="B674" s="82"/>
      <c r="C674" s="83"/>
      <c r="D674" s="83"/>
      <c r="E674" s="83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 x14ac:dyDescent="0.3">
      <c r="A675" s="82"/>
      <c r="B675" s="82"/>
      <c r="C675" s="83"/>
      <c r="D675" s="83"/>
      <c r="E675" s="83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 x14ac:dyDescent="0.3">
      <c r="A676" s="82"/>
      <c r="B676" s="82"/>
      <c r="C676" s="83"/>
      <c r="D676" s="83"/>
      <c r="E676" s="83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 x14ac:dyDescent="0.3">
      <c r="A677" s="82"/>
      <c r="B677" s="82"/>
      <c r="C677" s="83"/>
      <c r="D677" s="83"/>
      <c r="E677" s="83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 x14ac:dyDescent="0.3">
      <c r="A678" s="82"/>
      <c r="B678" s="82"/>
      <c r="C678" s="83"/>
      <c r="D678" s="83"/>
      <c r="E678" s="83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 x14ac:dyDescent="0.3">
      <c r="A679" s="82"/>
      <c r="B679" s="82"/>
      <c r="C679" s="83"/>
      <c r="D679" s="83"/>
      <c r="E679" s="83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 x14ac:dyDescent="0.3">
      <c r="A680" s="82"/>
      <c r="B680" s="82"/>
      <c r="C680" s="83"/>
      <c r="D680" s="83"/>
      <c r="E680" s="83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 x14ac:dyDescent="0.3">
      <c r="A681" s="82"/>
      <c r="B681" s="82"/>
      <c r="C681" s="83"/>
      <c r="D681" s="83"/>
      <c r="E681" s="83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 x14ac:dyDescent="0.3">
      <c r="A682" s="82"/>
      <c r="B682" s="82"/>
      <c r="C682" s="83"/>
      <c r="D682" s="83"/>
      <c r="E682" s="83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 x14ac:dyDescent="0.3">
      <c r="A683" s="82"/>
      <c r="B683" s="82"/>
      <c r="C683" s="83"/>
      <c r="D683" s="83"/>
      <c r="E683" s="83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 x14ac:dyDescent="0.3">
      <c r="A684" s="82"/>
      <c r="B684" s="82"/>
      <c r="C684" s="83"/>
      <c r="D684" s="83"/>
      <c r="E684" s="83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 x14ac:dyDescent="0.3">
      <c r="A685" s="82"/>
      <c r="B685" s="82"/>
      <c r="C685" s="83"/>
      <c r="D685" s="83"/>
      <c r="E685" s="83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 x14ac:dyDescent="0.3">
      <c r="A686" s="82"/>
      <c r="B686" s="82"/>
      <c r="C686" s="83"/>
      <c r="D686" s="83"/>
      <c r="E686" s="83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 x14ac:dyDescent="0.3">
      <c r="A687" s="82"/>
      <c r="B687" s="82"/>
      <c r="C687" s="83"/>
      <c r="D687" s="83"/>
      <c r="E687" s="83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 x14ac:dyDescent="0.3">
      <c r="A688" s="82"/>
      <c r="B688" s="82"/>
      <c r="C688" s="83"/>
      <c r="D688" s="83"/>
      <c r="E688" s="83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 x14ac:dyDescent="0.3">
      <c r="A689" s="82"/>
      <c r="B689" s="82"/>
      <c r="C689" s="83"/>
      <c r="D689" s="83"/>
      <c r="E689" s="83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 x14ac:dyDescent="0.3">
      <c r="A690" s="82"/>
      <c r="B690" s="82"/>
      <c r="C690" s="83"/>
      <c r="D690" s="83"/>
      <c r="E690" s="83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 x14ac:dyDescent="0.3">
      <c r="A691" s="82"/>
      <c r="B691" s="82"/>
      <c r="C691" s="83"/>
      <c r="D691" s="83"/>
      <c r="E691" s="83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 x14ac:dyDescent="0.3">
      <c r="A692" s="82"/>
      <c r="B692" s="82"/>
      <c r="C692" s="83"/>
      <c r="D692" s="83"/>
      <c r="E692" s="83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 x14ac:dyDescent="0.3">
      <c r="A693" s="82"/>
      <c r="B693" s="82"/>
      <c r="C693" s="83"/>
      <c r="D693" s="83"/>
      <c r="E693" s="83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 x14ac:dyDescent="0.3">
      <c r="A694" s="82"/>
      <c r="B694" s="82"/>
      <c r="C694" s="83"/>
      <c r="D694" s="83"/>
      <c r="E694" s="83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 x14ac:dyDescent="0.3">
      <c r="A695" s="82"/>
      <c r="B695" s="82"/>
      <c r="C695" s="83"/>
      <c r="D695" s="83"/>
      <c r="E695" s="83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 x14ac:dyDescent="0.3">
      <c r="A696" s="82"/>
      <c r="B696" s="82"/>
      <c r="C696" s="83"/>
      <c r="D696" s="83"/>
      <c r="E696" s="83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 x14ac:dyDescent="0.3">
      <c r="A697" s="82"/>
      <c r="B697" s="82"/>
      <c r="C697" s="83"/>
      <c r="D697" s="83"/>
      <c r="E697" s="83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 x14ac:dyDescent="0.3">
      <c r="A698" s="82"/>
      <c r="B698" s="82"/>
      <c r="C698" s="83"/>
      <c r="D698" s="83"/>
      <c r="E698" s="83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 x14ac:dyDescent="0.3">
      <c r="A699" s="82"/>
      <c r="B699" s="82"/>
      <c r="C699" s="83"/>
      <c r="D699" s="83"/>
      <c r="E699" s="83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 x14ac:dyDescent="0.3">
      <c r="A700" s="82"/>
      <c r="B700" s="82"/>
      <c r="C700" s="83"/>
      <c r="D700" s="83"/>
      <c r="E700" s="83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 x14ac:dyDescent="0.3">
      <c r="A701" s="82"/>
      <c r="B701" s="82"/>
      <c r="C701" s="83"/>
      <c r="D701" s="83"/>
      <c r="E701" s="83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 x14ac:dyDescent="0.3">
      <c r="A702" s="82"/>
      <c r="B702" s="82"/>
      <c r="C702" s="83"/>
      <c r="D702" s="83"/>
      <c r="E702" s="83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 x14ac:dyDescent="0.3">
      <c r="A703" s="82"/>
      <c r="B703" s="82"/>
      <c r="C703" s="83"/>
      <c r="D703" s="83"/>
      <c r="E703" s="83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 x14ac:dyDescent="0.3">
      <c r="A704" s="82"/>
      <c r="B704" s="82"/>
      <c r="C704" s="83"/>
      <c r="D704" s="83"/>
      <c r="E704" s="83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 x14ac:dyDescent="0.3">
      <c r="A705" s="82"/>
      <c r="B705" s="82"/>
      <c r="C705" s="83"/>
      <c r="D705" s="83"/>
      <c r="E705" s="83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 x14ac:dyDescent="0.3">
      <c r="A706" s="82"/>
      <c r="B706" s="82"/>
      <c r="C706" s="83"/>
      <c r="D706" s="83"/>
      <c r="E706" s="83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 x14ac:dyDescent="0.3">
      <c r="A707" s="82"/>
      <c r="B707" s="82"/>
      <c r="C707" s="83"/>
      <c r="D707" s="83"/>
      <c r="E707" s="83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 x14ac:dyDescent="0.3">
      <c r="A708" s="82"/>
      <c r="B708" s="82"/>
      <c r="C708" s="83"/>
      <c r="D708" s="83"/>
      <c r="E708" s="83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 x14ac:dyDescent="0.3">
      <c r="A709" s="82"/>
      <c r="B709" s="82"/>
      <c r="C709" s="83"/>
      <c r="D709" s="83"/>
      <c r="E709" s="83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 x14ac:dyDescent="0.3">
      <c r="A710" s="82"/>
      <c r="B710" s="82"/>
      <c r="C710" s="83"/>
      <c r="D710" s="83"/>
      <c r="E710" s="83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 x14ac:dyDescent="0.3">
      <c r="A711" s="82"/>
      <c r="B711" s="82"/>
      <c r="C711" s="83"/>
      <c r="D711" s="83"/>
      <c r="E711" s="83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 x14ac:dyDescent="0.3">
      <c r="A712" s="82"/>
      <c r="B712" s="82"/>
      <c r="C712" s="83"/>
      <c r="D712" s="83"/>
      <c r="E712" s="83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 x14ac:dyDescent="0.3">
      <c r="A713" s="82"/>
      <c r="B713" s="82"/>
      <c r="C713" s="83"/>
      <c r="D713" s="83"/>
      <c r="E713" s="83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 x14ac:dyDescent="0.3">
      <c r="A714" s="82"/>
      <c r="B714" s="82"/>
      <c r="C714" s="83"/>
      <c r="D714" s="83"/>
      <c r="E714" s="83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 x14ac:dyDescent="0.3">
      <c r="A715" s="82"/>
      <c r="B715" s="82"/>
      <c r="C715" s="83"/>
      <c r="D715" s="83"/>
      <c r="E715" s="83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 x14ac:dyDescent="0.3">
      <c r="A716" s="82"/>
      <c r="B716" s="82"/>
      <c r="C716" s="83"/>
      <c r="D716" s="83"/>
      <c r="E716" s="83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 x14ac:dyDescent="0.3">
      <c r="A717" s="82"/>
      <c r="B717" s="82"/>
      <c r="C717" s="83"/>
      <c r="D717" s="83"/>
      <c r="E717" s="83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 x14ac:dyDescent="0.3">
      <c r="A718" s="82"/>
      <c r="B718" s="82"/>
      <c r="C718" s="83"/>
      <c r="D718" s="83"/>
      <c r="E718" s="83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 x14ac:dyDescent="0.3">
      <c r="A719" s="82"/>
      <c r="B719" s="82"/>
      <c r="C719" s="83"/>
      <c r="D719" s="83"/>
      <c r="E719" s="83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 x14ac:dyDescent="0.3">
      <c r="A720" s="82"/>
      <c r="B720" s="82"/>
      <c r="C720" s="83"/>
      <c r="D720" s="83"/>
      <c r="E720" s="83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 x14ac:dyDescent="0.3">
      <c r="A721" s="82"/>
      <c r="B721" s="82"/>
      <c r="C721" s="83"/>
      <c r="D721" s="83"/>
      <c r="E721" s="83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 x14ac:dyDescent="0.3">
      <c r="A722" s="82"/>
      <c r="B722" s="82"/>
      <c r="C722" s="83"/>
      <c r="D722" s="83"/>
      <c r="E722" s="83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 x14ac:dyDescent="0.3">
      <c r="A723" s="82"/>
      <c r="B723" s="82"/>
      <c r="C723" s="83"/>
      <c r="D723" s="83"/>
      <c r="E723" s="83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 x14ac:dyDescent="0.3">
      <c r="A724" s="82"/>
      <c r="B724" s="82"/>
      <c r="C724" s="83"/>
      <c r="D724" s="83"/>
      <c r="E724" s="83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 x14ac:dyDescent="0.3">
      <c r="A725" s="82"/>
      <c r="B725" s="82"/>
      <c r="C725" s="83"/>
      <c r="D725" s="83"/>
      <c r="E725" s="83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 x14ac:dyDescent="0.3">
      <c r="A726" s="82"/>
      <c r="B726" s="82"/>
      <c r="C726" s="83"/>
      <c r="D726" s="83"/>
      <c r="E726" s="83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 x14ac:dyDescent="0.3">
      <c r="A727" s="82"/>
      <c r="B727" s="82"/>
      <c r="C727" s="83"/>
      <c r="D727" s="83"/>
      <c r="E727" s="83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 x14ac:dyDescent="0.3">
      <c r="A728" s="82"/>
      <c r="B728" s="82"/>
      <c r="C728" s="83"/>
      <c r="D728" s="83"/>
      <c r="E728" s="83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 x14ac:dyDescent="0.3">
      <c r="A729" s="82"/>
      <c r="B729" s="82"/>
      <c r="C729" s="83"/>
      <c r="D729" s="83"/>
      <c r="E729" s="83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 x14ac:dyDescent="0.3">
      <c r="A730" s="82"/>
      <c r="B730" s="82"/>
      <c r="C730" s="83"/>
      <c r="D730" s="83"/>
      <c r="E730" s="83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 x14ac:dyDescent="0.3">
      <c r="A731" s="82"/>
      <c r="B731" s="82"/>
      <c r="C731" s="83"/>
      <c r="D731" s="83"/>
      <c r="E731" s="83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 x14ac:dyDescent="0.3">
      <c r="A732" s="82"/>
      <c r="B732" s="82"/>
      <c r="C732" s="83"/>
      <c r="D732" s="83"/>
      <c r="E732" s="83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 x14ac:dyDescent="0.3">
      <c r="A733" s="82"/>
      <c r="B733" s="82"/>
      <c r="C733" s="83"/>
      <c r="D733" s="83"/>
      <c r="E733" s="83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 x14ac:dyDescent="0.3">
      <c r="A734" s="82"/>
      <c r="B734" s="82"/>
      <c r="C734" s="83"/>
      <c r="D734" s="83"/>
      <c r="E734" s="83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 x14ac:dyDescent="0.3">
      <c r="A735" s="82"/>
      <c r="B735" s="82"/>
      <c r="C735" s="83"/>
      <c r="D735" s="83"/>
      <c r="E735" s="83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 x14ac:dyDescent="0.3">
      <c r="A736" s="82"/>
      <c r="B736" s="82"/>
      <c r="C736" s="83"/>
      <c r="D736" s="83"/>
      <c r="E736" s="83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 x14ac:dyDescent="0.3">
      <c r="A737" s="82"/>
      <c r="B737" s="82"/>
      <c r="C737" s="83"/>
      <c r="D737" s="83"/>
      <c r="E737" s="83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 x14ac:dyDescent="0.3">
      <c r="A738" s="82"/>
      <c r="B738" s="82"/>
      <c r="C738" s="83"/>
      <c r="D738" s="83"/>
      <c r="E738" s="83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 x14ac:dyDescent="0.3">
      <c r="A739" s="82"/>
      <c r="B739" s="82"/>
      <c r="C739" s="83"/>
      <c r="D739" s="83"/>
      <c r="E739" s="83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 x14ac:dyDescent="0.3">
      <c r="A740" s="82"/>
      <c r="B740" s="82"/>
      <c r="C740" s="83"/>
      <c r="D740" s="83"/>
      <c r="E740" s="83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 x14ac:dyDescent="0.3">
      <c r="A741" s="82"/>
      <c r="B741" s="82"/>
      <c r="C741" s="83"/>
      <c r="D741" s="83"/>
      <c r="E741" s="83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 x14ac:dyDescent="0.3">
      <c r="A742" s="82"/>
      <c r="B742" s="82"/>
      <c r="C742" s="83"/>
      <c r="D742" s="83"/>
      <c r="E742" s="83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 x14ac:dyDescent="0.3">
      <c r="A743" s="82"/>
      <c r="B743" s="82"/>
      <c r="C743" s="83"/>
      <c r="D743" s="83"/>
      <c r="E743" s="83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 x14ac:dyDescent="0.3">
      <c r="A744" s="82"/>
      <c r="B744" s="82"/>
      <c r="C744" s="83"/>
      <c r="D744" s="83"/>
      <c r="E744" s="83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 x14ac:dyDescent="0.3">
      <c r="A745" s="82"/>
      <c r="B745" s="82"/>
      <c r="C745" s="83"/>
      <c r="D745" s="83"/>
      <c r="E745" s="83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 x14ac:dyDescent="0.3">
      <c r="A746" s="82"/>
      <c r="B746" s="82"/>
      <c r="C746" s="83"/>
      <c r="D746" s="83"/>
      <c r="E746" s="83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 x14ac:dyDescent="0.3">
      <c r="A747" s="82"/>
      <c r="B747" s="82"/>
      <c r="C747" s="83"/>
      <c r="D747" s="83"/>
      <c r="E747" s="83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 x14ac:dyDescent="0.3">
      <c r="A748" s="82"/>
      <c r="B748" s="82"/>
      <c r="C748" s="83"/>
      <c r="D748" s="83"/>
      <c r="E748" s="83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 x14ac:dyDescent="0.3">
      <c r="A749" s="82"/>
      <c r="B749" s="82"/>
      <c r="C749" s="83"/>
      <c r="D749" s="83"/>
      <c r="E749" s="83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 x14ac:dyDescent="0.3">
      <c r="A750" s="82"/>
      <c r="B750" s="82"/>
      <c r="C750" s="83"/>
      <c r="D750" s="83"/>
      <c r="E750" s="83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 x14ac:dyDescent="0.3">
      <c r="A751" s="82"/>
      <c r="B751" s="82"/>
      <c r="C751" s="83"/>
      <c r="D751" s="83"/>
      <c r="E751" s="83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 x14ac:dyDescent="0.3">
      <c r="A752" s="82"/>
      <c r="B752" s="82"/>
      <c r="C752" s="83"/>
      <c r="D752" s="83"/>
      <c r="E752" s="83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 x14ac:dyDescent="0.3">
      <c r="A753" s="82"/>
      <c r="B753" s="82"/>
      <c r="C753" s="83"/>
      <c r="D753" s="83"/>
      <c r="E753" s="83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 x14ac:dyDescent="0.3">
      <c r="A754" s="82"/>
      <c r="B754" s="82"/>
      <c r="C754" s="83"/>
      <c r="D754" s="83"/>
      <c r="E754" s="83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 x14ac:dyDescent="0.3">
      <c r="A755" s="82"/>
      <c r="B755" s="82"/>
      <c r="C755" s="83"/>
      <c r="D755" s="83"/>
      <c r="E755" s="83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 x14ac:dyDescent="0.3">
      <c r="A756" s="82"/>
      <c r="B756" s="82"/>
      <c r="C756" s="83"/>
      <c r="D756" s="83"/>
      <c r="E756" s="83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 x14ac:dyDescent="0.3">
      <c r="A757" s="82"/>
      <c r="B757" s="82"/>
      <c r="C757" s="83"/>
      <c r="D757" s="83"/>
      <c r="E757" s="83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 x14ac:dyDescent="0.3">
      <c r="A758" s="82"/>
      <c r="B758" s="82"/>
      <c r="C758" s="83"/>
      <c r="D758" s="83"/>
      <c r="E758" s="83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 x14ac:dyDescent="0.3">
      <c r="A759" s="82"/>
      <c r="B759" s="82"/>
      <c r="C759" s="83"/>
      <c r="D759" s="83"/>
      <c r="E759" s="83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 x14ac:dyDescent="0.3">
      <c r="A760" s="82"/>
      <c r="B760" s="82"/>
      <c r="C760" s="83"/>
      <c r="D760" s="83"/>
      <c r="E760" s="83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 x14ac:dyDescent="0.3">
      <c r="A761" s="82"/>
      <c r="B761" s="82"/>
      <c r="C761" s="83"/>
      <c r="D761" s="83"/>
      <c r="E761" s="83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 x14ac:dyDescent="0.3">
      <c r="A762" s="82"/>
      <c r="B762" s="82"/>
      <c r="C762" s="83"/>
      <c r="D762" s="83"/>
      <c r="E762" s="83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 x14ac:dyDescent="0.3">
      <c r="A763" s="82"/>
      <c r="B763" s="82"/>
      <c r="C763" s="83"/>
      <c r="D763" s="83"/>
      <c r="E763" s="83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 x14ac:dyDescent="0.3">
      <c r="A764" s="82"/>
      <c r="B764" s="82"/>
      <c r="C764" s="83"/>
      <c r="D764" s="83"/>
      <c r="E764" s="83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 x14ac:dyDescent="0.3">
      <c r="A765" s="82"/>
      <c r="B765" s="82"/>
      <c r="C765" s="83"/>
      <c r="D765" s="83"/>
      <c r="E765" s="83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 x14ac:dyDescent="0.3">
      <c r="A766" s="82"/>
      <c r="B766" s="82"/>
      <c r="C766" s="83"/>
      <c r="D766" s="83"/>
      <c r="E766" s="83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 x14ac:dyDescent="0.3">
      <c r="A767" s="82"/>
      <c r="B767" s="82"/>
      <c r="C767" s="83"/>
      <c r="D767" s="83"/>
      <c r="E767" s="83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 x14ac:dyDescent="0.3">
      <c r="A768" s="82"/>
      <c r="B768" s="82"/>
      <c r="C768" s="83"/>
      <c r="D768" s="83"/>
      <c r="E768" s="83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 x14ac:dyDescent="0.3">
      <c r="A769" s="82"/>
      <c r="B769" s="82"/>
      <c r="C769" s="83"/>
      <c r="D769" s="83"/>
      <c r="E769" s="83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 x14ac:dyDescent="0.3">
      <c r="A770" s="82"/>
      <c r="B770" s="82"/>
      <c r="C770" s="83"/>
      <c r="D770" s="83"/>
      <c r="E770" s="83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 x14ac:dyDescent="0.3">
      <c r="A771" s="82"/>
      <c r="B771" s="82"/>
      <c r="C771" s="83"/>
      <c r="D771" s="83"/>
      <c r="E771" s="83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 x14ac:dyDescent="0.3">
      <c r="A772" s="82"/>
      <c r="B772" s="82"/>
      <c r="C772" s="83"/>
      <c r="D772" s="83"/>
      <c r="E772" s="83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 x14ac:dyDescent="0.3">
      <c r="A773" s="82"/>
      <c r="B773" s="82"/>
      <c r="C773" s="83"/>
      <c r="D773" s="83"/>
      <c r="E773" s="83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 x14ac:dyDescent="0.3">
      <c r="A774" s="82"/>
      <c r="B774" s="82"/>
      <c r="C774" s="83"/>
      <c r="D774" s="83"/>
      <c r="E774" s="83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 x14ac:dyDescent="0.3">
      <c r="A775" s="82"/>
      <c r="B775" s="82"/>
      <c r="C775" s="83"/>
      <c r="D775" s="83"/>
      <c r="E775" s="83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 x14ac:dyDescent="0.3">
      <c r="A776" s="82"/>
      <c r="B776" s="82"/>
      <c r="C776" s="83"/>
      <c r="D776" s="83"/>
      <c r="E776" s="83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 x14ac:dyDescent="0.3">
      <c r="A777" s="82"/>
      <c r="B777" s="82"/>
      <c r="C777" s="83"/>
      <c r="D777" s="83"/>
      <c r="E777" s="83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 x14ac:dyDescent="0.3">
      <c r="A778" s="82"/>
      <c r="B778" s="82"/>
      <c r="C778" s="83"/>
      <c r="D778" s="83"/>
      <c r="E778" s="83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 x14ac:dyDescent="0.3">
      <c r="A779" s="82"/>
      <c r="B779" s="82"/>
      <c r="C779" s="83"/>
      <c r="D779" s="83"/>
      <c r="E779" s="83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 x14ac:dyDescent="0.3">
      <c r="A780" s="82"/>
      <c r="B780" s="82"/>
      <c r="C780" s="83"/>
      <c r="D780" s="83"/>
      <c r="E780" s="83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 x14ac:dyDescent="0.3">
      <c r="A781" s="82"/>
      <c r="B781" s="82"/>
      <c r="C781" s="83"/>
      <c r="D781" s="83"/>
      <c r="E781" s="83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 x14ac:dyDescent="0.3">
      <c r="A782" s="82"/>
      <c r="B782" s="82"/>
      <c r="C782" s="83"/>
      <c r="D782" s="83"/>
      <c r="E782" s="83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 x14ac:dyDescent="0.3">
      <c r="A783" s="82"/>
      <c r="B783" s="82"/>
      <c r="C783" s="83"/>
      <c r="D783" s="83"/>
      <c r="E783" s="83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 x14ac:dyDescent="0.3">
      <c r="A784" s="82"/>
      <c r="B784" s="82"/>
      <c r="C784" s="83"/>
      <c r="D784" s="83"/>
      <c r="E784" s="83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 x14ac:dyDescent="0.3">
      <c r="A785" s="82"/>
      <c r="B785" s="82"/>
      <c r="C785" s="83"/>
      <c r="D785" s="83"/>
      <c r="E785" s="83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 x14ac:dyDescent="0.3">
      <c r="A786" s="82"/>
      <c r="B786" s="82"/>
      <c r="C786" s="83"/>
      <c r="D786" s="83"/>
      <c r="E786" s="83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 x14ac:dyDescent="0.3">
      <c r="A787" s="82"/>
      <c r="B787" s="82"/>
      <c r="C787" s="83"/>
      <c r="D787" s="83"/>
      <c r="E787" s="83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 x14ac:dyDescent="0.3">
      <c r="A788" s="82"/>
      <c r="B788" s="82"/>
      <c r="C788" s="83"/>
      <c r="D788" s="83"/>
      <c r="E788" s="83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 x14ac:dyDescent="0.3">
      <c r="A789" s="82"/>
      <c r="B789" s="82"/>
      <c r="C789" s="83"/>
      <c r="D789" s="83"/>
      <c r="E789" s="83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 x14ac:dyDescent="0.3">
      <c r="A790" s="82"/>
      <c r="B790" s="82"/>
      <c r="C790" s="83"/>
      <c r="D790" s="83"/>
      <c r="E790" s="83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 x14ac:dyDescent="0.3">
      <c r="A791" s="82"/>
      <c r="B791" s="82"/>
      <c r="C791" s="83"/>
      <c r="D791" s="83"/>
      <c r="E791" s="83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 x14ac:dyDescent="0.3">
      <c r="A792" s="82"/>
      <c r="B792" s="82"/>
      <c r="C792" s="83"/>
      <c r="D792" s="83"/>
      <c r="E792" s="83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 x14ac:dyDescent="0.3">
      <c r="A793" s="82"/>
      <c r="B793" s="82"/>
      <c r="C793" s="83"/>
      <c r="D793" s="83"/>
      <c r="E793" s="83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 x14ac:dyDescent="0.3">
      <c r="A794" s="82"/>
      <c r="B794" s="82"/>
      <c r="C794" s="83"/>
      <c r="D794" s="83"/>
      <c r="E794" s="83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 x14ac:dyDescent="0.3">
      <c r="A795" s="82"/>
      <c r="B795" s="82"/>
      <c r="C795" s="83"/>
      <c r="D795" s="83"/>
      <c r="E795" s="83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 x14ac:dyDescent="0.3">
      <c r="A796" s="82"/>
      <c r="B796" s="82"/>
      <c r="C796" s="83"/>
      <c r="D796" s="83"/>
      <c r="E796" s="83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 x14ac:dyDescent="0.3">
      <c r="A797" s="82"/>
      <c r="B797" s="82"/>
      <c r="C797" s="83"/>
      <c r="D797" s="83"/>
      <c r="E797" s="83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 x14ac:dyDescent="0.3">
      <c r="A798" s="82"/>
      <c r="B798" s="82"/>
      <c r="C798" s="83"/>
      <c r="D798" s="83"/>
      <c r="E798" s="83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 x14ac:dyDescent="0.3">
      <c r="A799" s="82"/>
      <c r="B799" s="82"/>
      <c r="C799" s="83"/>
      <c r="D799" s="83"/>
      <c r="E799" s="83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 x14ac:dyDescent="0.3">
      <c r="A800" s="82"/>
      <c r="B800" s="82"/>
      <c r="C800" s="83"/>
      <c r="D800" s="83"/>
      <c r="E800" s="83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 x14ac:dyDescent="0.3">
      <c r="A801" s="82"/>
      <c r="B801" s="82"/>
      <c r="C801" s="83"/>
      <c r="D801" s="83"/>
      <c r="E801" s="83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 x14ac:dyDescent="0.3">
      <c r="A802" s="82"/>
      <c r="B802" s="82"/>
      <c r="C802" s="83"/>
      <c r="D802" s="83"/>
      <c r="E802" s="83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 x14ac:dyDescent="0.3">
      <c r="A803" s="82"/>
      <c r="B803" s="82"/>
      <c r="C803" s="83"/>
      <c r="D803" s="83"/>
      <c r="E803" s="83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 x14ac:dyDescent="0.3">
      <c r="A804" s="82"/>
      <c r="B804" s="82"/>
      <c r="C804" s="83"/>
      <c r="D804" s="83"/>
      <c r="E804" s="83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 x14ac:dyDescent="0.3">
      <c r="A805" s="82"/>
      <c r="B805" s="82"/>
      <c r="C805" s="83"/>
      <c r="D805" s="83"/>
      <c r="E805" s="83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 x14ac:dyDescent="0.3">
      <c r="A806" s="82"/>
      <c r="B806" s="82"/>
      <c r="C806" s="83"/>
      <c r="D806" s="83"/>
      <c r="E806" s="83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 x14ac:dyDescent="0.3">
      <c r="A807" s="82"/>
      <c r="B807" s="82"/>
      <c r="C807" s="83"/>
      <c r="D807" s="83"/>
      <c r="E807" s="83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 x14ac:dyDescent="0.3">
      <c r="A808" s="82"/>
      <c r="B808" s="82"/>
      <c r="C808" s="83"/>
      <c r="D808" s="83"/>
      <c r="E808" s="83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 x14ac:dyDescent="0.3">
      <c r="A809" s="82"/>
      <c r="B809" s="82"/>
      <c r="C809" s="83"/>
      <c r="D809" s="83"/>
      <c r="E809" s="83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 x14ac:dyDescent="0.3">
      <c r="A810" s="82"/>
      <c r="B810" s="82"/>
      <c r="C810" s="83"/>
      <c r="D810" s="83"/>
      <c r="E810" s="83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 x14ac:dyDescent="0.3">
      <c r="A811" s="82"/>
      <c r="B811" s="82"/>
      <c r="C811" s="83"/>
      <c r="D811" s="83"/>
      <c r="E811" s="83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 x14ac:dyDescent="0.3">
      <c r="A812" s="82"/>
      <c r="B812" s="82"/>
      <c r="C812" s="83"/>
      <c r="D812" s="83"/>
      <c r="E812" s="83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 x14ac:dyDescent="0.3">
      <c r="A813" s="82"/>
      <c r="B813" s="82"/>
      <c r="C813" s="83"/>
      <c r="D813" s="83"/>
      <c r="E813" s="83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 x14ac:dyDescent="0.3">
      <c r="A814" s="82"/>
      <c r="B814" s="82"/>
      <c r="C814" s="83"/>
      <c r="D814" s="83"/>
      <c r="E814" s="83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 x14ac:dyDescent="0.3">
      <c r="A815" s="82"/>
      <c r="B815" s="82"/>
      <c r="C815" s="83"/>
      <c r="D815" s="83"/>
      <c r="E815" s="83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 x14ac:dyDescent="0.3">
      <c r="A816" s="82"/>
      <c r="B816" s="82"/>
      <c r="C816" s="83"/>
      <c r="D816" s="83"/>
      <c r="E816" s="83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 x14ac:dyDescent="0.3">
      <c r="A817" s="82"/>
      <c r="B817" s="82"/>
      <c r="C817" s="83"/>
      <c r="D817" s="83"/>
      <c r="E817" s="83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 x14ac:dyDescent="0.3">
      <c r="A818" s="82"/>
      <c r="B818" s="82"/>
      <c r="C818" s="83"/>
      <c r="D818" s="83"/>
      <c r="E818" s="83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 x14ac:dyDescent="0.3">
      <c r="A819" s="82"/>
      <c r="B819" s="82"/>
      <c r="C819" s="83"/>
      <c r="D819" s="83"/>
      <c r="E819" s="83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 x14ac:dyDescent="0.3">
      <c r="A820" s="82"/>
      <c r="B820" s="82"/>
      <c r="C820" s="83"/>
      <c r="D820" s="83"/>
      <c r="E820" s="83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 x14ac:dyDescent="0.3">
      <c r="A821" s="82"/>
      <c r="B821" s="82"/>
      <c r="C821" s="83"/>
      <c r="D821" s="83"/>
      <c r="E821" s="83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 x14ac:dyDescent="0.3">
      <c r="A822" s="82"/>
      <c r="B822" s="82"/>
      <c r="C822" s="83"/>
      <c r="D822" s="83"/>
      <c r="E822" s="83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 x14ac:dyDescent="0.3">
      <c r="A823" s="82"/>
      <c r="B823" s="82"/>
      <c r="C823" s="83"/>
      <c r="D823" s="83"/>
      <c r="E823" s="83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 x14ac:dyDescent="0.3">
      <c r="A824" s="82"/>
      <c r="B824" s="82"/>
      <c r="C824" s="83"/>
      <c r="D824" s="83"/>
      <c r="E824" s="83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 x14ac:dyDescent="0.3">
      <c r="A825" s="82"/>
      <c r="B825" s="82"/>
      <c r="C825" s="83"/>
      <c r="D825" s="83"/>
      <c r="E825" s="83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 x14ac:dyDescent="0.3">
      <c r="A826" s="82"/>
      <c r="B826" s="82"/>
      <c r="C826" s="83"/>
      <c r="D826" s="83"/>
      <c r="E826" s="83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 x14ac:dyDescent="0.3">
      <c r="A827" s="82"/>
      <c r="B827" s="82"/>
      <c r="C827" s="83"/>
      <c r="D827" s="83"/>
      <c r="E827" s="83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 x14ac:dyDescent="0.3">
      <c r="A828" s="82"/>
      <c r="B828" s="82"/>
      <c r="C828" s="83"/>
      <c r="D828" s="83"/>
      <c r="E828" s="83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 x14ac:dyDescent="0.3">
      <c r="A829" s="82"/>
      <c r="B829" s="82"/>
      <c r="C829" s="83"/>
      <c r="D829" s="83"/>
      <c r="E829" s="83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 x14ac:dyDescent="0.3">
      <c r="A830" s="82"/>
      <c r="B830" s="82"/>
      <c r="C830" s="83"/>
      <c r="D830" s="83"/>
      <c r="E830" s="83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 x14ac:dyDescent="0.3">
      <c r="A831" s="82"/>
      <c r="B831" s="82"/>
      <c r="C831" s="83"/>
      <c r="D831" s="83"/>
      <c r="E831" s="83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 x14ac:dyDescent="0.3">
      <c r="A832" s="82"/>
      <c r="B832" s="82"/>
      <c r="C832" s="83"/>
      <c r="D832" s="83"/>
      <c r="E832" s="83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 x14ac:dyDescent="0.3">
      <c r="A833" s="82"/>
      <c r="B833" s="82"/>
      <c r="C833" s="83"/>
      <c r="D833" s="83"/>
      <c r="E833" s="83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 x14ac:dyDescent="0.3">
      <c r="A834" s="82"/>
      <c r="B834" s="82"/>
      <c r="C834" s="83"/>
      <c r="D834" s="83"/>
      <c r="E834" s="83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 x14ac:dyDescent="0.3">
      <c r="A835" s="82"/>
      <c r="B835" s="82"/>
      <c r="C835" s="83"/>
      <c r="D835" s="83"/>
      <c r="E835" s="83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 x14ac:dyDescent="0.3">
      <c r="A836" s="82"/>
      <c r="B836" s="82"/>
      <c r="C836" s="83"/>
      <c r="D836" s="83"/>
      <c r="E836" s="83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 x14ac:dyDescent="0.3">
      <c r="A837" s="82"/>
      <c r="B837" s="82"/>
      <c r="C837" s="83"/>
      <c r="D837" s="83"/>
      <c r="E837" s="83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 x14ac:dyDescent="0.3">
      <c r="A838" s="82"/>
      <c r="B838" s="82"/>
      <c r="C838" s="83"/>
      <c r="D838" s="83"/>
      <c r="E838" s="83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 x14ac:dyDescent="0.3">
      <c r="A839" s="82"/>
      <c r="B839" s="82"/>
      <c r="C839" s="83"/>
      <c r="D839" s="83"/>
      <c r="E839" s="83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 x14ac:dyDescent="0.3">
      <c r="A840" s="82"/>
      <c r="B840" s="82"/>
      <c r="C840" s="83"/>
      <c r="D840" s="83"/>
      <c r="E840" s="83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 x14ac:dyDescent="0.3">
      <c r="A841" s="82"/>
      <c r="B841" s="82"/>
      <c r="C841" s="83"/>
      <c r="D841" s="83"/>
      <c r="E841" s="83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 x14ac:dyDescent="0.3">
      <c r="A842" s="82"/>
      <c r="B842" s="82"/>
      <c r="C842" s="83"/>
      <c r="D842" s="83"/>
      <c r="E842" s="83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 x14ac:dyDescent="0.3">
      <c r="A843" s="82"/>
      <c r="B843" s="82"/>
      <c r="C843" s="83"/>
      <c r="D843" s="83"/>
      <c r="E843" s="83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 x14ac:dyDescent="0.3">
      <c r="A844" s="82"/>
      <c r="B844" s="82"/>
      <c r="C844" s="83"/>
      <c r="D844" s="83"/>
      <c r="E844" s="83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 x14ac:dyDescent="0.3">
      <c r="A845" s="82"/>
      <c r="B845" s="82"/>
      <c r="C845" s="83"/>
      <c r="D845" s="83"/>
      <c r="E845" s="83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 x14ac:dyDescent="0.3">
      <c r="A846" s="82"/>
      <c r="B846" s="82"/>
      <c r="C846" s="83"/>
      <c r="D846" s="83"/>
      <c r="E846" s="83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 x14ac:dyDescent="0.3">
      <c r="A847" s="82"/>
      <c r="B847" s="82"/>
      <c r="C847" s="83"/>
      <c r="D847" s="83"/>
      <c r="E847" s="83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 x14ac:dyDescent="0.3">
      <c r="A848" s="82"/>
      <c r="B848" s="82"/>
      <c r="C848" s="83"/>
      <c r="D848" s="83"/>
      <c r="E848" s="83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 x14ac:dyDescent="0.3">
      <c r="A849" s="82"/>
      <c r="B849" s="82"/>
      <c r="C849" s="83"/>
      <c r="D849" s="83"/>
      <c r="E849" s="83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 x14ac:dyDescent="0.3">
      <c r="A850" s="82"/>
      <c r="B850" s="82"/>
      <c r="C850" s="83"/>
      <c r="D850" s="83"/>
      <c r="E850" s="83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 x14ac:dyDescent="0.3">
      <c r="A851" s="82"/>
      <c r="B851" s="82"/>
      <c r="C851" s="83"/>
      <c r="D851" s="83"/>
      <c r="E851" s="83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3">
      <c r="A852" s="82"/>
      <c r="B852" s="82"/>
      <c r="C852" s="83"/>
      <c r="D852" s="83"/>
      <c r="E852" s="83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 x14ac:dyDescent="0.3">
      <c r="A853" s="82"/>
      <c r="B853" s="82"/>
      <c r="C853" s="83"/>
      <c r="D853" s="83"/>
      <c r="E853" s="83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 x14ac:dyDescent="0.3">
      <c r="A854" s="82"/>
      <c r="B854" s="82"/>
      <c r="C854" s="83"/>
      <c r="D854" s="83"/>
      <c r="E854" s="83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 x14ac:dyDescent="0.3">
      <c r="A855" s="82"/>
      <c r="B855" s="82"/>
      <c r="C855" s="83"/>
      <c r="D855" s="83"/>
      <c r="E855" s="83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 x14ac:dyDescent="0.3">
      <c r="A856" s="82"/>
      <c r="B856" s="82"/>
      <c r="C856" s="83"/>
      <c r="D856" s="83"/>
      <c r="E856" s="83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 x14ac:dyDescent="0.3">
      <c r="A857" s="82"/>
      <c r="B857" s="82"/>
      <c r="C857" s="83"/>
      <c r="D857" s="83"/>
      <c r="E857" s="83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 x14ac:dyDescent="0.3">
      <c r="A858" s="82"/>
      <c r="B858" s="82"/>
      <c r="C858" s="83"/>
      <c r="D858" s="83"/>
      <c r="E858" s="83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 x14ac:dyDescent="0.3">
      <c r="A859" s="82"/>
      <c r="B859" s="82"/>
      <c r="C859" s="83"/>
      <c r="D859" s="83"/>
      <c r="E859" s="83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 x14ac:dyDescent="0.3">
      <c r="A860" s="82"/>
      <c r="B860" s="82"/>
      <c r="C860" s="83"/>
      <c r="D860" s="83"/>
      <c r="E860" s="83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 x14ac:dyDescent="0.3">
      <c r="A861" s="82"/>
      <c r="B861" s="82"/>
      <c r="C861" s="83"/>
      <c r="D861" s="83"/>
      <c r="E861" s="83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 x14ac:dyDescent="0.3">
      <c r="A862" s="82"/>
      <c r="B862" s="82"/>
      <c r="C862" s="83"/>
      <c r="D862" s="83"/>
      <c r="E862" s="83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 x14ac:dyDescent="0.3">
      <c r="A863" s="82"/>
      <c r="B863" s="82"/>
      <c r="C863" s="83"/>
      <c r="D863" s="83"/>
      <c r="E863" s="83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 x14ac:dyDescent="0.3">
      <c r="A864" s="82"/>
      <c r="B864" s="82"/>
      <c r="C864" s="83"/>
      <c r="D864" s="83"/>
      <c r="E864" s="83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 x14ac:dyDescent="0.3">
      <c r="A865" s="82"/>
      <c r="B865" s="82"/>
      <c r="C865" s="83"/>
      <c r="D865" s="83"/>
      <c r="E865" s="83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 x14ac:dyDescent="0.3">
      <c r="A866" s="82"/>
      <c r="B866" s="82"/>
      <c r="C866" s="83"/>
      <c r="D866" s="83"/>
      <c r="E866" s="83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 x14ac:dyDescent="0.3">
      <c r="A867" s="82"/>
      <c r="B867" s="82"/>
      <c r="C867" s="83"/>
      <c r="D867" s="83"/>
      <c r="E867" s="83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 x14ac:dyDescent="0.3">
      <c r="A868" s="82"/>
      <c r="B868" s="82"/>
      <c r="C868" s="83"/>
      <c r="D868" s="83"/>
      <c r="E868" s="83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 x14ac:dyDescent="0.3">
      <c r="A869" s="82"/>
      <c r="B869" s="82"/>
      <c r="C869" s="83"/>
      <c r="D869" s="83"/>
      <c r="E869" s="83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 x14ac:dyDescent="0.3">
      <c r="A870" s="82"/>
      <c r="B870" s="82"/>
      <c r="C870" s="83"/>
      <c r="D870" s="83"/>
      <c r="E870" s="83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 x14ac:dyDescent="0.3">
      <c r="A871" s="82"/>
      <c r="B871" s="82"/>
      <c r="C871" s="83"/>
      <c r="D871" s="83"/>
      <c r="E871" s="83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 x14ac:dyDescent="0.3">
      <c r="A872" s="82"/>
      <c r="B872" s="82"/>
      <c r="C872" s="83"/>
      <c r="D872" s="83"/>
      <c r="E872" s="83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 x14ac:dyDescent="0.3">
      <c r="A873" s="82"/>
      <c r="B873" s="82"/>
      <c r="C873" s="83"/>
      <c r="D873" s="83"/>
      <c r="E873" s="83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 x14ac:dyDescent="0.3">
      <c r="A874" s="82"/>
      <c r="B874" s="82"/>
      <c r="C874" s="83"/>
      <c r="D874" s="83"/>
      <c r="E874" s="83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 x14ac:dyDescent="0.3">
      <c r="A875" s="82"/>
      <c r="B875" s="82"/>
      <c r="C875" s="83"/>
      <c r="D875" s="83"/>
      <c r="E875" s="83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 x14ac:dyDescent="0.3">
      <c r="A876" s="82"/>
      <c r="B876" s="82"/>
      <c r="C876" s="83"/>
      <c r="D876" s="83"/>
      <c r="E876" s="83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 x14ac:dyDescent="0.3">
      <c r="A877" s="82"/>
      <c r="B877" s="82"/>
      <c r="C877" s="83"/>
      <c r="D877" s="83"/>
      <c r="E877" s="83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 x14ac:dyDescent="0.3">
      <c r="A878" s="82"/>
      <c r="B878" s="82"/>
      <c r="C878" s="83"/>
      <c r="D878" s="83"/>
      <c r="E878" s="83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 x14ac:dyDescent="0.3">
      <c r="A879" s="82"/>
      <c r="B879" s="82"/>
      <c r="C879" s="83"/>
      <c r="D879" s="83"/>
      <c r="E879" s="83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 x14ac:dyDescent="0.3">
      <c r="A880" s="82"/>
      <c r="B880" s="82"/>
      <c r="C880" s="83"/>
      <c r="D880" s="83"/>
      <c r="E880" s="83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 x14ac:dyDescent="0.3">
      <c r="A881" s="82"/>
      <c r="B881" s="82"/>
      <c r="C881" s="83"/>
      <c r="D881" s="83"/>
      <c r="E881" s="83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 x14ac:dyDescent="0.3">
      <c r="A882" s="82"/>
      <c r="B882" s="82"/>
      <c r="C882" s="83"/>
      <c r="D882" s="83"/>
      <c r="E882" s="83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 x14ac:dyDescent="0.3">
      <c r="A883" s="82"/>
      <c r="B883" s="82"/>
      <c r="C883" s="83"/>
      <c r="D883" s="83"/>
      <c r="E883" s="83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 x14ac:dyDescent="0.3">
      <c r="A884" s="82"/>
      <c r="B884" s="82"/>
      <c r="C884" s="83"/>
      <c r="D884" s="83"/>
      <c r="E884" s="83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 x14ac:dyDescent="0.3">
      <c r="A885" s="82"/>
      <c r="B885" s="82"/>
      <c r="C885" s="83"/>
      <c r="D885" s="83"/>
      <c r="E885" s="83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 x14ac:dyDescent="0.3">
      <c r="A886" s="82"/>
      <c r="B886" s="82"/>
      <c r="C886" s="83"/>
      <c r="D886" s="83"/>
      <c r="E886" s="83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 x14ac:dyDescent="0.3">
      <c r="A887" s="82"/>
      <c r="B887" s="82"/>
      <c r="C887" s="83"/>
      <c r="D887" s="83"/>
      <c r="E887" s="83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 x14ac:dyDescent="0.3">
      <c r="A888" s="82"/>
      <c r="B888" s="82"/>
      <c r="C888" s="83"/>
      <c r="D888" s="83"/>
      <c r="E888" s="83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 x14ac:dyDescent="0.3">
      <c r="A889" s="82"/>
      <c r="B889" s="82"/>
      <c r="C889" s="83"/>
      <c r="D889" s="83"/>
      <c r="E889" s="83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 x14ac:dyDescent="0.3">
      <c r="A890" s="82"/>
      <c r="B890" s="82"/>
      <c r="C890" s="83"/>
      <c r="D890" s="83"/>
      <c r="E890" s="83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 x14ac:dyDescent="0.3">
      <c r="A891" s="82"/>
      <c r="B891" s="82"/>
      <c r="C891" s="83"/>
      <c r="D891" s="83"/>
      <c r="E891" s="83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 x14ac:dyDescent="0.3">
      <c r="A892" s="82"/>
      <c r="B892" s="82"/>
      <c r="C892" s="83"/>
      <c r="D892" s="83"/>
      <c r="E892" s="83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 x14ac:dyDescent="0.3">
      <c r="A893" s="82"/>
      <c r="B893" s="82"/>
      <c r="C893" s="83"/>
      <c r="D893" s="83"/>
      <c r="E893" s="83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 x14ac:dyDescent="0.3">
      <c r="A894" s="82"/>
      <c r="B894" s="82"/>
      <c r="C894" s="83"/>
      <c r="D894" s="83"/>
      <c r="E894" s="83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 x14ac:dyDescent="0.3">
      <c r="A895" s="82"/>
      <c r="B895" s="82"/>
      <c r="C895" s="83"/>
      <c r="D895" s="83"/>
      <c r="E895" s="83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 x14ac:dyDescent="0.3">
      <c r="A896" s="82"/>
      <c r="B896" s="82"/>
      <c r="C896" s="83"/>
      <c r="D896" s="83"/>
      <c r="E896" s="83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 x14ac:dyDescent="0.3">
      <c r="A897" s="82"/>
      <c r="B897" s="82"/>
      <c r="C897" s="83"/>
      <c r="D897" s="83"/>
      <c r="E897" s="83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 x14ac:dyDescent="0.3">
      <c r="A898" s="82"/>
      <c r="B898" s="82"/>
      <c r="C898" s="83"/>
      <c r="D898" s="83"/>
      <c r="E898" s="83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 x14ac:dyDescent="0.3">
      <c r="A899" s="82"/>
      <c r="B899" s="82"/>
      <c r="C899" s="83"/>
      <c r="D899" s="83"/>
      <c r="E899" s="83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 x14ac:dyDescent="0.3">
      <c r="A900" s="82"/>
      <c r="B900" s="82"/>
      <c r="C900" s="83"/>
      <c r="D900" s="83"/>
      <c r="E900" s="83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 x14ac:dyDescent="0.3">
      <c r="A901" s="82"/>
      <c r="B901" s="82"/>
      <c r="C901" s="83"/>
      <c r="D901" s="83"/>
      <c r="E901" s="83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 x14ac:dyDescent="0.3">
      <c r="A902" s="82"/>
      <c r="B902" s="82"/>
      <c r="C902" s="83"/>
      <c r="D902" s="83"/>
      <c r="E902" s="83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 x14ac:dyDescent="0.3">
      <c r="A903" s="82"/>
      <c r="B903" s="82"/>
      <c r="C903" s="83"/>
      <c r="D903" s="83"/>
      <c r="E903" s="83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 x14ac:dyDescent="0.3">
      <c r="A904" s="82"/>
      <c r="B904" s="82"/>
      <c r="C904" s="83"/>
      <c r="D904" s="83"/>
      <c r="E904" s="83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 x14ac:dyDescent="0.3">
      <c r="A905" s="82"/>
      <c r="B905" s="82"/>
      <c r="C905" s="83"/>
      <c r="D905" s="83"/>
      <c r="E905" s="83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 x14ac:dyDescent="0.3">
      <c r="A906" s="82"/>
      <c r="B906" s="82"/>
      <c r="C906" s="83"/>
      <c r="D906" s="83"/>
      <c r="E906" s="83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 x14ac:dyDescent="0.3">
      <c r="A907" s="82"/>
      <c r="B907" s="82"/>
      <c r="C907" s="83"/>
      <c r="D907" s="83"/>
      <c r="E907" s="83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 x14ac:dyDescent="0.3">
      <c r="A908" s="82"/>
      <c r="B908" s="82"/>
      <c r="C908" s="83"/>
      <c r="D908" s="83"/>
      <c r="E908" s="83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 x14ac:dyDescent="0.3">
      <c r="A909" s="82"/>
      <c r="B909" s="82"/>
      <c r="C909" s="83"/>
      <c r="D909" s="83"/>
      <c r="E909" s="83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 x14ac:dyDescent="0.3">
      <c r="A910" s="82"/>
      <c r="B910" s="82"/>
      <c r="C910" s="83"/>
      <c r="D910" s="83"/>
      <c r="E910" s="83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 x14ac:dyDescent="0.3">
      <c r="A911" s="82"/>
      <c r="B911" s="82"/>
      <c r="C911" s="83"/>
      <c r="D911" s="83"/>
      <c r="E911" s="83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 x14ac:dyDescent="0.3">
      <c r="A912" s="82"/>
      <c r="B912" s="82"/>
      <c r="C912" s="83"/>
      <c r="D912" s="83"/>
      <c r="E912" s="83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 x14ac:dyDescent="0.3">
      <c r="A913" s="82"/>
      <c r="B913" s="82"/>
      <c r="C913" s="83"/>
      <c r="D913" s="83"/>
      <c r="E913" s="83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 x14ac:dyDescent="0.3">
      <c r="A914" s="82"/>
      <c r="B914" s="82"/>
      <c r="C914" s="83"/>
      <c r="D914" s="83"/>
      <c r="E914" s="83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 x14ac:dyDescent="0.3">
      <c r="A915" s="82"/>
      <c r="B915" s="82"/>
      <c r="C915" s="83"/>
      <c r="D915" s="83"/>
      <c r="E915" s="83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 x14ac:dyDescent="0.3">
      <c r="A916" s="82"/>
      <c r="B916" s="82"/>
      <c r="C916" s="83"/>
      <c r="D916" s="83"/>
      <c r="E916" s="83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 x14ac:dyDescent="0.3">
      <c r="A917" s="82"/>
      <c r="B917" s="82"/>
      <c r="C917" s="83"/>
      <c r="D917" s="83"/>
      <c r="E917" s="83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 x14ac:dyDescent="0.3">
      <c r="A918" s="82"/>
      <c r="B918" s="82"/>
      <c r="C918" s="83"/>
      <c r="D918" s="83"/>
      <c r="E918" s="83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 x14ac:dyDescent="0.3">
      <c r="A919" s="82"/>
      <c r="B919" s="82"/>
      <c r="C919" s="83"/>
      <c r="D919" s="83"/>
      <c r="E919" s="83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 x14ac:dyDescent="0.3">
      <c r="A920" s="82"/>
      <c r="B920" s="82"/>
      <c r="C920" s="83"/>
      <c r="D920" s="83"/>
      <c r="E920" s="83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 x14ac:dyDescent="0.3">
      <c r="A921" s="82"/>
      <c r="B921" s="82"/>
      <c r="C921" s="83"/>
      <c r="D921" s="83"/>
      <c r="E921" s="83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 x14ac:dyDescent="0.3">
      <c r="A922" s="82"/>
      <c r="B922" s="82"/>
      <c r="C922" s="83"/>
      <c r="D922" s="83"/>
      <c r="E922" s="83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 x14ac:dyDescent="0.3">
      <c r="A923" s="82"/>
      <c r="B923" s="82"/>
      <c r="C923" s="83"/>
      <c r="D923" s="83"/>
      <c r="E923" s="83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 x14ac:dyDescent="0.3">
      <c r="A924" s="82"/>
      <c r="B924" s="82"/>
      <c r="C924" s="83"/>
      <c r="D924" s="83"/>
      <c r="E924" s="83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 x14ac:dyDescent="0.3">
      <c r="A925" s="82"/>
      <c r="B925" s="82"/>
      <c r="C925" s="83"/>
      <c r="D925" s="83"/>
      <c r="E925" s="83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 x14ac:dyDescent="0.3">
      <c r="A926" s="82"/>
      <c r="B926" s="82"/>
      <c r="C926" s="83"/>
      <c r="D926" s="83"/>
      <c r="E926" s="83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 x14ac:dyDescent="0.3">
      <c r="A927" s="82"/>
      <c r="B927" s="82"/>
      <c r="C927" s="83"/>
      <c r="D927" s="83"/>
      <c r="E927" s="83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 x14ac:dyDescent="0.3">
      <c r="A928" s="82"/>
      <c r="B928" s="82"/>
      <c r="C928" s="83"/>
      <c r="D928" s="83"/>
      <c r="E928" s="83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 x14ac:dyDescent="0.3">
      <c r="A929" s="82"/>
      <c r="B929" s="82"/>
      <c r="C929" s="83"/>
      <c r="D929" s="83"/>
      <c r="E929" s="83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 x14ac:dyDescent="0.3">
      <c r="A930" s="82"/>
      <c r="B930" s="82"/>
      <c r="C930" s="83"/>
      <c r="D930" s="83"/>
      <c r="E930" s="83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 x14ac:dyDescent="0.3">
      <c r="A931" s="82"/>
      <c r="B931" s="82"/>
      <c r="C931" s="83"/>
      <c r="D931" s="83"/>
      <c r="E931" s="83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 x14ac:dyDescent="0.3">
      <c r="A932" s="82"/>
      <c r="B932" s="82"/>
      <c r="C932" s="83"/>
      <c r="D932" s="83"/>
      <c r="E932" s="83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 x14ac:dyDescent="0.3">
      <c r="A933" s="82"/>
      <c r="B933" s="82"/>
      <c r="C933" s="83"/>
      <c r="D933" s="83"/>
      <c r="E933" s="83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 x14ac:dyDescent="0.3">
      <c r="A934" s="82"/>
      <c r="B934" s="82"/>
      <c r="C934" s="83"/>
      <c r="D934" s="83"/>
      <c r="E934" s="83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 x14ac:dyDescent="0.3">
      <c r="A935" s="82"/>
      <c r="B935" s="82"/>
      <c r="C935" s="83"/>
      <c r="D935" s="83"/>
      <c r="E935" s="83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3">
      <c r="A936" s="82"/>
      <c r="B936" s="82"/>
      <c r="C936" s="83"/>
      <c r="D936" s="83"/>
      <c r="E936" s="83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 x14ac:dyDescent="0.3">
      <c r="A937" s="82"/>
      <c r="B937" s="82"/>
      <c r="C937" s="83"/>
      <c r="D937" s="83"/>
      <c r="E937" s="83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 x14ac:dyDescent="0.3">
      <c r="A938" s="82"/>
      <c r="B938" s="82"/>
      <c r="C938" s="83"/>
      <c r="D938" s="83"/>
      <c r="E938" s="83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 x14ac:dyDescent="0.3">
      <c r="A939" s="82"/>
      <c r="B939" s="82"/>
      <c r="C939" s="83"/>
      <c r="D939" s="83"/>
      <c r="E939" s="83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 x14ac:dyDescent="0.3">
      <c r="A940" s="82"/>
      <c r="B940" s="82"/>
      <c r="C940" s="83"/>
      <c r="D940" s="83"/>
      <c r="E940" s="83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 x14ac:dyDescent="0.3">
      <c r="A941" s="82"/>
      <c r="B941" s="82"/>
      <c r="C941" s="83"/>
      <c r="D941" s="83"/>
      <c r="E941" s="83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 x14ac:dyDescent="0.3">
      <c r="A942" s="82"/>
      <c r="B942" s="82"/>
      <c r="C942" s="83"/>
      <c r="D942" s="83"/>
      <c r="E942" s="83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 x14ac:dyDescent="0.3">
      <c r="A943" s="82"/>
      <c r="B943" s="82"/>
      <c r="C943" s="83"/>
      <c r="D943" s="83"/>
      <c r="E943" s="83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 x14ac:dyDescent="0.3">
      <c r="A944" s="82"/>
      <c r="B944" s="82"/>
      <c r="C944" s="83"/>
      <c r="D944" s="83"/>
      <c r="E944" s="83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 x14ac:dyDescent="0.3">
      <c r="A945" s="82"/>
      <c r="B945" s="82"/>
      <c r="C945" s="83"/>
      <c r="D945" s="83"/>
      <c r="E945" s="83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 x14ac:dyDescent="0.3">
      <c r="A946" s="82"/>
      <c r="B946" s="82"/>
      <c r="C946" s="83"/>
      <c r="D946" s="83"/>
      <c r="E946" s="83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 x14ac:dyDescent="0.3">
      <c r="A947" s="82"/>
      <c r="B947" s="82"/>
      <c r="C947" s="83"/>
      <c r="D947" s="83"/>
      <c r="E947" s="83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 x14ac:dyDescent="0.3">
      <c r="A948" s="82"/>
      <c r="B948" s="82"/>
      <c r="C948" s="83"/>
      <c r="D948" s="83"/>
      <c r="E948" s="83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 x14ac:dyDescent="0.3">
      <c r="A949" s="82"/>
      <c r="B949" s="82"/>
      <c r="C949" s="83"/>
      <c r="D949" s="83"/>
      <c r="E949" s="83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 x14ac:dyDescent="0.3">
      <c r="A950" s="82"/>
      <c r="B950" s="82"/>
      <c r="C950" s="83"/>
      <c r="D950" s="83"/>
      <c r="E950" s="83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 x14ac:dyDescent="0.3">
      <c r="A951" s="82"/>
      <c r="B951" s="82"/>
      <c r="C951" s="83"/>
      <c r="D951" s="83"/>
      <c r="E951" s="83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 x14ac:dyDescent="0.3">
      <c r="A952" s="82"/>
      <c r="B952" s="82"/>
      <c r="C952" s="83"/>
      <c r="D952" s="83"/>
      <c r="E952" s="83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 x14ac:dyDescent="0.3">
      <c r="A953" s="82"/>
      <c r="B953" s="82"/>
      <c r="C953" s="83"/>
      <c r="D953" s="83"/>
      <c r="E953" s="83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 x14ac:dyDescent="0.3">
      <c r="A954" s="82"/>
      <c r="B954" s="82"/>
      <c r="C954" s="83"/>
      <c r="D954" s="83"/>
      <c r="E954" s="83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 x14ac:dyDescent="0.3">
      <c r="A955" s="82"/>
      <c r="B955" s="82"/>
      <c r="C955" s="83"/>
      <c r="D955" s="83"/>
      <c r="E955" s="83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 x14ac:dyDescent="0.3">
      <c r="A956" s="82"/>
      <c r="B956" s="82"/>
      <c r="C956" s="83"/>
      <c r="D956" s="83"/>
      <c r="E956" s="83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 x14ac:dyDescent="0.3">
      <c r="A957" s="82"/>
      <c r="B957" s="82"/>
      <c r="C957" s="83"/>
      <c r="D957" s="83"/>
      <c r="E957" s="83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 x14ac:dyDescent="0.3">
      <c r="A958" s="82"/>
      <c r="B958" s="82"/>
      <c r="C958" s="83"/>
      <c r="D958" s="83"/>
      <c r="E958" s="83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 x14ac:dyDescent="0.3">
      <c r="A959" s="82"/>
      <c r="B959" s="82"/>
      <c r="C959" s="83"/>
      <c r="D959" s="83"/>
      <c r="E959" s="83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 x14ac:dyDescent="0.3">
      <c r="A960" s="82"/>
      <c r="B960" s="82"/>
      <c r="C960" s="83"/>
      <c r="D960" s="83"/>
      <c r="E960" s="83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 x14ac:dyDescent="0.3">
      <c r="A961" s="82"/>
      <c r="B961" s="82"/>
      <c r="C961" s="83"/>
      <c r="D961" s="83"/>
      <c r="E961" s="83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 x14ac:dyDescent="0.3">
      <c r="A962" s="82"/>
      <c r="B962" s="82"/>
      <c r="C962" s="83"/>
      <c r="D962" s="83"/>
      <c r="E962" s="83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 x14ac:dyDescent="0.3">
      <c r="A963" s="82"/>
      <c r="B963" s="82"/>
      <c r="C963" s="83"/>
      <c r="D963" s="83"/>
      <c r="E963" s="83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 x14ac:dyDescent="0.3">
      <c r="A964" s="82"/>
      <c r="B964" s="82"/>
      <c r="C964" s="83"/>
      <c r="D964" s="83"/>
      <c r="E964" s="83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 x14ac:dyDescent="0.3">
      <c r="A965" s="82"/>
      <c r="B965" s="82"/>
      <c r="C965" s="83"/>
      <c r="D965" s="83"/>
      <c r="E965" s="83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 x14ac:dyDescent="0.3">
      <c r="A966" s="82"/>
      <c r="B966" s="82"/>
      <c r="C966" s="83"/>
      <c r="D966" s="83"/>
      <c r="E966" s="83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 x14ac:dyDescent="0.3">
      <c r="A967" s="82"/>
      <c r="B967" s="82"/>
      <c r="C967" s="83"/>
      <c r="D967" s="83"/>
      <c r="E967" s="83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 x14ac:dyDescent="0.3">
      <c r="A968" s="82"/>
      <c r="B968" s="82"/>
      <c r="C968" s="83"/>
      <c r="D968" s="83"/>
      <c r="E968" s="83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 x14ac:dyDescent="0.3">
      <c r="A969" s="82"/>
      <c r="B969" s="82"/>
      <c r="C969" s="83"/>
      <c r="D969" s="83"/>
      <c r="E969" s="83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 x14ac:dyDescent="0.3">
      <c r="A970" s="82"/>
      <c r="B970" s="82"/>
      <c r="C970" s="83"/>
      <c r="D970" s="83"/>
      <c r="E970" s="83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 x14ac:dyDescent="0.3">
      <c r="A971" s="82"/>
      <c r="B971" s="82"/>
      <c r="C971" s="83"/>
      <c r="D971" s="83"/>
      <c r="E971" s="83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 x14ac:dyDescent="0.3">
      <c r="A972" s="82"/>
      <c r="B972" s="82"/>
      <c r="C972" s="83"/>
      <c r="D972" s="83"/>
      <c r="E972" s="83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 x14ac:dyDescent="0.3">
      <c r="A973" s="82"/>
      <c r="B973" s="82"/>
      <c r="C973" s="83"/>
      <c r="D973" s="83"/>
      <c r="E973" s="83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 x14ac:dyDescent="0.3">
      <c r="A974" s="82"/>
      <c r="B974" s="82"/>
      <c r="C974" s="83"/>
      <c r="D974" s="83"/>
      <c r="E974" s="83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 x14ac:dyDescent="0.3">
      <c r="A975" s="82"/>
      <c r="B975" s="82"/>
      <c r="C975" s="83"/>
      <c r="D975" s="83"/>
      <c r="E975" s="83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 x14ac:dyDescent="0.3">
      <c r="A976" s="82"/>
      <c r="B976" s="82"/>
      <c r="C976" s="83"/>
      <c r="D976" s="83"/>
      <c r="E976" s="83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 x14ac:dyDescent="0.3">
      <c r="A977" s="82"/>
      <c r="B977" s="82"/>
      <c r="C977" s="83"/>
      <c r="D977" s="83"/>
      <c r="E977" s="83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 x14ac:dyDescent="0.3">
      <c r="A978" s="82"/>
      <c r="B978" s="82"/>
      <c r="C978" s="83"/>
      <c r="D978" s="83"/>
      <c r="E978" s="83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 x14ac:dyDescent="0.3">
      <c r="A979" s="82"/>
      <c r="B979" s="82"/>
      <c r="C979" s="83"/>
      <c r="D979" s="83"/>
      <c r="E979" s="83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 x14ac:dyDescent="0.3">
      <c r="A980" s="82"/>
      <c r="B980" s="82"/>
      <c r="C980" s="83"/>
      <c r="D980" s="83"/>
      <c r="E980" s="83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 x14ac:dyDescent="0.3">
      <c r="A981" s="82"/>
      <c r="B981" s="82"/>
      <c r="C981" s="83"/>
      <c r="D981" s="83"/>
      <c r="E981" s="83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 x14ac:dyDescent="0.3">
      <c r="A982" s="82"/>
      <c r="B982" s="82"/>
      <c r="C982" s="83"/>
      <c r="D982" s="83"/>
      <c r="E982" s="83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 x14ac:dyDescent="0.3">
      <c r="A983" s="82"/>
      <c r="B983" s="82"/>
      <c r="C983" s="83"/>
      <c r="D983" s="83"/>
      <c r="E983" s="83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3">
      <c r="A984" s="82"/>
      <c r="B984" s="82"/>
      <c r="C984" s="83"/>
      <c r="D984" s="83"/>
      <c r="E984" s="83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3">
      <c r="A985" s="82"/>
      <c r="B985" s="82"/>
      <c r="C985" s="83"/>
      <c r="D985" s="83"/>
      <c r="E985" s="83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3">
      <c r="A986" s="82"/>
      <c r="B986" s="82"/>
      <c r="C986" s="83"/>
      <c r="D986" s="83"/>
      <c r="E986" s="83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 x14ac:dyDescent="0.3">
      <c r="A987" s="82"/>
      <c r="B987" s="82"/>
      <c r="C987" s="83"/>
      <c r="D987" s="83"/>
      <c r="E987" s="83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 x14ac:dyDescent="0.3">
      <c r="A988" s="82"/>
      <c r="B988" s="82"/>
      <c r="C988" s="83"/>
      <c r="D988" s="83"/>
      <c r="E988" s="83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 x14ac:dyDescent="0.3">
      <c r="A989" s="82"/>
      <c r="B989" s="82"/>
      <c r="C989" s="83"/>
      <c r="D989" s="83"/>
      <c r="E989" s="83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 x14ac:dyDescent="0.3">
      <c r="A990" s="82"/>
      <c r="B990" s="82"/>
      <c r="C990" s="83"/>
      <c r="D990" s="83"/>
      <c r="E990" s="83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 x14ac:dyDescent="0.3">
      <c r="A991" s="82"/>
      <c r="B991" s="82"/>
      <c r="C991" s="83"/>
      <c r="D991" s="83"/>
      <c r="E991" s="83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 x14ac:dyDescent="0.3">
      <c r="A992" s="82"/>
      <c r="B992" s="82"/>
      <c r="C992" s="83"/>
      <c r="D992" s="83"/>
      <c r="E992" s="83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 x14ac:dyDescent="0.3">
      <c r="A993" s="82"/>
      <c r="B993" s="82"/>
      <c r="C993" s="83"/>
      <c r="D993" s="83"/>
      <c r="E993" s="83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 x14ac:dyDescent="0.3">
      <c r="A994" s="82"/>
      <c r="B994" s="82"/>
      <c r="C994" s="83"/>
      <c r="D994" s="83"/>
      <c r="E994" s="83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 x14ac:dyDescent="0.3">
      <c r="A995" s="82"/>
      <c r="B995" s="82"/>
      <c r="C995" s="83"/>
      <c r="D995" s="83"/>
      <c r="E995" s="83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 x14ac:dyDescent="0.3">
      <c r="A996" s="82"/>
      <c r="B996" s="82"/>
      <c r="C996" s="83"/>
      <c r="D996" s="83"/>
      <c r="E996" s="83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 x14ac:dyDescent="0.3">
      <c r="A997" s="82"/>
      <c r="B997" s="82"/>
      <c r="C997" s="83"/>
      <c r="D997" s="83"/>
      <c r="E997" s="83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 x14ac:dyDescent="0.3">
      <c r="A998" s="82"/>
      <c r="B998" s="82"/>
      <c r="C998" s="83"/>
      <c r="D998" s="83"/>
      <c r="E998" s="83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 x14ac:dyDescent="0.3">
      <c r="A999" s="82"/>
      <c r="B999" s="82"/>
      <c r="C999" s="83"/>
      <c r="D999" s="83"/>
      <c r="E999" s="83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 x14ac:dyDescent="0.3">
      <c r="A1000" s="82"/>
      <c r="B1000" s="82"/>
      <c r="C1000" s="83"/>
      <c r="D1000" s="83"/>
      <c r="E1000" s="83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Costos ROLES</vt:lpstr>
      <vt:lpstr>Bandas Salariales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Munro</dc:creator>
  <cp:lastModifiedBy>Gustavo Igor</cp:lastModifiedBy>
  <dcterms:created xsi:type="dcterms:W3CDTF">2024-06-18T21:01:16Z</dcterms:created>
  <dcterms:modified xsi:type="dcterms:W3CDTF">2025-02-14T12:17:29Z</dcterms:modified>
</cp:coreProperties>
</file>