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vet roland\Documents\A-MVTPAIX NATIONAL\EDUPAIX\mcd etc AU 31 03 2018\"/>
    </mc:Choice>
  </mc:AlternateContent>
  <bookViews>
    <workbookView xWindow="0" yWindow="465" windowWidth="16815" windowHeight="7290"/>
  </bookViews>
  <sheets>
    <sheet name="CLASSEUR" sheetId="1" r:id="rId1"/>
    <sheet name="BRETAGNE" sheetId="2" r:id="rId2"/>
    <sheet name="PAYS DE LA LOIRE" sheetId="3" r:id="rId3"/>
    <sheet name="NORD PDC PICARDIE" sheetId="4" r:id="rId4"/>
    <sheet name="NORMANDIE" sheetId="5" r:id="rId5"/>
    <sheet name="ILE DE FRANCE" sheetId="6" r:id="rId6"/>
    <sheet name="ALSACE CHAMPAGNE ARDENE" sheetId="7" r:id="rId7"/>
    <sheet name="CENTRE" sheetId="8" r:id="rId8"/>
    <sheet name="BOURGOGNE FRANCHE COMTE" sheetId="9" r:id="rId9"/>
    <sheet name="AUVERGNE RHONE ALPES" sheetId="10" r:id="rId10"/>
    <sheet name="AQUITAINE LIMOUSIN POITOU-C" sheetId="11" r:id="rId11"/>
    <sheet name="PACA" sheetId="12" r:id="rId12"/>
    <sheet name="MIDI-P LANGUEDOC R" sheetId="13" r:id="rId13"/>
  </sheets>
  <calcPr calcId="152511" iterateDelta="1E-4"/>
</workbook>
</file>

<file path=xl/calcChain.xml><?xml version="1.0" encoding="utf-8"?>
<calcChain xmlns="http://schemas.openxmlformats.org/spreadsheetml/2006/main">
  <c r="D108" i="13" l="1"/>
  <c r="D99" i="13"/>
  <c r="D88" i="13"/>
  <c r="D73" i="13"/>
  <c r="D55" i="13"/>
  <c r="D49" i="13"/>
  <c r="D38" i="13"/>
  <c r="D31" i="13"/>
  <c r="D24" i="13"/>
  <c r="D56" i="12"/>
  <c r="D47" i="12"/>
  <c r="D34" i="12"/>
  <c r="D20" i="12"/>
  <c r="D132" i="11"/>
  <c r="D122" i="11"/>
  <c r="D113" i="11"/>
  <c r="D97" i="11"/>
  <c r="D84" i="11"/>
  <c r="D78" i="11"/>
  <c r="D70" i="11"/>
  <c r="D59" i="11"/>
  <c r="D52" i="11"/>
  <c r="D46" i="11"/>
  <c r="D39" i="11"/>
  <c r="D27" i="11"/>
  <c r="D107" i="10"/>
  <c r="D101" i="10"/>
  <c r="D93" i="10"/>
  <c r="D87" i="10"/>
  <c r="D76" i="10"/>
  <c r="D69" i="10"/>
  <c r="D49" i="10"/>
  <c r="D43" i="10"/>
  <c r="D34" i="10"/>
  <c r="D21" i="10"/>
  <c r="D72" i="9"/>
  <c r="D63" i="9"/>
  <c r="D55" i="9"/>
  <c r="D48" i="9"/>
  <c r="D33" i="9"/>
  <c r="D26" i="9"/>
  <c r="D19" i="9"/>
  <c r="D11" i="9"/>
  <c r="D60" i="8"/>
  <c r="D54" i="8"/>
  <c r="D44" i="8"/>
  <c r="D33" i="8"/>
  <c r="D17" i="8"/>
  <c r="D128" i="7"/>
  <c r="D111" i="7"/>
  <c r="D86" i="7"/>
  <c r="D76" i="7"/>
  <c r="D64" i="7"/>
  <c r="D49" i="7"/>
  <c r="D28" i="7"/>
  <c r="D62" i="6"/>
  <c r="D51" i="6"/>
  <c r="D45" i="6"/>
  <c r="D23" i="6"/>
  <c r="D91" i="5"/>
  <c r="D79" i="5"/>
  <c r="D43" i="5"/>
  <c r="D28" i="5"/>
  <c r="D20" i="5"/>
  <c r="D100" i="4"/>
  <c r="D76" i="4"/>
  <c r="D61" i="4"/>
  <c r="D49" i="4"/>
  <c r="D90" i="3"/>
  <c r="D74" i="3"/>
  <c r="D59" i="3"/>
  <c r="D46" i="3"/>
  <c r="D28" i="3"/>
  <c r="AB148" i="2"/>
  <c r="W148" i="2"/>
  <c r="N148" i="2"/>
  <c r="M148" i="2"/>
  <c r="L148" i="2"/>
  <c r="K148" i="2"/>
  <c r="O148" i="2"/>
  <c r="D148" i="2"/>
  <c r="O144" i="2"/>
  <c r="AE144" i="2" s="1"/>
  <c r="O143" i="2"/>
  <c r="AD143" i="2" s="1"/>
  <c r="O142" i="2"/>
  <c r="AD142" i="2" s="1"/>
  <c r="O141" i="2"/>
  <c r="AD141" i="2" s="1"/>
  <c r="O140" i="2"/>
  <c r="AD140" i="2" s="1"/>
  <c r="O139" i="2"/>
  <c r="AD139" i="2" s="1"/>
  <c r="O138" i="2"/>
  <c r="AD138" i="2" s="1"/>
  <c r="O137" i="2"/>
  <c r="AD137" i="2" s="1"/>
  <c r="O136" i="2"/>
  <c r="AD136" i="2" s="1"/>
  <c r="O135" i="2"/>
  <c r="AD135" i="2" s="1"/>
  <c r="O134" i="2"/>
  <c r="AD134" i="2" s="1"/>
  <c r="O133" i="2"/>
  <c r="AD133" i="2" s="1"/>
  <c r="O132" i="2"/>
  <c r="AD132" i="2" s="1"/>
  <c r="O131" i="2"/>
  <c r="AD131" i="2" s="1"/>
  <c r="O130" i="2"/>
  <c r="AD130" i="2" s="1"/>
  <c r="O129" i="2"/>
  <c r="AD129" i="2" s="1"/>
  <c r="O128" i="2"/>
  <c r="AD128" i="2" s="1"/>
  <c r="O127" i="2"/>
  <c r="AD127" i="2" s="1"/>
  <c r="O126" i="2"/>
  <c r="AD126" i="2" s="1"/>
  <c r="O125" i="2"/>
  <c r="AD125" i="2" s="1"/>
  <c r="O124" i="2"/>
  <c r="AD124" i="2" s="1"/>
  <c r="O123" i="2"/>
  <c r="AD123" i="2" s="1"/>
  <c r="O122" i="2"/>
  <c r="AD122" i="2" s="1"/>
  <c r="O121" i="2"/>
  <c r="AD121" i="2" s="1"/>
  <c r="O120" i="2"/>
  <c r="AE120" i="2" s="1"/>
  <c r="O119" i="2"/>
  <c r="AD119" i="2" s="1"/>
  <c r="O118" i="2"/>
  <c r="AD118" i="2"/>
  <c r="O117" i="2"/>
  <c r="AD117" i="2" s="1"/>
  <c r="O116" i="2"/>
  <c r="AD116" i="2"/>
  <c r="O115" i="2"/>
  <c r="AD115" i="2" s="1"/>
  <c r="O114" i="2"/>
  <c r="AD114" i="2"/>
  <c r="O113" i="2"/>
  <c r="AD113" i="2"/>
  <c r="O112" i="2"/>
  <c r="AD112" i="2"/>
  <c r="O111" i="2"/>
  <c r="AD111" i="2"/>
  <c r="O110" i="2"/>
  <c r="AD110" i="2"/>
  <c r="O109" i="2"/>
  <c r="AD109" i="2"/>
  <c r="O108" i="2"/>
  <c r="AD108" i="2"/>
  <c r="AB107" i="2"/>
  <c r="W107" i="2"/>
  <c r="N107" i="2"/>
  <c r="M107" i="2"/>
  <c r="L107" i="2"/>
  <c r="K107" i="2"/>
  <c r="O107" i="2" s="1"/>
  <c r="AD107" i="2" s="1"/>
  <c r="D107" i="2"/>
  <c r="AE103" i="2"/>
  <c r="O103" i="2"/>
  <c r="AD103" i="2" s="1"/>
  <c r="O102" i="2"/>
  <c r="O101" i="2"/>
  <c r="AE101" i="2" s="1"/>
  <c r="AE100" i="2"/>
  <c r="O100" i="2"/>
  <c r="AD100" i="2"/>
  <c r="AD99" i="2"/>
  <c r="O99" i="2"/>
  <c r="AE99" i="2" s="1"/>
  <c r="O98" i="2"/>
  <c r="O97" i="2"/>
  <c r="AE97" i="2"/>
  <c r="O96" i="2"/>
  <c r="AE96" i="2" s="1"/>
  <c r="O95" i="2"/>
  <c r="AD95" i="2" s="1"/>
  <c r="O94" i="2"/>
  <c r="O93" i="2"/>
  <c r="AE93" i="2" s="1"/>
  <c r="AE92" i="2"/>
  <c r="O92" i="2"/>
  <c r="AD92" i="2"/>
  <c r="AE91" i="2"/>
  <c r="AD91" i="2"/>
  <c r="O91" i="2"/>
  <c r="O90" i="2"/>
  <c r="O89" i="2"/>
  <c r="AE89" i="2"/>
  <c r="O88" i="2"/>
  <c r="AD88" i="2" s="1"/>
  <c r="AE87" i="2"/>
  <c r="O87" i="2"/>
  <c r="AD87" i="2" s="1"/>
  <c r="O86" i="2"/>
  <c r="O85" i="2"/>
  <c r="AE85" i="2" s="1"/>
  <c r="AE84" i="2"/>
  <c r="O84" i="2"/>
  <c r="AD84" i="2"/>
  <c r="AD83" i="2"/>
  <c r="O83" i="2"/>
  <c r="AE83" i="2" s="1"/>
  <c r="O82" i="2"/>
  <c r="O81" i="2"/>
  <c r="AE81" i="2"/>
  <c r="O80" i="2"/>
  <c r="AE80" i="2" s="1"/>
  <c r="O79" i="2"/>
  <c r="AD79" i="2" s="1"/>
  <c r="O78" i="2"/>
  <c r="O77" i="2"/>
  <c r="AE77" i="2" s="1"/>
  <c r="AE76" i="2"/>
  <c r="O76" i="2"/>
  <c r="AD76" i="2"/>
  <c r="AE75" i="2"/>
  <c r="AD75" i="2"/>
  <c r="O75" i="2"/>
  <c r="O74" i="2"/>
  <c r="O73" i="2"/>
  <c r="AE73" i="2"/>
  <c r="O72" i="2"/>
  <c r="AD72" i="2" s="1"/>
  <c r="AE71" i="2"/>
  <c r="O71" i="2"/>
  <c r="AD71" i="2" s="1"/>
  <c r="O70" i="2"/>
  <c r="O69" i="2"/>
  <c r="AE69" i="2" s="1"/>
  <c r="AE68" i="2"/>
  <c r="O68" i="2"/>
  <c r="AD68" i="2"/>
  <c r="AD67" i="2"/>
  <c r="O67" i="2"/>
  <c r="AE67" i="2" s="1"/>
  <c r="O66" i="2"/>
  <c r="AB65" i="2"/>
  <c r="W65" i="2"/>
  <c r="N65" i="2"/>
  <c r="M65" i="2"/>
  <c r="L65" i="2"/>
  <c r="K65" i="2"/>
  <c r="O65" i="2" s="1"/>
  <c r="AD65" i="2" s="1"/>
  <c r="D65" i="2"/>
  <c r="O61" i="2"/>
  <c r="AD61" i="2" s="1"/>
  <c r="O60" i="2"/>
  <c r="O59" i="2"/>
  <c r="AE59" i="2" s="1"/>
  <c r="AE58" i="2"/>
  <c r="O58" i="2"/>
  <c r="AD58" i="2"/>
  <c r="AD57" i="2"/>
  <c r="O57" i="2"/>
  <c r="AE57" i="2" s="1"/>
  <c r="O56" i="2"/>
  <c r="O55" i="2"/>
  <c r="AE55" i="2"/>
  <c r="O54" i="2"/>
  <c r="AD54" i="2" s="1"/>
  <c r="AE53" i="2"/>
  <c r="O53" i="2"/>
  <c r="AD53" i="2" s="1"/>
  <c r="O52" i="2"/>
  <c r="O51" i="2"/>
  <c r="AE51" i="2" s="1"/>
  <c r="AE50" i="2"/>
  <c r="O50" i="2"/>
  <c r="AD50" i="2"/>
  <c r="AD49" i="2"/>
  <c r="O49" i="2"/>
  <c r="AE49" i="2" s="1"/>
  <c r="O48" i="2"/>
  <c r="O47" i="2"/>
  <c r="AE47" i="2"/>
  <c r="O46" i="2"/>
  <c r="AE46" i="2" s="1"/>
  <c r="O45" i="2"/>
  <c r="AD45" i="2" s="1"/>
  <c r="O44" i="2"/>
  <c r="O43" i="2"/>
  <c r="AE43" i="2" s="1"/>
  <c r="AE42" i="2"/>
  <c r="O42" i="2"/>
  <c r="AD42" i="2"/>
  <c r="AD41" i="2"/>
  <c r="O41" i="2"/>
  <c r="AE41" i="2" s="1"/>
  <c r="O40" i="2"/>
  <c r="O39" i="2"/>
  <c r="AE39" i="2"/>
  <c r="O38" i="2"/>
  <c r="AD38" i="2" s="1"/>
  <c r="AE37" i="2"/>
  <c r="O37" i="2"/>
  <c r="AD37" i="2" s="1"/>
  <c r="O36" i="2"/>
  <c r="O35" i="2"/>
  <c r="AE35" i="2" s="1"/>
  <c r="AE34" i="2"/>
  <c r="O34" i="2"/>
  <c r="AD34" i="2"/>
  <c r="AD33" i="2"/>
  <c r="O33" i="2"/>
  <c r="AE33" i="2" s="1"/>
  <c r="O32" i="2"/>
  <c r="O31" i="2"/>
  <c r="AE31" i="2"/>
  <c r="O30" i="2"/>
  <c r="AE30" i="2" s="1"/>
  <c r="AB29" i="2"/>
  <c r="AB149" i="2" s="1"/>
  <c r="W29" i="2"/>
  <c r="W149" i="2" s="1"/>
  <c r="V29" i="2"/>
  <c r="Q29" i="2"/>
  <c r="N29" i="2"/>
  <c r="N149" i="2" s="1"/>
  <c r="M29" i="2"/>
  <c r="M149" i="2" s="1"/>
  <c r="L29" i="2"/>
  <c r="L149" i="2" s="1"/>
  <c r="K29" i="2"/>
  <c r="K149" i="2"/>
  <c r="D29" i="2"/>
  <c r="D149" i="2" s="1"/>
  <c r="O25" i="2"/>
  <c r="AE25" i="2" s="1"/>
  <c r="AE24" i="2"/>
  <c r="O24" i="2"/>
  <c r="O23" i="2"/>
  <c r="AE23" i="2" s="1"/>
  <c r="O22" i="2"/>
  <c r="AE22" i="2" s="1"/>
  <c r="O21" i="2"/>
  <c r="AE21" i="2" s="1"/>
  <c r="O20" i="2"/>
  <c r="AE20" i="2" s="1"/>
  <c r="O19" i="2"/>
  <c r="AE19" i="2" s="1"/>
  <c r="AE18" i="2"/>
  <c r="O18" i="2"/>
  <c r="O17" i="2"/>
  <c r="AE17" i="2" s="1"/>
  <c r="AE16" i="2"/>
  <c r="O16" i="2"/>
  <c r="O15" i="2"/>
  <c r="AE15" i="2" s="1"/>
  <c r="O14" i="2"/>
  <c r="AE14" i="2" s="1"/>
  <c r="O13" i="2"/>
  <c r="AE13" i="2" s="1"/>
  <c r="O12" i="2"/>
  <c r="AE12" i="2" s="1"/>
  <c r="O11" i="2"/>
  <c r="AE11" i="2" s="1"/>
  <c r="AE10" i="2"/>
  <c r="O10" i="2"/>
  <c r="O9" i="2"/>
  <c r="AE9" i="2" s="1"/>
  <c r="AE8" i="2"/>
  <c r="O8" i="2"/>
  <c r="O7" i="2"/>
  <c r="AE7" i="2" s="1"/>
  <c r="O6" i="2"/>
  <c r="AE6" i="2" s="1"/>
  <c r="O5" i="2"/>
  <c r="AE5" i="2" s="1"/>
  <c r="O4" i="2"/>
  <c r="AD4" i="2" s="1"/>
  <c r="AD3" i="2"/>
  <c r="O3" i="2"/>
  <c r="AE3" i="2" s="1"/>
  <c r="D1175" i="1"/>
  <c r="D1166" i="1"/>
  <c r="D1155" i="1"/>
  <c r="D1140" i="1"/>
  <c r="D1122" i="1"/>
  <c r="D1116" i="1"/>
  <c r="D1105" i="1"/>
  <c r="D1098" i="1"/>
  <c r="D1091" i="1"/>
  <c r="D1057" i="1"/>
  <c r="D1048" i="1"/>
  <c r="D1035" i="1"/>
  <c r="D1021" i="1"/>
  <c r="D1001" i="1"/>
  <c r="D991" i="1"/>
  <c r="D982" i="1"/>
  <c r="D966" i="1"/>
  <c r="D953" i="1"/>
  <c r="D947" i="1"/>
  <c r="D939" i="1"/>
  <c r="D928" i="1"/>
  <c r="D921" i="1"/>
  <c r="D915" i="1"/>
  <c r="D908" i="1"/>
  <c r="D896" i="1"/>
  <c r="D869" i="1"/>
  <c r="D863" i="1"/>
  <c r="D855" i="1"/>
  <c r="D849" i="1"/>
  <c r="D838" i="1"/>
  <c r="D831" i="1"/>
  <c r="D811" i="1"/>
  <c r="D805" i="1"/>
  <c r="D796" i="1"/>
  <c r="D783" i="1"/>
  <c r="D762" i="1"/>
  <c r="D753" i="1"/>
  <c r="D745" i="1"/>
  <c r="D738" i="1"/>
  <c r="D723" i="1"/>
  <c r="D716" i="1"/>
  <c r="D709" i="1"/>
  <c r="D701" i="1"/>
  <c r="D690" i="1"/>
  <c r="D684" i="1"/>
  <c r="D674" i="1"/>
  <c r="D663" i="1"/>
  <c r="D647" i="1"/>
  <c r="D630" i="1"/>
  <c r="D613" i="1"/>
  <c r="D588" i="1"/>
  <c r="D578" i="1"/>
  <c r="D566" i="1"/>
  <c r="D551" i="1"/>
  <c r="D530" i="1"/>
  <c r="D491" i="1"/>
  <c r="D480" i="1"/>
  <c r="D474" i="1"/>
  <c r="D452" i="1"/>
  <c r="D429" i="1"/>
  <c r="D417" i="1"/>
  <c r="D381" i="1"/>
  <c r="D366" i="1"/>
  <c r="D358" i="1"/>
  <c r="D338" i="1"/>
  <c r="D314" i="1"/>
  <c r="D299" i="1"/>
  <c r="D287" i="1"/>
  <c r="D238" i="1"/>
  <c r="D222" i="1"/>
  <c r="D207" i="1"/>
  <c r="D194" i="1"/>
  <c r="D176" i="1"/>
  <c r="AB148" i="1"/>
  <c r="W148" i="1"/>
  <c r="N148" i="1"/>
  <c r="M148" i="1"/>
  <c r="L148" i="1"/>
  <c r="K148" i="1"/>
  <c r="D148" i="1"/>
  <c r="O144" i="1"/>
  <c r="O143" i="1"/>
  <c r="AD143" i="1" s="1"/>
  <c r="O142" i="1"/>
  <c r="AD142" i="1" s="1"/>
  <c r="O141" i="1"/>
  <c r="AD141" i="1" s="1"/>
  <c r="O140" i="1"/>
  <c r="AD140" i="1" s="1"/>
  <c r="O139" i="1"/>
  <c r="AD139" i="1" s="1"/>
  <c r="O138" i="1"/>
  <c r="AD138" i="1" s="1"/>
  <c r="O137" i="1"/>
  <c r="AD137" i="1" s="1"/>
  <c r="O136" i="1"/>
  <c r="AD136" i="1" s="1"/>
  <c r="O135" i="1"/>
  <c r="AD135" i="1" s="1"/>
  <c r="O134" i="1"/>
  <c r="AD134" i="1" s="1"/>
  <c r="O133" i="1"/>
  <c r="AD133" i="1" s="1"/>
  <c r="O132" i="1"/>
  <c r="AD132" i="1" s="1"/>
  <c r="O131" i="1"/>
  <c r="AD131" i="1" s="1"/>
  <c r="O130" i="1"/>
  <c r="AD130" i="1" s="1"/>
  <c r="O129" i="1"/>
  <c r="AD129" i="1" s="1"/>
  <c r="O128" i="1"/>
  <c r="AD128" i="1" s="1"/>
  <c r="O127" i="1"/>
  <c r="AD127" i="1" s="1"/>
  <c r="O126" i="1"/>
  <c r="AD126" i="1" s="1"/>
  <c r="O125" i="1"/>
  <c r="AD125" i="1" s="1"/>
  <c r="O124" i="1"/>
  <c r="AD124" i="1" s="1"/>
  <c r="O123" i="1"/>
  <c r="AD123" i="1" s="1"/>
  <c r="O122" i="1"/>
  <c r="AD122" i="1" s="1"/>
  <c r="O121" i="1"/>
  <c r="AD121" i="1" s="1"/>
  <c r="O120" i="1"/>
  <c r="AE120" i="1" s="1"/>
  <c r="AD120" i="1"/>
  <c r="O119" i="1"/>
  <c r="AD119" i="1" s="1"/>
  <c r="O118" i="1"/>
  <c r="AD118" i="1" s="1"/>
  <c r="O117" i="1"/>
  <c r="AD117" i="1" s="1"/>
  <c r="O116" i="1"/>
  <c r="AD116" i="1" s="1"/>
  <c r="AD115" i="1"/>
  <c r="O115" i="1"/>
  <c r="O114" i="1"/>
  <c r="AD114" i="1" s="1"/>
  <c r="O113" i="1"/>
  <c r="AD113" i="1" s="1"/>
  <c r="O112" i="1"/>
  <c r="AD112" i="1"/>
  <c r="O111" i="1"/>
  <c r="AD111" i="1" s="1"/>
  <c r="O110" i="1"/>
  <c r="AD110" i="1"/>
  <c r="O109" i="1"/>
  <c r="AD109" i="1" s="1"/>
  <c r="O108" i="1"/>
  <c r="AD108" i="1" s="1"/>
  <c r="AB107" i="1"/>
  <c r="W107" i="1"/>
  <c r="N107" i="1"/>
  <c r="M107" i="1"/>
  <c r="L107" i="1"/>
  <c r="K107" i="1"/>
  <c r="O107" i="1"/>
  <c r="D107" i="1"/>
  <c r="O103" i="1"/>
  <c r="AE103" i="1" s="1"/>
  <c r="AE102" i="1"/>
  <c r="O102" i="1"/>
  <c r="AD102" i="1" s="1"/>
  <c r="AD101" i="1"/>
  <c r="O101" i="1"/>
  <c r="AE101" i="1" s="1"/>
  <c r="O100" i="1"/>
  <c r="AE100" i="1" s="1"/>
  <c r="AD99" i="1"/>
  <c r="O99" i="1"/>
  <c r="AE99" i="1" s="1"/>
  <c r="O98" i="1"/>
  <c r="AD98" i="1"/>
  <c r="AE97" i="1"/>
  <c r="AD97" i="1"/>
  <c r="O97" i="1"/>
  <c r="AE96" i="1"/>
  <c r="AD96" i="1"/>
  <c r="O96" i="1"/>
  <c r="O95" i="1"/>
  <c r="AE95" i="1"/>
  <c r="AE94" i="1"/>
  <c r="O94" i="1"/>
  <c r="AD94" i="1" s="1"/>
  <c r="AE93" i="1"/>
  <c r="AD93" i="1"/>
  <c r="O93" i="1"/>
  <c r="O92" i="1"/>
  <c r="AE92" i="1"/>
  <c r="AD91" i="1"/>
  <c r="O91" i="1"/>
  <c r="AE91" i="1" s="1"/>
  <c r="O90" i="1"/>
  <c r="AD90" i="1" s="1"/>
  <c r="O89" i="1"/>
  <c r="AE88" i="1"/>
  <c r="AD88" i="1"/>
  <c r="O88" i="1"/>
  <c r="O87" i="1"/>
  <c r="AE87" i="1" s="1"/>
  <c r="AE86" i="1"/>
  <c r="O86" i="1"/>
  <c r="AD86" i="1"/>
  <c r="AE85" i="1"/>
  <c r="AD85" i="1"/>
  <c r="O85" i="1"/>
  <c r="O84" i="1"/>
  <c r="AE84" i="1" s="1"/>
  <c r="O83" i="1"/>
  <c r="AD83" i="1" s="1"/>
  <c r="AE83" i="1"/>
  <c r="O82" i="1"/>
  <c r="AD82" i="1" s="1"/>
  <c r="AD81" i="1"/>
  <c r="O81" i="1"/>
  <c r="AE81" i="1" s="1"/>
  <c r="O80" i="1"/>
  <c r="O79" i="1"/>
  <c r="AE79" i="1" s="1"/>
  <c r="O78" i="1"/>
  <c r="AE78" i="1" s="1"/>
  <c r="O77" i="1"/>
  <c r="O76" i="1"/>
  <c r="AE76" i="1" s="1"/>
  <c r="O75" i="1"/>
  <c r="AD75" i="1" s="1"/>
  <c r="O74" i="1"/>
  <c r="AD74" i="1" s="1"/>
  <c r="AE73" i="1"/>
  <c r="AD73" i="1"/>
  <c r="O73" i="1"/>
  <c r="O72" i="1"/>
  <c r="AE72" i="1" s="1"/>
  <c r="O71" i="1"/>
  <c r="AE71" i="1" s="1"/>
  <c r="AE70" i="1"/>
  <c r="O70" i="1"/>
  <c r="AD70" i="1"/>
  <c r="AE69" i="1"/>
  <c r="AD69" i="1"/>
  <c r="O69" i="1"/>
  <c r="O68" i="1"/>
  <c r="AE68" i="1" s="1"/>
  <c r="AD67" i="1"/>
  <c r="O67" i="1"/>
  <c r="AE67" i="1"/>
  <c r="O66" i="1"/>
  <c r="AD66" i="1" s="1"/>
  <c r="AB65" i="1"/>
  <c r="W65" i="1"/>
  <c r="N65" i="1"/>
  <c r="M65" i="1"/>
  <c r="L65" i="1"/>
  <c r="K65" i="1"/>
  <c r="O65" i="1" s="1"/>
  <c r="D65" i="1"/>
  <c r="O61" i="1"/>
  <c r="AE61" i="1"/>
  <c r="AE60" i="1"/>
  <c r="O60" i="1"/>
  <c r="AD60" i="1" s="1"/>
  <c r="AE59" i="1"/>
  <c r="AD59" i="1"/>
  <c r="O59" i="1"/>
  <c r="O58" i="1"/>
  <c r="AE58" i="1"/>
  <c r="AD57" i="1"/>
  <c r="O57" i="1"/>
  <c r="AE57" i="1"/>
  <c r="O56" i="1"/>
  <c r="AD56" i="1" s="1"/>
  <c r="O55" i="1"/>
  <c r="AE55" i="1" s="1"/>
  <c r="AE54" i="1"/>
  <c r="O54" i="1"/>
  <c r="AD54" i="1" s="1"/>
  <c r="O53" i="1"/>
  <c r="AE53" i="1" s="1"/>
  <c r="O52" i="1"/>
  <c r="AE52" i="1" s="1"/>
  <c r="AD52" i="1"/>
  <c r="AE51" i="1"/>
  <c r="O51" i="1"/>
  <c r="AD51" i="1" s="1"/>
  <c r="O50" i="1"/>
  <c r="AE50" i="1" s="1"/>
  <c r="O49" i="1"/>
  <c r="AD49" i="1" s="1"/>
  <c r="AE49" i="1"/>
  <c r="O48" i="1"/>
  <c r="AD48" i="1" s="1"/>
  <c r="AD47" i="1"/>
  <c r="O47" i="1"/>
  <c r="AE47" i="1" s="1"/>
  <c r="O46" i="1"/>
  <c r="AE46" i="1" s="1"/>
  <c r="AD45" i="1"/>
  <c r="O45" i="1"/>
  <c r="AE45" i="1"/>
  <c r="O44" i="1"/>
  <c r="AE44" i="1" s="1"/>
  <c r="O43" i="1"/>
  <c r="AE43" i="1" s="1"/>
  <c r="AE42" i="1"/>
  <c r="O42" i="1"/>
  <c r="AD42" i="1" s="1"/>
  <c r="AD41" i="1"/>
  <c r="O41" i="1"/>
  <c r="AE41" i="1" s="1"/>
  <c r="O40" i="1"/>
  <c r="AE40" i="1"/>
  <c r="AE39" i="1"/>
  <c r="O39" i="1"/>
  <c r="AD39" i="1" s="1"/>
  <c r="AE38" i="1"/>
  <c r="AD38" i="1"/>
  <c r="O38" i="1"/>
  <c r="O37" i="1"/>
  <c r="AD37" i="1" s="1"/>
  <c r="O36" i="1"/>
  <c r="AE36" i="1"/>
  <c r="AE35" i="1"/>
  <c r="AD35" i="1"/>
  <c r="O35" i="1"/>
  <c r="AD34" i="1"/>
  <c r="O34" i="1"/>
  <c r="AE34" i="1" s="1"/>
  <c r="O33" i="1"/>
  <c r="AD33" i="1" s="1"/>
  <c r="AE33" i="1"/>
  <c r="O32" i="1"/>
  <c r="AE32" i="1" s="1"/>
  <c r="AD31" i="1"/>
  <c r="O31" i="1"/>
  <c r="AE31" i="1" s="1"/>
  <c r="O30" i="1"/>
  <c r="AE30" i="1" s="1"/>
  <c r="AB29" i="1"/>
  <c r="AB149" i="1" s="1"/>
  <c r="W29" i="1"/>
  <c r="W149" i="1" s="1"/>
  <c r="V29" i="1"/>
  <c r="Q29" i="1"/>
  <c r="N29" i="1"/>
  <c r="N149" i="1" s="1"/>
  <c r="M29" i="1"/>
  <c r="M149" i="1" s="1"/>
  <c r="L29" i="1"/>
  <c r="L149" i="1" s="1"/>
  <c r="K29" i="1"/>
  <c r="K149" i="1" s="1"/>
  <c r="D29" i="1"/>
  <c r="D149" i="1" s="1"/>
  <c r="AE25" i="1"/>
  <c r="O25" i="1"/>
  <c r="AE24" i="1"/>
  <c r="O24" i="1"/>
  <c r="AE23" i="1"/>
  <c r="O23" i="1"/>
  <c r="AE22" i="1"/>
  <c r="O22" i="1"/>
  <c r="AE21" i="1"/>
  <c r="O21" i="1"/>
  <c r="AE20" i="1"/>
  <c r="O20" i="1"/>
  <c r="AE19" i="1"/>
  <c r="O19" i="1"/>
  <c r="AE18" i="1"/>
  <c r="O18" i="1"/>
  <c r="AE17" i="1"/>
  <c r="O17" i="1"/>
  <c r="AE16" i="1"/>
  <c r="O16" i="1"/>
  <c r="AE15" i="1"/>
  <c r="O15" i="1"/>
  <c r="AE14" i="1"/>
  <c r="O14" i="1"/>
  <c r="AE13" i="1"/>
  <c r="O13" i="1"/>
  <c r="AE12" i="1"/>
  <c r="O12" i="1"/>
  <c r="AE11" i="1"/>
  <c r="O11" i="1"/>
  <c r="AE10" i="1"/>
  <c r="O10" i="1"/>
  <c r="AE9" i="1"/>
  <c r="O9" i="1"/>
  <c r="AE8" i="1"/>
  <c r="O8" i="1"/>
  <c r="AE7" i="1"/>
  <c r="O7" i="1"/>
  <c r="AE6" i="1"/>
  <c r="O6" i="1"/>
  <c r="AE5" i="1"/>
  <c r="O5" i="1"/>
  <c r="O4" i="1"/>
  <c r="AE4" i="1" s="1"/>
  <c r="AD3" i="1"/>
  <c r="O3" i="1"/>
  <c r="AE3" i="1" s="1"/>
  <c r="AE29" i="1" s="1"/>
  <c r="AD107" i="1"/>
  <c r="AE107" i="1"/>
  <c r="AD4" i="1"/>
  <c r="AD30" i="1"/>
  <c r="O29" i="2"/>
  <c r="AE32" i="2"/>
  <c r="AD32" i="2"/>
  <c r="AE48" i="2"/>
  <c r="AD48" i="2"/>
  <c r="AE66" i="2"/>
  <c r="AD66" i="2"/>
  <c r="AE82" i="2"/>
  <c r="AD82" i="2"/>
  <c r="AE98" i="2"/>
  <c r="AD98" i="2"/>
  <c r="O29" i="1"/>
  <c r="AE44" i="2"/>
  <c r="AD44" i="2"/>
  <c r="AE60" i="2"/>
  <c r="AD60" i="2"/>
  <c r="AE78" i="2"/>
  <c r="AD78" i="2"/>
  <c r="AE94" i="2"/>
  <c r="AD94" i="2"/>
  <c r="AE107" i="2"/>
  <c r="AD148" i="2"/>
  <c r="AE148" i="2"/>
  <c r="AD32" i="1"/>
  <c r="AD36" i="1"/>
  <c r="AD40" i="1"/>
  <c r="AD44" i="1"/>
  <c r="AE48" i="1"/>
  <c r="AD50" i="1"/>
  <c r="AD53" i="1"/>
  <c r="AE56" i="1"/>
  <c r="AD58" i="1"/>
  <c r="AD61" i="1"/>
  <c r="AE66" i="1"/>
  <c r="AD68" i="1"/>
  <c r="AD71" i="1"/>
  <c r="AE74" i="1"/>
  <c r="AD76" i="1"/>
  <c r="AD79" i="1"/>
  <c r="AE82" i="1"/>
  <c r="AD84" i="1"/>
  <c r="AD87" i="1"/>
  <c r="AE90" i="1"/>
  <c r="AD92" i="1"/>
  <c r="AD95" i="1"/>
  <c r="AE98" i="1"/>
  <c r="AD100" i="1"/>
  <c r="AD103" i="1"/>
  <c r="AE40" i="2"/>
  <c r="AD40" i="2"/>
  <c r="AE56" i="2"/>
  <c r="AD56" i="2"/>
  <c r="AE74" i="2"/>
  <c r="AD74" i="2"/>
  <c r="AE90" i="2"/>
  <c r="AD90" i="2"/>
  <c r="O148" i="1"/>
  <c r="AD148" i="1" s="1"/>
  <c r="AE36" i="2"/>
  <c r="AD36" i="2"/>
  <c r="AE52" i="2"/>
  <c r="AD52" i="2"/>
  <c r="AE65" i="2"/>
  <c r="AE70" i="2"/>
  <c r="AD70" i="2"/>
  <c r="AE86" i="2"/>
  <c r="AD86" i="2"/>
  <c r="AE102" i="2"/>
  <c r="AD102" i="2"/>
  <c r="AD31" i="2"/>
  <c r="AD35" i="2"/>
  <c r="AD39" i="2"/>
  <c r="AD43" i="2"/>
  <c r="AD47" i="2"/>
  <c r="AD51" i="2"/>
  <c r="AD55" i="2"/>
  <c r="AD59" i="2"/>
  <c r="AD69" i="2"/>
  <c r="AD73" i="2"/>
  <c r="AD77" i="2"/>
  <c r="AD81" i="2"/>
  <c r="AD85" i="2"/>
  <c r="AD89" i="2"/>
  <c r="AD93" i="2"/>
  <c r="AD97" i="2"/>
  <c r="AD101" i="2"/>
  <c r="AD144" i="2"/>
  <c r="AE148" i="1"/>
  <c r="AD65" i="1" l="1"/>
  <c r="AE65" i="1"/>
  <c r="O149" i="1"/>
  <c r="AD149" i="1" s="1"/>
  <c r="AE37" i="1"/>
  <c r="AE89" i="1"/>
  <c r="AD89" i="1"/>
  <c r="O149" i="2"/>
  <c r="AD43" i="1"/>
  <c r="AD46" i="1"/>
  <c r="AD55" i="1"/>
  <c r="AD72" i="1"/>
  <c r="AE77" i="1"/>
  <c r="AD77" i="1"/>
  <c r="AE80" i="1"/>
  <c r="AD80" i="1"/>
  <c r="AE75" i="1"/>
  <c r="AD78" i="1"/>
  <c r="AE144" i="1"/>
  <c r="AD144" i="1"/>
  <c r="AE4" i="2"/>
  <c r="AE29" i="2" s="1"/>
  <c r="AE45" i="2"/>
  <c r="AE61" i="2"/>
  <c r="AE79" i="2"/>
  <c r="AE95" i="2"/>
  <c r="AD30" i="2"/>
  <c r="AE38" i="2"/>
  <c r="AD46" i="2"/>
  <c r="AE54" i="2"/>
  <c r="AE72" i="2"/>
  <c r="AD80" i="2"/>
  <c r="AE88" i="2"/>
  <c r="AD96" i="2"/>
  <c r="AD120" i="2"/>
  <c r="AD149" i="2" l="1"/>
  <c r="AE149" i="2"/>
  <c r="AE149" i="1"/>
</calcChain>
</file>

<file path=xl/sharedStrings.xml><?xml version="1.0" encoding="utf-8"?>
<sst xmlns="http://schemas.openxmlformats.org/spreadsheetml/2006/main" count="4134" uniqueCount="995">
  <si>
    <t xml:space="preserve">             ADHESION</t>
  </si>
  <si>
    <t>2014-2017</t>
  </si>
  <si>
    <t>ADHESION 2018-2020</t>
  </si>
  <si>
    <t>Régions</t>
  </si>
  <si>
    <t>Dts</t>
  </si>
  <si>
    <t>Communes</t>
  </si>
  <si>
    <t>Nb hab</t>
  </si>
  <si>
    <t>Univ</t>
  </si>
  <si>
    <t>Comité</t>
  </si>
  <si>
    <t>Type comité</t>
  </si>
  <si>
    <t>Date création</t>
  </si>
  <si>
    <t>Responsable1</t>
  </si>
  <si>
    <t>Tél</t>
  </si>
  <si>
    <t>A 2014</t>
  </si>
  <si>
    <t>A 2015</t>
  </si>
  <si>
    <t>A 2016</t>
  </si>
  <si>
    <t>A 2017</t>
  </si>
  <si>
    <t>Moy</t>
  </si>
  <si>
    <t>Objectif 2018</t>
  </si>
  <si>
    <t>A 2018</t>
  </si>
  <si>
    <t>Objectif 2019</t>
  </si>
  <si>
    <t>A 2019</t>
  </si>
  <si>
    <t>Objectif 2020</t>
  </si>
  <si>
    <t>A 2020</t>
  </si>
  <si>
    <t>P.P 2017</t>
  </si>
  <si>
    <t>P.P 2018</t>
  </si>
  <si>
    <t>P.P 2019</t>
  </si>
  <si>
    <t>P.P 2020</t>
  </si>
  <si>
    <t>Moy P.P</t>
  </si>
  <si>
    <t>Sign ratif</t>
  </si>
  <si>
    <t>Sign Palest</t>
  </si>
  <si>
    <t>Adh s/hab</t>
  </si>
  <si>
    <t>sign/Adh 2017</t>
  </si>
  <si>
    <t>sign/nb d'hab</t>
  </si>
  <si>
    <t>LVB 2017</t>
  </si>
  <si>
    <t>Objec 2018</t>
  </si>
  <si>
    <t>LBV 2018</t>
  </si>
  <si>
    <t>Objec 2019</t>
  </si>
  <si>
    <t>LBV 2019</t>
  </si>
  <si>
    <t>Objec 2020 LBV 2020</t>
  </si>
  <si>
    <t>BRETAGNE</t>
  </si>
  <si>
    <t>Bégard</t>
  </si>
  <si>
    <t>Corres</t>
  </si>
  <si>
    <t>Dinan</t>
  </si>
  <si>
    <t>Erquy</t>
  </si>
  <si>
    <t>Guingamp</t>
  </si>
  <si>
    <t>Hillon</t>
  </si>
  <si>
    <t>Lamballe</t>
  </si>
  <si>
    <t>Non</t>
  </si>
  <si>
    <t>REACTIVER</t>
  </si>
  <si>
    <t>Actif</t>
  </si>
  <si>
    <t>PRUNAUD Christine</t>
  </si>
  <si>
    <t>02 96 50 00 47</t>
  </si>
  <si>
    <t>Langueux</t>
  </si>
  <si>
    <t>Lannion</t>
  </si>
  <si>
    <t>oui</t>
  </si>
  <si>
    <t>A créer</t>
  </si>
  <si>
    <t>Loudéac</t>
  </si>
  <si>
    <t>Paimpol</t>
  </si>
  <si>
    <t>Perros-Guirec</t>
  </si>
  <si>
    <t>Plédran</t>
  </si>
  <si>
    <t>Pléneuf-Val-André</t>
  </si>
  <si>
    <t>Plérin</t>
  </si>
  <si>
    <t>Pleumeur-Boudou</t>
  </si>
  <si>
    <t>Ploufragan</t>
  </si>
  <si>
    <t>Plouha</t>
  </si>
  <si>
    <t>Ploumagoar</t>
  </si>
  <si>
    <t>Pordic</t>
  </si>
  <si>
    <t>Rostrenen</t>
  </si>
  <si>
    <t>Saint-Brieuc</t>
  </si>
  <si>
    <t>Oui</t>
  </si>
  <si>
    <t>Trégeux</t>
  </si>
  <si>
    <t>Yffiniac</t>
  </si>
  <si>
    <t>TOTAL 22</t>
  </si>
  <si>
    <t>Brest</t>
  </si>
  <si>
    <t>DUBREUL Murielle</t>
  </si>
  <si>
    <t>02 98 32 66 62</t>
  </si>
  <si>
    <t>Carhaix-Plouguer</t>
  </si>
  <si>
    <t>Châteaulin</t>
  </si>
  <si>
    <t>Concarneau</t>
  </si>
  <si>
    <t>COLIMAR Christian</t>
  </si>
  <si>
    <t>02 98 97 42 36</t>
  </si>
  <si>
    <t>Crozon</t>
  </si>
  <si>
    <t>Douarnenez</t>
  </si>
  <si>
    <t>Ergué-Gabriec</t>
  </si>
  <si>
    <t>Fouesnant</t>
  </si>
  <si>
    <t>Gouesnou</t>
  </si>
  <si>
    <t>Guilers</t>
  </si>
  <si>
    <t>Guypavas</t>
  </si>
  <si>
    <t>Landerneau</t>
  </si>
  <si>
    <t>Landivisiau</t>
  </si>
  <si>
    <t>Le Relecq</t>
  </si>
  <si>
    <t>Lesneven</t>
  </si>
  <si>
    <t>Moëlan-sur-Mer</t>
  </si>
  <si>
    <t>Morlaix</t>
  </si>
  <si>
    <t>L'HENAFF Antoinette</t>
  </si>
  <si>
    <t>02 98 72 34 16</t>
  </si>
  <si>
    <t>Penmarch</t>
  </si>
  <si>
    <t>Plabennec</t>
  </si>
  <si>
    <t>Pleuven</t>
  </si>
  <si>
    <t>RANNOU Marcel</t>
  </si>
  <si>
    <t>02 98 54 66 00</t>
  </si>
  <si>
    <t>Ploudalmézeau</t>
  </si>
  <si>
    <t>Plougastel-Daoulas</t>
  </si>
  <si>
    <t>Plouguerneau</t>
  </si>
  <si>
    <t>Plousané</t>
  </si>
  <si>
    <t>Pont-l'Abbé</t>
  </si>
  <si>
    <t>Quimper</t>
  </si>
  <si>
    <t>Quimperlé</t>
  </si>
  <si>
    <t>MORVAN Marcel</t>
  </si>
  <si>
    <t>02 98 96 02 93</t>
  </si>
  <si>
    <t>Rosporden</t>
  </si>
  <si>
    <t>Saint-Renan</t>
  </si>
  <si>
    <t>Scaër</t>
  </si>
  <si>
    <t>St-Pol-de-Léon</t>
  </si>
  <si>
    <t>Trégunc</t>
  </si>
  <si>
    <t>TOTAL 29</t>
  </si>
  <si>
    <t>Acigné</t>
  </si>
  <si>
    <t>Bain-de-Bretagne</t>
  </si>
  <si>
    <t>Bécherel</t>
  </si>
  <si>
    <t>PINGON Catherine</t>
  </si>
  <si>
    <t>Betton</t>
  </si>
  <si>
    <t>Bruz</t>
  </si>
  <si>
    <t>Cancale</t>
  </si>
  <si>
    <t>Cesson sévigné</t>
  </si>
  <si>
    <t>Chantepie</t>
  </si>
  <si>
    <t>Chartres</t>
  </si>
  <si>
    <t>Châteaubourg</t>
  </si>
  <si>
    <t>Châteaugiron</t>
  </si>
  <si>
    <t>Combourg</t>
  </si>
  <si>
    <t>Dinard</t>
  </si>
  <si>
    <t>Dol-de-Bretagne</t>
  </si>
  <si>
    <t>Fougères</t>
  </si>
  <si>
    <t>Guichen</t>
  </si>
  <si>
    <t>LACIRE Catherine</t>
  </si>
  <si>
    <t>Janzé</t>
  </si>
  <si>
    <t>La Guerche de B</t>
  </si>
  <si>
    <t>Le Rheu</t>
  </si>
  <si>
    <t>Liffré</t>
  </si>
  <si>
    <t>Louvigné-du-Désert</t>
  </si>
  <si>
    <t>Melesse</t>
  </si>
  <si>
    <t>Montauban de B</t>
  </si>
  <si>
    <t>Montfort-sur-Meu</t>
  </si>
  <si>
    <t>Mordelles</t>
  </si>
  <si>
    <t>Noyal Chatillon</t>
  </si>
  <si>
    <t>Noyal sur Vilaine</t>
  </si>
  <si>
    <t>Pacé</t>
  </si>
  <si>
    <t>Pleurtuit</t>
  </si>
  <si>
    <t>Redon</t>
  </si>
  <si>
    <t>Rennes</t>
  </si>
  <si>
    <t>NIVET Roland</t>
  </si>
  <si>
    <t>02 99 51 24 03</t>
  </si>
  <si>
    <t>Saint Grégoire</t>
  </si>
  <si>
    <t>Saint-Jacques</t>
  </si>
  <si>
    <t>Saint-Malo</t>
  </si>
  <si>
    <t>JENSEN Jacques</t>
  </si>
  <si>
    <t>02 99 81 38 53</t>
  </si>
  <si>
    <t>Thorigné-Fouillard</t>
  </si>
  <si>
    <t>Vern-sur-seiche</t>
  </si>
  <si>
    <t>Vezin-Le-Coquet</t>
  </si>
  <si>
    <t>Vitré</t>
  </si>
  <si>
    <t>TOTAL 35</t>
  </si>
  <si>
    <t>Arradon</t>
  </si>
  <si>
    <t>Auray</t>
  </si>
  <si>
    <t>Baden</t>
  </si>
  <si>
    <t>Baud</t>
  </si>
  <si>
    <t>Brech</t>
  </si>
  <si>
    <t>Carnac</t>
  </si>
  <si>
    <t>Caudan</t>
  </si>
  <si>
    <t>Elven</t>
  </si>
  <si>
    <t>Gourin</t>
  </si>
  <si>
    <t>Grand Champ</t>
  </si>
  <si>
    <t>Guer</t>
  </si>
  <si>
    <t>Guidel</t>
  </si>
  <si>
    <t>Hennebont</t>
  </si>
  <si>
    <t>CHABREYRON Noëlla</t>
  </si>
  <si>
    <t>02 97 36 61 62</t>
  </si>
  <si>
    <t>Inzinzac</t>
  </si>
  <si>
    <t>Kervignac</t>
  </si>
  <si>
    <t>Lanester</t>
  </si>
  <si>
    <t>Languidic</t>
  </si>
  <si>
    <t>Larmor-Plage</t>
  </si>
  <si>
    <t>Locqmiquellic</t>
  </si>
  <si>
    <t>Muzillac</t>
  </si>
  <si>
    <t>Plescop</t>
  </si>
  <si>
    <t>Ploemeour</t>
  </si>
  <si>
    <t>Ploermel</t>
  </si>
  <si>
    <t>Plouay</t>
  </si>
  <si>
    <t>Plouhinec</t>
  </si>
  <si>
    <t>Pluneret</t>
  </si>
  <si>
    <t>Pluvigner</t>
  </si>
  <si>
    <t>Pontivy</t>
  </si>
  <si>
    <t>Qestembert</t>
  </si>
  <si>
    <t>Queven</t>
  </si>
  <si>
    <t>Quiberon</t>
  </si>
  <si>
    <t>Riantec</t>
  </si>
  <si>
    <t>Saint Avé</t>
  </si>
  <si>
    <t>Sarzeau</t>
  </si>
  <si>
    <t>Séné</t>
  </si>
  <si>
    <t>Theix</t>
  </si>
  <si>
    <t>Vannes</t>
  </si>
  <si>
    <t>LE GAL Nolween</t>
  </si>
  <si>
    <t>06 67 47 36 08</t>
  </si>
  <si>
    <t>TOTAL 56</t>
  </si>
  <si>
    <t>TOTAL BZH</t>
  </si>
  <si>
    <t>LIVRES BLANCS VENDUS</t>
  </si>
  <si>
    <t xml:space="preserve">PAYS DE LA LOIRE  </t>
  </si>
  <si>
    <t>Nantes</t>
  </si>
  <si>
    <t>Saint-Nazaire</t>
  </si>
  <si>
    <t>Saint-Herblain</t>
  </si>
  <si>
    <t>Rézé</t>
  </si>
  <si>
    <t>Saint Sébastien sur Loire</t>
  </si>
  <si>
    <t>Orvault</t>
  </si>
  <si>
    <t>Vertou</t>
  </si>
  <si>
    <t>Coueron</t>
  </si>
  <si>
    <t>La Chapelle sur Erdre</t>
  </si>
  <si>
    <t>La Baule Esocublac</t>
  </si>
  <si>
    <t>Bougenais</t>
  </si>
  <si>
    <t>Carquefou</t>
  </si>
  <si>
    <t>Guérande</t>
  </si>
  <si>
    <t>Châteaubriant</t>
  </si>
  <si>
    <t>Pornic</t>
  </si>
  <si>
    <t>Saint Luce sur Loire</t>
  </si>
  <si>
    <t>Pornichet</t>
  </si>
  <si>
    <t>Saint Brevin Les Pins</t>
  </si>
  <si>
    <t>Pont Château</t>
  </si>
  <si>
    <t>Blain</t>
  </si>
  <si>
    <t>Basse Goulaine</t>
  </si>
  <si>
    <t>Ancenis</t>
  </si>
  <si>
    <t>TOTAL 44</t>
  </si>
  <si>
    <t>Angers</t>
  </si>
  <si>
    <t>Cholet</t>
  </si>
  <si>
    <t>Saumur</t>
  </si>
  <si>
    <t>Avrillé</t>
  </si>
  <si>
    <t>Les Ponts-de-Cé</t>
  </si>
  <si>
    <t>Trélazé</t>
  </si>
  <si>
    <t>Saint-Barthélémy</t>
  </si>
  <si>
    <t>Doué-La-Fontaine</t>
  </si>
  <si>
    <t>Longué-Jumelles</t>
  </si>
  <si>
    <t>Montreuil-Juigné</t>
  </si>
  <si>
    <t>Ségré</t>
  </si>
  <si>
    <t>Beaupréau</t>
  </si>
  <si>
    <t>Chemillé</t>
  </si>
  <si>
    <t>Beauchemaine</t>
  </si>
  <si>
    <t>TOTAL 49</t>
  </si>
  <si>
    <t>Laval</t>
  </si>
  <si>
    <t>Mayenne</t>
  </si>
  <si>
    <t>Château-Gontier</t>
  </si>
  <si>
    <t>Evron</t>
  </si>
  <si>
    <t>Saint-Berthevin</t>
  </si>
  <si>
    <t>Ernée</t>
  </si>
  <si>
    <t>Changé</t>
  </si>
  <si>
    <t>Bonchamp-lès-Laval</t>
  </si>
  <si>
    <t>Craon</t>
  </si>
  <si>
    <t>TOTAL 53</t>
  </si>
  <si>
    <t>Le Mans</t>
  </si>
  <si>
    <t>La Flèche</t>
  </si>
  <si>
    <t>Sablé-sur-Sarthe</t>
  </si>
  <si>
    <t>Allonnes</t>
  </si>
  <si>
    <t>La Ferté-Bernard</t>
  </si>
  <si>
    <t>Coulaines</t>
  </si>
  <si>
    <t>Mamers</t>
  </si>
  <si>
    <t>Arnage</t>
  </si>
  <si>
    <t>Mulsanne</t>
  </si>
  <si>
    <t>Château-du-Loir</t>
  </si>
  <si>
    <t>TOTAL 72</t>
  </si>
  <si>
    <t>La Roche-sur-Yon</t>
  </si>
  <si>
    <t>Challans</t>
  </si>
  <si>
    <t>Les sablés d’Olonne</t>
  </si>
  <si>
    <t>Les Herbiers</t>
  </si>
  <si>
    <t>Château d’Olonne</t>
  </si>
  <si>
    <t>Olonne-sur-Mer</t>
  </si>
  <si>
    <t>Luçon</t>
  </si>
  <si>
    <t>Saint-Hilaire-de-Riez</t>
  </si>
  <si>
    <t>Chantonnay</t>
  </si>
  <si>
    <t>St-Jean-de-Monts</t>
  </si>
  <si>
    <t>St-Gilles-Croix-de-Vie</t>
  </si>
  <si>
    <t>Aizenay</t>
  </si>
  <si>
    <t>TOTAL 85</t>
  </si>
  <si>
    <t>TOTAL PDL</t>
  </si>
  <si>
    <t>NORD PAS
 DE CALAIS</t>
  </si>
  <si>
    <t>Lille</t>
  </si>
  <si>
    <t>Roubaix</t>
  </si>
  <si>
    <t>Tourcoing</t>
  </si>
  <si>
    <t>Dunkerque</t>
  </si>
  <si>
    <t>Villeneuve-d'Ascq</t>
  </si>
  <si>
    <t>Douai</t>
  </si>
  <si>
    <t>Wattrelos</t>
  </si>
  <si>
    <t>Valenciennes</t>
  </si>
  <si>
    <t>Marcq-en-Baroeul</t>
  </si>
  <si>
    <t>Cambrai</t>
  </si>
  <si>
    <t>Maubeuge</t>
  </si>
  <si>
    <t>Lambersart</t>
  </si>
  <si>
    <t>Lomme</t>
  </si>
  <si>
    <t>Armentières</t>
  </si>
  <si>
    <t>Coudekerque-Branche</t>
  </si>
  <si>
    <t>Saint-Pol-sur-Mer</t>
  </si>
  <si>
    <t>Grande-Synthe</t>
  </si>
  <si>
    <t>Mons-en-Baroeul</t>
  </si>
  <si>
    <t>La Madeleine</t>
  </si>
  <si>
    <t>Hazebrouck</t>
  </si>
  <si>
    <t>Loos</t>
  </si>
  <si>
    <t>Croix</t>
  </si>
  <si>
    <t>Hem</t>
  </si>
  <si>
    <t>Halluin</t>
  </si>
  <si>
    <t>Wasquehal</t>
  </si>
  <si>
    <t>Ronchin</t>
  </si>
  <si>
    <t>Saint-Amand-les-Eaux</t>
  </si>
  <si>
    <t>Sin-le-Noble</t>
  </si>
  <si>
    <t>Haumont</t>
  </si>
  <si>
    <r>
      <rPr>
        <sz val="11"/>
        <color indexed="63"/>
        <rFont val="Arial"/>
        <family val="2"/>
      </rPr>
      <t>59</t>
    </r>
    <r>
      <rPr>
        <sz val="11"/>
        <color indexed="13"/>
        <rFont val="Arial"/>
        <family val="2"/>
      </rPr>
      <t>9</t>
    </r>
  </si>
  <si>
    <t>TOTAL 59</t>
  </si>
  <si>
    <t>Calais</t>
  </si>
  <si>
    <t>Boulogne-sur-Mer</t>
  </si>
  <si>
    <t>Arras</t>
  </si>
  <si>
    <t>Lens</t>
  </si>
  <si>
    <t>Liévin</t>
  </si>
  <si>
    <t>Béthune</t>
  </si>
  <si>
    <t>Hénin-Beaumont</t>
  </si>
  <si>
    <t>Bruay-la-Buissière</t>
  </si>
  <si>
    <t>Avion</t>
  </si>
  <si>
    <t>Carvin</t>
  </si>
  <si>
    <t>TOTAL 62</t>
  </si>
  <si>
    <t>PICARDIE</t>
  </si>
  <si>
    <t>Amiens</t>
  </si>
  <si>
    <t>Albert</t>
  </si>
  <si>
    <t>Péronne</t>
  </si>
  <si>
    <t>Roye</t>
  </si>
  <si>
    <t>Montdidier</t>
  </si>
  <si>
    <t>Corbie</t>
  </si>
  <si>
    <t>Doullens</t>
  </si>
  <si>
    <t>Ham</t>
  </si>
  <si>
    <t>TOTAL 80</t>
  </si>
  <si>
    <t>Saint-Quentin</t>
  </si>
  <si>
    <t>Soisson</t>
  </si>
  <si>
    <t>Laon</t>
  </si>
  <si>
    <t>Tergnier</t>
  </si>
  <si>
    <t>Château-Thierry</t>
  </si>
  <si>
    <t>Chauny</t>
  </si>
  <si>
    <t>Hirson</t>
  </si>
  <si>
    <t>Villiers-Cotterêts</t>
  </si>
  <si>
    <t>Bohain-en-Vermandois</t>
  </si>
  <si>
    <t>Guise</t>
  </si>
  <si>
    <t>Gauchy</t>
  </si>
  <si>
    <t>TOTAL 02</t>
  </si>
  <si>
    <t>Beauvais</t>
  </si>
  <si>
    <t>Compiègne</t>
  </si>
  <si>
    <t>Creil</t>
  </si>
  <si>
    <t>Nogent-sur-Oise</t>
  </si>
  <si>
    <t>Senlis</t>
  </si>
  <si>
    <t>Noyon</t>
  </si>
  <si>
    <t>Crépy-en-Valois</t>
  </si>
  <si>
    <t>Méru</t>
  </si>
  <si>
    <t>Pont-Saint-Maxence</t>
  </si>
  <si>
    <t>Montataire</t>
  </si>
  <si>
    <t>Chantilly</t>
  </si>
  <si>
    <t>Clermont</t>
  </si>
  <si>
    <t>Gouvieux</t>
  </si>
  <si>
    <t>Chambly</t>
  </si>
  <si>
    <t>Lamorlaye</t>
  </si>
  <si>
    <t>Margny-lès-Compiègne</t>
  </si>
  <si>
    <t>Liancourt</t>
  </si>
  <si>
    <t>Villiers-Saint-Paul</t>
  </si>
  <si>
    <t>Saint-Just-en-Chaussée</t>
  </si>
  <si>
    <t>Mouy</t>
  </si>
  <si>
    <t>TOTAL 60</t>
  </si>
  <si>
    <t>TOTAL NPDC
PICARDIE</t>
  </si>
  <si>
    <t>NORMANDIE</t>
  </si>
  <si>
    <t>Caen</t>
  </si>
  <si>
    <t>Hérouville-Saint-Clair</t>
  </si>
  <si>
    <t>Lisieux</t>
  </si>
  <si>
    <t>Bayeux</t>
  </si>
  <si>
    <t>Vire</t>
  </si>
  <si>
    <t>Mondeville</t>
  </si>
  <si>
    <t>Ifs</t>
  </si>
  <si>
    <t>Ouistreham</t>
  </si>
  <si>
    <t>Falaise</t>
  </si>
  <si>
    <t>Honfleur</t>
  </si>
  <si>
    <t>Colombelles</t>
  </si>
  <si>
    <t>Condé-sur-Noireau</t>
  </si>
  <si>
    <t>Dives-sur-Mer</t>
  </si>
  <si>
    <t>Trouville-sur-Mer</t>
  </si>
  <si>
    <t>TOTAL 14</t>
  </si>
  <si>
    <t>Alençon</t>
  </si>
  <si>
    <t>Flers</t>
  </si>
  <si>
    <t>L'Aigle</t>
  </si>
  <si>
    <t>La Ferté-Macé</t>
  </si>
  <si>
    <t>TOTAL 61</t>
  </si>
  <si>
    <t>Cherbourg</t>
  </si>
  <si>
    <t>Saint-Lô</t>
  </si>
  <si>
    <t>Tourlaville</t>
  </si>
  <si>
    <t>Octeville</t>
  </si>
  <si>
    <t>Granville</t>
  </si>
  <si>
    <t>Coutances</t>
  </si>
  <si>
    <t>Avranches</t>
  </si>
  <si>
    <t>Valognes</t>
  </si>
  <si>
    <t>Carentan</t>
  </si>
  <si>
    <t>La Glacerie</t>
  </si>
  <si>
    <t>Querqueville</t>
  </si>
  <si>
    <t>TOTAL  50</t>
  </si>
  <si>
    <t>Le Havre</t>
  </si>
  <si>
    <t>Rouen</t>
  </si>
  <si>
    <t>Dieppe</t>
  </si>
  <si>
    <t>Sotteville-lès-Rouen</t>
  </si>
  <si>
    <t>Saint-Etienne-du-Rouvray</t>
  </si>
  <si>
    <t>Le Grand-Quevilly</t>
  </si>
  <si>
    <t>Le Petit-Quevilly</t>
  </si>
  <si>
    <t>Mont-Saint-Aignan</t>
  </si>
  <si>
    <t>Fécamp</t>
  </si>
  <si>
    <t>Elbeuf</t>
  </si>
  <si>
    <t>Montivilliers</t>
  </si>
  <si>
    <t>Canteleu</t>
  </si>
  <si>
    <t>Barentin</t>
  </si>
  <si>
    <t>Bolbac</t>
  </si>
  <si>
    <t>Maromme</t>
  </si>
  <si>
    <t>Bois-Guillaume</t>
  </si>
  <si>
    <t>Oissel</t>
  </si>
  <si>
    <t>Yvetot</t>
  </si>
  <si>
    <t>Déville-lès-Rouen</t>
  </si>
  <si>
    <t>Gonfreville-l'Orcher</t>
  </si>
  <si>
    <t>Caudebac-lès-Elbeuf</t>
  </si>
  <si>
    <t>Lillebonne</t>
  </si>
  <si>
    <t>Grand-Couronne</t>
  </si>
  <si>
    <t>Darnétal</t>
  </si>
  <si>
    <t>Bihorel</t>
  </si>
  <si>
    <t>Petit-Couronne</t>
  </si>
  <si>
    <t>Notre-Dame-de-Gravechon</t>
  </si>
  <si>
    <t>Harfleur</t>
  </si>
  <si>
    <t>Saint-Pierre-lès-Elbeuf</t>
  </si>
  <si>
    <t>Saint-Aubin-lès-Elbeuf</t>
  </si>
  <si>
    <t>Eu</t>
  </si>
  <si>
    <t>Sainte-Adresse</t>
  </si>
  <si>
    <t>TOTAL 76</t>
  </si>
  <si>
    <t>Evreux</t>
  </si>
  <si>
    <t>Vernon</t>
  </si>
  <si>
    <t>Louviers</t>
  </si>
  <si>
    <t>Val-de-Reuil</t>
  </si>
  <si>
    <t>Bernay</t>
  </si>
  <si>
    <t>Gisors</t>
  </si>
  <si>
    <t>Les Andelys</t>
  </si>
  <si>
    <t>Pont-Audemer</t>
  </si>
  <si>
    <t>TOTAL 27</t>
  </si>
  <si>
    <t>TOTAL
 NORMANDIE</t>
  </si>
  <si>
    <t>ILE DE FRANCE</t>
  </si>
  <si>
    <t>Paris</t>
  </si>
  <si>
    <t>TOTAL 75</t>
  </si>
  <si>
    <t>Boulogne-Billancourt</t>
  </si>
  <si>
    <t>Nanterre</t>
  </si>
  <si>
    <t>Colombes</t>
  </si>
  <si>
    <t>Asnières-sur-Seine</t>
  </si>
  <si>
    <t>Reuil-Malmaison</t>
  </si>
  <si>
    <t>Courbevoie</t>
  </si>
  <si>
    <t>Neuilly-sur-Seine</t>
  </si>
  <si>
    <t>Antony</t>
  </si>
  <si>
    <t>Levallois-Perret</t>
  </si>
  <si>
    <t>Issy-les-Moulineaux</t>
  </si>
  <si>
    <t>Clichy</t>
  </si>
  <si>
    <t>Clamart</t>
  </si>
  <si>
    <t>TOTAL 92</t>
  </si>
  <si>
    <t>Argenteuil</t>
  </si>
  <si>
    <t>Sarcelles</t>
  </si>
  <si>
    <t>Cergy</t>
  </si>
  <si>
    <t>TOTAL 95</t>
  </si>
  <si>
    <t>Montreuil</t>
  </si>
  <si>
    <t>Saint-Denis</t>
  </si>
  <si>
    <t>Aulnay-sous-Bois</t>
  </si>
  <si>
    <t>Aubervilliers</t>
  </si>
  <si>
    <t>Drancy</t>
  </si>
  <si>
    <t>Noisy-Le-Grand</t>
  </si>
  <si>
    <t>Pantin</t>
  </si>
  <si>
    <t>Sevran</t>
  </si>
  <si>
    <t>Le Blanc-Mesnil</t>
  </si>
  <si>
    <t>Bondy</t>
  </si>
  <si>
    <t>Epinay-sur-Seine</t>
  </si>
  <si>
    <t>TOTAL 93</t>
  </si>
  <si>
    <t>Versailles</t>
  </si>
  <si>
    <t>Sartrouville</t>
  </si>
  <si>
    <t>TOTAL 78</t>
  </si>
  <si>
    <t>Créteil</t>
  </si>
  <si>
    <t>Vitry-sur-Seine</t>
  </si>
  <si>
    <t>Champigny-sur-Marne</t>
  </si>
  <si>
    <t>Saint-Maur-des-Fossés</t>
  </si>
  <si>
    <t>Maisons-Alfort</t>
  </si>
  <si>
    <t>Ivry-sur-Seine</t>
  </si>
  <si>
    <t>Fontenay-sous-Bois</t>
  </si>
  <si>
    <t>TOTAL 94</t>
  </si>
  <si>
    <t>Evry</t>
  </si>
  <si>
    <t>TOTAL 91</t>
  </si>
  <si>
    <t>Meaux</t>
  </si>
  <si>
    <t>Chelles</t>
  </si>
  <si>
    <t>TOTAL 77</t>
  </si>
  <si>
    <t>TOTAL
ILE DE FRANCE</t>
  </si>
  <si>
    <t>ALSACE
LORRAINE
CHAMPAGNE
ARDENNE</t>
  </si>
  <si>
    <t>Strasbourg</t>
  </si>
  <si>
    <t>Hageunau</t>
  </si>
  <si>
    <t>Schiltigheim</t>
  </si>
  <si>
    <t>Illkirch-Graffenstaden</t>
  </si>
  <si>
    <t>Sélestat</t>
  </si>
  <si>
    <t>Lingolsheim</t>
  </si>
  <si>
    <t>Bischheim</t>
  </si>
  <si>
    <t>Bischwiller</t>
  </si>
  <si>
    <t>Saverne</t>
  </si>
  <si>
    <t>Ostwald</t>
  </si>
  <si>
    <t>Hoenheim</t>
  </si>
  <si>
    <t>Obernai</t>
  </si>
  <si>
    <t>Erstein</t>
  </si>
  <si>
    <t>Molsheim</t>
  </si>
  <si>
    <t>Brumath</t>
  </si>
  <si>
    <t>Wissembourg</t>
  </si>
  <si>
    <t>Geispolsheim</t>
  </si>
  <si>
    <t>Souffelweyersheim</t>
  </si>
  <si>
    <t>Eckbolsheim</t>
  </si>
  <si>
    <t>Barr</t>
  </si>
  <si>
    <t>Vendenheim</t>
  </si>
  <si>
    <t>Mutzig</t>
  </si>
  <si>
    <t>TOTAL 67</t>
  </si>
  <si>
    <t>Mulhouse</t>
  </si>
  <si>
    <t>Colmar</t>
  </si>
  <si>
    <t>Saint-Louis</t>
  </si>
  <si>
    <t>Wittenheim</t>
  </si>
  <si>
    <t>Illzach</t>
  </si>
  <si>
    <t>Rixheim</t>
  </si>
  <si>
    <t>Riedisheim</t>
  </si>
  <si>
    <t>Kingersheim</t>
  </si>
  <si>
    <t>Guebwiller</t>
  </si>
  <si>
    <t>Wittelsheim</t>
  </si>
  <si>
    <t>Thann</t>
  </si>
  <si>
    <t>Pfastatt</t>
  </si>
  <si>
    <t>Wintznheim</t>
  </si>
  <si>
    <t>Soultz-Haut-Rhin</t>
  </si>
  <si>
    <t>Ensicheim</t>
  </si>
  <si>
    <t>Huningue</t>
  </si>
  <si>
    <t>Sainte-Marie-aux-Mines</t>
  </si>
  <si>
    <t>TOTAL 68</t>
  </si>
  <si>
    <t>Reims</t>
  </si>
  <si>
    <t>Châlons-en-Champagne</t>
  </si>
  <si>
    <t>Epernay</t>
  </si>
  <si>
    <t>Vitry-le-François</t>
  </si>
  <si>
    <t>Tinqueux</t>
  </si>
  <si>
    <t>Cormontreuil</t>
  </si>
  <si>
    <t>Bétheny</t>
  </si>
  <si>
    <t>Saint-Memmie</t>
  </si>
  <si>
    <t>Sézanne</t>
  </si>
  <si>
    <t>Fismes</t>
  </si>
  <si>
    <t>Fagnières</t>
  </si>
  <si>
    <t>TOTAL 51</t>
  </si>
  <si>
    <t>Troyes</t>
  </si>
  <si>
    <t>Romilly-sur-Seine</t>
  </si>
  <si>
    <t>La Chapelle-Saint-Luc</t>
  </si>
  <si>
    <t>Saint-André-les-Vergers</t>
  </si>
  <si>
    <t>Saint-Savine</t>
  </si>
  <si>
    <t>Saint-Julien-les-Villas</t>
  </si>
  <si>
    <t>Bar-sur-Aube</t>
  </si>
  <si>
    <t>Nogent-sur-Seine</t>
  </si>
  <si>
    <t>TOTAL 10</t>
  </si>
  <si>
    <t>Charleville-Mézières</t>
  </si>
  <si>
    <t>Sedan</t>
  </si>
  <si>
    <t>Revin</t>
  </si>
  <si>
    <t>Rethel</t>
  </si>
  <si>
    <t>Givet</t>
  </si>
  <si>
    <t>Nouzonville</t>
  </si>
  <si>
    <t>TOTAL 08</t>
  </si>
  <si>
    <t>Metz</t>
  </si>
  <si>
    <t>Thionville</t>
  </si>
  <si>
    <t>Montigny-lès-Metz</t>
  </si>
  <si>
    <t>Sarreguemines</t>
  </si>
  <si>
    <t>Forbach</t>
  </si>
  <si>
    <t>Saint-Avold</t>
  </si>
  <si>
    <t>Hayange</t>
  </si>
  <si>
    <t>Yutz</t>
  </si>
  <si>
    <t>Feryming-Merlebach</t>
  </si>
  <si>
    <t>Creutzwald</t>
  </si>
  <si>
    <t>Woippy</t>
  </si>
  <si>
    <t>Sarrebourg</t>
  </si>
  <si>
    <t>Stiring-Wendel</t>
  </si>
  <si>
    <t>Fameck</t>
  </si>
  <si>
    <t>Florange</t>
  </si>
  <si>
    <t>Rombas</t>
  </si>
  <si>
    <t>Marly</t>
  </si>
  <si>
    <t>Behren-lès-Forbach</t>
  </si>
  <si>
    <t>Hombourg-le-Haut</t>
  </si>
  <si>
    <t>Maizières-lès-Metz</t>
  </si>
  <si>
    <t>Amnéville</t>
  </si>
  <si>
    <t>TOTAL 57</t>
  </si>
  <si>
    <t>Nancy</t>
  </si>
  <si>
    <t>Vandoeuvre-lès-Nancy</t>
  </si>
  <si>
    <t>Lunéville</t>
  </si>
  <si>
    <t>Toul</t>
  </si>
  <si>
    <t>Villiers-lès-Nancy</t>
  </si>
  <si>
    <t>Laxou</t>
  </si>
  <si>
    <t>Pont-à-Mousson</t>
  </si>
  <si>
    <t>Longwy</t>
  </si>
  <si>
    <t>Saint-Max</t>
  </si>
  <si>
    <t>Jarville-la-Malgrange</t>
  </si>
  <si>
    <t>Villerupt</t>
  </si>
  <si>
    <t>Maxéville</t>
  </si>
  <si>
    <t>Dombasle-sur-Meurthe</t>
  </si>
  <si>
    <t>TOTAL 54</t>
  </si>
  <si>
    <t>TOTAL ALSACE
LORRAINE
CHAMPAGNE
ARDENNE</t>
  </si>
  <si>
    <t>LIVRES  BLANCS  VENDUS</t>
  </si>
  <si>
    <t>CENTRE</t>
  </si>
  <si>
    <t>Tours</t>
  </si>
  <si>
    <t>Joué-les-Tours</t>
  </si>
  <si>
    <t>Saint-Cyr-sur-Loire</t>
  </si>
  <si>
    <t>Saint-Pierre-des-Corps</t>
  </si>
  <si>
    <t>Saint-Avertin</t>
  </si>
  <si>
    <t>Amboise</t>
  </si>
  <si>
    <t>Chambray-lès-Tours</t>
  </si>
  <si>
    <t>Montlouis-sur-Loire</t>
  </si>
  <si>
    <t>Fondettes</t>
  </si>
  <si>
    <t>Chinon</t>
  </si>
  <si>
    <t>La Riche</t>
  </si>
  <si>
    <t>TOTAL 37</t>
  </si>
  <si>
    <t>Orléans</t>
  </si>
  <si>
    <t>Fleury-les-Aubrais</t>
  </si>
  <si>
    <t>Olivet</t>
  </si>
  <si>
    <t>Saint-Jean-de-la-Ruelle</t>
  </si>
  <si>
    <t>Gien</t>
  </si>
  <si>
    <t>Montargis</t>
  </si>
  <si>
    <t>Saran</t>
  </si>
  <si>
    <t>Châlette-sur-Loing</t>
  </si>
  <si>
    <t>Amilly</t>
  </si>
  <si>
    <t>Pithiviers</t>
  </si>
  <si>
    <t>La-Chapelle-Saint-Mesmin</t>
  </si>
  <si>
    <t>Saint-Jean-le-Blanc</t>
  </si>
  <si>
    <t>TOTAL 45</t>
  </si>
  <si>
    <t>Bourges</t>
  </si>
  <si>
    <t>Saint-Amand-Montrond</t>
  </si>
  <si>
    <t>TOTAL 18</t>
  </si>
  <si>
    <t>Blois</t>
  </si>
  <si>
    <t>Romorantin-Lanthenay</t>
  </si>
  <si>
    <t>TOTAL 41</t>
  </si>
  <si>
    <t>Dreux</t>
  </si>
  <si>
    <t>Lucé</t>
  </si>
  <si>
    <t>Châteaudun</t>
  </si>
  <si>
    <t>Nogent-le-Rotrou</t>
  </si>
  <si>
    <t>Mainvilliers</t>
  </si>
  <si>
    <t>TOTAL 28</t>
  </si>
  <si>
    <t>Châteauroux</t>
  </si>
  <si>
    <t>Issoudun</t>
  </si>
  <si>
    <t>TOTAL 36</t>
  </si>
  <si>
    <t>TOTAL CENTRE</t>
  </si>
  <si>
    <t>BOURGNOGNE
FRANCHE COMTE</t>
  </si>
  <si>
    <t>Dijon</t>
  </si>
  <si>
    <t>Beaune</t>
  </si>
  <si>
    <t>Talant</t>
  </si>
  <si>
    <t>Chevigny-Saint-Sauveur</t>
  </si>
  <si>
    <t>TOTAL 21</t>
  </si>
  <si>
    <t>Chalon-sur-Saône</t>
  </si>
  <si>
    <t>Le Creusot</t>
  </si>
  <si>
    <t>Montceau-les-Mines</t>
  </si>
  <si>
    <t>Autun</t>
  </si>
  <si>
    <t>TOTAL 71</t>
  </si>
  <si>
    <t>Auxerre</t>
  </si>
  <si>
    <t>Sens</t>
  </si>
  <si>
    <t>Joigny</t>
  </si>
  <si>
    <t>TOTAL 89</t>
  </si>
  <si>
    <t>Nevers</t>
  </si>
  <si>
    <t>Cosne-Cours-sur-Loire</t>
  </si>
  <si>
    <t>Varennes-Vauzelles</t>
  </si>
  <si>
    <t>TOTAL 58</t>
  </si>
  <si>
    <t>Besançon</t>
  </si>
  <si>
    <t>Montbéliard</t>
  </si>
  <si>
    <t>Pontarlier</t>
  </si>
  <si>
    <t>Audincourt</t>
  </si>
  <si>
    <t>Valentigney</t>
  </si>
  <si>
    <t>Bethoncourt</t>
  </si>
  <si>
    <t>Morteau</t>
  </si>
  <si>
    <t>Seloncourt</t>
  </si>
  <si>
    <t>Baume-les-Dames</t>
  </si>
  <si>
    <t>Grand-Charmont</t>
  </si>
  <si>
    <t>Mandeur</t>
  </si>
  <si>
    <t>TOTAL 25</t>
  </si>
  <si>
    <t>Belfort</t>
  </si>
  <si>
    <t>Delle</t>
  </si>
  <si>
    <t>Beaucourt</t>
  </si>
  <si>
    <t>TOTAL 90</t>
  </si>
  <si>
    <t>Lons-le-Saunier</t>
  </si>
  <si>
    <t>Saint-Claude</t>
  </si>
  <si>
    <t>Champagnole</t>
  </si>
  <si>
    <t>Morez</t>
  </si>
  <si>
    <t>TOTAL 39</t>
  </si>
  <si>
    <t>Vesoul</t>
  </si>
  <si>
    <t>Héricourt</t>
  </si>
  <si>
    <t>Lure</t>
  </si>
  <si>
    <t>Luxeuil-les-Bains</t>
  </si>
  <si>
    <t>Gray</t>
  </si>
  <si>
    <t>TOTAL 70</t>
  </si>
  <si>
    <t>TOTAL BOURGOGNE
FRANCHE COMTE</t>
  </si>
  <si>
    <t>AUVERGNE RHONE ALPES</t>
  </si>
  <si>
    <t>Clermont-Ferrand</t>
  </si>
  <si>
    <t>Cournon-d'Auvergne</t>
  </si>
  <si>
    <t>Riom</t>
  </si>
  <si>
    <t>Chamalières</t>
  </si>
  <si>
    <t>Issoire</t>
  </si>
  <si>
    <t>Thiers</t>
  </si>
  <si>
    <t>Aubière</t>
  </si>
  <si>
    <t>Gerzat</t>
  </si>
  <si>
    <t>Pont-du-Château</t>
  </si>
  <si>
    <t>Lempdes</t>
  </si>
  <si>
    <t>Romagat</t>
  </si>
  <si>
    <t>Cébazat</t>
  </si>
  <si>
    <t>Ambert</t>
  </si>
  <si>
    <t>Ceyrat</t>
  </si>
  <si>
    <t>Châtelguyon</t>
  </si>
  <si>
    <t>TOTAL 63</t>
  </si>
  <si>
    <t>Montluçon</t>
  </si>
  <si>
    <t>Vichy</t>
  </si>
  <si>
    <t>Moulins</t>
  </si>
  <si>
    <t>Cusset</t>
  </si>
  <si>
    <t>Yzeure</t>
  </si>
  <si>
    <t>Domérat</t>
  </si>
  <si>
    <t>Bellerive-sur-Allier</t>
  </si>
  <si>
    <t>Commentry</t>
  </si>
  <si>
    <t>Gannat</t>
  </si>
  <si>
    <t>TOTAL 03</t>
  </si>
  <si>
    <t>Le-Puy-en-Velay</t>
  </si>
  <si>
    <t>Monistrol-sur-Loire</t>
  </si>
  <si>
    <t>Brioude</t>
  </si>
  <si>
    <t>Yssingeaux</t>
  </si>
  <si>
    <t>Sainte-Silogène</t>
  </si>
  <si>
    <t>TOTAL 43</t>
  </si>
  <si>
    <t>Aurillac</t>
  </si>
  <si>
    <t>Arpagon-sur-Cère</t>
  </si>
  <si>
    <t>TOTAL 15</t>
  </si>
  <si>
    <t>Lyon</t>
  </si>
  <si>
    <t>Villeurbanne</t>
  </si>
  <si>
    <t>Vénissieux</t>
  </si>
  <si>
    <t>Caluire-et-Cuire</t>
  </si>
  <si>
    <t>Saint-Priest</t>
  </si>
  <si>
    <t>Vaulx-en-Velin</t>
  </si>
  <si>
    <t>Bron</t>
  </si>
  <si>
    <t>Villefranche-sur-Saône</t>
  </si>
  <si>
    <t>Rillieux-la-Pape</t>
  </si>
  <si>
    <t>Meyzieu</t>
  </si>
  <si>
    <t>Oullins</t>
  </si>
  <si>
    <t>Décines-Charpieu</t>
  </si>
  <si>
    <t>Saint-Foy-lès-Lyon</t>
  </si>
  <si>
    <t>Saint-Genis-Laval</t>
  </si>
  <si>
    <t>Givors</t>
  </si>
  <si>
    <t>Ecully</t>
  </si>
  <si>
    <t>TOTAL 69</t>
  </si>
  <si>
    <t>Saint-Etienne</t>
  </si>
  <si>
    <t>Roanne</t>
  </si>
  <si>
    <t>Saint-Charmond</t>
  </si>
  <si>
    <t>TOTAL 42</t>
  </si>
  <si>
    <t>Grenoble</t>
  </si>
  <si>
    <t>Echirolles</t>
  </si>
  <si>
    <t>Vienne</t>
  </si>
  <si>
    <t>Fontaine</t>
  </si>
  <si>
    <t>Bougoin-Jallieu</t>
  </si>
  <si>
    <t>Voiron</t>
  </si>
  <si>
    <t>Meylan</t>
  </si>
  <si>
    <t>TOTAL 38</t>
  </si>
  <si>
    <t>Chambéry</t>
  </si>
  <si>
    <t>Aix-les-Bains</t>
  </si>
  <si>
    <t>TOTAL 73</t>
  </si>
  <si>
    <t>Annecy</t>
  </si>
  <si>
    <t>Thonon-les-Bains</t>
  </si>
  <si>
    <t>Annemasse</t>
  </si>
  <si>
    <t>Annecy-le-Vieux</t>
  </si>
  <si>
    <t>TOTAL 74</t>
  </si>
  <si>
    <t>Bourges-en-Bresse</t>
  </si>
  <si>
    <t>Oyonnax</t>
  </si>
  <si>
    <t>TOTAL 01</t>
  </si>
  <si>
    <t>TOTAL AUVERGNE RHONE
 ALPES</t>
  </si>
  <si>
    <t>AQUITAINE
LIMOUSIN POITOU CHARENTES</t>
  </si>
  <si>
    <t>Bordeaux</t>
  </si>
  <si>
    <t>Merignac</t>
  </si>
  <si>
    <t>Pessac</t>
  </si>
  <si>
    <t>Talence</t>
  </si>
  <si>
    <t>Villenave-d'Ornon</t>
  </si>
  <si>
    <t>Saint-Médard-en-Jalles</t>
  </si>
  <si>
    <t>La Teste-de-Buch</t>
  </si>
  <si>
    <t>Bègles</t>
  </si>
  <si>
    <t>Le Bouscat</t>
  </si>
  <si>
    <t>Gradignan</t>
  </si>
  <si>
    <t>Libourne</t>
  </si>
  <si>
    <t>Lormont</t>
  </si>
  <si>
    <t>Cenon</t>
  </si>
  <si>
    <t>Eysines</t>
  </si>
  <si>
    <t>Cestas</t>
  </si>
  <si>
    <t>Floriac</t>
  </si>
  <si>
    <t>Gujan-Mestras</t>
  </si>
  <si>
    <t>Blanquefort</t>
  </si>
  <si>
    <t>Arcachon</t>
  </si>
  <si>
    <t>Ambarès-et-Lagrave</t>
  </si>
  <si>
    <t>Bruges</t>
  </si>
  <si>
    <t>TOTAL 33</t>
  </si>
  <si>
    <t>Pau</t>
  </si>
  <si>
    <t>Bayonne</t>
  </si>
  <si>
    <t>Anglet</t>
  </si>
  <si>
    <t>Biarritz</t>
  </si>
  <si>
    <t>Billière</t>
  </si>
  <si>
    <t>Saint-Jean-de-Luz</t>
  </si>
  <si>
    <t>Oloron-Sainte-Marie</t>
  </si>
  <si>
    <t>Orthez</t>
  </si>
  <si>
    <t>TOTAL 64</t>
  </si>
  <si>
    <t>Agen</t>
  </si>
  <si>
    <t>Villeneuve-sur-Lot</t>
  </si>
  <si>
    <t>Marmande</t>
  </si>
  <si>
    <t>TOTAL 47</t>
  </si>
  <si>
    <t>Périgneux</t>
  </si>
  <si>
    <t>Begerac</t>
  </si>
  <si>
    <t>TOTAL 24</t>
  </si>
  <si>
    <t>Mont-de-Marsan</t>
  </si>
  <si>
    <t>Dax</t>
  </si>
  <si>
    <t>Saint-Paul-lès-Dax</t>
  </si>
  <si>
    <t>TOTAL 40</t>
  </si>
  <si>
    <t>Limoges</t>
  </si>
  <si>
    <t>Saint-Junien</t>
  </si>
  <si>
    <t>Panazol</t>
  </si>
  <si>
    <t>Isle</t>
  </si>
  <si>
    <t>Saint-Yrieix-La-Perche</t>
  </si>
  <si>
    <t>Couzeix</t>
  </si>
  <si>
    <t>Le-Palais-sur-Vienne</t>
  </si>
  <si>
    <t>TOTAL 87</t>
  </si>
  <si>
    <t>Brive-la-Gaillarde</t>
  </si>
  <si>
    <t>Tulle</t>
  </si>
  <si>
    <t>Ussel</t>
  </si>
  <si>
    <t>Malemont-sur-Corrèze</t>
  </si>
  <si>
    <t>TOTAL 19</t>
  </si>
  <si>
    <t>LIMOUSIN</t>
  </si>
  <si>
    <t>Guéret</t>
  </si>
  <si>
    <t>La Souterraine</t>
  </si>
  <si>
    <t>TOTAL 23</t>
  </si>
  <si>
    <t>Poitiers</t>
  </si>
  <si>
    <t>Châtellerault</t>
  </si>
  <si>
    <t>Bruxerolles</t>
  </si>
  <si>
    <t>Loudun</t>
  </si>
  <si>
    <t>Chauvigny</t>
  </si>
  <si>
    <t>Saint-Benoît</t>
  </si>
  <si>
    <t>Montmorillon</t>
  </si>
  <si>
    <t>Migné-Auxances</t>
  </si>
  <si>
    <t>Jaunay-Clan</t>
  </si>
  <si>
    <t>TOTAL 86</t>
  </si>
  <si>
    <t>La Rochelle</t>
  </si>
  <si>
    <t>Rochefort</t>
  </si>
  <si>
    <t>Saintes</t>
  </si>
  <si>
    <t>Royan</t>
  </si>
  <si>
    <t>Aytré</t>
  </si>
  <si>
    <t>Saint-Jean-Angély</t>
  </si>
  <si>
    <t>Tonnay-Charentes</t>
  </si>
  <si>
    <t>Lagord</t>
  </si>
  <si>
    <t>Surgères</t>
  </si>
  <si>
    <t>Périgny</t>
  </si>
  <si>
    <t>Saint-Pierre-d'Orléon</t>
  </si>
  <si>
    <t>Nieul-sur-Mer</t>
  </si>
  <si>
    <t>Châtelaillon-Plage</t>
  </si>
  <si>
    <t>Saujon</t>
  </si>
  <si>
    <t>Saint-Goerges-de-Didonne</t>
  </si>
  <si>
    <t>TOTAL 17</t>
  </si>
  <si>
    <t>Bressuire</t>
  </si>
  <si>
    <t>Thouars</t>
  </si>
  <si>
    <t>Parthenay</t>
  </si>
  <si>
    <t>Mauléon</t>
  </si>
  <si>
    <t>Saint-Maixent-l'Ecole</t>
  </si>
  <si>
    <t>TOTAL 79</t>
  </si>
  <si>
    <t>Angoulême</t>
  </si>
  <si>
    <t>Cognac</t>
  </si>
  <si>
    <t>Soyaux</t>
  </si>
  <si>
    <t>La Couronne</t>
  </si>
  <si>
    <t>Saint-Yrieix-sur-Charente</t>
  </si>
  <si>
    <t>Gond-Pontouvre</t>
  </si>
  <si>
    <t>TOTAL 16</t>
  </si>
  <si>
    <r>
      <t xml:space="preserve">TOTAL AQUITAINE
</t>
    </r>
    <r>
      <rPr>
        <b/>
        <sz val="9"/>
        <color indexed="8"/>
        <rFont val="Arial"/>
        <family val="2"/>
      </rPr>
      <t>LIMOUSIN POITOU CHARENTES</t>
    </r>
  </si>
  <si>
    <t>PACA</t>
  </si>
  <si>
    <t>Marseille</t>
  </si>
  <si>
    <t>Aix-en-Provence</t>
  </si>
  <si>
    <t>Arles</t>
  </si>
  <si>
    <t>Martigues</t>
  </si>
  <si>
    <t>Aubagne</t>
  </si>
  <si>
    <t>Istres</t>
  </si>
  <si>
    <t>Salon-de-Provence</t>
  </si>
  <si>
    <t>Vitrolles</t>
  </si>
  <si>
    <t>Marignane</t>
  </si>
  <si>
    <t>Le Ciotat</t>
  </si>
  <si>
    <t>Miramas</t>
  </si>
  <si>
    <t>Gardanne</t>
  </si>
  <si>
    <t>Les Pennes-Mirabeau</t>
  </si>
  <si>
    <t>Allauch</t>
  </si>
  <si>
    <t>TOTAL 13</t>
  </si>
  <si>
    <t>Nice</t>
  </si>
  <si>
    <t>Antibes</t>
  </si>
  <si>
    <t>Cannes</t>
  </si>
  <si>
    <t>Cagnes-sur-Mer</t>
  </si>
  <si>
    <t>Grasse</t>
  </si>
  <si>
    <t>Le Cannet</t>
  </si>
  <si>
    <t>Menton</t>
  </si>
  <si>
    <t>Saint-Laurent-du-Var</t>
  </si>
  <si>
    <t>Vallauris</t>
  </si>
  <si>
    <t>Mandelieu-la-Napoule</t>
  </si>
  <si>
    <t>TOTAL 06</t>
  </si>
  <si>
    <t>Toulon</t>
  </si>
  <si>
    <t>La-Seyne-sur-Mer</t>
  </si>
  <si>
    <t>Hyères</t>
  </si>
  <si>
    <t>Fréjus</t>
  </si>
  <si>
    <t>Draguignan</t>
  </si>
  <si>
    <t>Six-Fours-les-Plages</t>
  </si>
  <si>
    <t>Saint-Raphaël</t>
  </si>
  <si>
    <t>La Garde</t>
  </si>
  <si>
    <t>La Valette-du-Var</t>
  </si>
  <si>
    <t>TOTAL 83</t>
  </si>
  <si>
    <t>Avignon</t>
  </si>
  <si>
    <t>Orange</t>
  </si>
  <si>
    <t>Carpentras</t>
  </si>
  <si>
    <t>Cavaillon</t>
  </si>
  <si>
    <t>Pertuis</t>
  </si>
  <si>
    <t>TOTAL 84</t>
  </si>
  <si>
    <t>Gap</t>
  </si>
  <si>
    <t>TOTAL 05</t>
  </si>
  <si>
    <t>Manosque</t>
  </si>
  <si>
    <t>TOTAL 04</t>
  </si>
  <si>
    <t>TOTAL PACA</t>
  </si>
  <si>
    <t>MIDI PYRENEES LANGUEDOC ROUSILLON</t>
  </si>
  <si>
    <t>Toulouse</t>
  </si>
  <si>
    <t>Colomiers</t>
  </si>
  <si>
    <t>Tournefeuille</t>
  </si>
  <si>
    <t>Muret</t>
  </si>
  <si>
    <t>Blagnac</t>
  </si>
  <si>
    <t>Plaisance-du-Touch</t>
  </si>
  <si>
    <t>Cugnaux</t>
  </si>
  <si>
    <t>L'Union</t>
  </si>
  <si>
    <t>Balma</t>
  </si>
  <si>
    <t>Ramonville-Saint-Agne</t>
  </si>
  <si>
    <t>Saint-Ores-de-Gameville</t>
  </si>
  <si>
    <t>Saint-Guadens</t>
  </si>
  <si>
    <t>Castanet-Tolosan</t>
  </si>
  <si>
    <t>Portet-sur-Garonne</t>
  </si>
  <si>
    <t>Saint-Jean</t>
  </si>
  <si>
    <t>Villeneuve-Tolosane</t>
  </si>
  <si>
    <t>Revel</t>
  </si>
  <si>
    <t>Castelginest</t>
  </si>
  <si>
    <t>TOTAL 31</t>
  </si>
  <si>
    <t>Montauban</t>
  </si>
  <si>
    <t>Moissac</t>
  </si>
  <si>
    <t>Castelsarrasin</t>
  </si>
  <si>
    <t>TOTAL 82</t>
  </si>
  <si>
    <t>Tarbes</t>
  </si>
  <si>
    <t>Lourdes</t>
  </si>
  <si>
    <t>Bagnères-de-Bigorre</t>
  </si>
  <si>
    <t>TOTAL 65</t>
  </si>
  <si>
    <t>Albi</t>
  </si>
  <si>
    <t>Castres</t>
  </si>
  <si>
    <t>Graulhet</t>
  </si>
  <si>
    <t>Gaillac</t>
  </si>
  <si>
    <t>Mazamet</t>
  </si>
  <si>
    <t>Carmaux</t>
  </si>
  <si>
    <t>Lavaur</t>
  </si>
  <si>
    <t>TOTAL 81</t>
  </si>
  <si>
    <t>Pamiers</t>
  </si>
  <si>
    <t>Foix</t>
  </si>
  <si>
    <t>TOTAL 09</t>
  </si>
  <si>
    <t>Montpellier</t>
  </si>
  <si>
    <t>Béziers</t>
  </si>
  <si>
    <t>Sète</t>
  </si>
  <si>
    <t>Lunel</t>
  </si>
  <si>
    <t>Agde</t>
  </si>
  <si>
    <t>Frontignan</t>
  </si>
  <si>
    <t>Mauguio</t>
  </si>
  <si>
    <t>Castelnau-le-Lez</t>
  </si>
  <si>
    <t>Lattes</t>
  </si>
  <si>
    <t>Pérols</t>
  </si>
  <si>
    <t>Mèze</t>
  </si>
  <si>
    <t>Saint-Gély-du-Fesc</t>
  </si>
  <si>
    <t>Pézenas</t>
  </si>
  <si>
    <t>Villeneuve-lès-Mageulone</t>
  </si>
  <si>
    <t>TOTAL 34</t>
  </si>
  <si>
    <t>Nîmes</t>
  </si>
  <si>
    <t>Alès</t>
  </si>
  <si>
    <t>Bagnols-sur-Cèze</t>
  </si>
  <si>
    <t>Beaucaire</t>
  </si>
  <si>
    <t>Villeneuve-lès-Avignon</t>
  </si>
  <si>
    <t>Saint-Gilles</t>
  </si>
  <si>
    <t>Vauvert</t>
  </si>
  <si>
    <t>Pont-Saint-Esprit</t>
  </si>
  <si>
    <t>Marguerites</t>
  </si>
  <si>
    <t>Uzès</t>
  </si>
  <si>
    <t>Les Angles</t>
  </si>
  <si>
    <t>TOTAL 30</t>
  </si>
  <si>
    <t>Perpignan</t>
  </si>
  <si>
    <t>Canet-en-Roussillon</t>
  </si>
  <si>
    <t>Saint-Estève</t>
  </si>
  <si>
    <t>Argèles-sur-Mer</t>
  </si>
  <si>
    <t>Cabestany</t>
  </si>
  <si>
    <t>Saint-Laurent-de-la-Salanque</t>
  </si>
  <si>
    <t>Rivesaltes</t>
  </si>
  <si>
    <t>TOTAL 66</t>
  </si>
  <si>
    <t>Narbonne</t>
  </si>
  <si>
    <t>Carcassonne</t>
  </si>
  <si>
    <t>Castelnaudary</t>
  </si>
  <si>
    <t>Limoux</t>
  </si>
  <si>
    <t>Lézignan-Corbières</t>
  </si>
  <si>
    <t>TOTAL 11</t>
  </si>
  <si>
    <t>TOTAL MIDI PYRENEES
LANGUEDOC ROUSILLON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</si>
</sst>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&quot; &quot;%"/>
    <numFmt numFmtId="167" formatCode="#,##0.00&quot; &quot;[$€-40C];[Red]&quot;-&quot;#,##0.00&quot; &quot;[$€-40C]"/>
  </numFmts>
  <fonts count="41">
    <font>
      <sz val="11"/>
      <color rgb="FF000000"/>
      <name val="Arial"/>
      <family val="2"/>
    </font>
    <font>
      <sz val="11"/>
      <color indexed="13"/>
      <name val="Arial"/>
      <family val="2"/>
    </font>
    <font>
      <sz val="11"/>
      <color indexed="63"/>
      <name val="Arial"/>
      <family val="2"/>
    </font>
    <font>
      <b/>
      <sz val="9"/>
      <color indexed="8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rgb="FF0000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1"/>
      <color rgb="FF000000"/>
      <name val="Arial"/>
      <family val="2"/>
    </font>
    <font>
      <b/>
      <i/>
      <sz val="11"/>
      <color rgb="FF4472C4"/>
      <name val="Arial"/>
      <family val="2"/>
    </font>
    <font>
      <b/>
      <i/>
      <sz val="12"/>
      <color rgb="FF4472C4"/>
      <name val="Arial1"/>
    </font>
    <font>
      <b/>
      <i/>
      <sz val="15"/>
      <color rgb="FF4472C4"/>
      <name val="Arial"/>
      <family val="2"/>
    </font>
    <font>
      <b/>
      <sz val="11"/>
      <color rgb="FF4472C4"/>
      <name val="Arial"/>
      <family val="2"/>
    </font>
    <font>
      <sz val="11"/>
      <color rgb="FF4472C4"/>
      <name val="Arial"/>
      <family val="2"/>
    </font>
    <font>
      <b/>
      <sz val="11"/>
      <color rgb="FF0066CC"/>
      <name val="Arial"/>
      <family val="2"/>
    </font>
    <font>
      <b/>
      <i/>
      <sz val="11"/>
      <color rgb="FF000000"/>
      <name val="Trebuchet MS"/>
      <family val="2"/>
    </font>
    <font>
      <sz val="11"/>
      <color rgb="FFFFFF00"/>
      <name val="Arial"/>
      <family val="2"/>
    </font>
    <font>
      <sz val="10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11"/>
      <color rgb="FF1C1C1C"/>
      <name val="Trebuchet MS"/>
      <family val="2"/>
    </font>
    <font>
      <sz val="11"/>
      <color rgb="FFFFFFCC"/>
      <name val="Arial"/>
      <family val="2"/>
    </font>
    <font>
      <sz val="12"/>
      <color rgb="FFFFFFCC"/>
      <name val="Arial"/>
      <family val="2"/>
    </font>
    <font>
      <b/>
      <sz val="11"/>
      <color rgb="FF000000"/>
      <name val="Arial"/>
      <family val="2"/>
    </font>
    <font>
      <sz val="11"/>
      <color rgb="FF66FF99"/>
      <name val="Arial"/>
      <family val="2"/>
    </font>
    <font>
      <sz val="12"/>
      <color rgb="FF66FF99"/>
      <name val="Arial"/>
      <family val="2"/>
    </font>
    <font>
      <sz val="11"/>
      <color rgb="FF1C1C1C"/>
      <name val="Arial"/>
      <family val="2"/>
    </font>
    <font>
      <b/>
      <sz val="10.5"/>
      <color rgb="FF000000"/>
      <name val="Arial"/>
      <family val="2"/>
    </font>
    <font>
      <sz val="11"/>
      <color rgb="FFFF6600"/>
      <name val="Arial"/>
      <family val="2"/>
    </font>
    <font>
      <sz val="12"/>
      <color rgb="FFFF6600"/>
      <name val="Arial"/>
      <family val="2"/>
    </font>
    <font>
      <b/>
      <sz val="9"/>
      <color rgb="FF000000"/>
      <name val="Arial"/>
      <family val="2"/>
    </font>
    <font>
      <sz val="11"/>
      <color rgb="FFFF9900"/>
      <name val="Arial"/>
      <family val="2"/>
    </font>
    <font>
      <sz val="12"/>
      <color rgb="FFFF99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3333"/>
        <bgColor rgb="FFFF3333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2">
    <xf numFmtId="0" fontId="0" fillId="0" borderId="0"/>
    <xf numFmtId="0" fontId="5" fillId="0" borderId="0"/>
    <xf numFmtId="0" fontId="6" fillId="2" borderId="0"/>
    <xf numFmtId="0" fontId="6" fillId="3" borderId="0"/>
    <xf numFmtId="0" fontId="5" fillId="4" borderId="0"/>
    <xf numFmtId="0" fontId="7" fillId="5" borderId="0"/>
    <xf numFmtId="0" fontId="8" fillId="6" borderId="0"/>
    <xf numFmtId="166" fontId="4" fillId="0" borderId="0"/>
    <xf numFmtId="0" fontId="9" fillId="0" borderId="0"/>
    <xf numFmtId="0" fontId="10" fillId="7" borderId="0"/>
    <xf numFmtId="0" fontId="11" fillId="0" borderId="0">
      <alignment horizontal="center"/>
    </xf>
    <xf numFmtId="0" fontId="12" fillId="0" borderId="0"/>
    <xf numFmtId="0" fontId="13" fillId="0" borderId="0"/>
    <xf numFmtId="0" fontId="14" fillId="0" borderId="0"/>
    <xf numFmtId="0" fontId="11" fillId="0" borderId="0">
      <alignment horizontal="center" textRotation="90"/>
    </xf>
    <xf numFmtId="0" fontId="15" fillId="8" borderId="0"/>
    <xf numFmtId="0" fontId="16" fillId="8" borderId="1"/>
    <xf numFmtId="0" fontId="17" fillId="0" borderId="0"/>
    <xf numFmtId="167" fontId="17" fillId="0" borderId="0"/>
    <xf numFmtId="0" fontId="4" fillId="0" borderId="0"/>
    <xf numFmtId="0" fontId="4" fillId="0" borderId="0"/>
    <xf numFmtId="0" fontId="7" fillId="0" borderId="0"/>
  </cellStyleXfs>
  <cellXfs count="123">
    <xf numFmtId="0" fontId="0" fillId="0" borderId="0" xfId="0"/>
    <xf numFmtId="0" fontId="18" fillId="0" borderId="2" xfId="0" applyFont="1" applyBorder="1" applyAlignment="1">
      <alignment horizontal="left" wrapText="1"/>
    </xf>
    <xf numFmtId="0" fontId="18" fillId="0" borderId="2" xfId="0" applyFont="1" applyBorder="1" applyAlignment="1">
      <alignment horizontal="left" vertical="top"/>
    </xf>
    <xf numFmtId="0" fontId="1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0" borderId="2" xfId="0" applyFont="1" applyBorder="1" applyAlignment="1"/>
    <xf numFmtId="0" fontId="20" fillId="0" borderId="2" xfId="0" applyFont="1" applyBorder="1" applyAlignment="1">
      <alignment horizontal="left"/>
    </xf>
    <xf numFmtId="166" fontId="18" fillId="0" borderId="2" xfId="7" applyFont="1" applyBorder="1" applyAlignment="1" applyProtection="1">
      <alignment horizontal="left"/>
    </xf>
    <xf numFmtId="0" fontId="21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18" fillId="0" borderId="2" xfId="0" applyFont="1" applyBorder="1" applyAlignment="1"/>
    <xf numFmtId="0" fontId="23" fillId="0" borderId="0" xfId="0" applyFont="1"/>
    <xf numFmtId="0" fontId="24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3" xfId="0" applyFont="1" applyBorder="1" applyAlignment="1">
      <alignment horizontal="left"/>
    </xf>
    <xf numFmtId="3" fontId="0" fillId="0" borderId="3" xfId="0" applyNumberForma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2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3" fontId="0" fillId="0" borderId="2" xfId="0" applyNumberFormat="1" applyBorder="1" applyAlignment="1">
      <alignment horizontal="left"/>
    </xf>
    <xf numFmtId="0" fontId="14" fillId="0" borderId="2" xfId="0" applyFont="1" applyBorder="1" applyAlignment="1">
      <alignment horizontal="left"/>
    </xf>
    <xf numFmtId="164" fontId="0" fillId="0" borderId="2" xfId="0" applyNumberFormat="1" applyFont="1" applyBorder="1" applyAlignment="1">
      <alignment horizontal="left"/>
    </xf>
    <xf numFmtId="2" fontId="0" fillId="0" borderId="2" xfId="0" applyNumberFormat="1" applyFont="1" applyBorder="1" applyAlignment="1">
      <alignment horizontal="left"/>
    </xf>
    <xf numFmtId="0" fontId="24" fillId="9" borderId="2" xfId="0" applyFont="1" applyFill="1" applyBorder="1" applyAlignment="1">
      <alignment horizontal="left" wrapText="1"/>
    </xf>
    <xf numFmtId="0" fontId="0" fillId="10" borderId="2" xfId="0" applyFill="1" applyBorder="1" applyAlignment="1">
      <alignment horizontal="left" vertical="top"/>
    </xf>
    <xf numFmtId="0" fontId="0" fillId="10" borderId="2" xfId="0" applyFont="1" applyFill="1" applyBorder="1" applyAlignment="1">
      <alignment horizontal="left"/>
    </xf>
    <xf numFmtId="3" fontId="0" fillId="10" borderId="2" xfId="0" applyNumberFormat="1" applyFill="1" applyBorder="1" applyAlignment="1">
      <alignment horizontal="left"/>
    </xf>
    <xf numFmtId="0" fontId="14" fillId="10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5" fillId="0" borderId="0" xfId="0" applyFont="1"/>
    <xf numFmtId="2" fontId="0" fillId="9" borderId="2" xfId="0" applyNumberFormat="1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26" fillId="0" borderId="2" xfId="0" applyFont="1" applyBorder="1" applyAlignment="1">
      <alignment horizontal="left" wrapText="1"/>
    </xf>
    <xf numFmtId="0" fontId="24" fillId="10" borderId="2" xfId="0" applyFont="1" applyFill="1" applyBorder="1" applyAlignment="1">
      <alignment horizontal="left" wrapText="1"/>
    </xf>
    <xf numFmtId="0" fontId="27" fillId="0" borderId="0" xfId="0" applyFont="1" applyAlignment="1">
      <alignment horizontal="left"/>
    </xf>
    <xf numFmtId="0" fontId="24" fillId="11" borderId="2" xfId="0" applyFont="1" applyFill="1" applyBorder="1" applyAlignment="1">
      <alignment horizontal="left" wrapText="1"/>
    </xf>
    <xf numFmtId="0" fontId="0" fillId="11" borderId="2" xfId="0" applyFill="1" applyBorder="1" applyAlignment="1">
      <alignment horizontal="left" vertical="top"/>
    </xf>
    <xf numFmtId="0" fontId="0" fillId="11" borderId="2" xfId="0" applyFont="1" applyFill="1" applyBorder="1" applyAlignment="1">
      <alignment horizontal="left"/>
    </xf>
    <xf numFmtId="3" fontId="0" fillId="11" borderId="2" xfId="0" applyNumberFormat="1" applyFill="1" applyBorder="1" applyAlignment="1">
      <alignment horizontal="left"/>
    </xf>
    <xf numFmtId="0" fontId="14" fillId="11" borderId="2" xfId="0" applyFont="1" applyFill="1" applyBorder="1" applyAlignment="1">
      <alignment horizontal="left"/>
    </xf>
    <xf numFmtId="0" fontId="0" fillId="11" borderId="0" xfId="0" applyFill="1"/>
    <xf numFmtId="2" fontId="0" fillId="11" borderId="2" xfId="0" applyNumberFormat="1" applyFont="1" applyFill="1" applyBorder="1" applyAlignment="1">
      <alignment horizontal="left"/>
    </xf>
    <xf numFmtId="0" fontId="28" fillId="12" borderId="2" xfId="0" applyFont="1" applyFill="1" applyBorder="1" applyAlignment="1">
      <alignment horizontal="left" wrapText="1"/>
    </xf>
    <xf numFmtId="0" fontId="29" fillId="12" borderId="2" xfId="0" applyFont="1" applyFill="1" applyBorder="1" applyAlignment="1">
      <alignment horizontal="left" vertical="top"/>
    </xf>
    <xf numFmtId="0" fontId="29" fillId="12" borderId="2" xfId="0" applyFont="1" applyFill="1" applyBorder="1" applyAlignment="1">
      <alignment horizontal="left"/>
    </xf>
    <xf numFmtId="3" fontId="29" fillId="12" borderId="2" xfId="0" applyNumberFormat="1" applyFont="1" applyFill="1" applyBorder="1" applyAlignment="1">
      <alignment horizontal="left"/>
    </xf>
    <xf numFmtId="0" fontId="30" fillId="12" borderId="2" xfId="0" applyFont="1" applyFill="1" applyBorder="1" applyAlignment="1">
      <alignment horizontal="left"/>
    </xf>
    <xf numFmtId="0" fontId="29" fillId="12" borderId="0" xfId="0" applyFont="1" applyFill="1"/>
    <xf numFmtId="2" fontId="29" fillId="12" borderId="2" xfId="0" applyNumberFormat="1" applyFont="1" applyFill="1" applyBorder="1" applyAlignment="1">
      <alignment horizontal="left"/>
    </xf>
    <xf numFmtId="0" fontId="3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/>
    </xf>
    <xf numFmtId="166" fontId="4" fillId="0" borderId="0" xfId="7" applyFont="1" applyBorder="1" applyAlignment="1" applyProtection="1"/>
    <xf numFmtId="165" fontId="14" fillId="0" borderId="0" xfId="0" applyNumberFormat="1" applyFont="1" applyAlignment="1">
      <alignment horizontal="left"/>
    </xf>
    <xf numFmtId="0" fontId="31" fillId="9" borderId="0" xfId="0" applyFont="1" applyFill="1" applyAlignment="1">
      <alignment wrapText="1"/>
    </xf>
    <xf numFmtId="0" fontId="0" fillId="9" borderId="0" xfId="0" applyFill="1" applyAlignment="1">
      <alignment horizontal="left" vertical="top"/>
    </xf>
    <xf numFmtId="0" fontId="0" fillId="9" borderId="0" xfId="0" applyFont="1" applyFill="1" applyAlignment="1">
      <alignment horizontal="left"/>
    </xf>
    <xf numFmtId="0" fontId="0" fillId="9" borderId="0" xfId="0" applyFill="1"/>
    <xf numFmtId="0" fontId="14" fillId="9" borderId="0" xfId="0" applyFont="1" applyFill="1" applyAlignment="1">
      <alignment horizontal="left"/>
    </xf>
    <xf numFmtId="166" fontId="4" fillId="9" borderId="0" xfId="7" applyFont="1" applyFill="1" applyBorder="1" applyAlignment="1" applyProtection="1"/>
    <xf numFmtId="0" fontId="0" fillId="0" borderId="0" xfId="0" applyAlignment="1">
      <alignment horizontal="center"/>
    </xf>
    <xf numFmtId="0" fontId="0" fillId="10" borderId="0" xfId="0" applyFill="1" applyAlignment="1">
      <alignment wrapText="1"/>
    </xf>
    <xf numFmtId="0" fontId="0" fillId="10" borderId="0" xfId="0" applyFill="1" applyAlignment="1">
      <alignment horizontal="left" vertical="top"/>
    </xf>
    <xf numFmtId="0" fontId="0" fillId="10" borderId="0" xfId="0" applyFont="1" applyFill="1" applyAlignment="1">
      <alignment horizontal="left"/>
    </xf>
    <xf numFmtId="0" fontId="0" fillId="10" borderId="0" xfId="0" applyFill="1"/>
    <xf numFmtId="0" fontId="14" fillId="10" borderId="0" xfId="0" applyFont="1" applyFill="1" applyAlignment="1">
      <alignment horizontal="left"/>
    </xf>
    <xf numFmtId="166" fontId="4" fillId="10" borderId="0" xfId="7" applyFont="1" applyFill="1" applyBorder="1" applyAlignment="1" applyProtection="1"/>
    <xf numFmtId="0" fontId="0" fillId="11" borderId="0" xfId="0" applyFill="1" applyAlignment="1">
      <alignment wrapText="1"/>
    </xf>
    <xf numFmtId="0" fontId="0" fillId="11" borderId="0" xfId="0" applyFill="1" applyAlignment="1">
      <alignment horizontal="left" vertical="top"/>
    </xf>
    <xf numFmtId="0" fontId="0" fillId="11" borderId="0" xfId="0" applyFont="1" applyFill="1" applyAlignment="1">
      <alignment horizontal="left"/>
    </xf>
    <xf numFmtId="0" fontId="14" fillId="11" borderId="0" xfId="0" applyFont="1" applyFill="1" applyAlignment="1">
      <alignment horizontal="left"/>
    </xf>
    <xf numFmtId="166" fontId="4" fillId="11" borderId="0" xfId="7" applyFont="1" applyFill="1" applyBorder="1" applyAlignment="1" applyProtection="1"/>
    <xf numFmtId="0" fontId="0" fillId="12" borderId="0" xfId="0" applyFill="1" applyAlignment="1">
      <alignment wrapText="1"/>
    </xf>
    <xf numFmtId="0" fontId="32" fillId="12" borderId="0" xfId="0" applyFont="1" applyFill="1" applyAlignment="1">
      <alignment horizontal="left" vertical="top"/>
    </xf>
    <xf numFmtId="0" fontId="32" fillId="12" borderId="0" xfId="0" applyFont="1" applyFill="1" applyAlignment="1">
      <alignment horizontal="left"/>
    </xf>
    <xf numFmtId="0" fontId="32" fillId="12" borderId="0" xfId="0" applyFont="1" applyFill="1"/>
    <xf numFmtId="0" fontId="33" fillId="12" borderId="0" xfId="0" applyFont="1" applyFill="1" applyAlignment="1">
      <alignment horizontal="left"/>
    </xf>
    <xf numFmtId="166" fontId="32" fillId="12" borderId="0" xfId="7" applyFont="1" applyFill="1" applyBorder="1" applyAlignment="1" applyProtection="1"/>
    <xf numFmtId="0" fontId="31" fillId="0" borderId="0" xfId="0" applyFont="1"/>
    <xf numFmtId="0" fontId="25" fillId="10" borderId="0" xfId="0" applyFont="1" applyFill="1"/>
    <xf numFmtId="0" fontId="25" fillId="10" borderId="0" xfId="0" applyFont="1" applyFill="1" applyAlignment="1">
      <alignment horizontal="left"/>
    </xf>
    <xf numFmtId="0" fontId="34" fillId="10" borderId="0" xfId="0" applyFont="1" applyFill="1"/>
    <xf numFmtId="0" fontId="31" fillId="10" borderId="0" xfId="0" applyFont="1" applyFill="1" applyAlignment="1">
      <alignment wrapText="1"/>
    </xf>
    <xf numFmtId="0" fontId="31" fillId="0" borderId="0" xfId="0" applyFont="1" applyFill="1" applyAlignment="1">
      <alignment wrapText="1"/>
    </xf>
    <xf numFmtId="0" fontId="31" fillId="11" borderId="0" xfId="0" applyFont="1" applyFill="1" applyAlignment="1">
      <alignment wrapText="1"/>
    </xf>
    <xf numFmtId="0" fontId="0" fillId="11" borderId="0" xfId="0" applyFill="1" applyAlignment="1">
      <alignment horizontal="left"/>
    </xf>
    <xf numFmtId="0" fontId="31" fillId="12" borderId="0" xfId="0" applyFont="1" applyFill="1" applyAlignment="1">
      <alignment wrapText="1"/>
    </xf>
    <xf numFmtId="0" fontId="0" fillId="12" borderId="0" xfId="0" applyFill="1" applyAlignment="1">
      <alignment horizontal="left" vertical="top"/>
    </xf>
    <xf numFmtId="0" fontId="0" fillId="12" borderId="0" xfId="0" applyFill="1" applyAlignment="1">
      <alignment horizontal="left"/>
    </xf>
    <xf numFmtId="0" fontId="0" fillId="12" borderId="0" xfId="0" applyFill="1"/>
    <xf numFmtId="0" fontId="14" fillId="12" borderId="0" xfId="0" applyFont="1" applyFill="1" applyAlignment="1">
      <alignment horizontal="left"/>
    </xf>
    <xf numFmtId="166" fontId="4" fillId="12" borderId="0" xfId="7" applyFont="1" applyFill="1" applyBorder="1" applyAlignment="1" applyProtection="1"/>
    <xf numFmtId="0" fontId="5" fillId="0" borderId="0" xfId="0" applyFont="1" applyAlignment="1">
      <alignment wrapText="1"/>
    </xf>
    <xf numFmtId="0" fontId="5" fillId="10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36" fillId="11" borderId="0" xfId="0" applyFont="1" applyFill="1" applyAlignment="1">
      <alignment wrapText="1"/>
    </xf>
    <xf numFmtId="0" fontId="36" fillId="11" borderId="0" xfId="0" applyFont="1" applyFill="1" applyAlignment="1">
      <alignment horizontal="left" vertical="top"/>
    </xf>
    <xf numFmtId="0" fontId="37" fillId="11" borderId="0" xfId="0" applyFont="1" applyFill="1" applyAlignment="1">
      <alignment horizontal="left"/>
    </xf>
    <xf numFmtId="0" fontId="36" fillId="11" borderId="0" xfId="0" applyFont="1" applyFill="1" applyAlignment="1">
      <alignment horizontal="left"/>
    </xf>
    <xf numFmtId="0" fontId="36" fillId="11" borderId="0" xfId="0" applyFont="1" applyFill="1"/>
    <xf numFmtId="166" fontId="36" fillId="11" borderId="0" xfId="7" applyFont="1" applyFill="1" applyBorder="1" applyAlignment="1" applyProtection="1"/>
    <xf numFmtId="0" fontId="0" fillId="0" borderId="0" xfId="0" applyFill="1" applyAlignment="1">
      <alignment horizontal="left"/>
    </xf>
    <xf numFmtId="0" fontId="0" fillId="0" borderId="0" xfId="0" applyFill="1"/>
    <xf numFmtId="0" fontId="14" fillId="0" borderId="0" xfId="0" applyFont="1" applyFill="1" applyAlignment="1">
      <alignment horizontal="left"/>
    </xf>
    <xf numFmtId="166" fontId="4" fillId="0" borderId="0" xfId="7" applyFont="1" applyFill="1" applyBorder="1" applyAlignment="1" applyProtection="1"/>
    <xf numFmtId="0" fontId="31" fillId="11" borderId="0" xfId="0" applyFont="1" applyFill="1" applyAlignment="1">
      <alignment horizontal="left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/>
    </xf>
    <xf numFmtId="0" fontId="26" fillId="0" borderId="0" xfId="0" applyFont="1"/>
    <xf numFmtId="166" fontId="26" fillId="0" borderId="0" xfId="7" applyFont="1" applyBorder="1" applyAlignment="1" applyProtection="1"/>
    <xf numFmtId="0" fontId="38" fillId="0" borderId="0" xfId="0" applyFont="1" applyAlignment="1">
      <alignment wrapText="1"/>
    </xf>
    <xf numFmtId="0" fontId="39" fillId="11" borderId="0" xfId="0" applyFont="1" applyFill="1" applyAlignment="1">
      <alignment wrapText="1"/>
    </xf>
    <xf numFmtId="0" fontId="39" fillId="11" borderId="0" xfId="0" applyFont="1" applyFill="1" applyAlignment="1">
      <alignment horizontal="left" vertical="top"/>
    </xf>
    <xf numFmtId="0" fontId="40" fillId="11" borderId="0" xfId="0" applyFont="1" applyFill="1" applyAlignment="1">
      <alignment horizontal="left"/>
    </xf>
    <xf numFmtId="0" fontId="39" fillId="11" borderId="0" xfId="0" applyFont="1" applyFill="1" applyAlignment="1">
      <alignment horizontal="left"/>
    </xf>
    <xf numFmtId="0" fontId="39" fillId="11" borderId="0" xfId="0" applyFont="1" applyFill="1"/>
    <xf numFmtId="166" fontId="39" fillId="11" borderId="0" xfId="7" applyFont="1" applyFill="1" applyBorder="1" applyAlignment="1" applyProtection="1"/>
    <xf numFmtId="0" fontId="0" fillId="0" borderId="0" xfId="0" applyFill="1" applyAlignment="1">
      <alignment horizontal="left" vertical="top"/>
    </xf>
  </cellXfs>
  <cellStyles count="22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Percent" xfId="7"/>
    <cellStyle name="Footnote" xfId="8"/>
    <cellStyle name="Good" xfId="9"/>
    <cellStyle name="Heading" xfId="10"/>
    <cellStyle name="Heading (user)" xfId="11"/>
    <cellStyle name="Heading 1" xfId="12"/>
    <cellStyle name="Heading 2" xfId="13"/>
    <cellStyle name="Heading1" xfId="14"/>
    <cellStyle name="Neutral" xfId="15"/>
    <cellStyle name="Normal" xfId="0" builtinId="0" customBuiltin="1"/>
    <cellStyle name="Note" xfId="16"/>
    <cellStyle name="Result" xfId="17"/>
    <cellStyle name="Result2" xfId="18"/>
    <cellStyle name="Status" xfId="19"/>
    <cellStyle name="Text" xfId="20"/>
    <cellStyle name="Warning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77"/>
  <sheetViews>
    <sheetView tabSelected="1" topLeftCell="A25" workbookViewId="0"/>
  </sheetViews>
  <sheetFormatPr baseColWidth="10" defaultColWidth="10.75" defaultRowHeight="14.25"/>
  <cols>
    <col min="1" max="1" width="13.5" customWidth="1"/>
    <col min="2" max="2" width="10.75" customWidth="1"/>
    <col min="3" max="3" width="24.875" customWidth="1"/>
  </cols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16.5">
      <c r="A3" s="12" t="s">
        <v>40</v>
      </c>
      <c r="B3" s="13">
        <v>22</v>
      </c>
      <c r="C3" s="14" t="s">
        <v>41</v>
      </c>
      <c r="D3" s="15">
        <v>4000</v>
      </c>
      <c r="E3" s="16"/>
      <c r="F3" s="14" t="s">
        <v>42</v>
      </c>
      <c r="G3" s="14"/>
      <c r="H3" s="14"/>
      <c r="I3" s="14"/>
      <c r="J3" s="14"/>
      <c r="K3" s="17">
        <v>150</v>
      </c>
      <c r="L3" s="14">
        <v>20</v>
      </c>
      <c r="M3" s="14">
        <v>30</v>
      </c>
      <c r="N3" s="17">
        <v>20</v>
      </c>
      <c r="O3" s="14">
        <f t="shared" ref="O3:O25" si="0">(K3+L3+M3+N3)/4</f>
        <v>55</v>
      </c>
      <c r="P3" s="14">
        <v>60</v>
      </c>
      <c r="Q3" s="18">
        <v>50</v>
      </c>
      <c r="R3" s="18"/>
      <c r="S3" s="14"/>
      <c r="T3" s="14"/>
      <c r="U3" s="14"/>
      <c r="V3" s="18">
        <v>50</v>
      </c>
      <c r="AB3" s="14">
        <v>12</v>
      </c>
      <c r="AC3" s="14"/>
      <c r="AD3" s="14">
        <f>SUBTOTAL(9,AB3:AC3)</f>
        <v>12</v>
      </c>
      <c r="AE3" s="19">
        <f t="shared" ref="AE3:AE25" si="1">AB3/O3</f>
        <v>0.21818181818181817</v>
      </c>
      <c r="AF3" s="14"/>
      <c r="AG3" s="18"/>
      <c r="AH3" s="18"/>
      <c r="AI3" s="18"/>
      <c r="AJ3" s="18"/>
      <c r="AK3" s="18"/>
      <c r="AL3" s="18"/>
      <c r="AM3" s="18"/>
      <c r="AN3" s="18"/>
    </row>
    <row r="4" spans="1:40" ht="16.5">
      <c r="A4" s="20" t="s">
        <v>40</v>
      </c>
      <c r="B4" s="21">
        <v>22</v>
      </c>
      <c r="C4" s="17" t="s">
        <v>43</v>
      </c>
      <c r="D4" s="22">
        <v>10000</v>
      </c>
      <c r="E4" s="23"/>
      <c r="F4" s="17"/>
      <c r="G4" s="17"/>
      <c r="H4" s="17"/>
      <c r="I4" s="17"/>
      <c r="J4" s="17"/>
      <c r="K4" s="17">
        <v>150</v>
      </c>
      <c r="L4" s="14">
        <v>20</v>
      </c>
      <c r="M4" s="14">
        <v>30</v>
      </c>
      <c r="N4" s="17">
        <v>20</v>
      </c>
      <c r="O4" s="17">
        <f t="shared" si="0"/>
        <v>55</v>
      </c>
      <c r="P4" s="17"/>
      <c r="Q4" s="18">
        <v>50</v>
      </c>
      <c r="R4" s="18"/>
      <c r="S4" s="17"/>
      <c r="T4" s="17"/>
      <c r="U4" s="17"/>
      <c r="V4" s="18">
        <v>50</v>
      </c>
      <c r="AB4" s="17">
        <v>50</v>
      </c>
      <c r="AC4" s="17"/>
      <c r="AD4" s="24">
        <f>(O4/D4)</f>
        <v>5.4999999999999997E-3</v>
      </c>
      <c r="AE4" s="25">
        <f t="shared" si="1"/>
        <v>0.90909090909090906</v>
      </c>
      <c r="AF4" s="17"/>
      <c r="AG4" s="18"/>
      <c r="AH4" s="18"/>
      <c r="AI4" s="18"/>
      <c r="AJ4" s="18"/>
      <c r="AK4" s="18"/>
      <c r="AL4" s="18"/>
      <c r="AM4" s="18"/>
      <c r="AN4" s="18"/>
    </row>
    <row r="5" spans="1:40" ht="16.5">
      <c r="A5" s="20" t="s">
        <v>40</v>
      </c>
      <c r="B5" s="21">
        <v>22</v>
      </c>
      <c r="C5" s="17" t="s">
        <v>44</v>
      </c>
      <c r="D5" s="22">
        <v>3700</v>
      </c>
      <c r="E5" s="23"/>
      <c r="F5" s="17"/>
      <c r="G5" s="17"/>
      <c r="H5" s="17"/>
      <c r="I5" s="17"/>
      <c r="J5" s="17"/>
      <c r="K5" s="17">
        <v>150</v>
      </c>
      <c r="L5" s="14">
        <v>20</v>
      </c>
      <c r="M5" s="14">
        <v>30</v>
      </c>
      <c r="N5" s="17">
        <v>20</v>
      </c>
      <c r="O5" s="17">
        <f t="shared" si="0"/>
        <v>55</v>
      </c>
      <c r="P5" s="17"/>
      <c r="Q5" s="18">
        <v>50</v>
      </c>
      <c r="R5" s="18"/>
      <c r="S5" s="17"/>
      <c r="T5" s="17"/>
      <c r="U5" s="17"/>
      <c r="V5" s="18">
        <v>50</v>
      </c>
      <c r="AB5" s="17">
        <v>10</v>
      </c>
      <c r="AC5" s="17"/>
      <c r="AD5" s="17"/>
      <c r="AE5" s="25">
        <f t="shared" si="1"/>
        <v>0.18181818181818182</v>
      </c>
      <c r="AF5" s="17"/>
      <c r="AG5" s="18"/>
      <c r="AH5" s="18"/>
      <c r="AI5" s="18"/>
      <c r="AJ5" s="18"/>
      <c r="AK5" s="18"/>
      <c r="AL5" s="18"/>
      <c r="AM5" s="18"/>
      <c r="AN5" s="18"/>
    </row>
    <row r="6" spans="1:40" ht="16.5">
      <c r="A6" s="20" t="s">
        <v>40</v>
      </c>
      <c r="B6" s="21">
        <v>22</v>
      </c>
      <c r="C6" s="17" t="s">
        <v>45</v>
      </c>
      <c r="D6" s="22">
        <v>8000</v>
      </c>
      <c r="E6" s="23"/>
      <c r="F6" s="17"/>
      <c r="G6" s="17"/>
      <c r="H6" s="17"/>
      <c r="I6" s="17"/>
      <c r="J6" s="17"/>
      <c r="K6" s="17">
        <v>150</v>
      </c>
      <c r="L6" s="14">
        <v>20</v>
      </c>
      <c r="M6" s="14">
        <v>30</v>
      </c>
      <c r="N6" s="17">
        <v>20</v>
      </c>
      <c r="O6" s="17">
        <f t="shared" si="0"/>
        <v>55</v>
      </c>
      <c r="P6" s="17"/>
      <c r="Q6" s="18">
        <v>50</v>
      </c>
      <c r="R6" s="18"/>
      <c r="S6" s="17"/>
      <c r="T6" s="17"/>
      <c r="U6" s="17"/>
      <c r="V6" s="18">
        <v>50</v>
      </c>
      <c r="AB6" s="17">
        <v>20</v>
      </c>
      <c r="AC6" s="17"/>
      <c r="AD6" s="17"/>
      <c r="AE6" s="25">
        <f t="shared" si="1"/>
        <v>0.36363636363636365</v>
      </c>
      <c r="AF6" s="17"/>
      <c r="AG6" s="18"/>
      <c r="AH6" s="18"/>
      <c r="AI6" s="18"/>
      <c r="AJ6" s="18"/>
      <c r="AK6" s="18"/>
      <c r="AL6" s="18"/>
      <c r="AM6" s="18"/>
      <c r="AN6" s="18"/>
    </row>
    <row r="7" spans="1:40" ht="16.5">
      <c r="A7" s="20" t="s">
        <v>40</v>
      </c>
      <c r="B7" s="21">
        <v>22</v>
      </c>
      <c r="C7" s="17" t="s">
        <v>46</v>
      </c>
      <c r="D7" s="22">
        <v>3700</v>
      </c>
      <c r="E7" s="23"/>
      <c r="F7" s="17"/>
      <c r="G7" s="17"/>
      <c r="H7" s="17"/>
      <c r="I7" s="17"/>
      <c r="J7" s="17"/>
      <c r="K7" s="17">
        <v>150</v>
      </c>
      <c r="L7" s="14">
        <v>20</v>
      </c>
      <c r="M7" s="14">
        <v>30</v>
      </c>
      <c r="N7" s="17">
        <v>20</v>
      </c>
      <c r="O7" s="17">
        <f t="shared" si="0"/>
        <v>55</v>
      </c>
      <c r="P7" s="17"/>
      <c r="Q7" s="18">
        <v>50</v>
      </c>
      <c r="R7" s="18"/>
      <c r="S7" s="17"/>
      <c r="T7" s="17"/>
      <c r="U7" s="17"/>
      <c r="V7" s="18">
        <v>50</v>
      </c>
      <c r="AB7" s="17">
        <v>30</v>
      </c>
      <c r="AC7" s="17"/>
      <c r="AD7" s="17"/>
      <c r="AE7" s="25">
        <f t="shared" si="1"/>
        <v>0.54545454545454541</v>
      </c>
      <c r="AF7" s="17"/>
      <c r="AG7" s="18"/>
      <c r="AH7" s="18"/>
      <c r="AI7" s="18"/>
      <c r="AJ7" s="18"/>
      <c r="AK7" s="18"/>
      <c r="AL7" s="18"/>
      <c r="AM7" s="18"/>
      <c r="AN7" s="18"/>
    </row>
    <row r="8" spans="1:40" ht="16.5">
      <c r="A8" s="20" t="s">
        <v>40</v>
      </c>
      <c r="B8" s="21">
        <v>22</v>
      </c>
      <c r="C8" s="17" t="s">
        <v>47</v>
      </c>
      <c r="D8" s="22">
        <v>10000</v>
      </c>
      <c r="E8" s="23" t="s">
        <v>48</v>
      </c>
      <c r="F8" s="17" t="s">
        <v>49</v>
      </c>
      <c r="G8" s="17" t="s">
        <v>50</v>
      </c>
      <c r="H8" s="17"/>
      <c r="I8" s="17" t="s">
        <v>51</v>
      </c>
      <c r="J8" s="17" t="s">
        <v>52</v>
      </c>
      <c r="K8" s="17">
        <v>150</v>
      </c>
      <c r="L8" s="14">
        <v>20</v>
      </c>
      <c r="M8" s="14">
        <v>30</v>
      </c>
      <c r="N8" s="17">
        <v>50</v>
      </c>
      <c r="O8" s="17">
        <f t="shared" si="0"/>
        <v>62.5</v>
      </c>
      <c r="P8" s="17"/>
      <c r="Q8" s="18">
        <v>40</v>
      </c>
      <c r="R8" s="18"/>
      <c r="S8" s="17"/>
      <c r="T8" s="17"/>
      <c r="U8" s="17"/>
      <c r="V8" s="18">
        <v>40</v>
      </c>
      <c r="W8">
        <v>9</v>
      </c>
      <c r="AB8" s="17">
        <v>20</v>
      </c>
      <c r="AC8" s="17"/>
      <c r="AD8" s="17"/>
      <c r="AE8" s="25">
        <f t="shared" si="1"/>
        <v>0.32</v>
      </c>
      <c r="AF8" s="17"/>
      <c r="AG8" s="18"/>
      <c r="AH8" s="18"/>
      <c r="AI8" s="18"/>
      <c r="AJ8" s="18"/>
      <c r="AK8" s="18"/>
      <c r="AL8" s="18"/>
      <c r="AM8" s="18"/>
      <c r="AN8" s="18"/>
    </row>
    <row r="9" spans="1:40" ht="16.5">
      <c r="A9" s="20" t="s">
        <v>40</v>
      </c>
      <c r="B9" s="21">
        <v>22</v>
      </c>
      <c r="C9" s="17" t="s">
        <v>53</v>
      </c>
      <c r="D9" s="22">
        <v>6000</v>
      </c>
      <c r="E9" s="23"/>
      <c r="F9" s="17"/>
      <c r="G9" s="17"/>
      <c r="H9" s="17"/>
      <c r="I9" s="17"/>
      <c r="J9" s="17"/>
      <c r="K9" s="17">
        <v>150</v>
      </c>
      <c r="L9" s="14">
        <v>20</v>
      </c>
      <c r="M9" s="14">
        <v>30</v>
      </c>
      <c r="N9" s="17">
        <v>20</v>
      </c>
      <c r="O9" s="17">
        <f t="shared" si="0"/>
        <v>55</v>
      </c>
      <c r="P9" s="17"/>
      <c r="Q9" s="18">
        <v>60</v>
      </c>
      <c r="R9" s="18"/>
      <c r="S9" s="17"/>
      <c r="T9" s="17"/>
      <c r="U9" s="17"/>
      <c r="V9" s="18">
        <v>60</v>
      </c>
      <c r="AB9" s="17">
        <v>10</v>
      </c>
      <c r="AC9" s="17"/>
      <c r="AD9" s="17"/>
      <c r="AE9" s="25">
        <f t="shared" si="1"/>
        <v>0.18181818181818182</v>
      </c>
      <c r="AF9" s="17"/>
      <c r="AG9" s="18"/>
      <c r="AH9" s="18"/>
      <c r="AI9" s="18"/>
      <c r="AJ9" s="18"/>
      <c r="AK9" s="18"/>
      <c r="AL9" s="18"/>
      <c r="AM9" s="18"/>
      <c r="AN9" s="18"/>
    </row>
    <row r="10" spans="1:40" ht="16.5">
      <c r="A10" s="20" t="s">
        <v>40</v>
      </c>
      <c r="B10" s="21">
        <v>22</v>
      </c>
      <c r="C10" s="17" t="s">
        <v>54</v>
      </c>
      <c r="D10" s="22">
        <v>18000</v>
      </c>
      <c r="E10" s="23" t="s">
        <v>55</v>
      </c>
      <c r="F10" s="17" t="s">
        <v>49</v>
      </c>
      <c r="G10" s="17" t="s">
        <v>56</v>
      </c>
      <c r="H10" s="17"/>
      <c r="I10" s="17"/>
      <c r="J10" s="17"/>
      <c r="K10" s="17">
        <v>150</v>
      </c>
      <c r="L10" s="14">
        <v>20</v>
      </c>
      <c r="M10" s="14">
        <v>30</v>
      </c>
      <c r="N10" s="17">
        <v>20</v>
      </c>
      <c r="O10" s="17">
        <f t="shared" si="0"/>
        <v>55</v>
      </c>
      <c r="P10" s="17"/>
      <c r="Q10" s="18">
        <v>60</v>
      </c>
      <c r="R10" s="18"/>
      <c r="S10" s="17"/>
      <c r="T10" s="17"/>
      <c r="U10" s="17"/>
      <c r="V10" s="18">
        <v>60</v>
      </c>
      <c r="AB10" s="17">
        <v>10</v>
      </c>
      <c r="AC10" s="17"/>
      <c r="AD10" s="17"/>
      <c r="AE10" s="25">
        <f t="shared" si="1"/>
        <v>0.18181818181818182</v>
      </c>
      <c r="AF10" s="17"/>
      <c r="AG10" s="18"/>
      <c r="AH10" s="18"/>
      <c r="AI10" s="18"/>
      <c r="AJ10" s="18"/>
      <c r="AK10" s="18"/>
      <c r="AL10" s="18"/>
      <c r="AM10" s="18"/>
      <c r="AN10" s="18"/>
    </row>
    <row r="11" spans="1:40" ht="16.5">
      <c r="A11" s="20" t="s">
        <v>40</v>
      </c>
      <c r="B11" s="21">
        <v>22</v>
      </c>
      <c r="C11" s="17" t="s">
        <v>57</v>
      </c>
      <c r="D11" s="22">
        <v>9300</v>
      </c>
      <c r="E11" s="23"/>
      <c r="F11" s="17"/>
      <c r="G11" s="17"/>
      <c r="H11" s="17"/>
      <c r="I11" s="17"/>
      <c r="J11" s="17"/>
      <c r="K11" s="17">
        <v>150</v>
      </c>
      <c r="L11" s="14">
        <v>20</v>
      </c>
      <c r="M11" s="14">
        <v>30</v>
      </c>
      <c r="N11" s="17">
        <v>20</v>
      </c>
      <c r="O11" s="17">
        <f t="shared" si="0"/>
        <v>55</v>
      </c>
      <c r="P11" s="17"/>
      <c r="Q11" s="18">
        <v>60</v>
      </c>
      <c r="R11" s="18"/>
      <c r="S11" s="17"/>
      <c r="T11" s="17"/>
      <c r="U11" s="17"/>
      <c r="V11" s="18">
        <v>60</v>
      </c>
      <c r="AB11" s="17">
        <v>10</v>
      </c>
      <c r="AC11" s="17"/>
      <c r="AD11" s="17"/>
      <c r="AE11" s="25">
        <f t="shared" si="1"/>
        <v>0.18181818181818182</v>
      </c>
      <c r="AF11" s="17"/>
      <c r="AG11" s="18"/>
      <c r="AH11" s="18"/>
      <c r="AI11" s="18"/>
      <c r="AJ11" s="18"/>
      <c r="AK11" s="18"/>
      <c r="AL11" s="18"/>
      <c r="AM11" s="18"/>
      <c r="AN11" s="18"/>
    </row>
    <row r="12" spans="1:40" ht="16.5">
      <c r="A12" s="20" t="s">
        <v>40</v>
      </c>
      <c r="B12" s="21">
        <v>22</v>
      </c>
      <c r="C12" s="17" t="s">
        <v>58</v>
      </c>
      <c r="D12" s="22">
        <v>7000</v>
      </c>
      <c r="E12" s="23"/>
      <c r="F12" s="17"/>
      <c r="G12" s="17"/>
      <c r="H12" s="17"/>
      <c r="I12" s="17"/>
      <c r="J12" s="17"/>
      <c r="K12" s="17">
        <v>150</v>
      </c>
      <c r="L12" s="14">
        <v>20</v>
      </c>
      <c r="M12" s="14">
        <v>30</v>
      </c>
      <c r="N12" s="17">
        <v>20</v>
      </c>
      <c r="O12" s="17">
        <f t="shared" si="0"/>
        <v>55</v>
      </c>
      <c r="P12" s="17"/>
      <c r="Q12" s="18">
        <v>60</v>
      </c>
      <c r="R12" s="18"/>
      <c r="S12" s="17"/>
      <c r="T12" s="17"/>
      <c r="U12" s="17"/>
      <c r="V12" s="18">
        <v>60</v>
      </c>
      <c r="AB12" s="17">
        <v>10</v>
      </c>
      <c r="AC12" s="17"/>
      <c r="AD12" s="17"/>
      <c r="AE12" s="25">
        <f t="shared" si="1"/>
        <v>0.18181818181818182</v>
      </c>
      <c r="AF12" s="17"/>
      <c r="AG12" s="18"/>
      <c r="AH12" s="18"/>
      <c r="AI12" s="18"/>
      <c r="AJ12" s="18"/>
      <c r="AK12" s="18"/>
      <c r="AL12" s="18"/>
      <c r="AM12" s="18"/>
      <c r="AN12" s="18"/>
    </row>
    <row r="13" spans="1:40" ht="16.5">
      <c r="A13" s="20" t="s">
        <v>40</v>
      </c>
      <c r="B13" s="21">
        <v>22</v>
      </c>
      <c r="C13" s="17" t="s">
        <v>59</v>
      </c>
      <c r="D13" s="22">
        <v>7000</v>
      </c>
      <c r="E13" s="23"/>
      <c r="F13" s="17"/>
      <c r="G13" s="17"/>
      <c r="H13" s="17"/>
      <c r="I13" s="17"/>
      <c r="J13" s="17"/>
      <c r="K13" s="17">
        <v>150</v>
      </c>
      <c r="L13" s="14">
        <v>20</v>
      </c>
      <c r="M13" s="14">
        <v>30</v>
      </c>
      <c r="N13" s="17">
        <v>20</v>
      </c>
      <c r="O13" s="17">
        <f t="shared" si="0"/>
        <v>55</v>
      </c>
      <c r="P13" s="17"/>
      <c r="Q13" s="18">
        <v>60</v>
      </c>
      <c r="R13" s="18"/>
      <c r="S13" s="17"/>
      <c r="T13" s="17"/>
      <c r="U13" s="17"/>
      <c r="V13" s="18">
        <v>60</v>
      </c>
      <c r="AB13" s="17">
        <v>10</v>
      </c>
      <c r="AC13" s="17"/>
      <c r="AD13" s="17"/>
      <c r="AE13" s="25">
        <f t="shared" si="1"/>
        <v>0.18181818181818182</v>
      </c>
      <c r="AF13" s="17"/>
      <c r="AG13" s="18"/>
      <c r="AH13" s="18"/>
      <c r="AI13" s="18"/>
      <c r="AJ13" s="18"/>
      <c r="AK13" s="18"/>
      <c r="AL13" s="18"/>
      <c r="AM13" s="18"/>
      <c r="AN13" s="18"/>
    </row>
    <row r="14" spans="1:40" ht="16.5">
      <c r="A14" s="20" t="s">
        <v>40</v>
      </c>
      <c r="B14" s="21">
        <v>22</v>
      </c>
      <c r="C14" s="17" t="s">
        <v>60</v>
      </c>
      <c r="D14" s="22">
        <v>5000</v>
      </c>
      <c r="E14" s="23"/>
      <c r="F14" s="17"/>
      <c r="G14" s="17"/>
      <c r="H14" s="17"/>
      <c r="I14" s="17"/>
      <c r="J14" s="17"/>
      <c r="K14" s="17">
        <v>221</v>
      </c>
      <c r="L14" s="14">
        <v>20</v>
      </c>
      <c r="M14" s="14">
        <v>30</v>
      </c>
      <c r="N14" s="17">
        <v>45</v>
      </c>
      <c r="O14" s="17">
        <f t="shared" si="0"/>
        <v>79</v>
      </c>
      <c r="P14" s="17"/>
      <c r="Q14" s="18">
        <v>60</v>
      </c>
      <c r="R14" s="18"/>
      <c r="S14" s="17"/>
      <c r="T14" s="17"/>
      <c r="U14" s="17"/>
      <c r="V14" s="18">
        <v>60</v>
      </c>
      <c r="AB14" s="17">
        <v>10</v>
      </c>
      <c r="AC14" s="17"/>
      <c r="AD14" s="17"/>
      <c r="AE14" s="25">
        <f t="shared" si="1"/>
        <v>0.12658227848101267</v>
      </c>
      <c r="AF14" s="17"/>
      <c r="AG14" s="18"/>
      <c r="AH14" s="18"/>
      <c r="AI14" s="18"/>
      <c r="AJ14" s="18"/>
      <c r="AK14" s="18"/>
      <c r="AL14" s="18"/>
      <c r="AM14" s="18"/>
      <c r="AN14" s="18"/>
    </row>
    <row r="15" spans="1:40" ht="16.5">
      <c r="A15" s="20" t="s">
        <v>40</v>
      </c>
      <c r="B15" s="21">
        <v>22</v>
      </c>
      <c r="C15" s="17" t="s">
        <v>61</v>
      </c>
      <c r="D15" s="22">
        <v>3600</v>
      </c>
      <c r="E15" s="23"/>
      <c r="F15" s="17"/>
      <c r="G15" s="17"/>
      <c r="H15" s="17"/>
      <c r="I15" s="17"/>
      <c r="J15" s="17"/>
      <c r="K15" s="17">
        <v>10</v>
      </c>
      <c r="L15" s="14">
        <v>20</v>
      </c>
      <c r="M15" s="14">
        <v>30</v>
      </c>
      <c r="N15" s="17">
        <v>45</v>
      </c>
      <c r="O15" s="17">
        <f t="shared" si="0"/>
        <v>26.25</v>
      </c>
      <c r="P15" s="17"/>
      <c r="Q15" s="18">
        <v>60</v>
      </c>
      <c r="R15" s="18"/>
      <c r="S15" s="17"/>
      <c r="T15" s="17"/>
      <c r="U15" s="17"/>
      <c r="V15" s="18">
        <v>60</v>
      </c>
      <c r="AB15" s="17">
        <v>10</v>
      </c>
      <c r="AC15" s="17"/>
      <c r="AD15" s="17"/>
      <c r="AE15" s="25">
        <f t="shared" si="1"/>
        <v>0.38095238095238093</v>
      </c>
      <c r="AF15" s="17"/>
      <c r="AG15" s="18"/>
      <c r="AH15" s="18"/>
      <c r="AI15" s="18"/>
      <c r="AJ15" s="18"/>
      <c r="AK15" s="18"/>
      <c r="AL15" s="18"/>
      <c r="AM15" s="18"/>
      <c r="AN15" s="18"/>
    </row>
    <row r="16" spans="1:40" ht="16.5">
      <c r="A16" s="20" t="s">
        <v>40</v>
      </c>
      <c r="B16" s="21">
        <v>22</v>
      </c>
      <c r="C16" s="17" t="s">
        <v>62</v>
      </c>
      <c r="D16" s="22">
        <v>12000</v>
      </c>
      <c r="E16" s="23"/>
      <c r="F16" s="17"/>
      <c r="G16" s="17"/>
      <c r="H16" s="17"/>
      <c r="I16" s="17"/>
      <c r="J16" s="17"/>
      <c r="K16" s="17">
        <v>10</v>
      </c>
      <c r="L16" s="14">
        <v>20</v>
      </c>
      <c r="M16" s="14">
        <v>30</v>
      </c>
      <c r="N16" s="17">
        <v>45</v>
      </c>
      <c r="O16" s="17">
        <f t="shared" si="0"/>
        <v>26.25</v>
      </c>
      <c r="P16" s="17"/>
      <c r="Q16" s="18">
        <v>60</v>
      </c>
      <c r="R16" s="18"/>
      <c r="S16" s="17"/>
      <c r="T16" s="17"/>
      <c r="U16" s="17"/>
      <c r="V16" s="18">
        <v>60</v>
      </c>
      <c r="AB16" s="17">
        <v>10</v>
      </c>
      <c r="AC16" s="17"/>
      <c r="AD16" s="17"/>
      <c r="AE16" s="25">
        <f t="shared" si="1"/>
        <v>0.38095238095238093</v>
      </c>
      <c r="AF16" s="17"/>
      <c r="AG16" s="18"/>
      <c r="AH16" s="18"/>
      <c r="AI16" s="18"/>
      <c r="AJ16" s="18"/>
      <c r="AK16" s="18"/>
      <c r="AL16" s="18"/>
      <c r="AM16" s="18"/>
      <c r="AN16" s="18"/>
    </row>
    <row r="17" spans="1:40" ht="16.5">
      <c r="A17" s="20" t="s">
        <v>40</v>
      </c>
      <c r="B17" s="21">
        <v>22</v>
      </c>
      <c r="C17" s="17" t="s">
        <v>63</v>
      </c>
      <c r="D17" s="22">
        <v>3800</v>
      </c>
      <c r="E17" s="23"/>
      <c r="F17" s="17"/>
      <c r="G17" s="17"/>
      <c r="H17" s="17"/>
      <c r="I17" s="17"/>
      <c r="J17" s="17"/>
      <c r="K17" s="17">
        <v>10</v>
      </c>
      <c r="L17" s="14">
        <v>20</v>
      </c>
      <c r="M17" s="17">
        <v>45</v>
      </c>
      <c r="N17" s="17">
        <v>45</v>
      </c>
      <c r="O17" s="17">
        <f t="shared" si="0"/>
        <v>30</v>
      </c>
      <c r="P17" s="17"/>
      <c r="Q17" s="18">
        <v>60</v>
      </c>
      <c r="R17" s="18"/>
      <c r="S17" s="17"/>
      <c r="T17" s="17"/>
      <c r="U17" s="17"/>
      <c r="V17" s="18">
        <v>60</v>
      </c>
      <c r="AB17" s="17">
        <v>10</v>
      </c>
      <c r="AC17" s="17"/>
      <c r="AD17" s="17"/>
      <c r="AE17" s="25">
        <f t="shared" si="1"/>
        <v>0.33333333333333331</v>
      </c>
      <c r="AF17" s="17"/>
      <c r="AG17" s="18"/>
      <c r="AH17" s="18"/>
      <c r="AI17" s="18"/>
      <c r="AJ17" s="18"/>
      <c r="AK17" s="18"/>
      <c r="AL17" s="18"/>
      <c r="AM17" s="18"/>
      <c r="AN17" s="18"/>
    </row>
    <row r="18" spans="1:40" ht="16.5">
      <c r="A18" s="20" t="s">
        <v>40</v>
      </c>
      <c r="B18" s="21">
        <v>22</v>
      </c>
      <c r="C18" s="17" t="s">
        <v>64</v>
      </c>
      <c r="D18" s="22">
        <v>10000</v>
      </c>
      <c r="E18" s="23"/>
      <c r="F18" s="17"/>
      <c r="G18" s="17"/>
      <c r="H18" s="17"/>
      <c r="I18" s="17"/>
      <c r="J18" s="17"/>
      <c r="K18" s="17">
        <v>10</v>
      </c>
      <c r="L18" s="14">
        <v>20</v>
      </c>
      <c r="M18" s="17">
        <v>45</v>
      </c>
      <c r="N18" s="17">
        <v>45</v>
      </c>
      <c r="O18" s="17">
        <f t="shared" si="0"/>
        <v>30</v>
      </c>
      <c r="P18" s="17"/>
      <c r="Q18" s="18">
        <v>60</v>
      </c>
      <c r="R18" s="18"/>
      <c r="S18" s="17"/>
      <c r="T18" s="17"/>
      <c r="U18" s="17"/>
      <c r="V18" s="18">
        <v>60</v>
      </c>
      <c r="AB18" s="17">
        <v>10</v>
      </c>
      <c r="AC18" s="17"/>
      <c r="AD18" s="17"/>
      <c r="AE18" s="25">
        <f t="shared" si="1"/>
        <v>0.33333333333333331</v>
      </c>
      <c r="AF18" s="17"/>
      <c r="AG18" s="18"/>
      <c r="AH18" s="18"/>
      <c r="AI18" s="18"/>
      <c r="AJ18" s="18"/>
      <c r="AK18" s="18"/>
      <c r="AL18" s="18"/>
      <c r="AM18" s="18"/>
      <c r="AN18" s="18"/>
    </row>
    <row r="19" spans="1:40" ht="16.5">
      <c r="A19" s="20" t="s">
        <v>40</v>
      </c>
      <c r="B19" s="21">
        <v>22</v>
      </c>
      <c r="C19" s="17" t="s">
        <v>65</v>
      </c>
      <c r="D19" s="22">
        <v>4000</v>
      </c>
      <c r="E19" s="23"/>
      <c r="F19" s="17"/>
      <c r="G19" s="17"/>
      <c r="H19" s="17"/>
      <c r="I19" s="17"/>
      <c r="J19" s="17"/>
      <c r="K19" s="17">
        <v>10</v>
      </c>
      <c r="L19" s="17">
        <v>35</v>
      </c>
      <c r="M19" s="17">
        <v>45</v>
      </c>
      <c r="N19" s="17">
        <v>45</v>
      </c>
      <c r="O19" s="17">
        <f t="shared" si="0"/>
        <v>33.75</v>
      </c>
      <c r="P19" s="17"/>
      <c r="Q19" s="18">
        <v>60</v>
      </c>
      <c r="R19" s="18"/>
      <c r="S19" s="17"/>
      <c r="T19" s="17"/>
      <c r="U19" s="17"/>
      <c r="V19" s="18">
        <v>60</v>
      </c>
      <c r="AB19" s="17">
        <v>10</v>
      </c>
      <c r="AC19" s="17"/>
      <c r="AD19" s="17"/>
      <c r="AE19" s="25">
        <f t="shared" si="1"/>
        <v>0.29629629629629628</v>
      </c>
      <c r="AF19" s="17"/>
      <c r="AG19" s="18"/>
      <c r="AH19" s="18"/>
      <c r="AI19" s="18"/>
      <c r="AJ19" s="18"/>
      <c r="AK19" s="18"/>
      <c r="AL19" s="18"/>
      <c r="AM19" s="18"/>
      <c r="AN19" s="18"/>
    </row>
    <row r="20" spans="1:40" ht="16.5">
      <c r="A20" s="20" t="s">
        <v>40</v>
      </c>
      <c r="B20" s="21">
        <v>22</v>
      </c>
      <c r="C20" s="17" t="s">
        <v>66</v>
      </c>
      <c r="D20" s="22">
        <v>4000</v>
      </c>
      <c r="E20" s="23"/>
      <c r="F20" s="17"/>
      <c r="G20" s="17"/>
      <c r="H20" s="17"/>
      <c r="I20" s="17"/>
      <c r="J20" s="17"/>
      <c r="K20" s="17">
        <v>10</v>
      </c>
      <c r="L20" s="17">
        <v>35</v>
      </c>
      <c r="M20" s="17">
        <v>45</v>
      </c>
      <c r="N20" s="17">
        <v>45</v>
      </c>
      <c r="O20" s="17">
        <f t="shared" si="0"/>
        <v>33.75</v>
      </c>
      <c r="P20" s="17"/>
      <c r="Q20" s="18">
        <v>60</v>
      </c>
      <c r="R20" s="18"/>
      <c r="S20" s="17"/>
      <c r="T20" s="17"/>
      <c r="U20" s="17"/>
      <c r="V20" s="18">
        <v>60</v>
      </c>
      <c r="AB20" s="17">
        <v>10</v>
      </c>
      <c r="AC20" s="17"/>
      <c r="AD20" s="17"/>
      <c r="AE20" s="25">
        <f t="shared" si="1"/>
        <v>0.29629629629629628</v>
      </c>
      <c r="AF20" s="17"/>
      <c r="AG20" s="18"/>
      <c r="AH20" s="18"/>
      <c r="AI20" s="18"/>
      <c r="AJ20" s="18"/>
      <c r="AK20" s="18"/>
      <c r="AL20" s="18"/>
      <c r="AM20" s="18"/>
      <c r="AN20" s="18"/>
    </row>
    <row r="21" spans="1:40" ht="16.5">
      <c r="A21" s="20" t="s">
        <v>40</v>
      </c>
      <c r="B21" s="21">
        <v>22</v>
      </c>
      <c r="C21" s="17" t="s">
        <v>67</v>
      </c>
      <c r="D21" s="22">
        <v>5000</v>
      </c>
      <c r="E21" s="23"/>
      <c r="F21" s="17"/>
      <c r="G21" s="17"/>
      <c r="H21" s="17"/>
      <c r="I21" s="17"/>
      <c r="J21" s="17"/>
      <c r="K21" s="17">
        <v>10</v>
      </c>
      <c r="L21" s="17">
        <v>35</v>
      </c>
      <c r="M21" s="17">
        <v>45</v>
      </c>
      <c r="N21" s="17">
        <v>45</v>
      </c>
      <c r="O21" s="17">
        <f t="shared" si="0"/>
        <v>33.75</v>
      </c>
      <c r="P21" s="17"/>
      <c r="Q21" s="18">
        <v>40</v>
      </c>
      <c r="R21" s="18"/>
      <c r="S21" s="17"/>
      <c r="T21" s="17"/>
      <c r="U21" s="17"/>
      <c r="V21" s="18">
        <v>40</v>
      </c>
      <c r="AB21" s="17">
        <v>10</v>
      </c>
      <c r="AC21" s="17"/>
      <c r="AD21" s="17"/>
      <c r="AE21" s="25">
        <f t="shared" si="1"/>
        <v>0.29629629629629628</v>
      </c>
      <c r="AF21" s="17"/>
      <c r="AG21" s="18"/>
      <c r="AH21" s="18"/>
      <c r="AI21" s="18"/>
      <c r="AJ21" s="18"/>
      <c r="AK21" s="18"/>
      <c r="AL21" s="18"/>
      <c r="AM21" s="18"/>
      <c r="AN21" s="18"/>
    </row>
    <row r="22" spans="1:40" ht="16.5">
      <c r="A22" s="20" t="s">
        <v>40</v>
      </c>
      <c r="B22" s="21">
        <v>22</v>
      </c>
      <c r="C22" s="17" t="s">
        <v>68</v>
      </c>
      <c r="D22" s="22">
        <v>3500</v>
      </c>
      <c r="E22" s="23"/>
      <c r="F22" s="17"/>
      <c r="G22" s="17"/>
      <c r="H22" s="17"/>
      <c r="I22" s="17"/>
      <c r="J22" s="17"/>
      <c r="K22" s="17">
        <v>10</v>
      </c>
      <c r="L22" s="17">
        <v>35</v>
      </c>
      <c r="M22" s="17">
        <v>45</v>
      </c>
      <c r="N22" s="17">
        <v>45</v>
      </c>
      <c r="O22" s="17">
        <f t="shared" si="0"/>
        <v>33.75</v>
      </c>
      <c r="P22" s="17"/>
      <c r="Q22" s="18">
        <v>40</v>
      </c>
      <c r="R22" s="18"/>
      <c r="S22" s="17"/>
      <c r="T22" s="17"/>
      <c r="U22" s="17"/>
      <c r="V22" s="18">
        <v>40</v>
      </c>
      <c r="AB22" s="17">
        <v>10</v>
      </c>
      <c r="AC22" s="17"/>
      <c r="AD22" s="17"/>
      <c r="AE22" s="25">
        <f t="shared" si="1"/>
        <v>0.29629629629629628</v>
      </c>
      <c r="AF22" s="17"/>
      <c r="AG22" s="18"/>
      <c r="AH22" s="18"/>
      <c r="AI22" s="18"/>
      <c r="AJ22" s="18"/>
      <c r="AK22" s="18"/>
      <c r="AL22" s="18"/>
      <c r="AM22" s="18"/>
      <c r="AN22" s="18"/>
    </row>
    <row r="23" spans="1:40" ht="16.5">
      <c r="A23" s="20" t="s">
        <v>40</v>
      </c>
      <c r="B23" s="21">
        <v>22</v>
      </c>
      <c r="C23" s="17" t="s">
        <v>69</v>
      </c>
      <c r="D23" s="22">
        <v>46000</v>
      </c>
      <c r="E23" s="23" t="s">
        <v>70</v>
      </c>
      <c r="F23" s="17" t="s">
        <v>70</v>
      </c>
      <c r="G23" s="17"/>
      <c r="H23" s="17"/>
      <c r="I23" s="17"/>
      <c r="J23" s="17"/>
      <c r="K23" s="17">
        <v>10</v>
      </c>
      <c r="L23" s="17">
        <v>35</v>
      </c>
      <c r="M23" s="17">
        <v>145</v>
      </c>
      <c r="N23" s="17">
        <v>50</v>
      </c>
      <c r="O23" s="17">
        <f t="shared" si="0"/>
        <v>60</v>
      </c>
      <c r="P23" s="17"/>
      <c r="Q23" s="18">
        <v>40</v>
      </c>
      <c r="R23" s="18"/>
      <c r="S23" s="17"/>
      <c r="T23" s="17"/>
      <c r="U23" s="17"/>
      <c r="V23" s="18">
        <v>40</v>
      </c>
      <c r="W23">
        <v>15</v>
      </c>
      <c r="AB23" s="17">
        <v>10</v>
      </c>
      <c r="AC23" s="17"/>
      <c r="AD23" s="17"/>
      <c r="AE23" s="25">
        <f t="shared" si="1"/>
        <v>0.16666666666666666</v>
      </c>
      <c r="AF23" s="17"/>
      <c r="AG23" s="18"/>
      <c r="AH23" s="18"/>
      <c r="AI23" s="18"/>
      <c r="AJ23" s="18"/>
      <c r="AK23" s="18"/>
      <c r="AL23" s="18"/>
      <c r="AM23" s="18"/>
      <c r="AN23" s="18"/>
    </row>
    <row r="24" spans="1:40" ht="16.5">
      <c r="A24" s="20" t="s">
        <v>40</v>
      </c>
      <c r="B24" s="21">
        <v>22</v>
      </c>
      <c r="C24" s="17" t="s">
        <v>71</v>
      </c>
      <c r="D24" s="22">
        <v>6000</v>
      </c>
      <c r="E24" s="23"/>
      <c r="F24" s="17"/>
      <c r="G24" s="17"/>
      <c r="H24" s="17"/>
      <c r="I24" s="17"/>
      <c r="J24" s="17"/>
      <c r="K24" s="17">
        <v>10</v>
      </c>
      <c r="L24" s="17">
        <v>35</v>
      </c>
      <c r="M24" s="17">
        <v>150</v>
      </c>
      <c r="N24" s="17">
        <v>45</v>
      </c>
      <c r="O24" s="17">
        <f t="shared" si="0"/>
        <v>60</v>
      </c>
      <c r="P24" s="17"/>
      <c r="Q24" s="18">
        <v>40</v>
      </c>
      <c r="R24" s="18"/>
      <c r="S24" s="17"/>
      <c r="T24" s="17"/>
      <c r="U24" s="17"/>
      <c r="V24" s="18">
        <v>40</v>
      </c>
      <c r="AB24" s="17">
        <v>10</v>
      </c>
      <c r="AC24" s="17"/>
      <c r="AD24" s="17"/>
      <c r="AE24" s="25">
        <f t="shared" si="1"/>
        <v>0.16666666666666666</v>
      </c>
      <c r="AF24" s="17"/>
      <c r="AG24" s="18"/>
      <c r="AH24" s="18"/>
      <c r="AI24" s="18"/>
      <c r="AJ24" s="18"/>
      <c r="AK24" s="18"/>
      <c r="AL24" s="18"/>
      <c r="AM24" s="18"/>
      <c r="AN24" s="18"/>
    </row>
    <row r="25" spans="1:40" ht="16.5">
      <c r="A25" s="20" t="s">
        <v>40</v>
      </c>
      <c r="B25" s="21">
        <v>22</v>
      </c>
      <c r="C25" s="17" t="s">
        <v>72</v>
      </c>
      <c r="D25" s="22">
        <v>3800</v>
      </c>
      <c r="E25" s="23"/>
      <c r="F25" s="17"/>
      <c r="G25" s="17"/>
      <c r="H25" s="17"/>
      <c r="I25" s="17"/>
      <c r="J25" s="17"/>
      <c r="K25" s="17">
        <v>221</v>
      </c>
      <c r="L25" s="17">
        <v>35</v>
      </c>
      <c r="M25" s="17">
        <v>50</v>
      </c>
      <c r="N25" s="17">
        <v>45</v>
      </c>
      <c r="O25" s="17">
        <f t="shared" si="0"/>
        <v>87.75</v>
      </c>
      <c r="P25" s="17"/>
      <c r="Q25" s="18">
        <v>40</v>
      </c>
      <c r="R25" s="18"/>
      <c r="S25" s="17"/>
      <c r="T25" s="17"/>
      <c r="U25" s="17"/>
      <c r="V25" s="18">
        <v>40</v>
      </c>
      <c r="AB25" s="17">
        <v>10</v>
      </c>
      <c r="AC25" s="17"/>
      <c r="AD25" s="17"/>
      <c r="AE25" s="25">
        <f t="shared" si="1"/>
        <v>0.11396011396011396</v>
      </c>
      <c r="AF25" s="17"/>
      <c r="AG25" s="18"/>
      <c r="AH25" s="18"/>
      <c r="AI25" s="18"/>
      <c r="AJ25" s="18"/>
      <c r="AK25" s="18"/>
      <c r="AL25" s="18"/>
      <c r="AM25" s="18"/>
      <c r="AN25" s="18"/>
    </row>
    <row r="26" spans="1:40" ht="16.5">
      <c r="A26" s="20"/>
      <c r="B26" s="21"/>
      <c r="C26" s="17"/>
      <c r="D26" s="22"/>
      <c r="E26" s="23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8"/>
      <c r="R26" s="18"/>
      <c r="S26" s="17"/>
      <c r="T26" s="17"/>
      <c r="U26" s="17"/>
      <c r="V26" s="18"/>
      <c r="AB26" s="17"/>
      <c r="AC26" s="17"/>
      <c r="AD26" s="17"/>
      <c r="AE26" s="25"/>
      <c r="AF26" s="17"/>
      <c r="AG26" s="18"/>
      <c r="AH26" s="18"/>
      <c r="AI26" s="18"/>
      <c r="AJ26" s="18"/>
      <c r="AK26" s="18"/>
      <c r="AL26" s="18"/>
      <c r="AM26" s="18"/>
      <c r="AN26" s="18"/>
    </row>
    <row r="27" spans="1:40" ht="16.5">
      <c r="A27" s="20"/>
      <c r="B27" s="21"/>
      <c r="C27" s="17"/>
      <c r="D27" s="22"/>
      <c r="E27" s="23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8"/>
      <c r="R27" s="18"/>
      <c r="S27" s="17"/>
      <c r="T27" s="17"/>
      <c r="U27" s="17"/>
      <c r="V27" s="18"/>
      <c r="AB27" s="17"/>
      <c r="AC27" s="17"/>
      <c r="AD27" s="17"/>
      <c r="AE27" s="25"/>
      <c r="AF27" s="17"/>
      <c r="AG27" s="18"/>
      <c r="AH27" s="18"/>
      <c r="AI27" s="18"/>
      <c r="AJ27" s="18"/>
      <c r="AK27" s="18"/>
      <c r="AL27" s="18"/>
      <c r="AM27" s="18"/>
      <c r="AN27" s="18"/>
    </row>
    <row r="28" spans="1:40" ht="16.5">
      <c r="A28" s="20"/>
      <c r="B28" s="21"/>
      <c r="C28" s="17"/>
      <c r="D28" s="22"/>
      <c r="E28" s="23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8"/>
      <c r="R28" s="18"/>
      <c r="S28" s="17"/>
      <c r="T28" s="17"/>
      <c r="U28" s="17"/>
      <c r="V28" s="18"/>
      <c r="AB28" s="17"/>
      <c r="AC28" s="17"/>
      <c r="AD28" s="17"/>
      <c r="AE28" s="25"/>
      <c r="AF28" s="17"/>
      <c r="AG28" s="18"/>
      <c r="AH28" s="18"/>
      <c r="AI28" s="18"/>
      <c r="AJ28" s="18"/>
      <c r="AK28" s="18"/>
      <c r="AL28" s="18"/>
      <c r="AM28" s="18"/>
      <c r="AN28" s="18"/>
    </row>
    <row r="29" spans="1:40" ht="16.5">
      <c r="A29" s="26"/>
      <c r="B29" s="27">
        <v>22</v>
      </c>
      <c r="C29" s="28" t="s">
        <v>73</v>
      </c>
      <c r="D29" s="29">
        <f>SUM(D3:D25)</f>
        <v>193400</v>
      </c>
      <c r="E29" s="30"/>
      <c r="F29" s="28"/>
      <c r="G29" s="28"/>
      <c r="H29" s="28"/>
      <c r="I29" s="28"/>
      <c r="J29" s="28"/>
      <c r="K29" s="28">
        <f>SUM(K3:K25)</f>
        <v>2192</v>
      </c>
      <c r="L29" s="28">
        <f>SUM(L3:L25)</f>
        <v>565</v>
      </c>
      <c r="M29" s="28">
        <f>SUM(M3:M25)</f>
        <v>1035</v>
      </c>
      <c r="N29" s="28">
        <f>SUM(N3:N25)</f>
        <v>795</v>
      </c>
      <c r="O29" s="31">
        <f t="shared" ref="O29:O61" si="2">(K29+L29+M29+N29)/4</f>
        <v>1146.75</v>
      </c>
      <c r="P29" s="31"/>
      <c r="Q29" s="31">
        <f>SUBTOTAL(9,Q3:Q25)</f>
        <v>1210</v>
      </c>
      <c r="R29" s="31"/>
      <c r="S29" s="31"/>
      <c r="T29" s="31"/>
      <c r="U29" s="31"/>
      <c r="V29" s="32">
        <f>SUBTOTAL(9,V3:V25)</f>
        <v>1210</v>
      </c>
      <c r="W29" s="33">
        <f>SUM(W3:W25)</f>
        <v>24</v>
      </c>
      <c r="X29" s="33"/>
      <c r="Y29" s="33"/>
      <c r="Z29" s="33"/>
      <c r="AA29" s="33"/>
      <c r="AB29" s="28">
        <f>SUM(AB6:AB25)</f>
        <v>240</v>
      </c>
      <c r="AC29" s="28"/>
      <c r="AD29" s="31"/>
      <c r="AE29" s="34">
        <f>SUM(AE3:AE25)</f>
        <v>6.6349050668037988</v>
      </c>
      <c r="AF29" s="31"/>
      <c r="AG29" s="35"/>
      <c r="AH29" s="35"/>
      <c r="AI29" s="35"/>
      <c r="AJ29" s="35"/>
      <c r="AK29" s="35"/>
      <c r="AL29" s="35"/>
      <c r="AM29" s="35"/>
      <c r="AN29" s="35"/>
    </row>
    <row r="30" spans="1:40" ht="16.5">
      <c r="A30" s="20" t="s">
        <v>40</v>
      </c>
      <c r="B30" s="21">
        <v>29</v>
      </c>
      <c r="C30" s="17" t="s">
        <v>74</v>
      </c>
      <c r="D30" s="22">
        <v>149000</v>
      </c>
      <c r="E30" s="23" t="s">
        <v>70</v>
      </c>
      <c r="F30" s="17" t="s">
        <v>70</v>
      </c>
      <c r="G30" s="17"/>
      <c r="H30" s="17"/>
      <c r="I30" s="17" t="s">
        <v>75</v>
      </c>
      <c r="J30" s="17" t="s">
        <v>76</v>
      </c>
      <c r="K30" s="17">
        <v>170</v>
      </c>
      <c r="L30" s="17">
        <v>70</v>
      </c>
      <c r="M30" s="17">
        <v>145</v>
      </c>
      <c r="N30" s="17">
        <v>50</v>
      </c>
      <c r="O30" s="17">
        <f t="shared" si="2"/>
        <v>108.75</v>
      </c>
      <c r="P30" s="17"/>
      <c r="Q30" s="17"/>
      <c r="R30" s="17"/>
      <c r="S30" s="17"/>
      <c r="T30" s="17"/>
      <c r="U30" s="17"/>
      <c r="V30" s="17"/>
      <c r="W30">
        <v>20</v>
      </c>
      <c r="AB30" s="17">
        <v>20</v>
      </c>
      <c r="AC30" s="17"/>
      <c r="AD30" s="25">
        <f t="shared" ref="AD30:AD61" si="3">O30/D30</f>
        <v>7.2986577181208051E-4</v>
      </c>
      <c r="AE30" s="25">
        <f t="shared" ref="AE30:AE61" si="4">AB30/O30</f>
        <v>0.18390804597701149</v>
      </c>
      <c r="AF30" s="17"/>
      <c r="AG30" s="18"/>
      <c r="AH30" s="18"/>
      <c r="AI30" s="18"/>
      <c r="AJ30" s="18"/>
      <c r="AK30" s="18"/>
      <c r="AL30" s="18"/>
      <c r="AM30" s="18"/>
      <c r="AN30" s="18"/>
    </row>
    <row r="31" spans="1:40" ht="16.5">
      <c r="A31" s="20" t="s">
        <v>40</v>
      </c>
      <c r="B31" s="21">
        <v>29</v>
      </c>
      <c r="C31" s="17" t="s">
        <v>77</v>
      </c>
      <c r="D31" s="22">
        <v>7000</v>
      </c>
      <c r="E31" s="23"/>
      <c r="F31" s="17" t="s">
        <v>70</v>
      </c>
      <c r="G31" s="17"/>
      <c r="H31" s="17"/>
      <c r="I31" s="17"/>
      <c r="J31" s="17"/>
      <c r="K31" s="17">
        <v>170</v>
      </c>
      <c r="L31" s="17">
        <v>135</v>
      </c>
      <c r="M31" s="17">
        <v>125</v>
      </c>
      <c r="N31" s="17">
        <v>50</v>
      </c>
      <c r="O31" s="17">
        <f t="shared" si="2"/>
        <v>120</v>
      </c>
      <c r="P31" s="17"/>
      <c r="Q31" s="17"/>
      <c r="R31" s="17"/>
      <c r="S31" s="17"/>
      <c r="T31" s="17"/>
      <c r="U31" s="17"/>
      <c r="V31" s="17"/>
      <c r="W31">
        <v>35</v>
      </c>
      <c r="AB31" s="17">
        <v>20</v>
      </c>
      <c r="AC31" s="17"/>
      <c r="AD31" s="25">
        <f t="shared" si="3"/>
        <v>1.7142857142857144E-2</v>
      </c>
      <c r="AE31" s="25">
        <f t="shared" si="4"/>
        <v>0.16666666666666666</v>
      </c>
      <c r="AF31" s="17"/>
      <c r="AG31" s="18"/>
      <c r="AH31" s="18"/>
      <c r="AI31" s="18"/>
      <c r="AJ31" s="18"/>
      <c r="AK31" s="18"/>
      <c r="AL31" s="18"/>
      <c r="AM31" s="18"/>
      <c r="AN31" s="18"/>
    </row>
    <row r="32" spans="1:40" ht="16.5">
      <c r="A32" s="20" t="s">
        <v>40</v>
      </c>
      <c r="B32" s="21">
        <v>29</v>
      </c>
      <c r="C32" s="17" t="s">
        <v>78</v>
      </c>
      <c r="D32" s="22">
        <v>5000</v>
      </c>
      <c r="E32" s="23"/>
      <c r="F32" s="17"/>
      <c r="G32" s="17"/>
      <c r="H32" s="17"/>
      <c r="I32" s="17"/>
      <c r="J32" s="17"/>
      <c r="K32" s="17">
        <v>130</v>
      </c>
      <c r="L32" s="17">
        <v>75</v>
      </c>
      <c r="M32" s="17">
        <v>113</v>
      </c>
      <c r="N32" s="17">
        <v>45</v>
      </c>
      <c r="O32" s="17">
        <f t="shared" si="2"/>
        <v>90.75</v>
      </c>
      <c r="P32" s="17"/>
      <c r="Q32" s="17"/>
      <c r="R32" s="17"/>
      <c r="S32" s="17"/>
      <c r="T32" s="17"/>
      <c r="U32" s="17"/>
      <c r="V32" s="17"/>
      <c r="W32">
        <v>36</v>
      </c>
      <c r="AB32" s="17">
        <v>20</v>
      </c>
      <c r="AC32" s="17"/>
      <c r="AD32" s="25">
        <f t="shared" si="3"/>
        <v>1.8149999999999999E-2</v>
      </c>
      <c r="AE32" s="25">
        <f t="shared" si="4"/>
        <v>0.22038567493112948</v>
      </c>
      <c r="AF32" s="17"/>
      <c r="AG32" s="18"/>
      <c r="AH32" s="18"/>
      <c r="AI32" s="18"/>
      <c r="AJ32" s="18"/>
      <c r="AK32" s="18"/>
      <c r="AL32" s="18"/>
      <c r="AM32" s="18"/>
      <c r="AN32" s="18"/>
    </row>
    <row r="33" spans="1:40" ht="16.5">
      <c r="A33" s="20" t="s">
        <v>40</v>
      </c>
      <c r="B33" s="21">
        <v>29</v>
      </c>
      <c r="C33" s="17" t="s">
        <v>79</v>
      </c>
      <c r="D33" s="22">
        <v>19000</v>
      </c>
      <c r="E33" s="23" t="s">
        <v>70</v>
      </c>
      <c r="F33" s="17" t="s">
        <v>70</v>
      </c>
      <c r="G33" s="17"/>
      <c r="H33" s="17"/>
      <c r="I33" s="17" t="s">
        <v>80</v>
      </c>
      <c r="J33" s="17" t="s">
        <v>81</v>
      </c>
      <c r="K33" s="17">
        <v>50</v>
      </c>
      <c r="L33" s="17">
        <v>80</v>
      </c>
      <c r="M33" s="17">
        <v>145</v>
      </c>
      <c r="N33" s="17">
        <v>50</v>
      </c>
      <c r="O33" s="17">
        <f t="shared" si="2"/>
        <v>81.25</v>
      </c>
      <c r="P33" s="17"/>
      <c r="Q33" s="17"/>
      <c r="R33" s="17"/>
      <c r="S33" s="17"/>
      <c r="T33" s="17"/>
      <c r="U33" s="17"/>
      <c r="V33" s="17"/>
      <c r="W33">
        <v>35</v>
      </c>
      <c r="AB33" s="17">
        <v>20</v>
      </c>
      <c r="AC33" s="17"/>
      <c r="AD33" s="25">
        <f t="shared" si="3"/>
        <v>4.2763157894736845E-3</v>
      </c>
      <c r="AE33" s="25">
        <f t="shared" si="4"/>
        <v>0.24615384615384617</v>
      </c>
      <c r="AF33" s="17"/>
      <c r="AG33" s="18"/>
      <c r="AH33" s="18"/>
      <c r="AI33" s="18"/>
      <c r="AJ33" s="18"/>
      <c r="AK33" s="18"/>
      <c r="AL33" s="18"/>
      <c r="AM33" s="18"/>
      <c r="AN33" s="18"/>
    </row>
    <row r="34" spans="1:40" ht="16.5">
      <c r="A34" s="20" t="s">
        <v>40</v>
      </c>
      <c r="B34" s="21">
        <v>29</v>
      </c>
      <c r="C34" s="17" t="s">
        <v>82</v>
      </c>
      <c r="D34" s="22">
        <v>7000</v>
      </c>
      <c r="E34" s="23"/>
      <c r="F34" s="17"/>
      <c r="G34" s="17"/>
      <c r="H34" s="17"/>
      <c r="I34" s="17"/>
      <c r="J34" s="17"/>
      <c r="K34" s="17">
        <v>130</v>
      </c>
      <c r="L34" s="17">
        <v>105</v>
      </c>
      <c r="M34" s="17">
        <v>150</v>
      </c>
      <c r="N34" s="17">
        <v>159</v>
      </c>
      <c r="O34" s="17">
        <f t="shared" si="2"/>
        <v>136</v>
      </c>
      <c r="P34" s="17"/>
      <c r="Q34" s="17"/>
      <c r="R34" s="17"/>
      <c r="S34" s="17"/>
      <c r="T34" s="17"/>
      <c r="U34" s="17"/>
      <c r="V34" s="17"/>
      <c r="W34">
        <v>98</v>
      </c>
      <c r="AB34" s="17">
        <v>20</v>
      </c>
      <c r="AC34" s="17"/>
      <c r="AD34" s="25">
        <f t="shared" si="3"/>
        <v>1.9428571428571427E-2</v>
      </c>
      <c r="AE34" s="25">
        <f t="shared" si="4"/>
        <v>0.14705882352941177</v>
      </c>
      <c r="AF34" s="17"/>
      <c r="AG34" s="18"/>
      <c r="AH34" s="18"/>
      <c r="AI34" s="18"/>
      <c r="AJ34" s="18"/>
      <c r="AK34" s="18"/>
      <c r="AL34" s="18"/>
      <c r="AM34" s="18"/>
      <c r="AN34" s="18"/>
    </row>
    <row r="35" spans="1:40" ht="16.5">
      <c r="A35" s="20" t="s">
        <v>40</v>
      </c>
      <c r="B35" s="21">
        <v>29</v>
      </c>
      <c r="C35" s="17" t="s">
        <v>83</v>
      </c>
      <c r="D35" s="22">
        <v>15000</v>
      </c>
      <c r="E35" s="23"/>
      <c r="F35" s="17"/>
      <c r="G35" s="17"/>
      <c r="H35" s="17"/>
      <c r="I35" s="17"/>
      <c r="J35" s="17"/>
      <c r="K35" s="17">
        <v>130</v>
      </c>
      <c r="L35" s="17">
        <v>117</v>
      </c>
      <c r="M35" s="17">
        <v>143</v>
      </c>
      <c r="N35" s="17">
        <v>159</v>
      </c>
      <c r="O35" s="17">
        <f t="shared" si="2"/>
        <v>137.25</v>
      </c>
      <c r="P35" s="17"/>
      <c r="Q35" s="17"/>
      <c r="R35" s="17"/>
      <c r="S35" s="17"/>
      <c r="T35" s="17"/>
      <c r="U35" s="17"/>
      <c r="V35" s="17"/>
      <c r="W35">
        <v>37</v>
      </c>
      <c r="AB35" s="17">
        <v>20</v>
      </c>
      <c r="AC35" s="17"/>
      <c r="AD35" s="25">
        <f t="shared" si="3"/>
        <v>9.1500000000000001E-3</v>
      </c>
      <c r="AE35" s="25">
        <f t="shared" si="4"/>
        <v>0.14571948998178508</v>
      </c>
      <c r="AF35" s="17"/>
      <c r="AG35" s="18"/>
      <c r="AH35" s="18"/>
      <c r="AI35" s="18"/>
      <c r="AJ35" s="18"/>
      <c r="AK35" s="18"/>
      <c r="AL35" s="18"/>
      <c r="AM35" s="18"/>
      <c r="AN35" s="18"/>
    </row>
    <row r="36" spans="1:40" ht="16.5">
      <c r="A36" s="20" t="s">
        <v>40</v>
      </c>
      <c r="B36" s="21">
        <v>29</v>
      </c>
      <c r="C36" s="17" t="s">
        <v>84</v>
      </c>
      <c r="D36" s="22">
        <v>6000</v>
      </c>
      <c r="E36" s="23"/>
      <c r="F36" s="17"/>
      <c r="G36" s="17"/>
      <c r="H36" s="17"/>
      <c r="I36" s="17"/>
      <c r="J36" s="17"/>
      <c r="K36" s="17">
        <v>130</v>
      </c>
      <c r="L36" s="17">
        <v>102</v>
      </c>
      <c r="M36" s="17">
        <v>154</v>
      </c>
      <c r="N36" s="17">
        <v>159</v>
      </c>
      <c r="O36" s="17">
        <f t="shared" si="2"/>
        <v>136.25</v>
      </c>
      <c r="P36" s="17"/>
      <c r="Q36" s="17"/>
      <c r="R36" s="17"/>
      <c r="S36" s="17"/>
      <c r="T36" s="17"/>
      <c r="U36" s="17"/>
      <c r="V36" s="17"/>
      <c r="W36">
        <v>91</v>
      </c>
      <c r="AB36" s="17">
        <v>20</v>
      </c>
      <c r="AC36" s="17"/>
      <c r="AD36" s="25">
        <f t="shared" si="3"/>
        <v>2.2708333333333334E-2</v>
      </c>
      <c r="AE36" s="25">
        <f t="shared" si="4"/>
        <v>0.14678899082568808</v>
      </c>
      <c r="AF36" s="17"/>
      <c r="AG36" s="18"/>
      <c r="AH36" s="18"/>
      <c r="AI36" s="18"/>
      <c r="AJ36" s="18"/>
      <c r="AK36" s="18"/>
      <c r="AL36" s="18"/>
      <c r="AM36" s="18"/>
      <c r="AN36" s="18"/>
    </row>
    <row r="37" spans="1:40" ht="16.5">
      <c r="A37" s="20" t="s">
        <v>40</v>
      </c>
      <c r="B37" s="21">
        <v>29</v>
      </c>
      <c r="C37" s="17" t="s">
        <v>85</v>
      </c>
      <c r="D37" s="22">
        <v>8000</v>
      </c>
      <c r="E37" s="23"/>
      <c r="F37" s="17"/>
      <c r="G37" s="17"/>
      <c r="H37" s="17"/>
      <c r="I37" s="17"/>
      <c r="J37" s="17"/>
      <c r="K37" s="17">
        <v>130</v>
      </c>
      <c r="L37" s="17">
        <v>115</v>
      </c>
      <c r="M37" s="17">
        <v>145</v>
      </c>
      <c r="N37" s="17">
        <v>159</v>
      </c>
      <c r="O37" s="17">
        <f t="shared" si="2"/>
        <v>137.25</v>
      </c>
      <c r="P37" s="17"/>
      <c r="Q37" s="17"/>
      <c r="R37" s="17"/>
      <c r="S37" s="17"/>
      <c r="T37" s="17"/>
      <c r="U37" s="17"/>
      <c r="V37" s="17"/>
      <c r="W37">
        <v>54</v>
      </c>
      <c r="AB37" s="17">
        <v>20</v>
      </c>
      <c r="AC37" s="17"/>
      <c r="AD37" s="25">
        <f t="shared" si="3"/>
        <v>1.7156250000000001E-2</v>
      </c>
      <c r="AE37" s="25">
        <f t="shared" si="4"/>
        <v>0.14571948998178508</v>
      </c>
      <c r="AF37" s="17"/>
      <c r="AG37" s="18"/>
      <c r="AH37" s="18"/>
      <c r="AI37" s="18"/>
      <c r="AJ37" s="18"/>
      <c r="AK37" s="18"/>
      <c r="AL37" s="18"/>
      <c r="AM37" s="18"/>
      <c r="AN37" s="18"/>
    </row>
    <row r="38" spans="1:40" ht="16.5">
      <c r="A38" s="20" t="s">
        <v>40</v>
      </c>
      <c r="B38" s="21">
        <v>29</v>
      </c>
      <c r="C38" s="17" t="s">
        <v>86</v>
      </c>
      <c r="D38" s="22">
        <v>6000</v>
      </c>
      <c r="E38" s="23"/>
      <c r="F38" s="17"/>
      <c r="G38" s="17"/>
      <c r="H38" s="17"/>
      <c r="I38" s="17"/>
      <c r="J38" s="17"/>
      <c r="K38" s="17">
        <v>130</v>
      </c>
      <c r="L38" s="17">
        <v>115</v>
      </c>
      <c r="M38" s="17">
        <v>193</v>
      </c>
      <c r="N38" s="17">
        <v>50</v>
      </c>
      <c r="O38" s="17">
        <f t="shared" si="2"/>
        <v>122</v>
      </c>
      <c r="P38" s="17"/>
      <c r="Q38" s="17"/>
      <c r="R38" s="17"/>
      <c r="S38" s="17"/>
      <c r="T38" s="17"/>
      <c r="U38" s="17"/>
      <c r="V38" s="17"/>
      <c r="W38">
        <v>78</v>
      </c>
      <c r="AB38" s="17">
        <v>20</v>
      </c>
      <c r="AC38" s="17"/>
      <c r="AD38" s="25">
        <f t="shared" si="3"/>
        <v>2.0333333333333332E-2</v>
      </c>
      <c r="AE38" s="25">
        <f t="shared" si="4"/>
        <v>0.16393442622950818</v>
      </c>
      <c r="AF38" s="17"/>
      <c r="AG38" s="18"/>
      <c r="AH38" s="18"/>
      <c r="AI38" s="18"/>
      <c r="AJ38" s="18"/>
      <c r="AK38" s="18"/>
      <c r="AL38" s="18"/>
      <c r="AM38" s="18"/>
      <c r="AN38" s="18"/>
    </row>
    <row r="39" spans="1:40" ht="16.5">
      <c r="A39" s="20" t="s">
        <v>40</v>
      </c>
      <c r="B39" s="21">
        <v>29</v>
      </c>
      <c r="C39" s="17" t="s">
        <v>87</v>
      </c>
      <c r="D39" s="22">
        <v>6000</v>
      </c>
      <c r="E39" s="23"/>
      <c r="F39" s="17"/>
      <c r="G39" s="17"/>
      <c r="H39" s="17"/>
      <c r="I39" s="17"/>
      <c r="J39" s="17"/>
      <c r="K39" s="17">
        <v>65</v>
      </c>
      <c r="L39" s="17">
        <v>115</v>
      </c>
      <c r="M39" s="17">
        <v>174</v>
      </c>
      <c r="N39" s="17">
        <v>50</v>
      </c>
      <c r="O39" s="17">
        <f t="shared" si="2"/>
        <v>101</v>
      </c>
      <c r="P39" s="17"/>
      <c r="Q39" s="17"/>
      <c r="R39" s="17"/>
      <c r="S39" s="17"/>
      <c r="T39" s="17"/>
      <c r="U39" s="17"/>
      <c r="V39" s="17"/>
      <c r="W39">
        <v>63</v>
      </c>
      <c r="AB39" s="17">
        <v>20</v>
      </c>
      <c r="AC39" s="17"/>
      <c r="AD39" s="25">
        <f t="shared" si="3"/>
        <v>1.6833333333333332E-2</v>
      </c>
      <c r="AE39" s="25">
        <f t="shared" si="4"/>
        <v>0.19801980198019803</v>
      </c>
      <c r="AF39" s="17"/>
      <c r="AG39" s="18"/>
      <c r="AH39" s="18"/>
      <c r="AI39" s="18"/>
      <c r="AJ39" s="18"/>
      <c r="AK39" s="18"/>
      <c r="AL39" s="18"/>
      <c r="AM39" s="18"/>
      <c r="AN39" s="18"/>
    </row>
    <row r="40" spans="1:40" ht="16.5">
      <c r="A40" s="20" t="s">
        <v>40</v>
      </c>
      <c r="B40" s="21">
        <v>29</v>
      </c>
      <c r="C40" s="17" t="s">
        <v>88</v>
      </c>
      <c r="D40" s="22">
        <v>12000</v>
      </c>
      <c r="E40" s="23"/>
      <c r="F40" s="17"/>
      <c r="G40" s="17"/>
      <c r="H40" s="17"/>
      <c r="I40" s="17"/>
      <c r="J40" s="17"/>
      <c r="K40" s="17">
        <v>65</v>
      </c>
      <c r="L40" s="17">
        <v>115</v>
      </c>
      <c r="M40" s="17">
        <v>173</v>
      </c>
      <c r="N40" s="17">
        <v>50</v>
      </c>
      <c r="O40" s="17">
        <f t="shared" si="2"/>
        <v>100.75</v>
      </c>
      <c r="P40" s="17"/>
      <c r="Q40" s="17"/>
      <c r="R40" s="17"/>
      <c r="S40" s="17"/>
      <c r="T40" s="17"/>
      <c r="U40" s="17"/>
      <c r="V40" s="17"/>
      <c r="W40">
        <v>24</v>
      </c>
      <c r="AB40" s="17">
        <v>20</v>
      </c>
      <c r="AC40" s="17"/>
      <c r="AD40" s="25">
        <f t="shared" si="3"/>
        <v>8.3958333333333333E-3</v>
      </c>
      <c r="AE40" s="25">
        <f t="shared" si="4"/>
        <v>0.19851116625310175</v>
      </c>
      <c r="AF40" s="17"/>
      <c r="AG40" s="18"/>
      <c r="AH40" s="18"/>
      <c r="AI40" s="18"/>
      <c r="AJ40" s="18"/>
      <c r="AK40" s="18"/>
      <c r="AL40" s="18"/>
      <c r="AM40" s="18"/>
      <c r="AN40" s="18"/>
    </row>
    <row r="41" spans="1:40" ht="16.5">
      <c r="A41" s="20" t="s">
        <v>40</v>
      </c>
      <c r="B41" s="21">
        <v>29</v>
      </c>
      <c r="C41" s="17" t="s">
        <v>89</v>
      </c>
      <c r="D41" s="22">
        <v>14000</v>
      </c>
      <c r="E41" s="23"/>
      <c r="F41" s="17"/>
      <c r="G41" s="17"/>
      <c r="H41" s="17"/>
      <c r="I41" s="17"/>
      <c r="J41" s="17"/>
      <c r="K41" s="17">
        <v>65</v>
      </c>
      <c r="L41" s="17">
        <v>115</v>
      </c>
      <c r="M41" s="17">
        <v>187</v>
      </c>
      <c r="N41" s="17">
        <v>50</v>
      </c>
      <c r="O41" s="17">
        <f t="shared" si="2"/>
        <v>104.25</v>
      </c>
      <c r="P41" s="17"/>
      <c r="Q41" s="17"/>
      <c r="R41" s="17"/>
      <c r="S41" s="17"/>
      <c r="T41" s="17"/>
      <c r="U41" s="17"/>
      <c r="V41" s="17"/>
      <c r="W41">
        <v>56</v>
      </c>
      <c r="AB41" s="17">
        <v>20</v>
      </c>
      <c r="AC41" s="17"/>
      <c r="AD41" s="25">
        <f t="shared" si="3"/>
        <v>7.4464285714285717E-3</v>
      </c>
      <c r="AE41" s="25">
        <f t="shared" si="4"/>
        <v>0.19184652278177458</v>
      </c>
      <c r="AF41" s="17"/>
      <c r="AG41" s="18"/>
      <c r="AH41" s="18"/>
      <c r="AI41" s="18"/>
      <c r="AJ41" s="18"/>
      <c r="AK41" s="18"/>
      <c r="AL41" s="18"/>
      <c r="AM41" s="18"/>
      <c r="AN41" s="18"/>
    </row>
    <row r="42" spans="1:40" ht="16.5">
      <c r="A42" s="20" t="s">
        <v>40</v>
      </c>
      <c r="B42" s="21">
        <v>29</v>
      </c>
      <c r="C42" s="17" t="s">
        <v>90</v>
      </c>
      <c r="D42" s="22">
        <v>9500</v>
      </c>
      <c r="E42" s="23"/>
      <c r="F42" s="17"/>
      <c r="G42" s="17"/>
      <c r="H42" s="17"/>
      <c r="I42" s="17"/>
      <c r="J42" s="17"/>
      <c r="K42" s="17">
        <v>65</v>
      </c>
      <c r="L42" s="17">
        <v>115</v>
      </c>
      <c r="M42" s="17">
        <v>50</v>
      </c>
      <c r="N42" s="17">
        <v>50</v>
      </c>
      <c r="O42" s="17">
        <f t="shared" si="2"/>
        <v>70</v>
      </c>
      <c r="P42" s="17"/>
      <c r="Q42" s="17"/>
      <c r="R42" s="17"/>
      <c r="S42" s="17"/>
      <c r="T42" s="17"/>
      <c r="U42" s="17"/>
      <c r="V42" s="17"/>
      <c r="W42">
        <v>67</v>
      </c>
      <c r="AB42" s="17">
        <v>20</v>
      </c>
      <c r="AC42" s="17"/>
      <c r="AD42" s="25">
        <f t="shared" si="3"/>
        <v>7.3684210526315788E-3</v>
      </c>
      <c r="AE42" s="25">
        <f t="shared" si="4"/>
        <v>0.2857142857142857</v>
      </c>
      <c r="AF42" s="17"/>
      <c r="AG42" s="18"/>
      <c r="AH42" s="18"/>
      <c r="AI42" s="18"/>
      <c r="AJ42" s="18"/>
      <c r="AK42" s="18"/>
      <c r="AL42" s="18"/>
      <c r="AM42" s="18"/>
      <c r="AN42" s="18"/>
    </row>
    <row r="43" spans="1:40" ht="16.5">
      <c r="A43" s="20" t="s">
        <v>40</v>
      </c>
      <c r="B43" s="21">
        <v>29</v>
      </c>
      <c r="C43" s="17" t="s">
        <v>91</v>
      </c>
      <c r="D43" s="22">
        <v>10000</v>
      </c>
      <c r="E43" s="23"/>
      <c r="F43" s="17"/>
      <c r="G43" s="17"/>
      <c r="H43" s="17"/>
      <c r="I43" s="17"/>
      <c r="J43" s="17"/>
      <c r="K43" s="17">
        <v>65</v>
      </c>
      <c r="L43" s="17">
        <v>115</v>
      </c>
      <c r="M43" s="17">
        <v>4</v>
      </c>
      <c r="N43" s="17">
        <v>50</v>
      </c>
      <c r="O43" s="17">
        <f t="shared" si="2"/>
        <v>58.5</v>
      </c>
      <c r="P43" s="17"/>
      <c r="Q43" s="17"/>
      <c r="R43" s="17"/>
      <c r="S43" s="17"/>
      <c r="T43" s="17"/>
      <c r="U43" s="17"/>
      <c r="V43" s="17"/>
      <c r="W43">
        <v>35</v>
      </c>
      <c r="AB43" s="17">
        <v>20</v>
      </c>
      <c r="AC43" s="17"/>
      <c r="AD43" s="25">
        <f t="shared" si="3"/>
        <v>5.8500000000000002E-3</v>
      </c>
      <c r="AE43" s="25">
        <f t="shared" si="4"/>
        <v>0.34188034188034189</v>
      </c>
      <c r="AF43" s="17"/>
      <c r="AG43" s="18"/>
      <c r="AH43" s="18"/>
      <c r="AI43" s="18"/>
      <c r="AJ43" s="18"/>
      <c r="AK43" s="18"/>
      <c r="AL43" s="18"/>
      <c r="AM43" s="18"/>
      <c r="AN43" s="18"/>
    </row>
    <row r="44" spans="1:40" ht="16.5">
      <c r="A44" s="20" t="s">
        <v>40</v>
      </c>
      <c r="B44" s="21">
        <v>29</v>
      </c>
      <c r="C44" s="17" t="s">
        <v>92</v>
      </c>
      <c r="D44" s="22">
        <v>6000</v>
      </c>
      <c r="E44" s="23"/>
      <c r="F44" s="17"/>
      <c r="G44" s="17"/>
      <c r="H44" s="17"/>
      <c r="I44" s="17"/>
      <c r="J44" s="17"/>
      <c r="K44" s="17">
        <v>65</v>
      </c>
      <c r="L44" s="17">
        <v>115</v>
      </c>
      <c r="M44" s="17">
        <v>50</v>
      </c>
      <c r="N44" s="17">
        <v>45</v>
      </c>
      <c r="O44" s="17">
        <f t="shared" si="2"/>
        <v>68.75</v>
      </c>
      <c r="P44" s="17"/>
      <c r="Q44" s="17"/>
      <c r="R44" s="17"/>
      <c r="S44" s="17"/>
      <c r="T44" s="17"/>
      <c r="U44" s="17"/>
      <c r="V44" s="17"/>
      <c r="W44">
        <v>36</v>
      </c>
      <c r="AB44" s="17">
        <v>20</v>
      </c>
      <c r="AC44" s="17"/>
      <c r="AD44" s="25">
        <f t="shared" si="3"/>
        <v>1.1458333333333333E-2</v>
      </c>
      <c r="AE44" s="25">
        <f t="shared" si="4"/>
        <v>0.29090909090909089</v>
      </c>
      <c r="AF44" s="17"/>
      <c r="AG44" s="18"/>
      <c r="AH44" s="18"/>
      <c r="AI44" s="18"/>
      <c r="AJ44" s="18"/>
      <c r="AK44" s="18"/>
      <c r="AL44" s="18"/>
      <c r="AM44" s="18"/>
      <c r="AN44" s="18"/>
    </row>
    <row r="45" spans="1:40" ht="16.5">
      <c r="A45" s="20" t="s">
        <v>40</v>
      </c>
      <c r="B45" s="21">
        <v>29</v>
      </c>
      <c r="C45" s="17" t="s">
        <v>93</v>
      </c>
      <c r="D45" s="22">
        <v>6000</v>
      </c>
      <c r="E45" s="23"/>
      <c r="F45" s="17"/>
      <c r="G45" s="17"/>
      <c r="H45" s="17"/>
      <c r="I45" s="17"/>
      <c r="J45" s="17"/>
      <c r="K45" s="17">
        <v>65</v>
      </c>
      <c r="L45" s="17">
        <v>115</v>
      </c>
      <c r="M45" s="17">
        <v>50</v>
      </c>
      <c r="N45" s="17">
        <v>45</v>
      </c>
      <c r="O45" s="17">
        <f t="shared" si="2"/>
        <v>68.75</v>
      </c>
      <c r="P45" s="17"/>
      <c r="Q45" s="17"/>
      <c r="R45" s="17"/>
      <c r="S45" s="17"/>
      <c r="T45" s="17"/>
      <c r="U45" s="17"/>
      <c r="V45" s="17"/>
      <c r="W45">
        <v>35</v>
      </c>
      <c r="AB45" s="17">
        <v>20</v>
      </c>
      <c r="AC45" s="17"/>
      <c r="AD45" s="25">
        <f t="shared" si="3"/>
        <v>1.1458333333333333E-2</v>
      </c>
      <c r="AE45" s="25">
        <f t="shared" si="4"/>
        <v>0.29090909090909089</v>
      </c>
      <c r="AF45" s="17"/>
      <c r="AG45" s="18"/>
      <c r="AH45" s="18"/>
      <c r="AI45" s="18"/>
      <c r="AJ45" s="18"/>
      <c r="AK45" s="18"/>
      <c r="AL45" s="18"/>
      <c r="AM45" s="18"/>
      <c r="AN45" s="18"/>
    </row>
    <row r="46" spans="1:40" ht="27">
      <c r="A46" s="20" t="s">
        <v>40</v>
      </c>
      <c r="B46" s="21">
        <v>29</v>
      </c>
      <c r="C46" s="17" t="s">
        <v>94</v>
      </c>
      <c r="D46" s="22">
        <v>16000</v>
      </c>
      <c r="E46" s="23" t="s">
        <v>48</v>
      </c>
      <c r="F46" s="17" t="s">
        <v>70</v>
      </c>
      <c r="G46" s="17"/>
      <c r="H46" s="17"/>
      <c r="I46" s="17" t="s">
        <v>95</v>
      </c>
      <c r="J46" s="36" t="s">
        <v>96</v>
      </c>
      <c r="K46" s="17">
        <v>65</v>
      </c>
      <c r="L46" s="36">
        <v>150</v>
      </c>
      <c r="M46" s="36">
        <v>145</v>
      </c>
      <c r="N46" s="17">
        <v>45</v>
      </c>
      <c r="O46" s="17">
        <f t="shared" si="2"/>
        <v>101.25</v>
      </c>
      <c r="P46" s="17"/>
      <c r="Q46" s="17"/>
      <c r="R46" s="17"/>
      <c r="S46" s="17"/>
      <c r="T46" s="17"/>
      <c r="U46" s="17"/>
      <c r="V46" s="17"/>
      <c r="W46">
        <v>98</v>
      </c>
      <c r="AB46" s="17">
        <v>20</v>
      </c>
      <c r="AC46" s="17"/>
      <c r="AD46" s="25">
        <f t="shared" si="3"/>
        <v>6.3281250000000004E-3</v>
      </c>
      <c r="AE46" s="25">
        <f t="shared" si="4"/>
        <v>0.19753086419753085</v>
      </c>
      <c r="AF46" s="17"/>
      <c r="AG46" s="18"/>
      <c r="AH46" s="18"/>
      <c r="AI46" s="18"/>
      <c r="AJ46" s="18"/>
      <c r="AK46" s="18"/>
      <c r="AL46" s="18"/>
      <c r="AM46" s="18"/>
      <c r="AN46" s="18"/>
    </row>
    <row r="47" spans="1:40" ht="16.5">
      <c r="A47" s="20" t="s">
        <v>40</v>
      </c>
      <c r="B47" s="21">
        <v>29</v>
      </c>
      <c r="C47" s="17" t="s">
        <v>97</v>
      </c>
      <c r="D47" s="22">
        <v>5000</v>
      </c>
      <c r="E47" s="23"/>
      <c r="F47" s="17"/>
      <c r="G47" s="17"/>
      <c r="H47" s="17"/>
      <c r="I47" s="17"/>
      <c r="J47" s="17"/>
      <c r="K47" s="17">
        <v>60</v>
      </c>
      <c r="L47" s="17">
        <v>90</v>
      </c>
      <c r="M47" s="17">
        <v>50</v>
      </c>
      <c r="N47" s="17">
        <v>45</v>
      </c>
      <c r="O47" s="17">
        <f t="shared" si="2"/>
        <v>61.25</v>
      </c>
      <c r="P47" s="17"/>
      <c r="Q47" s="17"/>
      <c r="R47" s="17"/>
      <c r="S47" s="17"/>
      <c r="T47" s="17"/>
      <c r="U47" s="17"/>
      <c r="V47" s="17"/>
      <c r="W47">
        <v>37</v>
      </c>
      <c r="AB47" s="17">
        <v>20</v>
      </c>
      <c r="AC47" s="17"/>
      <c r="AD47" s="25">
        <f t="shared" si="3"/>
        <v>1.225E-2</v>
      </c>
      <c r="AE47" s="25">
        <f t="shared" si="4"/>
        <v>0.32653061224489793</v>
      </c>
      <c r="AF47" s="17"/>
      <c r="AG47" s="18"/>
      <c r="AH47" s="18"/>
      <c r="AI47" s="18"/>
      <c r="AJ47" s="18"/>
      <c r="AK47" s="18"/>
      <c r="AL47" s="18"/>
      <c r="AM47" s="18"/>
      <c r="AN47" s="18"/>
    </row>
    <row r="48" spans="1:40" ht="16.5">
      <c r="A48" s="20" t="s">
        <v>40</v>
      </c>
      <c r="B48" s="21">
        <v>29</v>
      </c>
      <c r="C48" s="17" t="s">
        <v>98</v>
      </c>
      <c r="D48" s="22">
        <v>6000</v>
      </c>
      <c r="E48" s="23"/>
      <c r="F48" s="17"/>
      <c r="G48" s="17"/>
      <c r="H48" s="17"/>
      <c r="I48" s="17"/>
      <c r="J48" s="17"/>
      <c r="K48" s="17">
        <v>60</v>
      </c>
      <c r="L48" s="17">
        <v>90</v>
      </c>
      <c r="M48" s="17">
        <v>50</v>
      </c>
      <c r="N48" s="17">
        <v>45</v>
      </c>
      <c r="O48" s="17">
        <f t="shared" si="2"/>
        <v>61.25</v>
      </c>
      <c r="P48" s="17"/>
      <c r="Q48" s="17"/>
      <c r="R48" s="17"/>
      <c r="S48" s="17"/>
      <c r="T48" s="17"/>
      <c r="U48" s="17"/>
      <c r="V48" s="17"/>
      <c r="W48">
        <v>91</v>
      </c>
      <c r="AB48" s="17">
        <v>20</v>
      </c>
      <c r="AC48" s="17"/>
      <c r="AD48" s="25">
        <f t="shared" si="3"/>
        <v>1.0208333333333333E-2</v>
      </c>
      <c r="AE48" s="25">
        <f t="shared" si="4"/>
        <v>0.32653061224489793</v>
      </c>
      <c r="AF48" s="17"/>
      <c r="AG48" s="18"/>
      <c r="AH48" s="18"/>
      <c r="AI48" s="18"/>
      <c r="AJ48" s="18"/>
      <c r="AK48" s="18"/>
      <c r="AL48" s="18"/>
      <c r="AM48" s="18"/>
      <c r="AN48" s="18"/>
    </row>
    <row r="49" spans="1:40" ht="16.5">
      <c r="A49" s="20" t="s">
        <v>40</v>
      </c>
      <c r="B49" s="21">
        <v>29</v>
      </c>
      <c r="C49" s="17" t="s">
        <v>99</v>
      </c>
      <c r="D49" s="22">
        <v>2777</v>
      </c>
      <c r="E49" s="23" t="s">
        <v>48</v>
      </c>
      <c r="F49" s="17"/>
      <c r="G49" s="17"/>
      <c r="H49" s="17"/>
      <c r="I49" s="17" t="s">
        <v>100</v>
      </c>
      <c r="J49" s="17" t="s">
        <v>101</v>
      </c>
      <c r="K49" s="17">
        <v>60</v>
      </c>
      <c r="L49" s="17">
        <v>90</v>
      </c>
      <c r="M49" s="17">
        <v>145</v>
      </c>
      <c r="N49" s="17">
        <v>45</v>
      </c>
      <c r="O49" s="17">
        <f t="shared" si="2"/>
        <v>85</v>
      </c>
      <c r="P49" s="17"/>
      <c r="Q49" s="17"/>
      <c r="R49" s="17"/>
      <c r="S49" s="17"/>
      <c r="T49" s="17"/>
      <c r="U49" s="17"/>
      <c r="V49" s="17"/>
      <c r="W49">
        <v>54</v>
      </c>
      <c r="AB49" s="17">
        <v>20</v>
      </c>
      <c r="AC49" s="17"/>
      <c r="AD49" s="25">
        <f t="shared" si="3"/>
        <v>3.0608570399711918E-2</v>
      </c>
      <c r="AE49" s="25">
        <f t="shared" si="4"/>
        <v>0.23529411764705882</v>
      </c>
      <c r="AF49" s="17"/>
      <c r="AG49" s="18"/>
      <c r="AH49" s="18"/>
      <c r="AI49" s="18"/>
      <c r="AJ49" s="18"/>
      <c r="AK49" s="18"/>
      <c r="AL49" s="18"/>
      <c r="AM49" s="18"/>
      <c r="AN49" s="18"/>
    </row>
    <row r="50" spans="1:40" ht="16.5">
      <c r="A50" s="20" t="s">
        <v>40</v>
      </c>
      <c r="B50" s="21">
        <v>29</v>
      </c>
      <c r="C50" s="17" t="s">
        <v>102</v>
      </c>
      <c r="D50" s="22">
        <v>5000</v>
      </c>
      <c r="E50" s="23"/>
      <c r="F50" s="17"/>
      <c r="G50" s="17"/>
      <c r="H50" s="17"/>
      <c r="I50" s="17"/>
      <c r="J50" s="17"/>
      <c r="K50" s="17">
        <v>60</v>
      </c>
      <c r="L50" s="17">
        <v>90</v>
      </c>
      <c r="M50" s="17">
        <v>50</v>
      </c>
      <c r="N50" s="17">
        <v>45</v>
      </c>
      <c r="O50" s="17">
        <f t="shared" si="2"/>
        <v>61.25</v>
      </c>
      <c r="P50" s="17"/>
      <c r="Q50" s="17"/>
      <c r="R50" s="17"/>
      <c r="S50" s="17"/>
      <c r="T50" s="17"/>
      <c r="U50" s="17"/>
      <c r="V50" s="17"/>
      <c r="W50">
        <v>78</v>
      </c>
      <c r="AB50" s="17">
        <v>20</v>
      </c>
      <c r="AC50" s="17"/>
      <c r="AD50" s="25">
        <f t="shared" si="3"/>
        <v>1.225E-2</v>
      </c>
      <c r="AE50" s="25">
        <f t="shared" si="4"/>
        <v>0.32653061224489793</v>
      </c>
      <c r="AF50" s="17"/>
      <c r="AG50" s="18"/>
      <c r="AH50" s="18"/>
      <c r="AI50" s="18"/>
      <c r="AJ50" s="18"/>
      <c r="AK50" s="18"/>
      <c r="AL50" s="18"/>
      <c r="AM50" s="18"/>
      <c r="AN50" s="18"/>
    </row>
    <row r="51" spans="1:40" ht="16.5">
      <c r="A51" s="20" t="s">
        <v>40</v>
      </c>
      <c r="B51" s="21">
        <v>29</v>
      </c>
      <c r="C51" s="17" t="s">
        <v>103</v>
      </c>
      <c r="D51" s="22">
        <v>12000</v>
      </c>
      <c r="E51" s="23"/>
      <c r="F51" s="17"/>
      <c r="G51" s="17"/>
      <c r="H51" s="17"/>
      <c r="I51" s="17"/>
      <c r="J51" s="17"/>
      <c r="K51" s="17">
        <v>60</v>
      </c>
      <c r="L51" s="17">
        <v>90</v>
      </c>
      <c r="M51" s="17">
        <v>50</v>
      </c>
      <c r="N51" s="17">
        <v>45</v>
      </c>
      <c r="O51" s="17">
        <f t="shared" si="2"/>
        <v>61.25</v>
      </c>
      <c r="P51" s="17"/>
      <c r="Q51" s="17"/>
      <c r="R51" s="17"/>
      <c r="S51" s="17"/>
      <c r="T51" s="17"/>
      <c r="U51" s="17"/>
      <c r="V51" s="17"/>
      <c r="W51">
        <v>63</v>
      </c>
      <c r="AB51" s="17">
        <v>20</v>
      </c>
      <c r="AC51" s="17"/>
      <c r="AD51" s="25">
        <f t="shared" si="3"/>
        <v>5.1041666666666666E-3</v>
      </c>
      <c r="AE51" s="25">
        <f t="shared" si="4"/>
        <v>0.32653061224489793</v>
      </c>
      <c r="AF51" s="17"/>
      <c r="AG51" s="18"/>
      <c r="AH51" s="18"/>
      <c r="AI51" s="18"/>
      <c r="AJ51" s="18"/>
      <c r="AK51" s="18"/>
      <c r="AL51" s="18"/>
      <c r="AM51" s="18"/>
      <c r="AN51" s="18"/>
    </row>
    <row r="52" spans="1:40" ht="16.5">
      <c r="A52" s="20" t="s">
        <v>40</v>
      </c>
      <c r="B52" s="21">
        <v>29</v>
      </c>
      <c r="C52" s="17" t="s">
        <v>104</v>
      </c>
      <c r="D52" s="22">
        <v>5000</v>
      </c>
      <c r="E52" s="23"/>
      <c r="F52" s="17"/>
      <c r="G52" s="17"/>
      <c r="H52" s="17"/>
      <c r="I52" s="17"/>
      <c r="J52" s="17"/>
      <c r="K52" s="17">
        <v>60</v>
      </c>
      <c r="L52" s="17">
        <v>90</v>
      </c>
      <c r="M52" s="17">
        <v>50</v>
      </c>
      <c r="N52" s="17">
        <v>45</v>
      </c>
      <c r="O52" s="17">
        <f t="shared" si="2"/>
        <v>61.25</v>
      </c>
      <c r="P52" s="17"/>
      <c r="Q52" s="17"/>
      <c r="R52" s="17"/>
      <c r="S52" s="17"/>
      <c r="T52" s="17"/>
      <c r="U52" s="17"/>
      <c r="V52" s="17"/>
      <c r="W52">
        <v>24</v>
      </c>
      <c r="AB52" s="17">
        <v>20</v>
      </c>
      <c r="AC52" s="17"/>
      <c r="AD52" s="25">
        <f t="shared" si="3"/>
        <v>1.225E-2</v>
      </c>
      <c r="AE52" s="25">
        <f t="shared" si="4"/>
        <v>0.32653061224489793</v>
      </c>
      <c r="AF52" s="17"/>
      <c r="AG52" s="18"/>
      <c r="AH52" s="18"/>
      <c r="AI52" s="18"/>
      <c r="AJ52" s="18"/>
      <c r="AK52" s="18"/>
      <c r="AL52" s="18"/>
      <c r="AM52" s="18"/>
      <c r="AN52" s="18"/>
    </row>
    <row r="53" spans="1:40" ht="16.5">
      <c r="A53" s="20" t="s">
        <v>40</v>
      </c>
      <c r="B53" s="21">
        <v>29</v>
      </c>
      <c r="C53" s="17" t="s">
        <v>105</v>
      </c>
      <c r="D53" s="22">
        <v>12000</v>
      </c>
      <c r="E53" s="23"/>
      <c r="F53" s="17"/>
      <c r="G53" s="17"/>
      <c r="H53" s="17"/>
      <c r="I53" s="17"/>
      <c r="J53" s="17"/>
      <c r="K53" s="17">
        <v>60</v>
      </c>
      <c r="L53" s="17">
        <v>90</v>
      </c>
      <c r="M53" s="17">
        <v>50</v>
      </c>
      <c r="N53" s="17">
        <v>45</v>
      </c>
      <c r="O53" s="17">
        <f t="shared" si="2"/>
        <v>61.25</v>
      </c>
      <c r="P53" s="17"/>
      <c r="Q53" s="17"/>
      <c r="R53" s="17"/>
      <c r="S53" s="17"/>
      <c r="T53" s="17"/>
      <c r="U53" s="17"/>
      <c r="V53" s="17"/>
      <c r="W53">
        <v>56</v>
      </c>
      <c r="AB53" s="17">
        <v>20</v>
      </c>
      <c r="AC53" s="17"/>
      <c r="AD53" s="25">
        <f t="shared" si="3"/>
        <v>5.1041666666666666E-3</v>
      </c>
      <c r="AE53" s="25">
        <f t="shared" si="4"/>
        <v>0.32653061224489793</v>
      </c>
      <c r="AF53" s="17"/>
      <c r="AG53" s="18"/>
      <c r="AH53" s="18"/>
      <c r="AI53" s="18"/>
      <c r="AJ53" s="18"/>
      <c r="AK53" s="18"/>
      <c r="AL53" s="18"/>
      <c r="AM53" s="18"/>
      <c r="AN53" s="18"/>
    </row>
    <row r="54" spans="1:40" ht="16.5">
      <c r="A54" s="20" t="s">
        <v>40</v>
      </c>
      <c r="B54" s="21">
        <v>29</v>
      </c>
      <c r="C54" s="17" t="s">
        <v>106</v>
      </c>
      <c r="D54" s="22">
        <v>7000</v>
      </c>
      <c r="E54" s="23"/>
      <c r="F54" s="17"/>
      <c r="G54" s="17"/>
      <c r="H54" s="17"/>
      <c r="I54" s="17"/>
      <c r="J54" s="17"/>
      <c r="K54" s="17">
        <v>85</v>
      </c>
      <c r="L54" s="17">
        <v>90</v>
      </c>
      <c r="M54" s="17">
        <v>50</v>
      </c>
      <c r="N54" s="17">
        <v>45</v>
      </c>
      <c r="O54" s="17">
        <f t="shared" si="2"/>
        <v>67.5</v>
      </c>
      <c r="P54" s="17"/>
      <c r="Q54" s="17"/>
      <c r="R54" s="17"/>
      <c r="S54" s="17"/>
      <c r="T54" s="17"/>
      <c r="U54" s="17"/>
      <c r="V54" s="17"/>
      <c r="W54">
        <v>67</v>
      </c>
      <c r="AB54" s="17">
        <v>20</v>
      </c>
      <c r="AC54" s="17"/>
      <c r="AD54" s="25">
        <f t="shared" si="3"/>
        <v>9.6428571428571423E-3</v>
      </c>
      <c r="AE54" s="25">
        <f t="shared" si="4"/>
        <v>0.29629629629629628</v>
      </c>
      <c r="AF54" s="17"/>
      <c r="AG54" s="18"/>
      <c r="AH54" s="18"/>
      <c r="AI54" s="18"/>
      <c r="AJ54" s="18"/>
      <c r="AK54" s="18"/>
      <c r="AL54" s="18"/>
      <c r="AM54" s="18"/>
      <c r="AN54" s="18"/>
    </row>
    <row r="55" spans="1:40" ht="16.5">
      <c r="A55" s="20" t="s">
        <v>40</v>
      </c>
      <c r="B55" s="21">
        <v>29</v>
      </c>
      <c r="C55" s="17" t="s">
        <v>107</v>
      </c>
      <c r="D55" s="22">
        <v>63000</v>
      </c>
      <c r="E55" s="23" t="s">
        <v>70</v>
      </c>
      <c r="F55" s="17"/>
      <c r="G55" s="17"/>
      <c r="H55" s="17"/>
      <c r="I55" s="17" t="s">
        <v>100</v>
      </c>
      <c r="J55" s="17" t="s">
        <v>101</v>
      </c>
      <c r="K55" s="17">
        <v>85</v>
      </c>
      <c r="L55" s="17">
        <v>180</v>
      </c>
      <c r="M55" s="17">
        <v>145</v>
      </c>
      <c r="N55" s="17">
        <v>45</v>
      </c>
      <c r="O55" s="17">
        <f t="shared" si="2"/>
        <v>113.75</v>
      </c>
      <c r="P55" s="17"/>
      <c r="Q55" s="17"/>
      <c r="R55" s="17"/>
      <c r="S55" s="17"/>
      <c r="T55" s="17"/>
      <c r="U55" s="17"/>
      <c r="V55" s="17"/>
      <c r="W55">
        <v>35</v>
      </c>
      <c r="AB55" s="17">
        <v>20</v>
      </c>
      <c r="AC55" s="17"/>
      <c r="AD55" s="25">
        <f t="shared" si="3"/>
        <v>1.8055555555555555E-3</v>
      </c>
      <c r="AE55" s="25">
        <f t="shared" si="4"/>
        <v>0.17582417582417584</v>
      </c>
      <c r="AF55" s="17"/>
      <c r="AG55" s="18"/>
      <c r="AH55" s="18"/>
      <c r="AI55" s="18"/>
      <c r="AJ55" s="18"/>
      <c r="AK55" s="18"/>
      <c r="AL55" s="18"/>
      <c r="AM55" s="18"/>
      <c r="AN55" s="18"/>
    </row>
    <row r="56" spans="1:40" ht="27">
      <c r="A56" s="20" t="s">
        <v>40</v>
      </c>
      <c r="B56" s="21">
        <v>29</v>
      </c>
      <c r="C56" s="17" t="s">
        <v>108</v>
      </c>
      <c r="D56" s="22">
        <v>10000</v>
      </c>
      <c r="E56" s="23" t="s">
        <v>48</v>
      </c>
      <c r="F56" s="17" t="s">
        <v>70</v>
      </c>
      <c r="G56" s="17"/>
      <c r="H56" s="17"/>
      <c r="I56" s="17" t="s">
        <v>109</v>
      </c>
      <c r="J56" s="36" t="s">
        <v>110</v>
      </c>
      <c r="K56" s="17">
        <v>85</v>
      </c>
      <c r="L56" s="36">
        <v>120</v>
      </c>
      <c r="M56" s="36">
        <v>145</v>
      </c>
      <c r="N56" s="17">
        <v>45</v>
      </c>
      <c r="O56" s="17">
        <f t="shared" si="2"/>
        <v>98.75</v>
      </c>
      <c r="P56" s="17"/>
      <c r="Q56" s="17"/>
      <c r="R56" s="17"/>
      <c r="S56" s="17"/>
      <c r="T56" s="17"/>
      <c r="U56" s="17"/>
      <c r="V56" s="17"/>
      <c r="W56">
        <v>36</v>
      </c>
      <c r="AB56" s="17">
        <v>20</v>
      </c>
      <c r="AC56" s="17"/>
      <c r="AD56" s="25">
        <f t="shared" si="3"/>
        <v>9.8750000000000001E-3</v>
      </c>
      <c r="AE56" s="25">
        <f t="shared" si="4"/>
        <v>0.20253164556962025</v>
      </c>
      <c r="AF56" s="17"/>
      <c r="AG56" s="18"/>
      <c r="AH56" s="18"/>
      <c r="AI56" s="18"/>
      <c r="AJ56" s="18"/>
      <c r="AK56" s="18"/>
      <c r="AL56" s="18"/>
      <c r="AM56" s="18"/>
      <c r="AN56" s="18"/>
    </row>
    <row r="57" spans="1:40" ht="16.5">
      <c r="A57" s="20" t="s">
        <v>40</v>
      </c>
      <c r="B57" s="21">
        <v>29</v>
      </c>
      <c r="C57" s="17" t="s">
        <v>111</v>
      </c>
      <c r="D57" s="22">
        <v>6000</v>
      </c>
      <c r="E57" s="23"/>
      <c r="F57" s="17"/>
      <c r="G57" s="17"/>
      <c r="H57" s="17"/>
      <c r="I57" s="17"/>
      <c r="J57" s="17"/>
      <c r="K57" s="17">
        <v>85</v>
      </c>
      <c r="L57" s="36">
        <v>120</v>
      </c>
      <c r="M57" s="17">
        <v>50</v>
      </c>
      <c r="N57" s="17">
        <v>45</v>
      </c>
      <c r="O57" s="17">
        <f t="shared" si="2"/>
        <v>75</v>
      </c>
      <c r="P57" s="17"/>
      <c r="Q57" s="17"/>
      <c r="R57" s="17"/>
      <c r="S57" s="17"/>
      <c r="T57" s="17"/>
      <c r="U57" s="17"/>
      <c r="V57" s="17"/>
      <c r="W57">
        <v>35</v>
      </c>
      <c r="AB57" s="17">
        <v>20</v>
      </c>
      <c r="AC57" s="17"/>
      <c r="AD57" s="25">
        <f t="shared" si="3"/>
        <v>1.2500000000000001E-2</v>
      </c>
      <c r="AE57" s="25">
        <f t="shared" si="4"/>
        <v>0.26666666666666666</v>
      </c>
      <c r="AF57" s="17"/>
      <c r="AG57" s="18"/>
      <c r="AH57" s="18"/>
      <c r="AI57" s="18"/>
      <c r="AJ57" s="18"/>
      <c r="AK57" s="18"/>
      <c r="AL57" s="18"/>
      <c r="AM57" s="18"/>
      <c r="AN57" s="18"/>
    </row>
    <row r="58" spans="1:40" ht="16.5">
      <c r="A58" s="20" t="s">
        <v>40</v>
      </c>
      <c r="B58" s="21">
        <v>29</v>
      </c>
      <c r="C58" s="17" t="s">
        <v>112</v>
      </c>
      <c r="D58" s="22">
        <v>6000</v>
      </c>
      <c r="E58" s="23"/>
      <c r="F58" s="17"/>
      <c r="G58" s="17"/>
      <c r="H58" s="17"/>
      <c r="I58" s="17"/>
      <c r="J58" s="17"/>
      <c r="K58" s="17">
        <v>85</v>
      </c>
      <c r="L58" s="36">
        <v>120</v>
      </c>
      <c r="M58" s="17">
        <v>50</v>
      </c>
      <c r="N58" s="17">
        <v>45</v>
      </c>
      <c r="O58" s="17">
        <f t="shared" si="2"/>
        <v>75</v>
      </c>
      <c r="P58" s="17"/>
      <c r="Q58" s="17"/>
      <c r="R58" s="17"/>
      <c r="S58" s="17"/>
      <c r="T58" s="17"/>
      <c r="U58" s="17"/>
      <c r="V58" s="17"/>
      <c r="W58">
        <v>98</v>
      </c>
      <c r="AB58" s="17">
        <v>20</v>
      </c>
      <c r="AC58" s="17"/>
      <c r="AD58" s="25">
        <f t="shared" si="3"/>
        <v>1.2500000000000001E-2</v>
      </c>
      <c r="AE58" s="25">
        <f t="shared" si="4"/>
        <v>0.26666666666666666</v>
      </c>
      <c r="AF58" s="17"/>
      <c r="AG58" s="18"/>
      <c r="AH58" s="18"/>
      <c r="AI58" s="18"/>
      <c r="AJ58" s="18"/>
      <c r="AK58" s="18"/>
      <c r="AL58" s="18"/>
      <c r="AM58" s="18"/>
      <c r="AN58" s="18"/>
    </row>
    <row r="59" spans="1:40" ht="16.5">
      <c r="A59" s="20" t="s">
        <v>40</v>
      </c>
      <c r="B59" s="21">
        <v>29</v>
      </c>
      <c r="C59" s="17" t="s">
        <v>113</v>
      </c>
      <c r="D59" s="22">
        <v>5000</v>
      </c>
      <c r="E59" s="23"/>
      <c r="F59" s="17"/>
      <c r="G59" s="17"/>
      <c r="H59" s="17"/>
      <c r="I59" s="17"/>
      <c r="J59" s="17"/>
      <c r="K59" s="17">
        <v>85</v>
      </c>
      <c r="L59" s="36">
        <v>120</v>
      </c>
      <c r="M59" s="17">
        <v>50</v>
      </c>
      <c r="N59" s="17">
        <v>45</v>
      </c>
      <c r="O59" s="17">
        <f t="shared" si="2"/>
        <v>75</v>
      </c>
      <c r="P59" s="17"/>
      <c r="Q59" s="17"/>
      <c r="R59" s="17"/>
      <c r="S59" s="17"/>
      <c r="T59" s="17"/>
      <c r="U59" s="17"/>
      <c r="V59" s="17"/>
      <c r="W59">
        <v>37</v>
      </c>
      <c r="AB59" s="17">
        <v>20</v>
      </c>
      <c r="AC59" s="17"/>
      <c r="AD59" s="25">
        <f t="shared" si="3"/>
        <v>1.4999999999999999E-2</v>
      </c>
      <c r="AE59" s="25">
        <f t="shared" si="4"/>
        <v>0.26666666666666666</v>
      </c>
      <c r="AF59" s="17"/>
      <c r="AG59" s="18"/>
      <c r="AH59" s="18"/>
      <c r="AI59" s="18"/>
      <c r="AJ59" s="18"/>
      <c r="AK59" s="18"/>
      <c r="AL59" s="18"/>
      <c r="AM59" s="18"/>
      <c r="AN59" s="18"/>
    </row>
    <row r="60" spans="1:40" ht="16.5">
      <c r="A60" s="20" t="s">
        <v>40</v>
      </c>
      <c r="B60" s="21">
        <v>29</v>
      </c>
      <c r="C60" s="17" t="s">
        <v>114</v>
      </c>
      <c r="D60" s="22">
        <v>7000</v>
      </c>
      <c r="E60" s="23"/>
      <c r="F60" s="17"/>
      <c r="G60" s="17"/>
      <c r="H60" s="17"/>
      <c r="I60" s="17"/>
      <c r="J60" s="17"/>
      <c r="K60" s="17">
        <v>85</v>
      </c>
      <c r="L60" s="36">
        <v>120</v>
      </c>
      <c r="M60" s="17">
        <v>50</v>
      </c>
      <c r="N60" s="17">
        <v>45</v>
      </c>
      <c r="O60" s="17">
        <f t="shared" si="2"/>
        <v>75</v>
      </c>
      <c r="P60" s="17"/>
      <c r="Q60" s="17"/>
      <c r="R60" s="17"/>
      <c r="S60" s="17"/>
      <c r="T60" s="17"/>
      <c r="U60" s="17"/>
      <c r="V60" s="17"/>
      <c r="W60">
        <v>91</v>
      </c>
      <c r="AB60" s="17">
        <v>20</v>
      </c>
      <c r="AC60" s="17"/>
      <c r="AD60" s="25">
        <f t="shared" si="3"/>
        <v>1.0714285714285714E-2</v>
      </c>
      <c r="AE60" s="25">
        <f t="shared" si="4"/>
        <v>0.26666666666666666</v>
      </c>
      <c r="AF60" s="17"/>
      <c r="AG60" s="18"/>
      <c r="AH60" s="18"/>
      <c r="AI60" s="18"/>
      <c r="AJ60" s="18"/>
      <c r="AK60" s="18"/>
      <c r="AL60" s="18"/>
      <c r="AM60" s="18"/>
      <c r="AN60" s="18"/>
    </row>
    <row r="61" spans="1:40" ht="16.5">
      <c r="A61" s="20" t="s">
        <v>40</v>
      </c>
      <c r="B61" s="21">
        <v>29</v>
      </c>
      <c r="C61" s="17" t="s">
        <v>115</v>
      </c>
      <c r="D61" s="22">
        <v>6000</v>
      </c>
      <c r="E61" s="23"/>
      <c r="F61" s="17"/>
      <c r="G61" s="17"/>
      <c r="H61" s="17"/>
      <c r="I61" s="17"/>
      <c r="J61" s="17"/>
      <c r="K61" s="17">
        <v>85</v>
      </c>
      <c r="L61" s="36">
        <v>120</v>
      </c>
      <c r="M61" s="17">
        <v>50</v>
      </c>
      <c r="N61" s="17">
        <v>45</v>
      </c>
      <c r="O61" s="17">
        <f t="shared" si="2"/>
        <v>75</v>
      </c>
      <c r="P61" s="17"/>
      <c r="Q61" s="17"/>
      <c r="R61" s="17"/>
      <c r="S61" s="17"/>
      <c r="T61" s="17"/>
      <c r="U61" s="17"/>
      <c r="V61" s="17"/>
      <c r="W61">
        <v>54</v>
      </c>
      <c r="AB61" s="17">
        <v>20</v>
      </c>
      <c r="AC61" s="17"/>
      <c r="AD61" s="25">
        <f t="shared" si="3"/>
        <v>1.2500000000000001E-2</v>
      </c>
      <c r="AE61" s="25">
        <f t="shared" si="4"/>
        <v>0.26666666666666666</v>
      </c>
      <c r="AF61" s="17"/>
      <c r="AG61" s="18"/>
      <c r="AH61" s="18"/>
      <c r="AI61" s="18"/>
      <c r="AJ61" s="18"/>
      <c r="AK61" s="18"/>
      <c r="AL61" s="18"/>
      <c r="AM61" s="18"/>
      <c r="AN61" s="18"/>
    </row>
    <row r="62" spans="1:40" ht="16.5">
      <c r="A62" s="20"/>
      <c r="B62" s="21"/>
      <c r="C62" s="17"/>
      <c r="D62" s="22"/>
      <c r="E62" s="23"/>
      <c r="F62" s="17"/>
      <c r="G62" s="17"/>
      <c r="H62" s="17"/>
      <c r="I62" s="17"/>
      <c r="J62" s="17"/>
      <c r="K62" s="17"/>
      <c r="L62" s="36"/>
      <c r="M62" s="17"/>
      <c r="N62" s="17"/>
      <c r="O62" s="17"/>
      <c r="P62" s="17"/>
      <c r="Q62" s="17"/>
      <c r="R62" s="17"/>
      <c r="S62" s="17"/>
      <c r="T62" s="17"/>
      <c r="U62" s="17"/>
      <c r="V62" s="17"/>
      <c r="AB62" s="17"/>
      <c r="AC62" s="17"/>
      <c r="AD62" s="25"/>
      <c r="AE62" s="25"/>
      <c r="AF62" s="17"/>
      <c r="AG62" s="18"/>
      <c r="AH62" s="18"/>
      <c r="AI62" s="18"/>
      <c r="AJ62" s="18"/>
      <c r="AK62" s="18"/>
      <c r="AL62" s="18"/>
      <c r="AM62" s="18"/>
      <c r="AN62" s="18"/>
    </row>
    <row r="63" spans="1:40" ht="16.5">
      <c r="A63" s="20"/>
      <c r="B63" s="21"/>
      <c r="C63" s="17"/>
      <c r="D63" s="22"/>
      <c r="E63" s="23"/>
      <c r="F63" s="17"/>
      <c r="G63" s="17"/>
      <c r="H63" s="17"/>
      <c r="I63" s="17"/>
      <c r="J63" s="17"/>
      <c r="K63" s="17"/>
      <c r="L63" s="36"/>
      <c r="M63" s="17"/>
      <c r="N63" s="17"/>
      <c r="O63" s="17"/>
      <c r="P63" s="17"/>
      <c r="Q63" s="17"/>
      <c r="R63" s="17"/>
      <c r="S63" s="17"/>
      <c r="T63" s="17"/>
      <c r="U63" s="17"/>
      <c r="V63" s="17"/>
      <c r="AB63" s="17"/>
      <c r="AC63" s="17"/>
      <c r="AD63" s="25"/>
      <c r="AE63" s="25"/>
      <c r="AF63" s="17"/>
      <c r="AG63" s="18"/>
      <c r="AH63" s="18"/>
      <c r="AI63" s="18"/>
      <c r="AJ63" s="18"/>
      <c r="AK63" s="18"/>
      <c r="AL63" s="18"/>
      <c r="AM63" s="18"/>
      <c r="AN63" s="18"/>
    </row>
    <row r="64" spans="1:40" ht="16.5">
      <c r="A64" s="20"/>
      <c r="B64" s="21"/>
      <c r="C64" s="17"/>
      <c r="D64" s="22"/>
      <c r="E64" s="23"/>
      <c r="F64" s="17"/>
      <c r="G64" s="17"/>
      <c r="H64" s="17"/>
      <c r="I64" s="17"/>
      <c r="J64" s="17"/>
      <c r="K64" s="17"/>
      <c r="L64" s="36"/>
      <c r="M64" s="17"/>
      <c r="N64" s="17"/>
      <c r="O64" s="17"/>
      <c r="P64" s="17"/>
      <c r="Q64" s="17"/>
      <c r="R64" s="17"/>
      <c r="S64" s="17"/>
      <c r="T64" s="17"/>
      <c r="U64" s="17"/>
      <c r="V64" s="17"/>
      <c r="AB64" s="17"/>
      <c r="AC64" s="17"/>
      <c r="AD64" s="25"/>
      <c r="AE64" s="25"/>
      <c r="AF64" s="17"/>
      <c r="AG64" s="18"/>
      <c r="AH64" s="18"/>
      <c r="AI64" s="18"/>
      <c r="AJ64" s="18"/>
      <c r="AK64" s="18"/>
      <c r="AL64" s="18"/>
      <c r="AM64" s="18"/>
      <c r="AN64" s="18"/>
    </row>
    <row r="65" spans="1:40" ht="16.5">
      <c r="A65" s="37"/>
      <c r="B65" s="27">
        <v>29</v>
      </c>
      <c r="C65" s="28" t="s">
        <v>116</v>
      </c>
      <c r="D65" s="29">
        <f>SUM(D30:D61)</f>
        <v>459277</v>
      </c>
      <c r="E65" s="30"/>
      <c r="F65" s="28"/>
      <c r="G65" s="28"/>
      <c r="H65" s="28"/>
      <c r="I65" s="28"/>
      <c r="J65" s="28"/>
      <c r="K65" s="28">
        <f>SUM(K30:K61)</f>
        <v>2790</v>
      </c>
      <c r="L65" s="28">
        <f>SUM(L30:L61)</f>
        <v>3489</v>
      </c>
      <c r="M65" s="28">
        <f>SUM(M30:M61)</f>
        <v>3181</v>
      </c>
      <c r="N65" s="28">
        <f>SUM(N30:N61)</f>
        <v>1941</v>
      </c>
      <c r="O65" s="31">
        <f t="shared" ref="O65:O81" si="5">(K65+L65+M65+N65)/4</f>
        <v>2850.25</v>
      </c>
      <c r="P65" s="31"/>
      <c r="Q65" s="31"/>
      <c r="R65" s="31"/>
      <c r="S65" s="31"/>
      <c r="T65" s="31"/>
      <c r="U65" s="31"/>
      <c r="V65" s="31"/>
      <c r="W65">
        <f>SUM(W30:W61)</f>
        <v>1754</v>
      </c>
      <c r="AB65" s="28">
        <f>SUM(AB30:AB61)</f>
        <v>640</v>
      </c>
      <c r="AC65" s="28"/>
      <c r="AD65" s="34">
        <f t="shared" ref="AD65:AD103" si="6">O65/D65</f>
        <v>6.2059497862945456E-3</v>
      </c>
      <c r="AE65" s="34">
        <f t="shared" ref="AE65:AE103" si="7">AB65/O65</f>
        <v>0.2245417068678186</v>
      </c>
      <c r="AF65" s="31"/>
      <c r="AG65" s="35"/>
      <c r="AH65" s="35"/>
      <c r="AI65" s="35"/>
      <c r="AJ65" s="35"/>
      <c r="AK65" s="35"/>
      <c r="AL65" s="35"/>
      <c r="AM65" s="35"/>
      <c r="AN65" s="35"/>
    </row>
    <row r="66" spans="1:40" ht="16.5">
      <c r="A66" s="20" t="s">
        <v>40</v>
      </c>
      <c r="B66" s="21">
        <v>35</v>
      </c>
      <c r="C66" s="17" t="s">
        <v>117</v>
      </c>
      <c r="D66" s="22">
        <v>5000</v>
      </c>
      <c r="E66" s="23"/>
      <c r="F66" s="17"/>
      <c r="G66" s="17"/>
      <c r="H66" s="17"/>
      <c r="I66" s="17"/>
      <c r="J66" s="17"/>
      <c r="K66" s="17">
        <v>150</v>
      </c>
      <c r="L66" s="17">
        <v>20</v>
      </c>
      <c r="M66" s="17">
        <v>125</v>
      </c>
      <c r="N66" s="17"/>
      <c r="O66" s="17">
        <f t="shared" si="5"/>
        <v>73.75</v>
      </c>
      <c r="P66" s="17"/>
      <c r="Q66" s="17"/>
      <c r="R66" s="17"/>
      <c r="S66" s="17"/>
      <c r="T66" s="17"/>
      <c r="U66" s="17"/>
      <c r="V66" s="17"/>
      <c r="AB66" s="17">
        <v>30</v>
      </c>
      <c r="AC66" s="17"/>
      <c r="AD66" s="25">
        <f t="shared" si="6"/>
        <v>1.4749999999999999E-2</v>
      </c>
      <c r="AE66" s="25">
        <f t="shared" si="7"/>
        <v>0.40677966101694918</v>
      </c>
      <c r="AF66" s="17"/>
      <c r="AG66" s="18"/>
      <c r="AH66" s="18"/>
      <c r="AI66" s="18"/>
      <c r="AJ66" s="18"/>
      <c r="AK66" s="18"/>
      <c r="AL66" s="18"/>
      <c r="AM66" s="18"/>
      <c r="AN66" s="18"/>
    </row>
    <row r="67" spans="1:40" ht="16.5">
      <c r="A67" s="20" t="s">
        <v>40</v>
      </c>
      <c r="B67" s="21">
        <v>35</v>
      </c>
      <c r="C67" s="17" t="s">
        <v>118</v>
      </c>
      <c r="D67" s="22">
        <v>5000</v>
      </c>
      <c r="E67" s="23"/>
      <c r="F67" s="17"/>
      <c r="G67" s="17"/>
      <c r="H67" s="17"/>
      <c r="I67" s="17"/>
      <c r="J67" s="17"/>
      <c r="K67" s="17">
        <v>150</v>
      </c>
      <c r="L67" s="17">
        <v>20</v>
      </c>
      <c r="M67" s="17">
        <v>125</v>
      </c>
      <c r="N67" s="17"/>
      <c r="O67" s="17">
        <f t="shared" si="5"/>
        <v>73.75</v>
      </c>
      <c r="P67" s="17"/>
      <c r="Q67" s="17"/>
      <c r="R67" s="17"/>
      <c r="S67" s="17"/>
      <c r="T67" s="17"/>
      <c r="U67" s="17"/>
      <c r="V67" s="17"/>
      <c r="AB67" s="17">
        <v>30</v>
      </c>
      <c r="AC67" s="17"/>
      <c r="AD67" s="25">
        <f t="shared" si="6"/>
        <v>1.4749999999999999E-2</v>
      </c>
      <c r="AE67" s="25">
        <f t="shared" si="7"/>
        <v>0.40677966101694918</v>
      </c>
      <c r="AF67" s="17"/>
      <c r="AG67" s="18"/>
      <c r="AH67" s="18"/>
      <c r="AI67" s="18"/>
      <c r="AJ67" s="18"/>
      <c r="AK67" s="18"/>
      <c r="AL67" s="18"/>
      <c r="AM67" s="18"/>
      <c r="AN67" s="18"/>
    </row>
    <row r="68" spans="1:40" ht="16.5">
      <c r="A68" s="20" t="s">
        <v>40</v>
      </c>
      <c r="B68" s="21">
        <v>35</v>
      </c>
      <c r="C68" s="17" t="s">
        <v>119</v>
      </c>
      <c r="D68" s="17">
        <v>700</v>
      </c>
      <c r="E68" s="23" t="s">
        <v>48</v>
      </c>
      <c r="F68" s="17" t="s">
        <v>70</v>
      </c>
      <c r="G68" s="17"/>
      <c r="H68" s="17"/>
      <c r="I68" s="17" t="s">
        <v>120</v>
      </c>
      <c r="J68" s="17"/>
      <c r="K68" s="17">
        <v>150</v>
      </c>
      <c r="L68" s="17">
        <v>20</v>
      </c>
      <c r="M68" s="17">
        <v>125</v>
      </c>
      <c r="N68" s="17">
        <v>50</v>
      </c>
      <c r="O68" s="17">
        <f t="shared" si="5"/>
        <v>86.25</v>
      </c>
      <c r="P68" s="17"/>
      <c r="Q68" s="17"/>
      <c r="R68" s="17"/>
      <c r="S68" s="17"/>
      <c r="T68" s="17"/>
      <c r="U68" s="17"/>
      <c r="V68" s="17"/>
      <c r="W68">
        <v>5</v>
      </c>
      <c r="AB68" s="17">
        <v>30</v>
      </c>
      <c r="AC68" s="17"/>
      <c r="AD68" s="25">
        <f t="shared" si="6"/>
        <v>0.12321428571428572</v>
      </c>
      <c r="AE68" s="25">
        <f t="shared" si="7"/>
        <v>0.34782608695652173</v>
      </c>
      <c r="AF68" s="17"/>
      <c r="AG68" s="18"/>
      <c r="AH68" s="18"/>
      <c r="AI68" s="18"/>
      <c r="AJ68" s="18"/>
      <c r="AK68" s="18"/>
      <c r="AL68" s="18"/>
      <c r="AM68" s="18"/>
      <c r="AN68" s="18"/>
    </row>
    <row r="69" spans="1:40" ht="16.5">
      <c r="A69" s="20" t="s">
        <v>40</v>
      </c>
      <c r="B69" s="21">
        <v>35</v>
      </c>
      <c r="C69" s="17" t="s">
        <v>121</v>
      </c>
      <c r="D69" s="22">
        <v>8500</v>
      </c>
      <c r="E69" s="23"/>
      <c r="F69" s="17"/>
      <c r="G69" s="17"/>
      <c r="H69" s="17"/>
      <c r="I69" s="17"/>
      <c r="J69" s="17"/>
      <c r="K69" s="17">
        <v>150</v>
      </c>
      <c r="L69" s="17">
        <v>20</v>
      </c>
      <c r="M69" s="17">
        <v>156</v>
      </c>
      <c r="N69" s="17"/>
      <c r="O69" s="17">
        <f t="shared" si="5"/>
        <v>81.5</v>
      </c>
      <c r="P69" s="17"/>
      <c r="Q69" s="17"/>
      <c r="R69" s="17"/>
      <c r="S69" s="17"/>
      <c r="T69" s="17"/>
      <c r="U69" s="17"/>
      <c r="V69" s="17"/>
      <c r="AB69" s="17">
        <v>30</v>
      </c>
      <c r="AC69" s="17"/>
      <c r="AD69" s="25">
        <f t="shared" si="6"/>
        <v>9.5882352941176474E-3</v>
      </c>
      <c r="AE69" s="25">
        <f t="shared" si="7"/>
        <v>0.36809815950920244</v>
      </c>
      <c r="AF69" s="17"/>
      <c r="AG69" s="18"/>
      <c r="AH69" s="18"/>
      <c r="AI69" s="18"/>
      <c r="AJ69" s="18"/>
      <c r="AK69" s="18"/>
      <c r="AL69" s="18"/>
      <c r="AM69" s="18"/>
      <c r="AN69" s="18"/>
    </row>
    <row r="70" spans="1:40" ht="16.5">
      <c r="A70" s="20" t="s">
        <v>40</v>
      </c>
      <c r="B70" s="21">
        <v>35</v>
      </c>
      <c r="C70" s="17" t="s">
        <v>122</v>
      </c>
      <c r="D70" s="22">
        <v>13000</v>
      </c>
      <c r="E70" s="23"/>
      <c r="F70" s="17"/>
      <c r="G70" s="17"/>
      <c r="H70" s="17"/>
      <c r="I70" s="17"/>
      <c r="J70" s="17"/>
      <c r="K70" s="17">
        <v>150</v>
      </c>
      <c r="L70" s="17">
        <v>20</v>
      </c>
      <c r="M70" s="17">
        <v>146</v>
      </c>
      <c r="N70" s="17"/>
      <c r="O70" s="17">
        <f t="shared" si="5"/>
        <v>79</v>
      </c>
      <c r="P70" s="17"/>
      <c r="Q70" s="17"/>
      <c r="R70" s="17"/>
      <c r="S70" s="17"/>
      <c r="T70" s="17"/>
      <c r="U70" s="17"/>
      <c r="V70" s="17"/>
      <c r="AB70" s="17">
        <v>30</v>
      </c>
      <c r="AC70" s="17"/>
      <c r="AD70" s="25">
        <f t="shared" si="6"/>
        <v>6.076923076923077E-3</v>
      </c>
      <c r="AE70" s="25">
        <f t="shared" si="7"/>
        <v>0.379746835443038</v>
      </c>
      <c r="AF70" s="17"/>
      <c r="AG70" s="18"/>
      <c r="AH70" s="18"/>
      <c r="AI70" s="18"/>
      <c r="AJ70" s="18"/>
      <c r="AK70" s="18"/>
      <c r="AL70" s="18"/>
      <c r="AM70" s="18"/>
      <c r="AN70" s="18"/>
    </row>
    <row r="71" spans="1:40" ht="16.5">
      <c r="A71" s="20" t="s">
        <v>40</v>
      </c>
      <c r="B71" s="21">
        <v>35</v>
      </c>
      <c r="C71" s="17" t="s">
        <v>123</v>
      </c>
      <c r="D71" s="22">
        <v>5000</v>
      </c>
      <c r="E71" s="23"/>
      <c r="F71" s="17"/>
      <c r="G71" s="17"/>
      <c r="H71" s="17"/>
      <c r="I71" s="17"/>
      <c r="J71" s="17"/>
      <c r="K71" s="17">
        <v>150</v>
      </c>
      <c r="L71" s="17">
        <v>20</v>
      </c>
      <c r="M71" s="17">
        <v>146</v>
      </c>
      <c r="N71" s="17"/>
      <c r="O71" s="17">
        <f t="shared" si="5"/>
        <v>79</v>
      </c>
      <c r="P71" s="17"/>
      <c r="Q71" s="17"/>
      <c r="R71" s="17"/>
      <c r="S71" s="17"/>
      <c r="T71" s="17"/>
      <c r="U71" s="17"/>
      <c r="V71" s="17"/>
      <c r="AB71" s="17">
        <v>30</v>
      </c>
      <c r="AC71" s="17"/>
      <c r="AD71" s="25">
        <f t="shared" si="6"/>
        <v>1.5800000000000002E-2</v>
      </c>
      <c r="AE71" s="25">
        <f t="shared" si="7"/>
        <v>0.379746835443038</v>
      </c>
      <c r="AF71" s="17"/>
      <c r="AG71" s="18"/>
      <c r="AH71" s="18"/>
      <c r="AI71" s="18"/>
      <c r="AJ71" s="18"/>
      <c r="AK71" s="18"/>
      <c r="AL71" s="18"/>
      <c r="AM71" s="18"/>
      <c r="AN71" s="18"/>
    </row>
    <row r="72" spans="1:40" ht="16.5">
      <c r="A72" s="20" t="s">
        <v>40</v>
      </c>
      <c r="B72" s="21">
        <v>35</v>
      </c>
      <c r="C72" s="17" t="s">
        <v>124</v>
      </c>
      <c r="D72" s="22">
        <v>14000</v>
      </c>
      <c r="E72" s="23"/>
      <c r="F72" s="17"/>
      <c r="G72" s="17"/>
      <c r="H72" s="17"/>
      <c r="I72" s="17"/>
      <c r="J72" s="17"/>
      <c r="K72" s="17">
        <v>150</v>
      </c>
      <c r="L72" s="17">
        <v>20</v>
      </c>
      <c r="M72" s="17">
        <v>146</v>
      </c>
      <c r="N72" s="17"/>
      <c r="O72" s="17">
        <f t="shared" si="5"/>
        <v>79</v>
      </c>
      <c r="P72" s="17"/>
      <c r="Q72" s="17"/>
      <c r="R72" s="17"/>
      <c r="S72" s="17"/>
      <c r="T72" s="17"/>
      <c r="U72" s="17"/>
      <c r="V72" s="17"/>
      <c r="AB72" s="17">
        <v>30</v>
      </c>
      <c r="AC72" s="17"/>
      <c r="AD72" s="25">
        <f t="shared" si="6"/>
        <v>5.642857142857143E-3</v>
      </c>
      <c r="AE72" s="25">
        <f t="shared" si="7"/>
        <v>0.379746835443038</v>
      </c>
      <c r="AF72" s="17"/>
      <c r="AG72" s="18"/>
      <c r="AH72" s="18"/>
      <c r="AI72" s="18"/>
      <c r="AJ72" s="18"/>
      <c r="AK72" s="18"/>
      <c r="AL72" s="18"/>
      <c r="AM72" s="18"/>
      <c r="AN72" s="18"/>
    </row>
    <row r="73" spans="1:40" ht="16.5">
      <c r="A73" s="20" t="s">
        <v>40</v>
      </c>
      <c r="B73" s="21">
        <v>35</v>
      </c>
      <c r="C73" s="17" t="s">
        <v>125</v>
      </c>
      <c r="D73" s="22">
        <v>6000</v>
      </c>
      <c r="E73" s="23"/>
      <c r="F73" s="17"/>
      <c r="G73" s="17"/>
      <c r="H73" s="17"/>
      <c r="I73" s="17"/>
      <c r="J73" s="17"/>
      <c r="K73" s="17">
        <v>150</v>
      </c>
      <c r="L73" s="17">
        <v>100</v>
      </c>
      <c r="M73" s="17">
        <v>146</v>
      </c>
      <c r="N73" s="17"/>
      <c r="O73" s="17">
        <f t="shared" si="5"/>
        <v>99</v>
      </c>
      <c r="P73" s="17"/>
      <c r="Q73" s="17"/>
      <c r="R73" s="17"/>
      <c r="S73" s="17"/>
      <c r="T73" s="17"/>
      <c r="U73" s="17"/>
      <c r="V73" s="17"/>
      <c r="AB73" s="17">
        <v>30</v>
      </c>
      <c r="AC73" s="17"/>
      <c r="AD73" s="25">
        <f t="shared" si="6"/>
        <v>1.6500000000000001E-2</v>
      </c>
      <c r="AE73" s="25">
        <f t="shared" si="7"/>
        <v>0.30303030303030304</v>
      </c>
      <c r="AF73" s="17"/>
      <c r="AG73" s="18"/>
      <c r="AH73" s="18"/>
      <c r="AI73" s="18"/>
      <c r="AJ73" s="18"/>
      <c r="AK73" s="18"/>
      <c r="AL73" s="18"/>
      <c r="AM73" s="18"/>
      <c r="AN73" s="18"/>
    </row>
    <row r="74" spans="1:40" ht="16.5">
      <c r="A74" s="20" t="s">
        <v>40</v>
      </c>
      <c r="B74" s="21">
        <v>35</v>
      </c>
      <c r="C74" s="17" t="s">
        <v>126</v>
      </c>
      <c r="D74" s="22">
        <v>6000</v>
      </c>
      <c r="E74" s="23"/>
      <c r="F74" s="17"/>
      <c r="G74" s="17"/>
      <c r="H74" s="17"/>
      <c r="I74" s="17"/>
      <c r="J74" s="17"/>
      <c r="K74" s="17">
        <v>150</v>
      </c>
      <c r="L74" s="17">
        <v>100</v>
      </c>
      <c r="M74" s="17">
        <v>146</v>
      </c>
      <c r="N74" s="17"/>
      <c r="O74" s="17">
        <f t="shared" si="5"/>
        <v>99</v>
      </c>
      <c r="P74" s="17"/>
      <c r="Q74" s="17"/>
      <c r="R74" s="17"/>
      <c r="S74" s="17"/>
      <c r="T74" s="17"/>
      <c r="U74" s="17"/>
      <c r="V74" s="17"/>
      <c r="AB74" s="17">
        <v>30</v>
      </c>
      <c r="AC74" s="17"/>
      <c r="AD74" s="25">
        <f t="shared" si="6"/>
        <v>1.6500000000000001E-2</v>
      </c>
      <c r="AE74" s="25">
        <f t="shared" si="7"/>
        <v>0.30303030303030304</v>
      </c>
      <c r="AF74" s="17"/>
      <c r="AG74" s="18"/>
      <c r="AH74" s="18"/>
      <c r="AI74" s="18"/>
      <c r="AJ74" s="18"/>
      <c r="AK74" s="18"/>
      <c r="AL74" s="18"/>
      <c r="AM74" s="18"/>
      <c r="AN74" s="18"/>
    </row>
    <row r="75" spans="1:40" ht="16.5">
      <c r="A75" s="20" t="s">
        <v>40</v>
      </c>
      <c r="B75" s="21">
        <v>35</v>
      </c>
      <c r="C75" s="17" t="s">
        <v>127</v>
      </c>
      <c r="D75" s="22">
        <v>4000</v>
      </c>
      <c r="E75" s="23"/>
      <c r="F75" s="17"/>
      <c r="G75" s="17"/>
      <c r="H75" s="17"/>
      <c r="I75" s="17"/>
      <c r="J75" s="17"/>
      <c r="K75" s="17">
        <v>150</v>
      </c>
      <c r="L75" s="17">
        <v>100</v>
      </c>
      <c r="M75" s="17">
        <v>146</v>
      </c>
      <c r="N75" s="17"/>
      <c r="O75" s="17">
        <f t="shared" si="5"/>
        <v>99</v>
      </c>
      <c r="P75" s="17"/>
      <c r="Q75" s="17"/>
      <c r="R75" s="17"/>
      <c r="S75" s="17"/>
      <c r="T75" s="17"/>
      <c r="U75" s="17"/>
      <c r="V75" s="17"/>
      <c r="AB75" s="17">
        <v>30</v>
      </c>
      <c r="AC75" s="17"/>
      <c r="AD75" s="25">
        <f t="shared" si="6"/>
        <v>2.4750000000000001E-2</v>
      </c>
      <c r="AE75" s="25">
        <f t="shared" si="7"/>
        <v>0.30303030303030304</v>
      </c>
      <c r="AF75" s="17"/>
      <c r="AG75" s="18"/>
      <c r="AH75" s="18"/>
      <c r="AI75" s="18"/>
      <c r="AJ75" s="18"/>
      <c r="AK75" s="18"/>
      <c r="AL75" s="18"/>
      <c r="AM75" s="18"/>
      <c r="AN75" s="18"/>
    </row>
    <row r="76" spans="1:40" ht="16.5">
      <c r="A76" s="20" t="s">
        <v>40</v>
      </c>
      <c r="B76" s="21">
        <v>35</v>
      </c>
      <c r="C76" s="17" t="s">
        <v>128</v>
      </c>
      <c r="D76" s="22">
        <v>5000</v>
      </c>
      <c r="E76" s="23"/>
      <c r="F76" s="17"/>
      <c r="G76" s="17"/>
      <c r="H76" s="17"/>
      <c r="I76" s="17"/>
      <c r="J76" s="17"/>
      <c r="K76" s="17">
        <v>150</v>
      </c>
      <c r="L76" s="17">
        <v>100</v>
      </c>
      <c r="M76" s="17">
        <v>146</v>
      </c>
      <c r="N76" s="17"/>
      <c r="O76" s="17">
        <f t="shared" si="5"/>
        <v>99</v>
      </c>
      <c r="P76" s="17"/>
      <c r="Q76" s="17"/>
      <c r="R76" s="17"/>
      <c r="S76" s="17"/>
      <c r="T76" s="17"/>
      <c r="U76" s="17"/>
      <c r="V76" s="17"/>
      <c r="AB76" s="17">
        <v>30</v>
      </c>
      <c r="AC76" s="17"/>
      <c r="AD76" s="25">
        <f t="shared" si="6"/>
        <v>1.9800000000000002E-2</v>
      </c>
      <c r="AE76" s="25">
        <f t="shared" si="7"/>
        <v>0.30303030303030304</v>
      </c>
      <c r="AF76" s="17"/>
      <c r="AG76" s="18"/>
      <c r="AH76" s="18"/>
      <c r="AI76" s="18"/>
      <c r="AJ76" s="18"/>
      <c r="AK76" s="18"/>
      <c r="AL76" s="18"/>
      <c r="AM76" s="18"/>
      <c r="AN76" s="18"/>
    </row>
    <row r="77" spans="1:40" ht="16.5">
      <c r="A77" s="20" t="s">
        <v>40</v>
      </c>
      <c r="B77" s="21">
        <v>35</v>
      </c>
      <c r="C77" s="17" t="s">
        <v>129</v>
      </c>
      <c r="D77" s="22">
        <v>4000</v>
      </c>
      <c r="E77" s="23"/>
      <c r="F77" s="17"/>
      <c r="G77" s="17"/>
      <c r="H77" s="17"/>
      <c r="I77" s="17"/>
      <c r="J77" s="17"/>
      <c r="K77" s="17">
        <v>150</v>
      </c>
      <c r="L77" s="17">
        <v>100</v>
      </c>
      <c r="M77" s="17">
        <v>146</v>
      </c>
      <c r="N77" s="17"/>
      <c r="O77" s="17">
        <f t="shared" si="5"/>
        <v>99</v>
      </c>
      <c r="P77" s="17"/>
      <c r="Q77" s="17"/>
      <c r="R77" s="17"/>
      <c r="S77" s="17"/>
      <c r="T77" s="17"/>
      <c r="U77" s="17"/>
      <c r="V77" s="17"/>
      <c r="AB77" s="17">
        <v>30</v>
      </c>
      <c r="AC77" s="17"/>
      <c r="AD77" s="25">
        <f t="shared" si="6"/>
        <v>2.4750000000000001E-2</v>
      </c>
      <c r="AE77" s="25">
        <f t="shared" si="7"/>
        <v>0.30303030303030304</v>
      </c>
      <c r="AF77" s="17"/>
      <c r="AG77" s="18"/>
      <c r="AH77" s="18"/>
      <c r="AI77" s="18"/>
      <c r="AJ77" s="18"/>
      <c r="AK77" s="18"/>
      <c r="AL77" s="18"/>
      <c r="AM77" s="18"/>
      <c r="AN77" s="18"/>
    </row>
    <row r="78" spans="1:40" ht="16.5">
      <c r="A78" s="20" t="s">
        <v>40</v>
      </c>
      <c r="B78" s="21">
        <v>35</v>
      </c>
      <c r="C78" s="17" t="s">
        <v>130</v>
      </c>
      <c r="D78" s="22">
        <v>10000</v>
      </c>
      <c r="E78" s="23"/>
      <c r="F78" s="17"/>
      <c r="G78" s="17"/>
      <c r="H78" s="17"/>
      <c r="I78" s="17"/>
      <c r="J78" s="17"/>
      <c r="K78" s="17">
        <v>150</v>
      </c>
      <c r="L78" s="17">
        <v>100</v>
      </c>
      <c r="M78" s="17">
        <v>146</v>
      </c>
      <c r="N78" s="17"/>
      <c r="O78" s="17">
        <f t="shared" si="5"/>
        <v>99</v>
      </c>
      <c r="P78" s="17"/>
      <c r="Q78" s="17"/>
      <c r="R78" s="17"/>
      <c r="S78" s="17"/>
      <c r="T78" s="17"/>
      <c r="U78" s="17"/>
      <c r="V78" s="17"/>
      <c r="AB78" s="17">
        <v>30</v>
      </c>
      <c r="AC78" s="17"/>
      <c r="AD78" s="25">
        <f t="shared" si="6"/>
        <v>9.9000000000000008E-3</v>
      </c>
      <c r="AE78" s="25">
        <f t="shared" si="7"/>
        <v>0.30303030303030304</v>
      </c>
      <c r="AF78" s="17"/>
      <c r="AG78" s="18"/>
      <c r="AH78" s="18"/>
      <c r="AI78" s="18"/>
      <c r="AJ78" s="18"/>
      <c r="AK78" s="18"/>
      <c r="AL78" s="18"/>
      <c r="AM78" s="18"/>
      <c r="AN78" s="18"/>
    </row>
    <row r="79" spans="1:40" ht="16.5">
      <c r="A79" s="20" t="s">
        <v>40</v>
      </c>
      <c r="B79" s="21">
        <v>35</v>
      </c>
      <c r="C79" s="17" t="s">
        <v>131</v>
      </c>
      <c r="D79" s="22">
        <v>4500</v>
      </c>
      <c r="E79" s="23"/>
      <c r="F79" s="17"/>
      <c r="G79" s="17"/>
      <c r="H79" s="17"/>
      <c r="I79" s="17"/>
      <c r="J79" s="17"/>
      <c r="K79" s="17">
        <v>150</v>
      </c>
      <c r="L79" s="17">
        <v>100</v>
      </c>
      <c r="M79" s="17">
        <v>146</v>
      </c>
      <c r="N79" s="17"/>
      <c r="O79" s="17">
        <f t="shared" si="5"/>
        <v>99</v>
      </c>
      <c r="P79" s="17"/>
      <c r="Q79" s="17"/>
      <c r="R79" s="17"/>
      <c r="S79" s="17"/>
      <c r="T79" s="17"/>
      <c r="U79" s="17"/>
      <c r="V79" s="17"/>
      <c r="AB79" s="17">
        <v>30</v>
      </c>
      <c r="AC79" s="17"/>
      <c r="AD79" s="25">
        <f t="shared" si="6"/>
        <v>2.1999999999999999E-2</v>
      </c>
      <c r="AE79" s="25">
        <f t="shared" si="7"/>
        <v>0.30303030303030304</v>
      </c>
      <c r="AF79" s="17"/>
      <c r="AG79" s="18"/>
      <c r="AH79" s="18"/>
      <c r="AI79" s="18"/>
      <c r="AJ79" s="18"/>
      <c r="AK79" s="18"/>
      <c r="AL79" s="18"/>
      <c r="AM79" s="18"/>
      <c r="AN79" s="18"/>
    </row>
    <row r="80" spans="1:40" ht="16.5">
      <c r="A80" s="20" t="s">
        <v>40</v>
      </c>
      <c r="B80" s="21">
        <v>35</v>
      </c>
      <c r="C80" s="17" t="s">
        <v>132</v>
      </c>
      <c r="D80" s="22">
        <v>21000</v>
      </c>
      <c r="E80" s="23"/>
      <c r="F80" s="17"/>
      <c r="G80" s="17"/>
      <c r="H80" s="17"/>
      <c r="I80" s="17"/>
      <c r="J80" s="17"/>
      <c r="K80" s="17">
        <v>150</v>
      </c>
      <c r="L80" s="17">
        <v>100</v>
      </c>
      <c r="M80" s="17">
        <v>146</v>
      </c>
      <c r="N80" s="17"/>
      <c r="O80" s="17">
        <f t="shared" si="5"/>
        <v>99</v>
      </c>
      <c r="P80" s="17"/>
      <c r="Q80" s="17"/>
      <c r="R80" s="17"/>
      <c r="S80" s="17"/>
      <c r="T80" s="17"/>
      <c r="U80" s="17"/>
      <c r="V80" s="17"/>
      <c r="AB80" s="17">
        <v>30</v>
      </c>
      <c r="AC80" s="17"/>
      <c r="AD80" s="25">
        <f t="shared" si="6"/>
        <v>4.7142857142857143E-3</v>
      </c>
      <c r="AE80" s="25">
        <f t="shared" si="7"/>
        <v>0.30303030303030304</v>
      </c>
      <c r="AF80" s="17"/>
      <c r="AG80" s="18"/>
      <c r="AH80" s="18"/>
      <c r="AI80" s="18"/>
      <c r="AJ80" s="18"/>
      <c r="AK80" s="18"/>
      <c r="AL80" s="18"/>
      <c r="AM80" s="18"/>
      <c r="AN80" s="18"/>
    </row>
    <row r="81" spans="1:40" ht="16.5">
      <c r="A81" s="20" t="s">
        <v>40</v>
      </c>
      <c r="B81" s="21">
        <v>35</v>
      </c>
      <c r="C81" s="17" t="s">
        <v>133</v>
      </c>
      <c r="D81" s="22">
        <v>8109</v>
      </c>
      <c r="E81" s="23" t="s">
        <v>48</v>
      </c>
      <c r="F81" s="17" t="s">
        <v>70</v>
      </c>
      <c r="G81" s="17"/>
      <c r="H81" s="17"/>
      <c r="I81" s="17" t="s">
        <v>134</v>
      </c>
      <c r="J81" s="17"/>
      <c r="K81" s="17">
        <v>120</v>
      </c>
      <c r="L81" s="17">
        <v>40</v>
      </c>
      <c r="M81" s="17">
        <v>145</v>
      </c>
      <c r="N81" s="17">
        <v>50</v>
      </c>
      <c r="O81" s="17">
        <f t="shared" si="5"/>
        <v>88.75</v>
      </c>
      <c r="P81" s="17"/>
      <c r="Q81" s="17"/>
      <c r="R81" s="17"/>
      <c r="S81" s="17"/>
      <c r="T81" s="17"/>
      <c r="U81" s="17"/>
      <c r="V81" s="17"/>
      <c r="W81">
        <v>7</v>
      </c>
      <c r="AB81" s="17">
        <v>30</v>
      </c>
      <c r="AC81" s="17"/>
      <c r="AD81" s="25">
        <f t="shared" si="6"/>
        <v>1.0944629424096682E-2</v>
      </c>
      <c r="AE81" s="25">
        <f t="shared" si="7"/>
        <v>0.3380281690140845</v>
      </c>
      <c r="AF81" s="17"/>
      <c r="AG81" s="18"/>
      <c r="AH81" s="18"/>
      <c r="AI81" s="18"/>
      <c r="AJ81" s="18"/>
      <c r="AK81" s="18"/>
      <c r="AL81" s="18"/>
      <c r="AM81" s="18"/>
      <c r="AN81" s="18"/>
    </row>
    <row r="82" spans="1:40" ht="16.5">
      <c r="A82" s="20" t="s">
        <v>40</v>
      </c>
      <c r="B82" s="21">
        <v>35</v>
      </c>
      <c r="C82" s="17" t="s">
        <v>135</v>
      </c>
      <c r="D82" s="22">
        <v>5000</v>
      </c>
      <c r="E82" s="23"/>
      <c r="F82" s="17"/>
      <c r="G82" s="17"/>
      <c r="H82" s="17"/>
      <c r="I82" s="17"/>
      <c r="J82" s="17"/>
      <c r="K82" s="17">
        <v>120</v>
      </c>
      <c r="L82" s="17">
        <v>40</v>
      </c>
      <c r="M82" s="17">
        <v>156</v>
      </c>
      <c r="N82" s="17"/>
      <c r="O82" s="17">
        <f>(K82+L81+M82+N82)/4</f>
        <v>79</v>
      </c>
      <c r="P82" s="17"/>
      <c r="Q82" s="17"/>
      <c r="R82" s="17"/>
      <c r="S82" s="17"/>
      <c r="T82" s="17"/>
      <c r="U82" s="17"/>
      <c r="V82" s="17"/>
      <c r="AB82" s="17">
        <v>30</v>
      </c>
      <c r="AC82" s="17"/>
      <c r="AD82" s="25">
        <f t="shared" si="6"/>
        <v>1.5800000000000002E-2</v>
      </c>
      <c r="AE82" s="25">
        <f t="shared" si="7"/>
        <v>0.379746835443038</v>
      </c>
      <c r="AF82" s="17"/>
      <c r="AG82" s="18"/>
      <c r="AH82" s="18"/>
      <c r="AI82" s="18"/>
      <c r="AJ82" s="18"/>
      <c r="AK82" s="18"/>
      <c r="AL82" s="18"/>
      <c r="AM82" s="18"/>
      <c r="AN82" s="18"/>
    </row>
    <row r="83" spans="1:40" ht="16.5">
      <c r="A83" s="20" t="s">
        <v>40</v>
      </c>
      <c r="B83" s="21">
        <v>35</v>
      </c>
      <c r="C83" s="17" t="s">
        <v>136</v>
      </c>
      <c r="D83" s="22">
        <v>4000</v>
      </c>
      <c r="E83" s="23"/>
      <c r="F83" s="17"/>
      <c r="G83" s="17"/>
      <c r="H83" s="17"/>
      <c r="I83" s="17"/>
      <c r="J83" s="17"/>
      <c r="K83" s="17">
        <v>120</v>
      </c>
      <c r="L83" s="17">
        <v>40</v>
      </c>
      <c r="M83" s="17">
        <v>100</v>
      </c>
      <c r="N83" s="17"/>
      <c r="O83" s="17">
        <f t="shared" ref="O83:O103" si="8">(K83+L83+M83+N83)/4</f>
        <v>65</v>
      </c>
      <c r="P83" s="17"/>
      <c r="Q83" s="17"/>
      <c r="R83" s="17"/>
      <c r="S83" s="17"/>
      <c r="T83" s="17"/>
      <c r="U83" s="17"/>
      <c r="V83" s="17"/>
      <c r="AB83" s="17">
        <v>30</v>
      </c>
      <c r="AC83" s="17"/>
      <c r="AD83" s="25">
        <f t="shared" si="6"/>
        <v>1.6250000000000001E-2</v>
      </c>
      <c r="AE83" s="25">
        <f t="shared" si="7"/>
        <v>0.46153846153846156</v>
      </c>
      <c r="AF83" s="17"/>
      <c r="AG83" s="18"/>
      <c r="AH83" s="18"/>
      <c r="AI83" s="18"/>
      <c r="AJ83" s="18"/>
      <c r="AK83" s="18"/>
      <c r="AL83" s="18"/>
      <c r="AM83" s="18"/>
      <c r="AN83" s="18"/>
    </row>
    <row r="84" spans="1:40" ht="16.5">
      <c r="A84" s="20" t="s">
        <v>40</v>
      </c>
      <c r="B84" s="21">
        <v>35</v>
      </c>
      <c r="C84" s="17" t="s">
        <v>137</v>
      </c>
      <c r="D84" s="22">
        <v>5000</v>
      </c>
      <c r="E84" s="23"/>
      <c r="F84" s="17"/>
      <c r="G84" s="17"/>
      <c r="H84" s="17"/>
      <c r="I84" s="17"/>
      <c r="J84" s="17"/>
      <c r="K84" s="17">
        <v>120</v>
      </c>
      <c r="L84" s="17">
        <v>40</v>
      </c>
      <c r="M84" s="17">
        <v>100</v>
      </c>
      <c r="N84" s="17"/>
      <c r="O84" s="17">
        <f t="shared" si="8"/>
        <v>65</v>
      </c>
      <c r="P84" s="17"/>
      <c r="Q84" s="17"/>
      <c r="R84" s="17"/>
      <c r="S84" s="17"/>
      <c r="T84" s="17"/>
      <c r="U84" s="17"/>
      <c r="V84" s="17"/>
      <c r="AB84" s="17">
        <v>30</v>
      </c>
      <c r="AC84" s="17"/>
      <c r="AD84" s="25">
        <f t="shared" si="6"/>
        <v>1.2999999999999999E-2</v>
      </c>
      <c r="AE84" s="25">
        <f t="shared" si="7"/>
        <v>0.46153846153846156</v>
      </c>
      <c r="AF84" s="17"/>
      <c r="AG84" s="18"/>
      <c r="AH84" s="18"/>
      <c r="AI84" s="18"/>
      <c r="AJ84" s="18"/>
      <c r="AK84" s="18"/>
      <c r="AL84" s="18"/>
      <c r="AM84" s="18"/>
      <c r="AN84" s="18"/>
    </row>
    <row r="85" spans="1:40" ht="16.5">
      <c r="A85" s="20" t="s">
        <v>40</v>
      </c>
      <c r="B85" s="21">
        <v>35</v>
      </c>
      <c r="C85" s="17" t="s">
        <v>138</v>
      </c>
      <c r="D85" s="22">
        <v>6000</v>
      </c>
      <c r="E85" s="23"/>
      <c r="F85" s="17"/>
      <c r="G85" s="17"/>
      <c r="H85" s="17"/>
      <c r="I85" s="17"/>
      <c r="J85" s="17"/>
      <c r="K85" s="17">
        <v>120</v>
      </c>
      <c r="L85" s="17">
        <v>40</v>
      </c>
      <c r="M85" s="17">
        <v>100</v>
      </c>
      <c r="N85" s="17"/>
      <c r="O85" s="17">
        <f t="shared" si="8"/>
        <v>65</v>
      </c>
      <c r="P85" s="17"/>
      <c r="Q85" s="17"/>
      <c r="R85" s="17"/>
      <c r="S85" s="17"/>
      <c r="T85" s="17"/>
      <c r="U85" s="17"/>
      <c r="V85" s="17"/>
      <c r="AB85" s="17">
        <v>30</v>
      </c>
      <c r="AC85" s="17"/>
      <c r="AD85" s="25">
        <f t="shared" si="6"/>
        <v>1.0833333333333334E-2</v>
      </c>
      <c r="AE85" s="25">
        <f t="shared" si="7"/>
        <v>0.46153846153846156</v>
      </c>
      <c r="AF85" s="17"/>
      <c r="AG85" s="18"/>
      <c r="AH85" s="18"/>
      <c r="AI85" s="18"/>
      <c r="AJ85" s="18"/>
      <c r="AK85" s="18"/>
      <c r="AL85" s="18"/>
      <c r="AM85" s="18"/>
      <c r="AN85" s="18"/>
    </row>
    <row r="86" spans="1:40" ht="16.5">
      <c r="A86" s="20" t="s">
        <v>40</v>
      </c>
      <c r="B86" s="21">
        <v>35</v>
      </c>
      <c r="C86" s="17" t="s">
        <v>139</v>
      </c>
      <c r="D86" s="22">
        <v>4000</v>
      </c>
      <c r="E86" s="23"/>
      <c r="F86" s="17"/>
      <c r="G86" s="17"/>
      <c r="H86" s="17"/>
      <c r="I86" s="17"/>
      <c r="J86" s="17"/>
      <c r="K86" s="17">
        <v>120</v>
      </c>
      <c r="L86" s="17">
        <v>40</v>
      </c>
      <c r="M86" s="17">
        <v>100</v>
      </c>
      <c r="N86" s="17"/>
      <c r="O86" s="17">
        <f t="shared" si="8"/>
        <v>65</v>
      </c>
      <c r="P86" s="17"/>
      <c r="Q86" s="17"/>
      <c r="R86" s="17"/>
      <c r="S86" s="17"/>
      <c r="T86" s="17"/>
      <c r="U86" s="17"/>
      <c r="V86" s="17"/>
      <c r="AB86" s="17">
        <v>30</v>
      </c>
      <c r="AC86" s="17"/>
      <c r="AD86" s="25">
        <f t="shared" si="6"/>
        <v>1.6250000000000001E-2</v>
      </c>
      <c r="AE86" s="25">
        <f t="shared" si="7"/>
        <v>0.46153846153846156</v>
      </c>
      <c r="AF86" s="17"/>
      <c r="AG86" s="18"/>
      <c r="AH86" s="18"/>
      <c r="AI86" s="18"/>
      <c r="AJ86" s="18"/>
      <c r="AK86" s="18"/>
      <c r="AL86" s="18"/>
      <c r="AM86" s="18"/>
      <c r="AN86" s="18"/>
    </row>
    <row r="87" spans="1:40" ht="16.5">
      <c r="A87" s="20" t="s">
        <v>40</v>
      </c>
      <c r="B87" s="21">
        <v>35</v>
      </c>
      <c r="C87" s="17" t="s">
        <v>140</v>
      </c>
      <c r="D87" s="22">
        <v>5000</v>
      </c>
      <c r="E87" s="23"/>
      <c r="F87" s="17"/>
      <c r="G87" s="17"/>
      <c r="H87" s="17"/>
      <c r="I87" s="17"/>
      <c r="J87" s="17"/>
      <c r="K87" s="17">
        <v>120</v>
      </c>
      <c r="L87" s="17">
        <v>40</v>
      </c>
      <c r="M87" s="17">
        <v>100</v>
      </c>
      <c r="N87" s="17"/>
      <c r="O87" s="17">
        <f t="shared" si="8"/>
        <v>65</v>
      </c>
      <c r="P87" s="17"/>
      <c r="Q87" s="17"/>
      <c r="R87" s="17"/>
      <c r="S87" s="17"/>
      <c r="T87" s="17"/>
      <c r="U87" s="17"/>
      <c r="V87" s="17"/>
      <c r="AB87" s="17">
        <v>30</v>
      </c>
      <c r="AC87" s="17"/>
      <c r="AD87" s="25">
        <f t="shared" si="6"/>
        <v>1.2999999999999999E-2</v>
      </c>
      <c r="AE87" s="25">
        <f t="shared" si="7"/>
        <v>0.46153846153846156</v>
      </c>
      <c r="AF87" s="17"/>
      <c r="AG87" s="18"/>
      <c r="AH87" s="18"/>
      <c r="AI87" s="18"/>
      <c r="AJ87" s="18"/>
      <c r="AK87" s="18"/>
      <c r="AL87" s="18"/>
      <c r="AM87" s="18"/>
      <c r="AN87" s="18"/>
    </row>
    <row r="88" spans="1:40" ht="16.5">
      <c r="A88" s="20" t="s">
        <v>40</v>
      </c>
      <c r="B88" s="21">
        <v>35</v>
      </c>
      <c r="C88" s="17" t="s">
        <v>141</v>
      </c>
      <c r="D88" s="22">
        <v>4000</v>
      </c>
      <c r="E88" s="23"/>
      <c r="F88" s="17"/>
      <c r="G88" s="17"/>
      <c r="H88" s="17"/>
      <c r="I88" s="17"/>
      <c r="J88" s="17"/>
      <c r="K88" s="17">
        <v>120</v>
      </c>
      <c r="L88" s="17">
        <v>40</v>
      </c>
      <c r="M88" s="17">
        <v>100</v>
      </c>
      <c r="N88" s="17"/>
      <c r="O88" s="17">
        <f t="shared" si="8"/>
        <v>65</v>
      </c>
      <c r="P88" s="17"/>
      <c r="Q88" s="17"/>
      <c r="R88" s="17"/>
      <c r="S88" s="17"/>
      <c r="T88" s="17"/>
      <c r="U88" s="17"/>
      <c r="V88" s="17"/>
      <c r="AB88" s="17">
        <v>30</v>
      </c>
      <c r="AC88" s="17"/>
      <c r="AD88" s="25">
        <f t="shared" si="6"/>
        <v>1.6250000000000001E-2</v>
      </c>
      <c r="AE88" s="25">
        <f t="shared" si="7"/>
        <v>0.46153846153846156</v>
      </c>
      <c r="AF88" s="17"/>
      <c r="AG88" s="18"/>
      <c r="AH88" s="18"/>
      <c r="AI88" s="18"/>
      <c r="AJ88" s="18"/>
      <c r="AK88" s="18"/>
      <c r="AL88" s="18"/>
      <c r="AM88" s="18"/>
      <c r="AN88" s="18"/>
    </row>
    <row r="89" spans="1:40" ht="16.5">
      <c r="A89" s="20" t="s">
        <v>40</v>
      </c>
      <c r="B89" s="21">
        <v>35</v>
      </c>
      <c r="C89" s="17" t="s">
        <v>142</v>
      </c>
      <c r="D89" s="22">
        <v>5000</v>
      </c>
      <c r="E89" s="23"/>
      <c r="F89" s="17"/>
      <c r="G89" s="17"/>
      <c r="H89" s="17"/>
      <c r="I89" s="17"/>
      <c r="J89" s="17"/>
      <c r="K89" s="17">
        <v>120</v>
      </c>
      <c r="L89" s="17">
        <v>40</v>
      </c>
      <c r="M89" s="17">
        <v>100</v>
      </c>
      <c r="N89" s="17"/>
      <c r="O89" s="17">
        <f t="shared" si="8"/>
        <v>65</v>
      </c>
      <c r="P89" s="17"/>
      <c r="Q89" s="17"/>
      <c r="R89" s="17"/>
      <c r="S89" s="17"/>
      <c r="T89" s="17"/>
      <c r="U89" s="17"/>
      <c r="V89" s="17"/>
      <c r="AB89" s="17">
        <v>30</v>
      </c>
      <c r="AC89" s="17"/>
      <c r="AD89" s="25">
        <f t="shared" si="6"/>
        <v>1.2999999999999999E-2</v>
      </c>
      <c r="AE89" s="25">
        <f t="shared" si="7"/>
        <v>0.46153846153846156</v>
      </c>
      <c r="AF89" s="17"/>
      <c r="AG89" s="18"/>
      <c r="AH89" s="18"/>
      <c r="AI89" s="18"/>
      <c r="AJ89" s="18"/>
      <c r="AK89" s="18"/>
      <c r="AL89" s="18"/>
      <c r="AM89" s="18"/>
      <c r="AN89" s="18"/>
    </row>
    <row r="90" spans="1:40" ht="16.5">
      <c r="A90" s="20" t="s">
        <v>40</v>
      </c>
      <c r="B90" s="21">
        <v>35</v>
      </c>
      <c r="C90" s="17" t="s">
        <v>143</v>
      </c>
      <c r="D90" s="22">
        <v>5000</v>
      </c>
      <c r="E90" s="23"/>
      <c r="F90" s="17"/>
      <c r="G90" s="17"/>
      <c r="H90" s="17"/>
      <c r="I90" s="17"/>
      <c r="J90" s="17"/>
      <c r="K90" s="17">
        <v>120</v>
      </c>
      <c r="L90" s="17">
        <v>40</v>
      </c>
      <c r="M90" s="17">
        <v>100</v>
      </c>
      <c r="N90" s="17"/>
      <c r="O90" s="17">
        <f t="shared" si="8"/>
        <v>65</v>
      </c>
      <c r="P90" s="17"/>
      <c r="Q90" s="17"/>
      <c r="R90" s="17"/>
      <c r="S90" s="17"/>
      <c r="T90" s="17"/>
      <c r="U90" s="17"/>
      <c r="V90" s="17"/>
      <c r="AB90" s="17">
        <v>30</v>
      </c>
      <c r="AC90" s="17"/>
      <c r="AD90" s="25">
        <f t="shared" si="6"/>
        <v>1.2999999999999999E-2</v>
      </c>
      <c r="AE90" s="25">
        <f t="shared" si="7"/>
        <v>0.46153846153846156</v>
      </c>
      <c r="AF90" s="17"/>
      <c r="AG90" s="18"/>
      <c r="AH90" s="18"/>
      <c r="AI90" s="18"/>
      <c r="AJ90" s="18"/>
      <c r="AK90" s="18"/>
      <c r="AL90" s="18"/>
      <c r="AM90" s="18"/>
      <c r="AN90" s="18"/>
    </row>
    <row r="91" spans="1:40" ht="16.5">
      <c r="A91" s="20" t="s">
        <v>40</v>
      </c>
      <c r="B91" s="21">
        <v>35</v>
      </c>
      <c r="C91" s="17" t="s">
        <v>144</v>
      </c>
      <c r="D91" s="22">
        <v>5000</v>
      </c>
      <c r="E91" s="23"/>
      <c r="F91" s="17"/>
      <c r="G91" s="17"/>
      <c r="H91" s="17"/>
      <c r="I91" s="17"/>
      <c r="J91" s="17"/>
      <c r="K91" s="17">
        <v>120</v>
      </c>
      <c r="L91" s="17">
        <v>40</v>
      </c>
      <c r="M91" s="17">
        <v>100</v>
      </c>
      <c r="N91" s="17"/>
      <c r="O91" s="17">
        <f t="shared" si="8"/>
        <v>65</v>
      </c>
      <c r="P91" s="17"/>
      <c r="Q91" s="17"/>
      <c r="R91" s="17"/>
      <c r="S91" s="17"/>
      <c r="T91" s="17"/>
      <c r="U91" s="17"/>
      <c r="V91" s="17"/>
      <c r="AB91" s="17">
        <v>30</v>
      </c>
      <c r="AC91" s="17"/>
      <c r="AD91" s="25">
        <f t="shared" si="6"/>
        <v>1.2999999999999999E-2</v>
      </c>
      <c r="AE91" s="25">
        <f t="shared" si="7"/>
        <v>0.46153846153846156</v>
      </c>
      <c r="AF91" s="17"/>
      <c r="AG91" s="18"/>
      <c r="AH91" s="18"/>
      <c r="AI91" s="18"/>
      <c r="AJ91" s="18"/>
      <c r="AK91" s="18"/>
      <c r="AL91" s="18"/>
      <c r="AM91" s="18"/>
      <c r="AN91" s="18"/>
    </row>
    <row r="92" spans="1:40" ht="16.5">
      <c r="A92" s="20" t="s">
        <v>40</v>
      </c>
      <c r="B92" s="21">
        <v>35</v>
      </c>
      <c r="C92" s="17" t="s">
        <v>145</v>
      </c>
      <c r="D92" s="22">
        <v>4000</v>
      </c>
      <c r="E92" s="23"/>
      <c r="F92" s="17"/>
      <c r="G92" s="17"/>
      <c r="H92" s="17"/>
      <c r="I92" s="17"/>
      <c r="J92" s="17"/>
      <c r="K92" s="17">
        <v>120</v>
      </c>
      <c r="L92" s="17">
        <v>40</v>
      </c>
      <c r="M92" s="17">
        <v>100</v>
      </c>
      <c r="N92" s="17"/>
      <c r="O92" s="17">
        <f t="shared" si="8"/>
        <v>65</v>
      </c>
      <c r="P92" s="17"/>
      <c r="Q92" s="17"/>
      <c r="R92" s="17"/>
      <c r="S92" s="17"/>
      <c r="T92" s="17"/>
      <c r="U92" s="17"/>
      <c r="V92" s="17"/>
      <c r="AB92" s="17">
        <v>30</v>
      </c>
      <c r="AC92" s="17"/>
      <c r="AD92" s="25">
        <f t="shared" si="6"/>
        <v>1.6250000000000001E-2</v>
      </c>
      <c r="AE92" s="25">
        <f t="shared" si="7"/>
        <v>0.46153846153846156</v>
      </c>
      <c r="AF92" s="17"/>
      <c r="AG92" s="18"/>
      <c r="AH92" s="18"/>
      <c r="AI92" s="18"/>
      <c r="AJ92" s="18"/>
      <c r="AK92" s="18"/>
      <c r="AL92" s="18"/>
      <c r="AM92" s="18"/>
      <c r="AN92" s="18"/>
    </row>
    <row r="93" spans="1:40" ht="16.5">
      <c r="A93" s="20" t="s">
        <v>40</v>
      </c>
      <c r="B93" s="21">
        <v>35</v>
      </c>
      <c r="C93" s="17" t="s">
        <v>146</v>
      </c>
      <c r="D93" s="22">
        <v>7000</v>
      </c>
      <c r="E93" s="23"/>
      <c r="F93" s="17"/>
      <c r="G93" s="17"/>
      <c r="H93" s="17"/>
      <c r="I93" s="17"/>
      <c r="J93" s="17"/>
      <c r="K93" s="17">
        <v>120</v>
      </c>
      <c r="L93" s="17">
        <v>40</v>
      </c>
      <c r="M93" s="17">
        <v>100</v>
      </c>
      <c r="N93" s="17"/>
      <c r="O93" s="17">
        <f t="shared" si="8"/>
        <v>65</v>
      </c>
      <c r="P93" s="17"/>
      <c r="Q93" s="17"/>
      <c r="R93" s="17"/>
      <c r="S93" s="17"/>
      <c r="T93" s="17"/>
      <c r="U93" s="17"/>
      <c r="V93" s="17"/>
      <c r="AB93" s="17">
        <v>30</v>
      </c>
      <c r="AC93" s="17"/>
      <c r="AD93" s="25">
        <f t="shared" si="6"/>
        <v>9.285714285714286E-3</v>
      </c>
      <c r="AE93" s="25">
        <f t="shared" si="7"/>
        <v>0.46153846153846156</v>
      </c>
      <c r="AF93" s="17"/>
      <c r="AG93" s="18"/>
      <c r="AH93" s="18"/>
      <c r="AI93" s="18"/>
      <c r="AJ93" s="18"/>
      <c r="AK93" s="18"/>
      <c r="AL93" s="18"/>
      <c r="AM93" s="18"/>
      <c r="AN93" s="18"/>
    </row>
    <row r="94" spans="1:40" ht="16.5">
      <c r="A94" s="20" t="s">
        <v>40</v>
      </c>
      <c r="B94" s="21">
        <v>35</v>
      </c>
      <c r="C94" s="17" t="s">
        <v>147</v>
      </c>
      <c r="D94" s="22">
        <v>4500</v>
      </c>
      <c r="E94" s="23"/>
      <c r="F94" s="17"/>
      <c r="G94" s="17"/>
      <c r="H94" s="17"/>
      <c r="I94" s="17"/>
      <c r="J94" s="17"/>
      <c r="K94" s="17">
        <v>120</v>
      </c>
      <c r="L94" s="17">
        <v>40</v>
      </c>
      <c r="M94" s="17">
        <v>100</v>
      </c>
      <c r="N94" s="17"/>
      <c r="O94" s="17">
        <f t="shared" si="8"/>
        <v>65</v>
      </c>
      <c r="P94" s="17"/>
      <c r="Q94" s="17"/>
      <c r="R94" s="17"/>
      <c r="S94" s="17"/>
      <c r="T94" s="17"/>
      <c r="U94" s="17"/>
      <c r="V94" s="17"/>
      <c r="AB94" s="17">
        <v>30</v>
      </c>
      <c r="AC94" s="17"/>
      <c r="AD94" s="25">
        <f t="shared" si="6"/>
        <v>1.4444444444444444E-2</v>
      </c>
      <c r="AE94" s="25">
        <f t="shared" si="7"/>
        <v>0.46153846153846156</v>
      </c>
      <c r="AF94" s="17"/>
      <c r="AG94" s="18"/>
      <c r="AH94" s="18"/>
      <c r="AI94" s="18"/>
      <c r="AJ94" s="18"/>
      <c r="AK94" s="18"/>
      <c r="AL94" s="18"/>
      <c r="AM94" s="18"/>
      <c r="AN94" s="18"/>
    </row>
    <row r="95" spans="1:40" ht="16.5">
      <c r="A95" s="20" t="s">
        <v>40</v>
      </c>
      <c r="B95" s="21">
        <v>35</v>
      </c>
      <c r="C95" s="17" t="s">
        <v>148</v>
      </c>
      <c r="D95" s="22">
        <v>9500</v>
      </c>
      <c r="E95" s="23"/>
      <c r="F95" s="17"/>
      <c r="G95" s="17"/>
      <c r="H95" s="17"/>
      <c r="I95" s="17"/>
      <c r="J95" s="17"/>
      <c r="K95" s="17">
        <v>120</v>
      </c>
      <c r="L95" s="17">
        <v>40</v>
      </c>
      <c r="M95" s="17">
        <v>100</v>
      </c>
      <c r="N95" s="17"/>
      <c r="O95" s="17">
        <f t="shared" si="8"/>
        <v>65</v>
      </c>
      <c r="P95" s="17"/>
      <c r="Q95" s="17"/>
      <c r="R95" s="17"/>
      <c r="S95" s="17"/>
      <c r="T95" s="17"/>
      <c r="U95" s="17"/>
      <c r="V95" s="17"/>
      <c r="AB95" s="17">
        <v>30</v>
      </c>
      <c r="AC95" s="17"/>
      <c r="AD95" s="25">
        <f t="shared" si="6"/>
        <v>6.842105263157895E-3</v>
      </c>
      <c r="AE95" s="25">
        <f t="shared" si="7"/>
        <v>0.46153846153846156</v>
      </c>
      <c r="AF95" s="17"/>
      <c r="AG95" s="18"/>
      <c r="AH95" s="18"/>
      <c r="AI95" s="18"/>
      <c r="AJ95" s="18"/>
      <c r="AK95" s="18"/>
      <c r="AL95" s="18"/>
      <c r="AM95" s="18"/>
      <c r="AN95" s="18"/>
    </row>
    <row r="96" spans="1:40" ht="16.5">
      <c r="A96" s="20" t="s">
        <v>40</v>
      </c>
      <c r="B96" s="21">
        <v>35</v>
      </c>
      <c r="C96" s="17" t="s">
        <v>149</v>
      </c>
      <c r="D96" s="22">
        <v>206000</v>
      </c>
      <c r="E96" s="23" t="s">
        <v>70</v>
      </c>
      <c r="F96" s="17" t="s">
        <v>70</v>
      </c>
      <c r="G96" s="17"/>
      <c r="H96" s="17"/>
      <c r="I96" s="17" t="s">
        <v>150</v>
      </c>
      <c r="J96" s="17" t="s">
        <v>151</v>
      </c>
      <c r="K96" s="17">
        <v>100</v>
      </c>
      <c r="L96" s="17">
        <v>10</v>
      </c>
      <c r="M96" s="17">
        <v>100</v>
      </c>
      <c r="N96" s="17">
        <v>50</v>
      </c>
      <c r="O96" s="17">
        <f t="shared" si="8"/>
        <v>65</v>
      </c>
      <c r="P96" s="17"/>
      <c r="Q96" s="17"/>
      <c r="R96" s="17"/>
      <c r="S96" s="17"/>
      <c r="T96" s="17"/>
      <c r="U96" s="17"/>
      <c r="V96" s="17"/>
      <c r="W96">
        <v>4</v>
      </c>
      <c r="AB96" s="17">
        <v>30</v>
      </c>
      <c r="AC96" s="17"/>
      <c r="AD96" s="25">
        <f t="shared" si="6"/>
        <v>3.1553398058252425E-4</v>
      </c>
      <c r="AE96" s="25">
        <f t="shared" si="7"/>
        <v>0.46153846153846156</v>
      </c>
      <c r="AF96" s="17"/>
      <c r="AG96" s="38"/>
      <c r="AH96" s="18"/>
      <c r="AI96" s="18"/>
      <c r="AJ96" s="18"/>
      <c r="AK96" s="18"/>
      <c r="AL96" s="18"/>
      <c r="AM96" s="18"/>
      <c r="AN96" s="18"/>
    </row>
    <row r="97" spans="1:40" ht="16.5">
      <c r="A97" s="20" t="s">
        <v>40</v>
      </c>
      <c r="B97" s="21">
        <v>35</v>
      </c>
      <c r="C97" s="17" t="s">
        <v>152</v>
      </c>
      <c r="D97" s="22">
        <v>7000</v>
      </c>
      <c r="E97" s="23"/>
      <c r="F97" s="17"/>
      <c r="G97" s="17"/>
      <c r="H97" s="17"/>
      <c r="I97" s="17"/>
      <c r="J97" s="17"/>
      <c r="K97" s="17">
        <v>100</v>
      </c>
      <c r="L97" s="17">
        <v>40</v>
      </c>
      <c r="M97" s="17">
        <v>100</v>
      </c>
      <c r="N97" s="17"/>
      <c r="O97" s="17">
        <f t="shared" si="8"/>
        <v>60</v>
      </c>
      <c r="P97" s="17"/>
      <c r="Q97" s="17"/>
      <c r="R97" s="17"/>
      <c r="S97" s="17"/>
      <c r="T97" s="17"/>
      <c r="U97" s="17"/>
      <c r="V97" s="17"/>
      <c r="AB97" s="17">
        <v>30</v>
      </c>
      <c r="AC97" s="17"/>
      <c r="AD97" s="25">
        <f t="shared" si="6"/>
        <v>8.5714285714285719E-3</v>
      </c>
      <c r="AE97" s="17">
        <f t="shared" si="7"/>
        <v>0.5</v>
      </c>
      <c r="AF97" s="17"/>
      <c r="AG97" s="18"/>
      <c r="AH97" s="18"/>
      <c r="AI97" s="18"/>
      <c r="AJ97" s="18"/>
      <c r="AK97" s="18"/>
      <c r="AL97" s="18"/>
      <c r="AM97" s="18"/>
      <c r="AN97" s="18"/>
    </row>
    <row r="98" spans="1:40" ht="16.5">
      <c r="A98" s="20" t="s">
        <v>40</v>
      </c>
      <c r="B98" s="21">
        <v>35</v>
      </c>
      <c r="C98" s="17" t="s">
        <v>153</v>
      </c>
      <c r="D98" s="22">
        <v>7000</v>
      </c>
      <c r="E98" s="23"/>
      <c r="F98" s="17"/>
      <c r="G98" s="17"/>
      <c r="H98" s="17"/>
      <c r="I98" s="17"/>
      <c r="J98" s="17"/>
      <c r="K98" s="17">
        <v>100</v>
      </c>
      <c r="L98" s="17">
        <v>40</v>
      </c>
      <c r="M98" s="17">
        <v>100</v>
      </c>
      <c r="N98" s="17"/>
      <c r="O98" s="17">
        <f t="shared" si="8"/>
        <v>60</v>
      </c>
      <c r="P98" s="17"/>
      <c r="Q98" s="17"/>
      <c r="R98" s="17"/>
      <c r="S98" s="17"/>
      <c r="T98" s="17"/>
      <c r="U98" s="17"/>
      <c r="V98" s="17"/>
      <c r="AB98" s="17">
        <v>30</v>
      </c>
      <c r="AC98" s="17"/>
      <c r="AD98" s="25">
        <f t="shared" si="6"/>
        <v>8.5714285714285719E-3</v>
      </c>
      <c r="AE98" s="17">
        <f t="shared" si="7"/>
        <v>0.5</v>
      </c>
      <c r="AF98" s="17"/>
      <c r="AG98" s="18"/>
      <c r="AH98" s="18"/>
      <c r="AI98" s="18"/>
      <c r="AJ98" s="18"/>
      <c r="AK98" s="18"/>
      <c r="AL98" s="18"/>
      <c r="AM98" s="18"/>
      <c r="AN98" s="18"/>
    </row>
    <row r="99" spans="1:40" ht="16.5">
      <c r="A99" s="20" t="s">
        <v>40</v>
      </c>
      <c r="B99" s="21">
        <v>35</v>
      </c>
      <c r="C99" s="17" t="s">
        <v>154</v>
      </c>
      <c r="D99" s="22">
        <v>50000</v>
      </c>
      <c r="E99" s="23" t="s">
        <v>70</v>
      </c>
      <c r="F99" s="17" t="s">
        <v>70</v>
      </c>
      <c r="G99" s="17"/>
      <c r="H99" s="17"/>
      <c r="I99" s="17" t="s">
        <v>155</v>
      </c>
      <c r="J99" s="17" t="s">
        <v>156</v>
      </c>
      <c r="K99" s="17">
        <v>100</v>
      </c>
      <c r="L99" s="17">
        <v>30</v>
      </c>
      <c r="M99" s="17">
        <v>100</v>
      </c>
      <c r="N99" s="17">
        <v>50</v>
      </c>
      <c r="O99" s="17">
        <f t="shared" si="8"/>
        <v>70</v>
      </c>
      <c r="P99" s="17"/>
      <c r="Q99" s="17"/>
      <c r="R99" s="17"/>
      <c r="S99" s="17"/>
      <c r="T99" s="17"/>
      <c r="U99" s="17"/>
      <c r="V99" s="17"/>
      <c r="W99">
        <v>6</v>
      </c>
      <c r="AB99" s="17">
        <v>30</v>
      </c>
      <c r="AC99" s="17"/>
      <c r="AD99" s="25">
        <f t="shared" si="6"/>
        <v>1.4E-3</v>
      </c>
      <c r="AE99" s="25">
        <f t="shared" si="7"/>
        <v>0.42857142857142855</v>
      </c>
      <c r="AF99" s="17"/>
      <c r="AG99" s="18"/>
      <c r="AH99" s="18"/>
      <c r="AI99" s="18"/>
      <c r="AJ99" s="18"/>
      <c r="AK99" s="18"/>
      <c r="AL99" s="18"/>
      <c r="AM99" s="18"/>
      <c r="AN99" s="18"/>
    </row>
    <row r="100" spans="1:40" ht="16.5">
      <c r="A100" s="20" t="s">
        <v>40</v>
      </c>
      <c r="B100" s="21">
        <v>35</v>
      </c>
      <c r="C100" s="17" t="s">
        <v>157</v>
      </c>
      <c r="D100" s="22">
        <v>6000</v>
      </c>
      <c r="E100" s="23"/>
      <c r="F100" s="17"/>
      <c r="G100" s="17"/>
      <c r="H100" s="17"/>
      <c r="I100" s="17"/>
      <c r="J100" s="17"/>
      <c r="K100" s="17">
        <v>100</v>
      </c>
      <c r="L100" s="17">
        <v>50</v>
      </c>
      <c r="M100" s="17">
        <v>100</v>
      </c>
      <c r="N100" s="17"/>
      <c r="O100" s="17">
        <f t="shared" si="8"/>
        <v>62.5</v>
      </c>
      <c r="P100" s="17"/>
      <c r="Q100" s="17"/>
      <c r="R100" s="17"/>
      <c r="S100" s="17"/>
      <c r="T100" s="17"/>
      <c r="U100" s="17"/>
      <c r="V100" s="17"/>
      <c r="AB100" s="17">
        <v>30</v>
      </c>
      <c r="AC100" s="17"/>
      <c r="AD100" s="25">
        <f t="shared" si="6"/>
        <v>1.0416666666666666E-2</v>
      </c>
      <c r="AE100" s="17">
        <f t="shared" si="7"/>
        <v>0.48</v>
      </c>
      <c r="AF100" s="17"/>
      <c r="AG100" s="18"/>
      <c r="AH100" s="18"/>
      <c r="AI100" s="18"/>
      <c r="AJ100" s="18"/>
      <c r="AK100" s="18"/>
      <c r="AL100" s="18"/>
      <c r="AM100" s="18"/>
      <c r="AN100" s="18"/>
    </row>
    <row r="101" spans="1:40" ht="16.5">
      <c r="A101" s="20" t="s">
        <v>40</v>
      </c>
      <c r="B101" s="21">
        <v>35</v>
      </c>
      <c r="C101" s="17" t="s">
        <v>158</v>
      </c>
      <c r="D101" s="22">
        <v>7000</v>
      </c>
      <c r="E101" s="23"/>
      <c r="F101" s="17"/>
      <c r="G101" s="17"/>
      <c r="H101" s="17"/>
      <c r="I101" s="17"/>
      <c r="J101" s="17"/>
      <c r="K101" s="17">
        <v>100</v>
      </c>
      <c r="L101" s="17">
        <v>50</v>
      </c>
      <c r="M101" s="17">
        <v>100</v>
      </c>
      <c r="N101" s="17"/>
      <c r="O101" s="17">
        <f t="shared" si="8"/>
        <v>62.5</v>
      </c>
      <c r="P101" s="17"/>
      <c r="Q101" s="17"/>
      <c r="R101" s="17"/>
      <c r="S101" s="17"/>
      <c r="T101" s="17"/>
      <c r="U101" s="17"/>
      <c r="V101" s="17"/>
      <c r="AB101" s="17">
        <v>30</v>
      </c>
      <c r="AC101" s="17"/>
      <c r="AD101" s="25">
        <f t="shared" si="6"/>
        <v>8.9285714285714281E-3</v>
      </c>
      <c r="AE101" s="17">
        <f t="shared" si="7"/>
        <v>0.48</v>
      </c>
      <c r="AF101" s="17"/>
      <c r="AG101" s="18"/>
      <c r="AH101" s="18"/>
      <c r="AI101" s="18"/>
      <c r="AJ101" s="18"/>
      <c r="AK101" s="18"/>
      <c r="AL101" s="18"/>
      <c r="AM101" s="18"/>
      <c r="AN101" s="18"/>
    </row>
    <row r="102" spans="1:40" ht="16.5">
      <c r="A102" s="20" t="s">
        <v>40</v>
      </c>
      <c r="B102" s="21">
        <v>35</v>
      </c>
      <c r="C102" s="17" t="s">
        <v>159</v>
      </c>
      <c r="D102" s="22">
        <v>4000</v>
      </c>
      <c r="E102" s="23"/>
      <c r="F102" s="17"/>
      <c r="G102" s="17"/>
      <c r="H102" s="17"/>
      <c r="I102" s="17"/>
      <c r="J102" s="17"/>
      <c r="K102" s="17">
        <v>100</v>
      </c>
      <c r="L102" s="17">
        <v>50</v>
      </c>
      <c r="M102" s="17">
        <v>100</v>
      </c>
      <c r="N102" s="17"/>
      <c r="O102" s="17">
        <f t="shared" si="8"/>
        <v>62.5</v>
      </c>
      <c r="P102" s="17"/>
      <c r="Q102" s="17"/>
      <c r="R102" s="17"/>
      <c r="S102" s="17"/>
      <c r="T102" s="17"/>
      <c r="U102" s="17"/>
      <c r="V102" s="17"/>
      <c r="AB102" s="17">
        <v>30</v>
      </c>
      <c r="AC102" s="17"/>
      <c r="AD102" s="25">
        <f t="shared" si="6"/>
        <v>1.5625E-2</v>
      </c>
      <c r="AE102" s="17">
        <f t="shared" si="7"/>
        <v>0.48</v>
      </c>
      <c r="AF102" s="17"/>
      <c r="AG102" s="18"/>
      <c r="AH102" s="18"/>
      <c r="AI102" s="18"/>
      <c r="AJ102" s="18"/>
      <c r="AK102" s="18"/>
      <c r="AL102" s="18"/>
      <c r="AM102" s="18"/>
      <c r="AN102" s="18"/>
    </row>
    <row r="103" spans="1:40" ht="16.5">
      <c r="A103" s="20" t="s">
        <v>40</v>
      </c>
      <c r="B103" s="21">
        <v>35</v>
      </c>
      <c r="C103" s="17" t="s">
        <v>160</v>
      </c>
      <c r="D103" s="22">
        <v>15000</v>
      </c>
      <c r="E103" s="23"/>
      <c r="F103" s="17"/>
      <c r="G103" s="17"/>
      <c r="H103" s="17"/>
      <c r="I103" s="17"/>
      <c r="J103" s="17"/>
      <c r="K103" s="17">
        <v>100</v>
      </c>
      <c r="L103" s="17">
        <v>50</v>
      </c>
      <c r="M103" s="17">
        <v>100</v>
      </c>
      <c r="N103" s="17"/>
      <c r="O103" s="17">
        <f t="shared" si="8"/>
        <v>62.5</v>
      </c>
      <c r="P103" s="17"/>
      <c r="Q103" s="17"/>
      <c r="R103" s="17"/>
      <c r="S103" s="17"/>
      <c r="T103" s="17"/>
      <c r="U103" s="17"/>
      <c r="V103" s="17"/>
      <c r="AB103" s="17">
        <v>30</v>
      </c>
      <c r="AC103" s="17"/>
      <c r="AD103" s="25">
        <f t="shared" si="6"/>
        <v>4.1666666666666666E-3</v>
      </c>
      <c r="AE103" s="17">
        <f t="shared" si="7"/>
        <v>0.48</v>
      </c>
      <c r="AF103" s="17"/>
      <c r="AG103" s="18"/>
      <c r="AH103" s="18"/>
      <c r="AI103" s="18"/>
      <c r="AJ103" s="18"/>
      <c r="AK103" s="18"/>
      <c r="AL103" s="18"/>
      <c r="AM103" s="18"/>
      <c r="AN103" s="18"/>
    </row>
    <row r="104" spans="1:40" ht="16.5">
      <c r="A104" s="20"/>
      <c r="B104" s="21"/>
      <c r="C104" s="17"/>
      <c r="D104" s="22"/>
      <c r="E104" s="23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AB104" s="17"/>
      <c r="AC104" s="17"/>
      <c r="AD104" s="25"/>
      <c r="AE104" s="17"/>
      <c r="AF104" s="17"/>
      <c r="AG104" s="18"/>
      <c r="AH104" s="18"/>
      <c r="AI104" s="18"/>
      <c r="AJ104" s="18"/>
      <c r="AK104" s="18"/>
      <c r="AL104" s="18"/>
      <c r="AM104" s="18"/>
      <c r="AN104" s="18"/>
    </row>
    <row r="105" spans="1:40" ht="16.5">
      <c r="A105" s="20"/>
      <c r="B105" s="21"/>
      <c r="C105" s="17"/>
      <c r="D105" s="22"/>
      <c r="E105" s="23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AB105" s="17"/>
      <c r="AC105" s="17"/>
      <c r="AD105" s="25"/>
      <c r="AE105" s="17"/>
      <c r="AF105" s="17"/>
      <c r="AG105" s="18"/>
      <c r="AH105" s="18"/>
      <c r="AI105" s="18"/>
      <c r="AJ105" s="18"/>
      <c r="AK105" s="18"/>
      <c r="AL105" s="18"/>
      <c r="AM105" s="18"/>
      <c r="AN105" s="18"/>
    </row>
    <row r="106" spans="1:40" ht="16.5">
      <c r="A106" s="20"/>
      <c r="B106" s="21"/>
      <c r="C106" s="17"/>
      <c r="D106" s="22"/>
      <c r="E106" s="23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AB106" s="17"/>
      <c r="AC106" s="17"/>
      <c r="AD106" s="25"/>
      <c r="AE106" s="17"/>
      <c r="AF106" s="17"/>
      <c r="AG106" s="18"/>
      <c r="AH106" s="18"/>
      <c r="AI106" s="18"/>
      <c r="AJ106" s="18"/>
      <c r="AK106" s="18"/>
      <c r="AL106" s="18"/>
      <c r="AM106" s="18"/>
      <c r="AN106" s="18"/>
    </row>
    <row r="107" spans="1:40" ht="16.5">
      <c r="A107" s="37"/>
      <c r="B107" s="27">
        <v>35</v>
      </c>
      <c r="C107" s="28" t="s">
        <v>161</v>
      </c>
      <c r="D107" s="29">
        <f>SUM(D66:D103)</f>
        <v>494809</v>
      </c>
      <c r="E107" s="30"/>
      <c r="F107" s="28"/>
      <c r="G107" s="28"/>
      <c r="H107" s="28"/>
      <c r="I107" s="28"/>
      <c r="J107" s="28"/>
      <c r="K107" s="28">
        <f>SUM(K66:K103)</f>
        <v>4850</v>
      </c>
      <c r="L107" s="28">
        <f>SUM(L66:L103)</f>
        <v>1860</v>
      </c>
      <c r="M107" s="28">
        <f>SUM(M66:M103)</f>
        <v>4538</v>
      </c>
      <c r="N107" s="28">
        <f>SUM(N66:N103)</f>
        <v>200</v>
      </c>
      <c r="O107" s="17">
        <f t="shared" ref="O107:O144" si="9">(K107+L107+M107+N107)/4</f>
        <v>2862</v>
      </c>
      <c r="P107" s="17"/>
      <c r="Q107" s="17"/>
      <c r="R107" s="17"/>
      <c r="S107" s="17"/>
      <c r="T107" s="17"/>
      <c r="U107" s="17"/>
      <c r="V107" s="17"/>
      <c r="W107">
        <f>SUM(W66:W103)</f>
        <v>22</v>
      </c>
      <c r="AB107" s="28">
        <f>SUM(AB66:AB103)</f>
        <v>1140</v>
      </c>
      <c r="AC107" s="28"/>
      <c r="AD107" s="25">
        <f t="shared" ref="AD107:AD144" si="10">O107/D107</f>
        <v>5.7840500071744856E-3</v>
      </c>
      <c r="AE107" s="25">
        <f>AB107/O107</f>
        <v>0.39832285115303984</v>
      </c>
      <c r="AF107" s="17"/>
      <c r="AG107" s="35"/>
      <c r="AH107" s="35"/>
      <c r="AI107" s="35"/>
      <c r="AJ107" s="35"/>
      <c r="AK107" s="35"/>
      <c r="AL107" s="35"/>
      <c r="AM107" s="35"/>
      <c r="AN107" s="35"/>
    </row>
    <row r="108" spans="1:40" ht="16.5">
      <c r="A108" s="20" t="s">
        <v>40</v>
      </c>
      <c r="B108" s="21">
        <v>56</v>
      </c>
      <c r="C108" s="17" t="s">
        <v>162</v>
      </c>
      <c r="D108" s="22">
        <v>4700</v>
      </c>
      <c r="E108" s="23"/>
      <c r="F108" s="17"/>
      <c r="G108" s="17"/>
      <c r="H108" s="17"/>
      <c r="I108" s="17"/>
      <c r="J108" s="17"/>
      <c r="K108" s="17"/>
      <c r="L108" s="17"/>
      <c r="M108" s="17"/>
      <c r="N108" s="17"/>
      <c r="O108" s="17">
        <f t="shared" si="9"/>
        <v>0</v>
      </c>
      <c r="P108" s="17"/>
      <c r="Q108" s="17"/>
      <c r="R108" s="17"/>
      <c r="S108" s="17"/>
      <c r="T108" s="17"/>
      <c r="U108" s="17"/>
      <c r="V108" s="17"/>
      <c r="AB108" s="17">
        <v>25</v>
      </c>
      <c r="AC108" s="17"/>
      <c r="AD108" s="25">
        <f t="shared" si="10"/>
        <v>0</v>
      </c>
      <c r="AE108" s="17"/>
      <c r="AF108" s="17"/>
      <c r="AG108" s="18"/>
      <c r="AH108" s="18"/>
      <c r="AI108" s="18"/>
      <c r="AJ108" s="18"/>
      <c r="AK108" s="18"/>
      <c r="AL108" s="18"/>
      <c r="AM108" s="18"/>
      <c r="AN108" s="18"/>
    </row>
    <row r="109" spans="1:40" ht="16.5">
      <c r="A109" s="20" t="s">
        <v>40</v>
      </c>
      <c r="B109" s="21">
        <v>56</v>
      </c>
      <c r="C109" s="17" t="s">
        <v>163</v>
      </c>
      <c r="D109" s="22">
        <v>10000</v>
      </c>
      <c r="E109" s="23"/>
      <c r="F109" s="17"/>
      <c r="G109" s="17"/>
      <c r="H109" s="17"/>
      <c r="I109" s="17"/>
      <c r="J109" s="17"/>
      <c r="K109" s="17"/>
      <c r="L109" s="17"/>
      <c r="M109" s="17"/>
      <c r="N109" s="17"/>
      <c r="O109" s="17">
        <f t="shared" si="9"/>
        <v>0</v>
      </c>
      <c r="P109" s="17"/>
      <c r="Q109" s="17"/>
      <c r="R109" s="17"/>
      <c r="S109" s="17"/>
      <c r="T109" s="17"/>
      <c r="U109" s="17"/>
      <c r="V109" s="17"/>
      <c r="AB109" s="17">
        <v>25</v>
      </c>
      <c r="AC109" s="17"/>
      <c r="AD109" s="25">
        <f t="shared" si="10"/>
        <v>0</v>
      </c>
      <c r="AE109" s="17"/>
      <c r="AF109" s="17"/>
      <c r="AG109" s="18"/>
      <c r="AH109" s="18"/>
      <c r="AI109" s="18"/>
      <c r="AJ109" s="18"/>
      <c r="AK109" s="18"/>
      <c r="AL109" s="18"/>
      <c r="AM109" s="18"/>
      <c r="AN109" s="18"/>
    </row>
    <row r="110" spans="1:40" ht="16.5">
      <c r="A110" s="20" t="s">
        <v>40</v>
      </c>
      <c r="B110" s="21">
        <v>56</v>
      </c>
      <c r="C110" s="17" t="s">
        <v>164</v>
      </c>
      <c r="D110" s="22">
        <v>3300</v>
      </c>
      <c r="E110" s="23"/>
      <c r="F110" s="17"/>
      <c r="G110" s="17"/>
      <c r="H110" s="17"/>
      <c r="I110" s="17"/>
      <c r="J110" s="17"/>
      <c r="K110" s="17"/>
      <c r="L110" s="17"/>
      <c r="M110" s="17"/>
      <c r="N110" s="17"/>
      <c r="O110" s="17">
        <f t="shared" si="9"/>
        <v>0</v>
      </c>
      <c r="P110" s="17"/>
      <c r="Q110" s="17"/>
      <c r="R110" s="17"/>
      <c r="S110" s="17"/>
      <c r="T110" s="17"/>
      <c r="U110" s="17"/>
      <c r="V110" s="17"/>
      <c r="AB110" s="17">
        <v>25</v>
      </c>
      <c r="AC110" s="17"/>
      <c r="AD110" s="25">
        <f t="shared" si="10"/>
        <v>0</v>
      </c>
      <c r="AE110" s="17"/>
      <c r="AF110" s="17"/>
      <c r="AG110" s="18"/>
      <c r="AH110" s="18"/>
      <c r="AI110" s="18"/>
      <c r="AJ110" s="18"/>
      <c r="AK110" s="18"/>
      <c r="AL110" s="18"/>
      <c r="AM110" s="18"/>
      <c r="AN110" s="18"/>
    </row>
    <row r="111" spans="1:40" ht="16.5">
      <c r="A111" s="20" t="s">
        <v>40</v>
      </c>
      <c r="B111" s="21">
        <v>56</v>
      </c>
      <c r="C111" s="17" t="s">
        <v>165</v>
      </c>
      <c r="D111" s="22">
        <v>4800</v>
      </c>
      <c r="E111" s="23"/>
      <c r="F111" s="17"/>
      <c r="G111" s="17"/>
      <c r="H111" s="17"/>
      <c r="I111" s="17"/>
      <c r="J111" s="17"/>
      <c r="K111" s="17"/>
      <c r="L111" s="17"/>
      <c r="M111" s="17"/>
      <c r="N111" s="17"/>
      <c r="O111" s="17">
        <f t="shared" si="9"/>
        <v>0</v>
      </c>
      <c r="P111" s="17"/>
      <c r="Q111" s="17"/>
      <c r="R111" s="17"/>
      <c r="S111" s="17"/>
      <c r="T111" s="17"/>
      <c r="U111" s="17"/>
      <c r="V111" s="17"/>
      <c r="AB111" s="17">
        <v>25</v>
      </c>
      <c r="AC111" s="17"/>
      <c r="AD111" s="25">
        <f t="shared" si="10"/>
        <v>0</v>
      </c>
      <c r="AE111" s="17"/>
      <c r="AF111" s="17"/>
      <c r="AG111" s="18"/>
      <c r="AH111" s="18"/>
      <c r="AI111" s="18"/>
      <c r="AJ111" s="18"/>
      <c r="AK111" s="18"/>
      <c r="AL111" s="18"/>
      <c r="AM111" s="18"/>
      <c r="AN111" s="18"/>
    </row>
    <row r="112" spans="1:40" ht="16.5">
      <c r="A112" s="20" t="s">
        <v>40</v>
      </c>
      <c r="B112" s="21">
        <v>56</v>
      </c>
      <c r="C112" s="17" t="s">
        <v>166</v>
      </c>
      <c r="D112" s="22">
        <v>4500</v>
      </c>
      <c r="E112" s="23"/>
      <c r="F112" s="17"/>
      <c r="G112" s="17"/>
      <c r="H112" s="17"/>
      <c r="I112" s="17"/>
      <c r="J112" s="17"/>
      <c r="K112" s="17"/>
      <c r="L112" s="17"/>
      <c r="M112" s="17"/>
      <c r="N112" s="17"/>
      <c r="O112" s="17">
        <f t="shared" si="9"/>
        <v>0</v>
      </c>
      <c r="P112" s="17"/>
      <c r="Q112" s="17"/>
      <c r="R112" s="17"/>
      <c r="S112" s="17"/>
      <c r="T112" s="17"/>
      <c r="U112" s="17"/>
      <c r="V112" s="17"/>
      <c r="AB112" s="17">
        <v>25</v>
      </c>
      <c r="AC112" s="17"/>
      <c r="AD112" s="25">
        <f t="shared" si="10"/>
        <v>0</v>
      </c>
      <c r="AE112" s="17"/>
      <c r="AF112" s="17"/>
      <c r="AG112" s="18"/>
      <c r="AH112" s="18"/>
      <c r="AI112" s="18"/>
      <c r="AJ112" s="18"/>
      <c r="AK112" s="18"/>
      <c r="AL112" s="18"/>
      <c r="AM112" s="18"/>
      <c r="AN112" s="18"/>
    </row>
    <row r="113" spans="1:40" ht="16.5">
      <c r="A113" s="20" t="s">
        <v>40</v>
      </c>
      <c r="B113" s="21">
        <v>56</v>
      </c>
      <c r="C113" s="17" t="s">
        <v>167</v>
      </c>
      <c r="D113" s="22">
        <v>4400</v>
      </c>
      <c r="E113" s="23"/>
      <c r="F113" s="17"/>
      <c r="G113" s="17"/>
      <c r="H113" s="17"/>
      <c r="I113" s="17"/>
      <c r="J113" s="17"/>
      <c r="K113" s="17"/>
      <c r="L113" s="17"/>
      <c r="M113" s="17"/>
      <c r="N113" s="17"/>
      <c r="O113" s="17">
        <f t="shared" si="9"/>
        <v>0</v>
      </c>
      <c r="P113" s="17"/>
      <c r="Q113" s="17"/>
      <c r="R113" s="17"/>
      <c r="S113" s="17"/>
      <c r="T113" s="17"/>
      <c r="U113" s="17"/>
      <c r="V113" s="17"/>
      <c r="AB113" s="17">
        <v>25</v>
      </c>
      <c r="AC113" s="17"/>
      <c r="AD113" s="25">
        <f t="shared" si="10"/>
        <v>0</v>
      </c>
      <c r="AE113" s="17"/>
      <c r="AF113" s="17"/>
      <c r="AG113" s="18"/>
      <c r="AH113" s="18"/>
      <c r="AI113" s="18"/>
      <c r="AJ113" s="18"/>
      <c r="AK113" s="18"/>
      <c r="AL113" s="18"/>
      <c r="AM113" s="18"/>
      <c r="AN113" s="18"/>
    </row>
    <row r="114" spans="1:40" ht="16.5">
      <c r="A114" s="20" t="s">
        <v>40</v>
      </c>
      <c r="B114" s="21">
        <v>56</v>
      </c>
      <c r="C114" s="17" t="s">
        <v>168</v>
      </c>
      <c r="D114" s="22">
        <v>6745</v>
      </c>
      <c r="E114" s="23"/>
      <c r="F114" s="17"/>
      <c r="G114" s="17"/>
      <c r="H114" s="17"/>
      <c r="I114" s="17"/>
      <c r="J114" s="17"/>
      <c r="K114" s="17"/>
      <c r="L114" s="17"/>
      <c r="M114" s="17"/>
      <c r="N114" s="17"/>
      <c r="O114" s="17">
        <f t="shared" si="9"/>
        <v>0</v>
      </c>
      <c r="P114" s="17"/>
      <c r="Q114" s="17"/>
      <c r="R114" s="17"/>
      <c r="S114" s="17"/>
      <c r="T114" s="17"/>
      <c r="U114" s="17"/>
      <c r="V114" s="17"/>
      <c r="AB114" s="17">
        <v>25</v>
      </c>
      <c r="AC114" s="17"/>
      <c r="AD114" s="25">
        <f t="shared" si="10"/>
        <v>0</v>
      </c>
      <c r="AE114" s="17"/>
      <c r="AF114" s="17"/>
      <c r="AG114" s="18"/>
      <c r="AH114" s="18"/>
      <c r="AI114" s="18"/>
      <c r="AJ114" s="18"/>
      <c r="AK114" s="18"/>
      <c r="AL114" s="18"/>
      <c r="AM114" s="18"/>
      <c r="AN114" s="18"/>
    </row>
    <row r="115" spans="1:40" ht="16.5">
      <c r="A115" s="20" t="s">
        <v>40</v>
      </c>
      <c r="B115" s="21">
        <v>56</v>
      </c>
      <c r="C115" s="17" t="s">
        <v>169</v>
      </c>
      <c r="D115" s="22">
        <v>3500</v>
      </c>
      <c r="E115" s="23"/>
      <c r="F115" s="17"/>
      <c r="G115" s="17"/>
      <c r="H115" s="17"/>
      <c r="I115" s="17"/>
      <c r="J115" s="17"/>
      <c r="K115" s="17"/>
      <c r="L115" s="17"/>
      <c r="M115" s="17"/>
      <c r="N115" s="17"/>
      <c r="O115" s="17">
        <f t="shared" si="9"/>
        <v>0</v>
      </c>
      <c r="P115" s="17"/>
      <c r="Q115" s="17"/>
      <c r="R115" s="17"/>
      <c r="S115" s="17"/>
      <c r="T115" s="17"/>
      <c r="U115" s="17"/>
      <c r="V115" s="17"/>
      <c r="AB115" s="17">
        <v>25</v>
      </c>
      <c r="AC115" s="17"/>
      <c r="AD115" s="25">
        <f t="shared" si="10"/>
        <v>0</v>
      </c>
      <c r="AE115" s="17"/>
      <c r="AF115" s="17"/>
      <c r="AG115" s="18"/>
      <c r="AH115" s="18"/>
      <c r="AI115" s="18"/>
      <c r="AJ115" s="18"/>
      <c r="AK115" s="18"/>
      <c r="AL115" s="18"/>
      <c r="AM115" s="18"/>
      <c r="AN115" s="18"/>
    </row>
    <row r="116" spans="1:40" ht="16.5">
      <c r="A116" s="20" t="s">
        <v>40</v>
      </c>
      <c r="B116" s="21">
        <v>56</v>
      </c>
      <c r="C116" s="17" t="s">
        <v>170</v>
      </c>
      <c r="D116" s="22">
        <v>4600</v>
      </c>
      <c r="E116" s="23"/>
      <c r="F116" s="17"/>
      <c r="G116" s="17"/>
      <c r="H116" s="17"/>
      <c r="I116" s="17"/>
      <c r="J116" s="17"/>
      <c r="K116" s="17"/>
      <c r="L116" s="17"/>
      <c r="M116" s="17"/>
      <c r="N116" s="17"/>
      <c r="O116" s="17">
        <f t="shared" si="9"/>
        <v>0</v>
      </c>
      <c r="P116" s="17"/>
      <c r="Q116" s="17"/>
      <c r="R116" s="17"/>
      <c r="S116" s="17"/>
      <c r="T116" s="17"/>
      <c r="U116" s="17"/>
      <c r="V116" s="17"/>
      <c r="AB116" s="17">
        <v>25</v>
      </c>
      <c r="AC116" s="17"/>
      <c r="AD116" s="25">
        <f t="shared" si="10"/>
        <v>0</v>
      </c>
      <c r="AE116" s="17"/>
      <c r="AF116" s="17"/>
      <c r="AG116" s="18"/>
      <c r="AH116" s="18"/>
      <c r="AI116" s="18"/>
      <c r="AJ116" s="18"/>
      <c r="AK116" s="18"/>
      <c r="AL116" s="18"/>
      <c r="AM116" s="18"/>
      <c r="AN116" s="18"/>
    </row>
    <row r="117" spans="1:40" ht="16.5">
      <c r="A117" s="20" t="s">
        <v>40</v>
      </c>
      <c r="B117" s="21">
        <v>56</v>
      </c>
      <c r="C117" s="17" t="s">
        <v>171</v>
      </c>
      <c r="D117" s="22">
        <v>4200</v>
      </c>
      <c r="E117" s="23"/>
      <c r="F117" s="17"/>
      <c r="G117" s="17"/>
      <c r="H117" s="17"/>
      <c r="I117" s="17"/>
      <c r="J117" s="17"/>
      <c r="K117" s="17"/>
      <c r="L117" s="17"/>
      <c r="M117" s="17"/>
      <c r="N117" s="17"/>
      <c r="O117" s="17">
        <f t="shared" si="9"/>
        <v>0</v>
      </c>
      <c r="P117" s="17"/>
      <c r="Q117" s="17"/>
      <c r="R117" s="17"/>
      <c r="S117" s="17"/>
      <c r="T117" s="17"/>
      <c r="U117" s="17"/>
      <c r="V117" s="17"/>
      <c r="AB117" s="17">
        <v>25</v>
      </c>
      <c r="AC117" s="17"/>
      <c r="AD117" s="25">
        <f t="shared" si="10"/>
        <v>0</v>
      </c>
      <c r="AE117" s="17"/>
      <c r="AF117" s="17"/>
      <c r="AG117" s="18"/>
      <c r="AH117" s="18"/>
      <c r="AI117" s="18"/>
      <c r="AJ117" s="18"/>
      <c r="AK117" s="18"/>
      <c r="AL117" s="18"/>
      <c r="AM117" s="18"/>
      <c r="AN117" s="18"/>
    </row>
    <row r="118" spans="1:40" ht="16.5">
      <c r="A118" s="20" t="s">
        <v>40</v>
      </c>
      <c r="B118" s="21">
        <v>56</v>
      </c>
      <c r="C118" s="17" t="s">
        <v>172</v>
      </c>
      <c r="D118" s="22">
        <v>5500</v>
      </c>
      <c r="E118" s="23"/>
      <c r="F118" s="17"/>
      <c r="G118" s="17"/>
      <c r="H118" s="17"/>
      <c r="I118" s="17"/>
      <c r="J118" s="17"/>
      <c r="K118" s="17"/>
      <c r="L118" s="17"/>
      <c r="M118" s="17"/>
      <c r="N118" s="17"/>
      <c r="O118" s="17">
        <f t="shared" si="9"/>
        <v>0</v>
      </c>
      <c r="P118" s="17"/>
      <c r="Q118" s="17"/>
      <c r="R118" s="17"/>
      <c r="S118" s="17"/>
      <c r="T118" s="17"/>
      <c r="U118" s="17"/>
      <c r="V118" s="17"/>
      <c r="AB118" s="17">
        <v>25</v>
      </c>
      <c r="AC118" s="17"/>
      <c r="AD118" s="25">
        <f t="shared" si="10"/>
        <v>0</v>
      </c>
      <c r="AE118" s="17"/>
      <c r="AF118" s="17"/>
      <c r="AG118" s="18"/>
      <c r="AH118" s="18"/>
      <c r="AI118" s="18"/>
      <c r="AJ118" s="18"/>
      <c r="AK118" s="18"/>
      <c r="AL118" s="18"/>
      <c r="AM118" s="18"/>
      <c r="AN118" s="18"/>
    </row>
    <row r="119" spans="1:40" ht="16.5">
      <c r="A119" s="20" t="s">
        <v>40</v>
      </c>
      <c r="B119" s="21">
        <v>56</v>
      </c>
      <c r="C119" s="17" t="s">
        <v>173</v>
      </c>
      <c r="D119" s="22">
        <v>9200</v>
      </c>
      <c r="E119" s="23"/>
      <c r="F119" s="17"/>
      <c r="G119" s="17"/>
      <c r="H119" s="17"/>
      <c r="I119" s="17"/>
      <c r="J119" s="17"/>
      <c r="K119" s="17"/>
      <c r="L119" s="17"/>
      <c r="M119" s="17"/>
      <c r="N119" s="17"/>
      <c r="O119" s="17">
        <f t="shared" si="9"/>
        <v>0</v>
      </c>
      <c r="P119" s="17"/>
      <c r="Q119" s="17"/>
      <c r="R119" s="17"/>
      <c r="S119" s="17"/>
      <c r="T119" s="17"/>
      <c r="U119" s="17"/>
      <c r="V119" s="17"/>
      <c r="AB119" s="17">
        <v>25</v>
      </c>
      <c r="AC119" s="17"/>
      <c r="AD119" s="25">
        <f t="shared" si="10"/>
        <v>0</v>
      </c>
      <c r="AE119" s="17"/>
      <c r="AF119" s="17"/>
      <c r="AG119" s="18"/>
      <c r="AH119" s="18"/>
      <c r="AI119" s="18"/>
      <c r="AJ119" s="18"/>
      <c r="AK119" s="18"/>
      <c r="AL119" s="18"/>
      <c r="AM119" s="18"/>
      <c r="AN119" s="18"/>
    </row>
    <row r="120" spans="1:40" ht="16.5">
      <c r="A120" s="20" t="s">
        <v>40</v>
      </c>
      <c r="B120" s="21">
        <v>56</v>
      </c>
      <c r="C120" s="17" t="s">
        <v>174</v>
      </c>
      <c r="D120" s="22">
        <v>13000</v>
      </c>
      <c r="E120" s="23" t="s">
        <v>48</v>
      </c>
      <c r="F120" s="17" t="s">
        <v>70</v>
      </c>
      <c r="G120" s="17"/>
      <c r="H120" s="17"/>
      <c r="I120" s="17" t="s">
        <v>175</v>
      </c>
      <c r="J120" s="17" t="s">
        <v>176</v>
      </c>
      <c r="K120" s="17">
        <v>100</v>
      </c>
      <c r="L120" s="17">
        <v>160</v>
      </c>
      <c r="M120" s="17">
        <v>145</v>
      </c>
      <c r="N120" s="17">
        <v>50</v>
      </c>
      <c r="O120" s="17">
        <f t="shared" si="9"/>
        <v>113.75</v>
      </c>
      <c r="P120" s="17"/>
      <c r="Q120" s="17"/>
      <c r="R120" s="17"/>
      <c r="S120" s="17"/>
      <c r="T120" s="17"/>
      <c r="U120" s="17"/>
      <c r="V120" s="17"/>
      <c r="W120">
        <v>105</v>
      </c>
      <c r="AB120" s="17">
        <v>25</v>
      </c>
      <c r="AC120" s="17"/>
      <c r="AD120" s="25">
        <f t="shared" si="10"/>
        <v>8.7500000000000008E-3</v>
      </c>
      <c r="AE120" s="17">
        <f>AB120/O120</f>
        <v>0.21978021978021978</v>
      </c>
      <c r="AF120" s="17"/>
      <c r="AG120" s="18"/>
      <c r="AH120" s="18"/>
      <c r="AI120" s="18"/>
      <c r="AJ120" s="18"/>
      <c r="AK120" s="18"/>
      <c r="AL120" s="18"/>
      <c r="AM120" s="18"/>
      <c r="AN120" s="18"/>
    </row>
    <row r="121" spans="1:40" ht="16.5">
      <c r="A121" s="20" t="s">
        <v>40</v>
      </c>
      <c r="B121" s="21">
        <v>56</v>
      </c>
      <c r="C121" s="17" t="s">
        <v>177</v>
      </c>
      <c r="D121" s="22">
        <v>5200</v>
      </c>
      <c r="E121" s="23"/>
      <c r="F121" s="17"/>
      <c r="G121" s="17"/>
      <c r="H121" s="17"/>
      <c r="I121" s="17"/>
      <c r="J121" s="17"/>
      <c r="K121" s="17"/>
      <c r="L121" s="17"/>
      <c r="M121" s="17"/>
      <c r="N121" s="17"/>
      <c r="O121" s="17">
        <f t="shared" si="9"/>
        <v>0</v>
      </c>
      <c r="P121" s="17"/>
      <c r="Q121" s="17"/>
      <c r="R121" s="17"/>
      <c r="S121" s="17"/>
      <c r="T121" s="17"/>
      <c r="U121" s="17"/>
      <c r="V121" s="17"/>
      <c r="AB121" s="17">
        <v>25</v>
      </c>
      <c r="AC121" s="17"/>
      <c r="AD121" s="25">
        <f t="shared" si="10"/>
        <v>0</v>
      </c>
      <c r="AE121" s="17"/>
      <c r="AF121" s="17"/>
      <c r="AG121" s="18"/>
      <c r="AH121" s="18"/>
      <c r="AI121" s="18"/>
      <c r="AJ121" s="18"/>
      <c r="AK121" s="18"/>
      <c r="AL121" s="18"/>
      <c r="AM121" s="18"/>
      <c r="AN121" s="18"/>
    </row>
    <row r="122" spans="1:40" ht="16.5">
      <c r="A122" s="20" t="s">
        <v>40</v>
      </c>
      <c r="B122" s="21">
        <v>56</v>
      </c>
      <c r="C122" s="17" t="s">
        <v>178</v>
      </c>
      <c r="D122" s="22">
        <v>4100</v>
      </c>
      <c r="E122" s="23"/>
      <c r="F122" s="17"/>
      <c r="G122" s="17"/>
      <c r="H122" s="17"/>
      <c r="I122" s="17"/>
      <c r="J122" s="17"/>
      <c r="K122" s="17"/>
      <c r="L122" s="17"/>
      <c r="M122" s="17"/>
      <c r="N122" s="17"/>
      <c r="O122" s="17">
        <f t="shared" si="9"/>
        <v>0</v>
      </c>
      <c r="P122" s="17"/>
      <c r="Q122" s="17"/>
      <c r="R122" s="17"/>
      <c r="S122" s="17"/>
      <c r="T122" s="17"/>
      <c r="U122" s="17"/>
      <c r="V122" s="17"/>
      <c r="AB122" s="17">
        <v>25</v>
      </c>
      <c r="AC122" s="17"/>
      <c r="AD122" s="25">
        <f t="shared" si="10"/>
        <v>0</v>
      </c>
      <c r="AE122" s="17"/>
      <c r="AF122" s="17"/>
      <c r="AG122" s="18"/>
      <c r="AH122" s="18"/>
      <c r="AI122" s="18"/>
      <c r="AJ122" s="18"/>
      <c r="AK122" s="18"/>
      <c r="AL122" s="18"/>
      <c r="AM122" s="18"/>
      <c r="AN122" s="18"/>
    </row>
    <row r="123" spans="1:40" ht="16.5">
      <c r="A123" s="20" t="s">
        <v>40</v>
      </c>
      <c r="B123" s="21">
        <v>56</v>
      </c>
      <c r="C123" s="17" t="s">
        <v>179</v>
      </c>
      <c r="D123" s="22">
        <v>21000</v>
      </c>
      <c r="E123" s="23" t="s">
        <v>55</v>
      </c>
      <c r="F123" s="17" t="s">
        <v>70</v>
      </c>
      <c r="G123" s="17"/>
      <c r="H123" s="17"/>
      <c r="I123" s="17"/>
      <c r="J123" s="17"/>
      <c r="K123" s="17"/>
      <c r="L123" s="17"/>
      <c r="M123" s="17"/>
      <c r="N123" s="17"/>
      <c r="O123" s="17">
        <f t="shared" si="9"/>
        <v>0</v>
      </c>
      <c r="P123" s="17"/>
      <c r="Q123" s="17"/>
      <c r="R123" s="17"/>
      <c r="S123" s="17"/>
      <c r="T123" s="17"/>
      <c r="U123" s="17"/>
      <c r="V123" s="17"/>
      <c r="AB123" s="17">
        <v>25</v>
      </c>
      <c r="AC123" s="17"/>
      <c r="AD123" s="25">
        <f t="shared" si="10"/>
        <v>0</v>
      </c>
      <c r="AE123" s="17"/>
      <c r="AF123" s="17"/>
      <c r="AG123" s="18"/>
      <c r="AH123" s="18"/>
      <c r="AI123" s="18"/>
      <c r="AJ123" s="18"/>
      <c r="AK123" s="18"/>
      <c r="AL123" s="18"/>
      <c r="AM123" s="18"/>
      <c r="AN123" s="18"/>
    </row>
    <row r="124" spans="1:40" ht="16.5">
      <c r="A124" s="20" t="s">
        <v>40</v>
      </c>
      <c r="B124" s="21">
        <v>56</v>
      </c>
      <c r="C124" s="17" t="s">
        <v>180</v>
      </c>
      <c r="D124" s="22">
        <v>6500</v>
      </c>
      <c r="E124" s="23"/>
      <c r="F124" s="17"/>
      <c r="G124" s="17"/>
      <c r="H124" s="17"/>
      <c r="I124" s="17"/>
      <c r="J124" s="17"/>
      <c r="K124" s="17"/>
      <c r="L124" s="17"/>
      <c r="M124" s="17"/>
      <c r="N124" s="17"/>
      <c r="O124" s="17">
        <f t="shared" si="9"/>
        <v>0</v>
      </c>
      <c r="P124" s="17"/>
      <c r="Q124" s="17"/>
      <c r="R124" s="17"/>
      <c r="S124" s="17"/>
      <c r="T124" s="17"/>
      <c r="U124" s="17"/>
      <c r="V124" s="17"/>
      <c r="AB124" s="17">
        <v>25</v>
      </c>
      <c r="AC124" s="17"/>
      <c r="AD124" s="25">
        <f t="shared" si="10"/>
        <v>0</v>
      </c>
      <c r="AE124" s="17"/>
      <c r="AF124" s="17"/>
      <c r="AG124" s="18"/>
      <c r="AH124" s="18"/>
      <c r="AI124" s="18"/>
      <c r="AJ124" s="18"/>
      <c r="AK124" s="18"/>
      <c r="AL124" s="18"/>
      <c r="AM124" s="18"/>
      <c r="AN124" s="18"/>
    </row>
    <row r="125" spans="1:40" ht="16.5">
      <c r="A125" s="20" t="s">
        <v>40</v>
      </c>
      <c r="B125" s="21">
        <v>56</v>
      </c>
      <c r="C125" s="17" t="s">
        <v>181</v>
      </c>
      <c r="D125" s="22">
        <v>8400</v>
      </c>
      <c r="E125" s="23"/>
      <c r="F125" s="17"/>
      <c r="G125" s="17"/>
      <c r="H125" s="17"/>
      <c r="I125" s="17"/>
      <c r="J125" s="17"/>
      <c r="K125" s="17"/>
      <c r="L125" s="17"/>
      <c r="M125" s="17"/>
      <c r="N125" s="17"/>
      <c r="O125" s="17">
        <f t="shared" si="9"/>
        <v>0</v>
      </c>
      <c r="P125" s="17"/>
      <c r="Q125" s="17"/>
      <c r="R125" s="17"/>
      <c r="S125" s="17"/>
      <c r="T125" s="17"/>
      <c r="U125" s="17"/>
      <c r="V125" s="17"/>
      <c r="AB125" s="17">
        <v>25</v>
      </c>
      <c r="AC125" s="17"/>
      <c r="AD125" s="25">
        <f t="shared" si="10"/>
        <v>0</v>
      </c>
      <c r="AE125" s="17"/>
      <c r="AF125" s="17"/>
      <c r="AG125" s="18"/>
      <c r="AH125" s="18"/>
      <c r="AI125" s="18"/>
      <c r="AJ125" s="18"/>
      <c r="AK125" s="18"/>
      <c r="AL125" s="18"/>
      <c r="AM125" s="18"/>
      <c r="AN125" s="18"/>
    </row>
    <row r="126" spans="1:40" ht="16.5">
      <c r="A126" s="20" t="s">
        <v>40</v>
      </c>
      <c r="B126" s="21">
        <v>56</v>
      </c>
      <c r="C126" s="17" t="s">
        <v>182</v>
      </c>
      <c r="D126" s="22">
        <v>4000</v>
      </c>
      <c r="E126" s="23"/>
      <c r="F126" s="17"/>
      <c r="G126" s="17"/>
      <c r="H126" s="17"/>
      <c r="I126" s="17"/>
      <c r="J126" s="17"/>
      <c r="K126" s="17"/>
      <c r="L126" s="17"/>
      <c r="M126" s="17"/>
      <c r="N126" s="17"/>
      <c r="O126" s="17">
        <f t="shared" si="9"/>
        <v>0</v>
      </c>
      <c r="P126" s="17"/>
      <c r="Q126" s="17"/>
      <c r="R126" s="17"/>
      <c r="S126" s="17"/>
      <c r="T126" s="17"/>
      <c r="U126" s="17"/>
      <c r="V126" s="17"/>
      <c r="AB126" s="17">
        <v>25</v>
      </c>
      <c r="AC126" s="17"/>
      <c r="AD126" s="25">
        <f t="shared" si="10"/>
        <v>0</v>
      </c>
      <c r="AE126" s="17"/>
      <c r="AF126" s="17"/>
      <c r="AG126" s="18"/>
      <c r="AH126" s="18"/>
      <c r="AI126" s="18"/>
      <c r="AJ126" s="18"/>
      <c r="AK126" s="18"/>
      <c r="AL126" s="18"/>
      <c r="AM126" s="18"/>
      <c r="AN126" s="18"/>
    </row>
    <row r="127" spans="1:40" ht="16.5">
      <c r="A127" s="20" t="s">
        <v>40</v>
      </c>
      <c r="B127" s="21">
        <v>56</v>
      </c>
      <c r="C127" s="17" t="s">
        <v>183</v>
      </c>
      <c r="D127" s="22">
        <v>4000</v>
      </c>
      <c r="E127" s="23"/>
      <c r="F127" s="17"/>
      <c r="G127" s="17"/>
      <c r="H127" s="17"/>
      <c r="I127" s="17"/>
      <c r="J127" s="17"/>
      <c r="K127" s="17"/>
      <c r="L127" s="17"/>
      <c r="M127" s="17"/>
      <c r="N127" s="17"/>
      <c r="O127" s="17">
        <f t="shared" si="9"/>
        <v>0</v>
      </c>
      <c r="P127" s="17"/>
      <c r="Q127" s="17"/>
      <c r="R127" s="17"/>
      <c r="S127" s="17"/>
      <c r="T127" s="17"/>
      <c r="U127" s="17"/>
      <c r="V127" s="17"/>
      <c r="AB127" s="17">
        <v>25</v>
      </c>
      <c r="AC127" s="17"/>
      <c r="AD127" s="25">
        <f t="shared" si="10"/>
        <v>0</v>
      </c>
      <c r="AE127" s="17"/>
      <c r="AF127" s="17"/>
      <c r="AG127" s="18"/>
      <c r="AH127" s="18"/>
      <c r="AI127" s="18"/>
      <c r="AJ127" s="18"/>
      <c r="AK127" s="18"/>
      <c r="AL127" s="18"/>
      <c r="AM127" s="18"/>
      <c r="AN127" s="18"/>
    </row>
    <row r="128" spans="1:40" ht="16.5">
      <c r="A128" s="20" t="s">
        <v>40</v>
      </c>
      <c r="B128" s="21">
        <v>56</v>
      </c>
      <c r="C128" s="17" t="s">
        <v>184</v>
      </c>
      <c r="D128" s="22">
        <v>3685</v>
      </c>
      <c r="E128" s="23"/>
      <c r="F128" s="17"/>
      <c r="G128" s="17"/>
      <c r="H128" s="17"/>
      <c r="I128" s="17"/>
      <c r="J128" s="17"/>
      <c r="K128" s="17"/>
      <c r="L128" s="17"/>
      <c r="M128" s="17"/>
      <c r="N128" s="17"/>
      <c r="O128" s="17">
        <f t="shared" si="9"/>
        <v>0</v>
      </c>
      <c r="P128" s="17"/>
      <c r="Q128" s="17"/>
      <c r="R128" s="17"/>
      <c r="S128" s="17"/>
      <c r="T128" s="17"/>
      <c r="U128" s="17"/>
      <c r="V128" s="17"/>
      <c r="AB128" s="17">
        <v>25</v>
      </c>
      <c r="AC128" s="17"/>
      <c r="AD128" s="25">
        <f t="shared" si="10"/>
        <v>0</v>
      </c>
      <c r="AE128" s="17"/>
      <c r="AF128" s="17"/>
      <c r="AG128" s="18"/>
      <c r="AH128" s="18"/>
      <c r="AI128" s="18"/>
      <c r="AJ128" s="18"/>
      <c r="AK128" s="18"/>
      <c r="AL128" s="18"/>
      <c r="AM128" s="18"/>
      <c r="AN128" s="18"/>
    </row>
    <row r="129" spans="1:40" ht="16.5">
      <c r="A129" s="20" t="s">
        <v>40</v>
      </c>
      <c r="B129" s="21">
        <v>56</v>
      </c>
      <c r="C129" s="17" t="s">
        <v>185</v>
      </c>
      <c r="D129" s="22">
        <v>18000</v>
      </c>
      <c r="E129" s="23"/>
      <c r="F129" s="17"/>
      <c r="G129" s="17"/>
      <c r="H129" s="17"/>
      <c r="I129" s="17"/>
      <c r="J129" s="17"/>
      <c r="K129" s="17"/>
      <c r="L129" s="17"/>
      <c r="M129" s="17"/>
      <c r="N129" s="17"/>
      <c r="O129" s="17">
        <f t="shared" si="9"/>
        <v>0</v>
      </c>
      <c r="P129" s="17"/>
      <c r="Q129" s="17"/>
      <c r="R129" s="17"/>
      <c r="S129" s="17"/>
      <c r="T129" s="17"/>
      <c r="U129" s="17"/>
      <c r="V129" s="17"/>
      <c r="AB129" s="17">
        <v>25</v>
      </c>
      <c r="AC129" s="17"/>
      <c r="AD129" s="25">
        <f t="shared" si="10"/>
        <v>0</v>
      </c>
      <c r="AE129" s="17"/>
      <c r="AF129" s="17"/>
      <c r="AG129" s="18"/>
      <c r="AH129" s="18"/>
      <c r="AI129" s="18"/>
      <c r="AJ129" s="18"/>
      <c r="AK129" s="18"/>
      <c r="AL129" s="18"/>
      <c r="AM129" s="18"/>
      <c r="AN129" s="18"/>
    </row>
    <row r="130" spans="1:40" ht="16.5">
      <c r="A130" s="20" t="s">
        <v>40</v>
      </c>
      <c r="B130" s="21">
        <v>56</v>
      </c>
      <c r="C130" s="17" t="s">
        <v>186</v>
      </c>
      <c r="D130" s="22">
        <v>7500</v>
      </c>
      <c r="E130" s="23"/>
      <c r="F130" s="17"/>
      <c r="G130" s="17"/>
      <c r="H130" s="17"/>
      <c r="I130" s="17"/>
      <c r="J130" s="17"/>
      <c r="K130" s="17"/>
      <c r="L130" s="17"/>
      <c r="M130" s="17"/>
      <c r="N130" s="17"/>
      <c r="O130" s="17">
        <f t="shared" si="9"/>
        <v>0</v>
      </c>
      <c r="P130" s="17"/>
      <c r="Q130" s="17"/>
      <c r="R130" s="17"/>
      <c r="S130" s="17"/>
      <c r="T130" s="17"/>
      <c r="U130" s="17"/>
      <c r="V130" s="17"/>
      <c r="AB130" s="17">
        <v>25</v>
      </c>
      <c r="AC130" s="17"/>
      <c r="AD130" s="25">
        <f t="shared" si="10"/>
        <v>0</v>
      </c>
      <c r="AE130" s="17"/>
      <c r="AF130" s="17"/>
      <c r="AG130" s="18"/>
      <c r="AH130" s="18"/>
      <c r="AI130" s="18"/>
      <c r="AJ130" s="18"/>
      <c r="AK130" s="18"/>
      <c r="AL130" s="18"/>
      <c r="AM130" s="18"/>
      <c r="AN130" s="18"/>
    </row>
    <row r="131" spans="1:40" ht="16.5">
      <c r="A131" s="20" t="s">
        <v>40</v>
      </c>
      <c r="B131" s="21">
        <v>56</v>
      </c>
      <c r="C131" s="17" t="s">
        <v>187</v>
      </c>
      <c r="D131" s="22">
        <v>4700</v>
      </c>
      <c r="E131" s="23"/>
      <c r="F131" s="17"/>
      <c r="G131" s="17"/>
      <c r="H131" s="17"/>
      <c r="I131" s="17"/>
      <c r="J131" s="17"/>
      <c r="K131" s="17"/>
      <c r="L131" s="17"/>
      <c r="M131" s="17"/>
      <c r="N131" s="17"/>
      <c r="O131" s="17">
        <f t="shared" si="9"/>
        <v>0</v>
      </c>
      <c r="P131" s="17"/>
      <c r="Q131" s="17"/>
      <c r="R131" s="17"/>
      <c r="S131" s="17"/>
      <c r="T131" s="17"/>
      <c r="U131" s="17"/>
      <c r="V131" s="17"/>
      <c r="AB131" s="17">
        <v>25</v>
      </c>
      <c r="AC131" s="17"/>
      <c r="AD131" s="25">
        <f t="shared" si="10"/>
        <v>0</v>
      </c>
      <c r="AE131" s="17"/>
      <c r="AF131" s="17"/>
      <c r="AG131" s="18"/>
      <c r="AH131" s="18"/>
      <c r="AI131" s="18"/>
      <c r="AJ131" s="18"/>
      <c r="AK131" s="18"/>
      <c r="AL131" s="18"/>
      <c r="AM131" s="18"/>
      <c r="AN131" s="18"/>
    </row>
    <row r="132" spans="1:40" ht="16.5">
      <c r="A132" s="20" t="s">
        <v>40</v>
      </c>
      <c r="B132" s="21">
        <v>56</v>
      </c>
      <c r="C132" s="17" t="s">
        <v>188</v>
      </c>
      <c r="D132" s="22">
        <v>4100</v>
      </c>
      <c r="E132" s="23"/>
      <c r="F132" s="17"/>
      <c r="G132" s="17"/>
      <c r="H132" s="17"/>
      <c r="I132" s="17"/>
      <c r="J132" s="17"/>
      <c r="K132" s="17"/>
      <c r="L132" s="17"/>
      <c r="M132" s="17"/>
      <c r="N132" s="17"/>
      <c r="O132" s="17">
        <f t="shared" si="9"/>
        <v>0</v>
      </c>
      <c r="P132" s="17"/>
      <c r="Q132" s="17"/>
      <c r="R132" s="17"/>
      <c r="S132" s="17"/>
      <c r="T132" s="17"/>
      <c r="U132" s="17"/>
      <c r="V132" s="17"/>
      <c r="AB132" s="17">
        <v>25</v>
      </c>
      <c r="AC132" s="17"/>
      <c r="AD132" s="25">
        <f t="shared" si="10"/>
        <v>0</v>
      </c>
      <c r="AE132" s="17"/>
      <c r="AF132" s="17"/>
      <c r="AG132" s="18"/>
      <c r="AH132" s="18"/>
      <c r="AI132" s="18"/>
      <c r="AJ132" s="18"/>
      <c r="AK132" s="18"/>
      <c r="AL132" s="18"/>
      <c r="AM132" s="18"/>
      <c r="AN132" s="18"/>
    </row>
    <row r="133" spans="1:40" ht="16.5">
      <c r="A133" s="20" t="s">
        <v>40</v>
      </c>
      <c r="B133" s="21">
        <v>56</v>
      </c>
      <c r="C133" s="17" t="s">
        <v>189</v>
      </c>
      <c r="D133" s="22">
        <v>3700</v>
      </c>
      <c r="E133" s="23"/>
      <c r="F133" s="17"/>
      <c r="G133" s="17"/>
      <c r="H133" s="17"/>
      <c r="I133" s="17"/>
      <c r="J133" s="17"/>
      <c r="K133" s="17"/>
      <c r="L133" s="17"/>
      <c r="M133" s="17"/>
      <c r="N133" s="17"/>
      <c r="O133" s="17">
        <f t="shared" si="9"/>
        <v>0</v>
      </c>
      <c r="P133" s="17"/>
      <c r="Q133" s="17"/>
      <c r="R133" s="17"/>
      <c r="S133" s="17"/>
      <c r="T133" s="17"/>
      <c r="U133" s="17"/>
      <c r="V133" s="17"/>
      <c r="AB133" s="17">
        <v>25</v>
      </c>
      <c r="AC133" s="17"/>
      <c r="AD133" s="25">
        <f t="shared" si="10"/>
        <v>0</v>
      </c>
      <c r="AE133" s="17"/>
      <c r="AF133" s="17"/>
      <c r="AG133" s="18"/>
      <c r="AH133" s="18"/>
      <c r="AI133" s="18"/>
      <c r="AJ133" s="18"/>
      <c r="AK133" s="18"/>
      <c r="AL133" s="18"/>
      <c r="AM133" s="18"/>
      <c r="AN133" s="18"/>
    </row>
    <row r="134" spans="1:40" ht="16.5">
      <c r="A134" s="20" t="s">
        <v>40</v>
      </c>
      <c r="B134" s="21">
        <v>56</v>
      </c>
      <c r="C134" s="17" t="s">
        <v>190</v>
      </c>
      <c r="D134" s="22">
        <v>5400</v>
      </c>
      <c r="E134" s="23"/>
      <c r="F134" s="17"/>
      <c r="G134" s="17"/>
      <c r="H134" s="17"/>
      <c r="I134" s="17"/>
      <c r="J134" s="17"/>
      <c r="K134" s="17"/>
      <c r="L134" s="17"/>
      <c r="M134" s="17"/>
      <c r="N134" s="17"/>
      <c r="O134" s="17">
        <f t="shared" si="9"/>
        <v>0</v>
      </c>
      <c r="P134" s="17"/>
      <c r="Q134" s="17"/>
      <c r="R134" s="17"/>
      <c r="S134" s="17"/>
      <c r="T134" s="17"/>
      <c r="U134" s="17"/>
      <c r="V134" s="17"/>
      <c r="AB134" s="17">
        <v>25</v>
      </c>
      <c r="AC134" s="17"/>
      <c r="AD134" s="25">
        <f t="shared" si="10"/>
        <v>0</v>
      </c>
      <c r="AE134" s="17"/>
      <c r="AF134" s="17"/>
      <c r="AG134" s="18"/>
      <c r="AH134" s="18"/>
      <c r="AI134" s="18"/>
      <c r="AJ134" s="18"/>
      <c r="AK134" s="18"/>
      <c r="AL134" s="18"/>
      <c r="AM134" s="18"/>
      <c r="AN134" s="18"/>
    </row>
    <row r="135" spans="1:40" ht="16.5">
      <c r="A135" s="20" t="s">
        <v>40</v>
      </c>
      <c r="B135" s="21">
        <v>56</v>
      </c>
      <c r="C135" s="17" t="s">
        <v>191</v>
      </c>
      <c r="D135" s="22">
        <v>13000</v>
      </c>
      <c r="E135" s="23"/>
      <c r="F135" s="17" t="s">
        <v>70</v>
      </c>
      <c r="G135" s="17"/>
      <c r="H135" s="17"/>
      <c r="I135" s="17"/>
      <c r="J135" s="17"/>
      <c r="K135" s="17"/>
      <c r="L135" s="17"/>
      <c r="M135" s="17"/>
      <c r="N135" s="17"/>
      <c r="O135" s="17">
        <f t="shared" si="9"/>
        <v>0</v>
      </c>
      <c r="P135" s="17"/>
      <c r="Q135" s="17"/>
      <c r="R135" s="17"/>
      <c r="S135" s="17"/>
      <c r="T135" s="17"/>
      <c r="U135" s="17"/>
      <c r="V135" s="17"/>
      <c r="AB135" s="17">
        <v>25</v>
      </c>
      <c r="AC135" s="17"/>
      <c r="AD135" s="25">
        <f t="shared" si="10"/>
        <v>0</v>
      </c>
      <c r="AE135" s="17"/>
      <c r="AF135" s="17"/>
      <c r="AG135" s="18"/>
      <c r="AH135" s="18"/>
      <c r="AI135" s="18"/>
      <c r="AJ135" s="18"/>
      <c r="AK135" s="18"/>
      <c r="AL135" s="18"/>
      <c r="AM135" s="18"/>
      <c r="AN135" s="18"/>
    </row>
    <row r="136" spans="1:40" ht="16.5">
      <c r="A136" s="20" t="s">
        <v>40</v>
      </c>
      <c r="B136" s="21">
        <v>56</v>
      </c>
      <c r="C136" s="17" t="s">
        <v>192</v>
      </c>
      <c r="D136" s="22">
        <v>5700</v>
      </c>
      <c r="E136" s="23"/>
      <c r="F136" s="17"/>
      <c r="G136" s="17"/>
      <c r="H136" s="17"/>
      <c r="I136" s="17"/>
      <c r="J136" s="17"/>
      <c r="K136" s="17"/>
      <c r="L136" s="17"/>
      <c r="M136" s="17"/>
      <c r="N136" s="17"/>
      <c r="O136" s="17">
        <f t="shared" si="9"/>
        <v>0</v>
      </c>
      <c r="P136" s="17"/>
      <c r="Q136" s="17"/>
      <c r="R136" s="17"/>
      <c r="S136" s="17"/>
      <c r="T136" s="17"/>
      <c r="U136" s="17"/>
      <c r="V136" s="17"/>
      <c r="AB136" s="17">
        <v>25</v>
      </c>
      <c r="AC136" s="17"/>
      <c r="AD136" s="25">
        <f t="shared" si="10"/>
        <v>0</v>
      </c>
      <c r="AE136" s="17"/>
      <c r="AF136" s="17"/>
      <c r="AG136" s="18"/>
      <c r="AH136" s="18"/>
      <c r="AI136" s="18"/>
      <c r="AJ136" s="18"/>
      <c r="AK136" s="18"/>
      <c r="AL136" s="18"/>
      <c r="AM136" s="18"/>
      <c r="AN136" s="18"/>
    </row>
    <row r="137" spans="1:40" ht="16.5">
      <c r="A137" s="20" t="s">
        <v>40</v>
      </c>
      <c r="B137" s="21">
        <v>56</v>
      </c>
      <c r="C137" s="17" t="s">
        <v>193</v>
      </c>
      <c r="D137" s="22">
        <v>8200</v>
      </c>
      <c r="E137" s="23"/>
      <c r="F137" s="17"/>
      <c r="G137" s="17"/>
      <c r="H137" s="17"/>
      <c r="I137" s="17"/>
      <c r="J137" s="17"/>
      <c r="K137" s="17"/>
      <c r="L137" s="17"/>
      <c r="M137" s="17"/>
      <c r="N137" s="17"/>
      <c r="O137" s="17">
        <f t="shared" si="9"/>
        <v>0</v>
      </c>
      <c r="P137" s="17"/>
      <c r="Q137" s="17"/>
      <c r="R137" s="17"/>
      <c r="S137" s="17"/>
      <c r="T137" s="17"/>
      <c r="U137" s="17"/>
      <c r="V137" s="17"/>
      <c r="AB137" s="17">
        <v>25</v>
      </c>
      <c r="AC137" s="17"/>
      <c r="AD137" s="25">
        <f t="shared" si="10"/>
        <v>0</v>
      </c>
      <c r="AE137" s="17"/>
      <c r="AF137" s="17"/>
      <c r="AG137" s="18"/>
      <c r="AH137" s="18"/>
      <c r="AI137" s="18"/>
      <c r="AJ137" s="18"/>
      <c r="AK137" s="18"/>
      <c r="AL137" s="18"/>
      <c r="AM137" s="18"/>
      <c r="AN137" s="18"/>
    </row>
    <row r="138" spans="1:40" ht="16.5">
      <c r="A138" s="20" t="s">
        <v>40</v>
      </c>
      <c r="B138" s="21">
        <v>56</v>
      </c>
      <c r="C138" s="17" t="s">
        <v>194</v>
      </c>
      <c r="D138" s="22">
        <v>5000</v>
      </c>
      <c r="E138" s="23"/>
      <c r="F138" s="17"/>
      <c r="G138" s="17"/>
      <c r="H138" s="17"/>
      <c r="I138" s="17"/>
      <c r="J138" s="17"/>
      <c r="K138" s="17"/>
      <c r="L138" s="17"/>
      <c r="M138" s="17"/>
      <c r="N138" s="17"/>
      <c r="O138" s="17">
        <f t="shared" si="9"/>
        <v>0</v>
      </c>
      <c r="P138" s="17"/>
      <c r="Q138" s="17"/>
      <c r="R138" s="17"/>
      <c r="S138" s="17"/>
      <c r="T138" s="17"/>
      <c r="U138" s="17"/>
      <c r="V138" s="17"/>
      <c r="AB138" s="17">
        <v>25</v>
      </c>
      <c r="AC138" s="17"/>
      <c r="AD138" s="25">
        <f t="shared" si="10"/>
        <v>0</v>
      </c>
      <c r="AE138" s="17"/>
      <c r="AF138" s="17"/>
      <c r="AG138" s="18"/>
      <c r="AH138" s="18"/>
      <c r="AI138" s="18"/>
      <c r="AJ138" s="18"/>
      <c r="AK138" s="18"/>
      <c r="AL138" s="18"/>
      <c r="AM138" s="18"/>
      <c r="AN138" s="18"/>
    </row>
    <row r="139" spans="1:40" ht="16.5">
      <c r="A139" s="20" t="s">
        <v>40</v>
      </c>
      <c r="B139" s="21">
        <v>56</v>
      </c>
      <c r="C139" s="17" t="s">
        <v>195</v>
      </c>
      <c r="D139" s="22">
        <v>4700</v>
      </c>
      <c r="E139" s="23"/>
      <c r="F139" s="17"/>
      <c r="G139" s="17"/>
      <c r="H139" s="17"/>
      <c r="I139" s="17"/>
      <c r="J139" s="17"/>
      <c r="K139" s="17"/>
      <c r="L139" s="17"/>
      <c r="M139" s="17"/>
      <c r="N139" s="17"/>
      <c r="O139" s="17">
        <f t="shared" si="9"/>
        <v>0</v>
      </c>
      <c r="P139" s="17"/>
      <c r="Q139" s="17"/>
      <c r="R139" s="17"/>
      <c r="S139" s="17"/>
      <c r="T139" s="17"/>
      <c r="U139" s="17"/>
      <c r="V139" s="17"/>
      <c r="AB139" s="17">
        <v>25</v>
      </c>
      <c r="AC139" s="17"/>
      <c r="AD139" s="25">
        <f t="shared" si="10"/>
        <v>0</v>
      </c>
      <c r="AE139" s="17"/>
      <c r="AF139" s="17"/>
      <c r="AG139" s="18"/>
      <c r="AH139" s="18"/>
      <c r="AI139" s="18"/>
      <c r="AJ139" s="18"/>
      <c r="AK139" s="18"/>
      <c r="AL139" s="18"/>
      <c r="AM139" s="18"/>
      <c r="AN139" s="18"/>
    </row>
    <row r="140" spans="1:40" ht="16.5">
      <c r="A140" s="20" t="s">
        <v>40</v>
      </c>
      <c r="B140" s="21">
        <v>56</v>
      </c>
      <c r="C140" s="17" t="s">
        <v>196</v>
      </c>
      <c r="D140" s="22">
        <v>8300</v>
      </c>
      <c r="E140" s="23"/>
      <c r="F140" s="17"/>
      <c r="G140" s="17"/>
      <c r="H140" s="17"/>
      <c r="I140" s="17"/>
      <c r="J140" s="17"/>
      <c r="K140" s="17"/>
      <c r="L140" s="17"/>
      <c r="M140" s="17"/>
      <c r="N140" s="17"/>
      <c r="O140" s="17">
        <f t="shared" si="9"/>
        <v>0</v>
      </c>
      <c r="P140" s="17"/>
      <c r="Q140" s="17"/>
      <c r="R140" s="17"/>
      <c r="S140" s="17"/>
      <c r="T140" s="17"/>
      <c r="U140" s="17"/>
      <c r="V140" s="17"/>
      <c r="AB140" s="17">
        <v>25</v>
      </c>
      <c r="AC140" s="17"/>
      <c r="AD140" s="25">
        <f t="shared" si="10"/>
        <v>0</v>
      </c>
      <c r="AE140" s="17"/>
      <c r="AF140" s="17"/>
      <c r="AG140" s="18"/>
      <c r="AH140" s="18"/>
      <c r="AI140" s="18"/>
      <c r="AJ140" s="18"/>
      <c r="AK140" s="18"/>
      <c r="AL140" s="18"/>
      <c r="AM140" s="18"/>
      <c r="AN140" s="18"/>
    </row>
    <row r="141" spans="1:40" ht="16.5">
      <c r="A141" s="20" t="s">
        <v>40</v>
      </c>
      <c r="B141" s="21">
        <v>56</v>
      </c>
      <c r="C141" s="17" t="s">
        <v>197</v>
      </c>
      <c r="D141" s="22">
        <v>6100</v>
      </c>
      <c r="E141" s="23"/>
      <c r="F141" s="17"/>
      <c r="G141" s="17"/>
      <c r="H141" s="17"/>
      <c r="I141" s="17"/>
      <c r="J141" s="17"/>
      <c r="K141" s="17"/>
      <c r="L141" s="17"/>
      <c r="M141" s="17"/>
      <c r="N141" s="17"/>
      <c r="O141" s="17">
        <f t="shared" si="9"/>
        <v>0</v>
      </c>
      <c r="P141" s="17"/>
      <c r="Q141" s="17"/>
      <c r="R141" s="17"/>
      <c r="S141" s="17"/>
      <c r="T141" s="17"/>
      <c r="U141" s="17"/>
      <c r="V141" s="17"/>
      <c r="AB141" s="17">
        <v>25</v>
      </c>
      <c r="AC141" s="17"/>
      <c r="AD141" s="25">
        <f t="shared" si="10"/>
        <v>0</v>
      </c>
      <c r="AE141" s="17"/>
      <c r="AF141" s="17"/>
      <c r="AG141" s="18"/>
      <c r="AH141" s="18"/>
      <c r="AI141" s="18"/>
      <c r="AJ141" s="18"/>
      <c r="AK141" s="18"/>
      <c r="AL141" s="18"/>
      <c r="AM141" s="18"/>
      <c r="AN141" s="18"/>
    </row>
    <row r="142" spans="1:40" ht="16.5">
      <c r="A142" s="20" t="s">
        <v>40</v>
      </c>
      <c r="B142" s="21">
        <v>56</v>
      </c>
      <c r="C142" s="17" t="s">
        <v>198</v>
      </c>
      <c r="D142" s="22">
        <v>7800</v>
      </c>
      <c r="E142" s="23"/>
      <c r="F142" s="17"/>
      <c r="G142" s="17"/>
      <c r="H142" s="17"/>
      <c r="I142" s="17"/>
      <c r="J142" s="17"/>
      <c r="K142" s="17"/>
      <c r="L142" s="17"/>
      <c r="M142" s="17"/>
      <c r="N142" s="17"/>
      <c r="O142" s="17">
        <f t="shared" si="9"/>
        <v>0</v>
      </c>
      <c r="P142" s="17"/>
      <c r="Q142" s="17"/>
      <c r="R142" s="17"/>
      <c r="S142" s="17"/>
      <c r="T142" s="17"/>
      <c r="U142" s="17"/>
      <c r="V142" s="17"/>
      <c r="AB142" s="17">
        <v>25</v>
      </c>
      <c r="AC142" s="17"/>
      <c r="AD142" s="25">
        <f t="shared" si="10"/>
        <v>0</v>
      </c>
      <c r="AE142" s="17"/>
      <c r="AF142" s="17"/>
      <c r="AG142" s="18"/>
      <c r="AH142" s="18"/>
      <c r="AI142" s="18"/>
      <c r="AJ142" s="18"/>
      <c r="AK142" s="18"/>
      <c r="AL142" s="18"/>
      <c r="AM142" s="18"/>
      <c r="AN142" s="18"/>
    </row>
    <row r="143" spans="1:40" ht="16.5">
      <c r="A143" s="20" t="s">
        <v>40</v>
      </c>
      <c r="B143" s="21">
        <v>56</v>
      </c>
      <c r="C143" s="17" t="s">
        <v>199</v>
      </c>
      <c r="D143" s="22">
        <v>5000</v>
      </c>
      <c r="E143" s="23"/>
      <c r="F143" s="17"/>
      <c r="G143" s="17"/>
      <c r="H143" s="17"/>
      <c r="I143" s="17"/>
      <c r="J143" s="17"/>
      <c r="K143" s="17"/>
      <c r="L143" s="17"/>
      <c r="M143" s="17"/>
      <c r="N143" s="17"/>
      <c r="O143" s="17">
        <f t="shared" si="9"/>
        <v>0</v>
      </c>
      <c r="P143" s="17"/>
      <c r="Q143" s="17"/>
      <c r="R143" s="17"/>
      <c r="S143" s="17"/>
      <c r="T143" s="17"/>
      <c r="U143" s="17"/>
      <c r="V143" s="17"/>
      <c r="AB143" s="17">
        <v>25</v>
      </c>
      <c r="AC143" s="17"/>
      <c r="AD143" s="25">
        <f t="shared" si="10"/>
        <v>0</v>
      </c>
      <c r="AE143" s="17"/>
      <c r="AF143" s="17"/>
      <c r="AG143" s="18"/>
      <c r="AH143" s="18"/>
      <c r="AI143" s="18"/>
      <c r="AJ143" s="18"/>
      <c r="AK143" s="18"/>
      <c r="AL143" s="18"/>
      <c r="AM143" s="18"/>
      <c r="AN143" s="18"/>
    </row>
    <row r="144" spans="1:40" ht="16.5">
      <c r="A144" s="20" t="s">
        <v>40</v>
      </c>
      <c r="B144" s="21">
        <v>56</v>
      </c>
      <c r="C144" s="17" t="s">
        <v>200</v>
      </c>
      <c r="D144" s="22">
        <v>51000</v>
      </c>
      <c r="E144" s="23" t="s">
        <v>70</v>
      </c>
      <c r="F144" s="17" t="s">
        <v>70</v>
      </c>
      <c r="G144" s="17"/>
      <c r="H144" s="17"/>
      <c r="I144" s="17" t="s">
        <v>201</v>
      </c>
      <c r="J144" s="17" t="s">
        <v>202</v>
      </c>
      <c r="K144" s="17">
        <v>95</v>
      </c>
      <c r="L144" s="17">
        <v>155</v>
      </c>
      <c r="M144" s="17">
        <v>145</v>
      </c>
      <c r="N144" s="17">
        <v>50</v>
      </c>
      <c r="O144" s="17">
        <f t="shared" si="9"/>
        <v>111.25</v>
      </c>
      <c r="P144" s="17"/>
      <c r="Q144" s="17"/>
      <c r="R144" s="17"/>
      <c r="S144" s="17"/>
      <c r="T144" s="17"/>
      <c r="U144" s="17"/>
      <c r="V144" s="17"/>
      <c r="W144">
        <v>55</v>
      </c>
      <c r="AB144" s="17">
        <v>25</v>
      </c>
      <c r="AC144" s="17"/>
      <c r="AD144" s="25">
        <f t="shared" si="10"/>
        <v>2.181372549019608E-3</v>
      </c>
      <c r="AE144" s="25">
        <f>AB144/O144</f>
        <v>0.2247191011235955</v>
      </c>
      <c r="AF144" s="17"/>
      <c r="AG144" s="18"/>
      <c r="AH144" s="18"/>
      <c r="AI144" s="18"/>
      <c r="AJ144" s="18"/>
      <c r="AK144" s="18"/>
      <c r="AL144" s="18"/>
      <c r="AM144" s="18"/>
      <c r="AN144" s="18"/>
    </row>
    <row r="145" spans="1:40" ht="16.5">
      <c r="A145" s="20"/>
      <c r="B145" s="21"/>
      <c r="C145" s="17"/>
      <c r="D145" s="22"/>
      <c r="E145" s="23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AB145" s="17"/>
      <c r="AC145" s="17"/>
      <c r="AD145" s="25"/>
      <c r="AE145" s="17"/>
      <c r="AF145" s="17"/>
      <c r="AG145" s="18"/>
      <c r="AH145" s="18"/>
      <c r="AI145" s="18"/>
      <c r="AJ145" s="18"/>
      <c r="AK145" s="18"/>
      <c r="AL145" s="18"/>
      <c r="AM145" s="18"/>
      <c r="AN145" s="18"/>
    </row>
    <row r="146" spans="1:40" ht="16.5">
      <c r="A146" s="20"/>
      <c r="B146" s="21"/>
      <c r="C146" s="17"/>
      <c r="D146" s="22"/>
      <c r="E146" s="23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AB146" s="17"/>
      <c r="AC146" s="17"/>
      <c r="AD146" s="25"/>
      <c r="AE146" s="17"/>
      <c r="AF146" s="17"/>
      <c r="AG146" s="18"/>
      <c r="AH146" s="18"/>
      <c r="AI146" s="18"/>
      <c r="AJ146" s="18"/>
      <c r="AK146" s="18"/>
      <c r="AL146" s="18"/>
      <c r="AM146" s="18"/>
      <c r="AN146" s="18"/>
    </row>
    <row r="147" spans="1:40" ht="16.5">
      <c r="A147" s="20"/>
      <c r="B147" s="21"/>
      <c r="C147" s="17"/>
      <c r="D147" s="22"/>
      <c r="E147" s="23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AB147" s="17"/>
      <c r="AC147" s="17"/>
      <c r="AD147" s="25"/>
      <c r="AE147" s="17"/>
      <c r="AF147" s="17"/>
      <c r="AG147" s="18"/>
      <c r="AH147" s="18"/>
      <c r="AI147" s="18"/>
      <c r="AJ147" s="18"/>
      <c r="AK147" s="18"/>
      <c r="AL147" s="18"/>
      <c r="AM147" s="18"/>
      <c r="AN147" s="18"/>
    </row>
    <row r="148" spans="1:40" ht="16.5">
      <c r="A148" s="37"/>
      <c r="B148" s="27">
        <v>56</v>
      </c>
      <c r="C148" s="28" t="s">
        <v>203</v>
      </c>
      <c r="D148" s="29">
        <f>SUM(D108:D144)</f>
        <v>293530</v>
      </c>
      <c r="E148" s="30"/>
      <c r="F148" s="28"/>
      <c r="G148" s="28"/>
      <c r="H148" s="28"/>
      <c r="I148" s="28"/>
      <c r="J148" s="28"/>
      <c r="K148" s="28">
        <f>SUM(K108:K144)</f>
        <v>195</v>
      </c>
      <c r="L148" s="28">
        <f>SUM(L108:L144)</f>
        <v>315</v>
      </c>
      <c r="M148" s="28">
        <f>SUM(M108:M144)</f>
        <v>290</v>
      </c>
      <c r="N148" s="28">
        <f>SUM(N108:N144)</f>
        <v>100</v>
      </c>
      <c r="O148" s="17">
        <f>(K148+L148+M148+N148)/4</f>
        <v>225</v>
      </c>
      <c r="P148" s="17"/>
      <c r="Q148" s="17"/>
      <c r="R148" s="17"/>
      <c r="S148" s="17"/>
      <c r="T148" s="17"/>
      <c r="U148" s="17"/>
      <c r="V148" s="17"/>
      <c r="W148">
        <f>SUM(W108:W144)</f>
        <v>160</v>
      </c>
      <c r="AB148" s="28">
        <f>SUM(AB108:AB144)</f>
        <v>925</v>
      </c>
      <c r="AC148" s="28"/>
      <c r="AD148" s="34">
        <f>O148/D148</f>
        <v>7.6653152999693391E-4</v>
      </c>
      <c r="AE148" s="31">
        <f>AB148/O148</f>
        <v>4.1111111111111107</v>
      </c>
      <c r="AF148" s="31"/>
    </row>
    <row r="149" spans="1:40" ht="16.5">
      <c r="A149" s="39"/>
      <c r="B149" s="40"/>
      <c r="C149" s="41" t="s">
        <v>204</v>
      </c>
      <c r="D149" s="42">
        <f>D29+D65+D107+D148</f>
        <v>1441016</v>
      </c>
      <c r="E149" s="43"/>
      <c r="F149" s="41"/>
      <c r="G149" s="41"/>
      <c r="H149" s="41"/>
      <c r="I149" s="41"/>
      <c r="J149" s="41"/>
      <c r="K149" s="41">
        <f>K29+K65+K107+K148</f>
        <v>10027</v>
      </c>
      <c r="L149" s="41">
        <f>L29+L65+L107+L148</f>
        <v>6229</v>
      </c>
      <c r="M149" s="41">
        <f>M29+M65+M107+M148</f>
        <v>9044</v>
      </c>
      <c r="N149" s="41">
        <f>N29+N65+N107+N148</f>
        <v>3036</v>
      </c>
      <c r="O149" s="41">
        <f>(K149+L149+M149+N149)/4</f>
        <v>7084</v>
      </c>
      <c r="P149" s="41"/>
      <c r="Q149" s="41"/>
      <c r="R149" s="41"/>
      <c r="S149" s="41"/>
      <c r="T149" s="41"/>
      <c r="U149" s="41"/>
      <c r="V149" s="41"/>
      <c r="W149" s="44">
        <f>W29+W65+W107+W148</f>
        <v>1960</v>
      </c>
      <c r="X149" s="44"/>
      <c r="Y149" s="44"/>
      <c r="Z149" s="44"/>
      <c r="AA149" s="44"/>
      <c r="AB149" s="41">
        <f>AB29+AB65+AB107+AB148</f>
        <v>2945</v>
      </c>
      <c r="AC149" s="41"/>
      <c r="AD149" s="45">
        <f>O149/D149</f>
        <v>4.9159759503017318E-3</v>
      </c>
      <c r="AE149" s="41">
        <f>AB149/O149</f>
        <v>0.41572557876905702</v>
      </c>
      <c r="AF149" s="41"/>
      <c r="AG149" s="44"/>
      <c r="AH149" s="44"/>
      <c r="AI149" s="44"/>
      <c r="AJ149" s="44"/>
      <c r="AK149" s="44"/>
      <c r="AL149" s="44"/>
      <c r="AM149" s="44"/>
      <c r="AN149" s="44"/>
    </row>
    <row r="150" spans="1:40" ht="49.5">
      <c r="A150" s="46" t="s">
        <v>205</v>
      </c>
      <c r="B150" s="47"/>
      <c r="C150" s="48"/>
      <c r="D150" s="49"/>
      <c r="E150" s="50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51"/>
      <c r="X150" s="51"/>
      <c r="Y150" s="51"/>
      <c r="Z150" s="51"/>
      <c r="AA150" s="51"/>
      <c r="AB150" s="48"/>
      <c r="AC150" s="48"/>
      <c r="AD150" s="52"/>
      <c r="AE150" s="48"/>
      <c r="AF150" s="48"/>
      <c r="AG150" s="51"/>
      <c r="AH150" s="51"/>
      <c r="AI150" s="51"/>
      <c r="AJ150" s="51"/>
      <c r="AK150" s="51"/>
      <c r="AL150" s="51"/>
      <c r="AM150" s="51"/>
      <c r="AN150" s="51"/>
    </row>
    <row r="151" spans="1:40" ht="30">
      <c r="A151" s="53" t="s">
        <v>206</v>
      </c>
      <c r="B151" s="54">
        <v>44</v>
      </c>
      <c r="C151" s="18" t="s">
        <v>207</v>
      </c>
      <c r="D151">
        <v>270000</v>
      </c>
      <c r="E151" s="55"/>
      <c r="F151" s="18"/>
      <c r="G151" s="18"/>
      <c r="H151" s="18"/>
      <c r="I151" s="18"/>
      <c r="AD151" s="56"/>
    </row>
    <row r="152" spans="1:40" ht="30">
      <c r="A152" s="53" t="s">
        <v>206</v>
      </c>
      <c r="B152" s="54">
        <v>44</v>
      </c>
      <c r="C152" s="18" t="s">
        <v>208</v>
      </c>
      <c r="D152">
        <v>65000</v>
      </c>
      <c r="E152" s="55"/>
      <c r="F152" s="18"/>
      <c r="G152" s="18"/>
      <c r="H152" s="18"/>
      <c r="I152" s="18"/>
      <c r="AD152" s="56"/>
    </row>
    <row r="153" spans="1:40" ht="30">
      <c r="A153" s="53" t="s">
        <v>206</v>
      </c>
      <c r="B153" s="54">
        <v>44</v>
      </c>
      <c r="C153" s="18" t="s">
        <v>209</v>
      </c>
      <c r="D153">
        <v>43000</v>
      </c>
      <c r="E153" s="55"/>
      <c r="F153" s="18"/>
      <c r="G153" s="18"/>
      <c r="H153" s="18"/>
      <c r="I153" s="18"/>
      <c r="AD153" s="56"/>
    </row>
    <row r="154" spans="1:40" ht="30">
      <c r="A154" s="53" t="s">
        <v>206</v>
      </c>
      <c r="B154" s="54">
        <v>44</v>
      </c>
      <c r="C154" s="18" t="s">
        <v>210</v>
      </c>
      <c r="D154">
        <v>35000</v>
      </c>
      <c r="E154" s="57"/>
      <c r="F154" s="18"/>
      <c r="G154" s="18"/>
      <c r="H154" s="18"/>
      <c r="I154" s="18"/>
      <c r="AD154" s="56"/>
    </row>
    <row r="155" spans="1:40" ht="30">
      <c r="A155" s="53" t="s">
        <v>206</v>
      </c>
      <c r="B155" s="54">
        <v>44</v>
      </c>
      <c r="C155" s="18" t="s">
        <v>211</v>
      </c>
      <c r="D155">
        <v>25000</v>
      </c>
      <c r="E155" s="55"/>
      <c r="F155" s="18"/>
      <c r="G155" s="18"/>
      <c r="H155" s="18"/>
      <c r="I155" s="18"/>
      <c r="AD155" s="56"/>
    </row>
    <row r="156" spans="1:40" ht="30">
      <c r="A156" s="53" t="s">
        <v>206</v>
      </c>
      <c r="B156" s="54">
        <v>44</v>
      </c>
      <c r="C156" s="18" t="s">
        <v>212</v>
      </c>
      <c r="D156">
        <v>23500</v>
      </c>
      <c r="E156" s="55"/>
      <c r="F156" s="18"/>
      <c r="G156" s="18"/>
      <c r="H156" s="18"/>
      <c r="I156" s="18"/>
      <c r="AD156" s="56"/>
    </row>
    <row r="157" spans="1:40" ht="30">
      <c r="A157" s="53" t="s">
        <v>206</v>
      </c>
      <c r="B157" s="54">
        <v>44</v>
      </c>
      <c r="C157" s="18" t="s">
        <v>213</v>
      </c>
      <c r="D157">
        <v>20000</v>
      </c>
      <c r="E157" s="55"/>
      <c r="F157" s="18"/>
      <c r="G157" s="18"/>
      <c r="H157" s="18"/>
      <c r="I157" s="18"/>
      <c r="AD157" s="56"/>
    </row>
    <row r="158" spans="1:40" ht="30">
      <c r="A158" s="53" t="s">
        <v>206</v>
      </c>
      <c r="B158" s="54">
        <v>44</v>
      </c>
      <c r="C158" s="18" t="s">
        <v>214</v>
      </c>
      <c r="D158">
        <v>17000</v>
      </c>
      <c r="E158" s="55"/>
      <c r="F158" s="18"/>
      <c r="G158" s="18"/>
      <c r="H158" s="18"/>
      <c r="I158" s="18"/>
      <c r="AD158" s="56"/>
    </row>
    <row r="159" spans="1:40" ht="30">
      <c r="A159" s="53" t="s">
        <v>206</v>
      </c>
      <c r="B159" s="54">
        <v>44</v>
      </c>
      <c r="C159" s="18" t="s">
        <v>215</v>
      </c>
      <c r="D159">
        <v>16000</v>
      </c>
      <c r="E159" s="55"/>
      <c r="F159" s="18"/>
      <c r="G159" s="18"/>
      <c r="H159" s="18"/>
      <c r="I159" s="18"/>
      <c r="AD159" s="56"/>
    </row>
    <row r="160" spans="1:40" ht="30">
      <c r="A160" s="53" t="s">
        <v>206</v>
      </c>
      <c r="B160" s="54">
        <v>44</v>
      </c>
      <c r="C160" s="18" t="s">
        <v>216</v>
      </c>
      <c r="D160">
        <v>16000</v>
      </c>
      <c r="E160" s="55"/>
      <c r="F160" s="18"/>
      <c r="G160" s="18"/>
      <c r="H160" s="18"/>
      <c r="I160" s="18"/>
      <c r="AD160" s="56"/>
    </row>
    <row r="161" spans="1:40" ht="30">
      <c r="A161" s="53" t="s">
        <v>206</v>
      </c>
      <c r="B161" s="54">
        <v>44</v>
      </c>
      <c r="C161" s="18" t="s">
        <v>217</v>
      </c>
      <c r="D161">
        <v>15000</v>
      </c>
      <c r="E161" s="55"/>
      <c r="F161" s="18"/>
      <c r="G161" s="18"/>
      <c r="H161" s="18"/>
      <c r="I161" s="18"/>
      <c r="AD161" s="56"/>
    </row>
    <row r="162" spans="1:40" ht="30">
      <c r="A162" s="53" t="s">
        <v>206</v>
      </c>
      <c r="B162" s="54">
        <v>44</v>
      </c>
      <c r="C162" s="18" t="s">
        <v>218</v>
      </c>
      <c r="D162">
        <v>15000</v>
      </c>
      <c r="E162" s="55"/>
      <c r="F162" s="18"/>
      <c r="G162" s="18"/>
      <c r="H162" s="18"/>
      <c r="I162" s="18"/>
      <c r="AD162" s="56"/>
    </row>
    <row r="163" spans="1:40" ht="30">
      <c r="A163" s="53" t="s">
        <v>206</v>
      </c>
      <c r="B163" s="54">
        <v>44</v>
      </c>
      <c r="C163" s="18" t="s">
        <v>219</v>
      </c>
      <c r="D163">
        <v>13000</v>
      </c>
      <c r="E163" s="55"/>
      <c r="F163" s="18"/>
      <c r="G163" s="18"/>
      <c r="H163" s="18"/>
      <c r="I163" s="18"/>
      <c r="AD163" s="56"/>
    </row>
    <row r="164" spans="1:40" ht="30">
      <c r="A164" s="53" t="s">
        <v>206</v>
      </c>
      <c r="B164" s="54">
        <v>44</v>
      </c>
      <c r="C164" s="18" t="s">
        <v>220</v>
      </c>
      <c r="D164">
        <v>12000</v>
      </c>
      <c r="E164" s="55"/>
      <c r="F164" s="18"/>
      <c r="G164" s="18"/>
      <c r="H164" s="18"/>
      <c r="I164" s="18"/>
      <c r="AD164" s="56"/>
      <c r="AG164" s="18"/>
      <c r="AH164" s="18"/>
      <c r="AI164" s="18"/>
      <c r="AJ164" s="18"/>
      <c r="AK164" s="18"/>
      <c r="AL164" s="18"/>
      <c r="AM164" s="18"/>
      <c r="AN164" s="18"/>
    </row>
    <row r="165" spans="1:40" ht="30">
      <c r="A165" s="53" t="s">
        <v>206</v>
      </c>
      <c r="B165" s="54">
        <v>44</v>
      </c>
      <c r="C165" s="18" t="s">
        <v>221</v>
      </c>
      <c r="D165">
        <v>11000</v>
      </c>
      <c r="E165" s="55"/>
      <c r="F165" s="18"/>
      <c r="G165" s="18"/>
      <c r="H165" s="18"/>
      <c r="I165" s="18"/>
      <c r="AD165" s="56"/>
      <c r="AG165" s="18"/>
      <c r="AH165" s="18"/>
      <c r="AI165" s="18"/>
      <c r="AJ165" s="18"/>
      <c r="AK165" s="18"/>
      <c r="AL165" s="18"/>
      <c r="AM165" s="18"/>
      <c r="AN165" s="18"/>
    </row>
    <row r="166" spans="1:40" ht="30">
      <c r="A166" s="53" t="s">
        <v>206</v>
      </c>
      <c r="B166" s="54">
        <v>44</v>
      </c>
      <c r="C166" s="18" t="s">
        <v>222</v>
      </c>
      <c r="D166">
        <v>11000</v>
      </c>
      <c r="E166" s="55"/>
      <c r="F166" s="18"/>
      <c r="G166" s="18"/>
      <c r="H166" s="18"/>
      <c r="I166" s="18"/>
      <c r="AD166" s="56"/>
      <c r="AG166" s="18"/>
      <c r="AH166" s="18"/>
      <c r="AI166" s="18"/>
      <c r="AJ166" s="18"/>
      <c r="AK166" s="18"/>
      <c r="AL166" s="18"/>
      <c r="AM166" s="18"/>
      <c r="AN166" s="18"/>
    </row>
    <row r="167" spans="1:40" ht="30">
      <c r="A167" s="53" t="s">
        <v>206</v>
      </c>
      <c r="B167" s="54">
        <v>44</v>
      </c>
      <c r="C167" s="18" t="s">
        <v>223</v>
      </c>
      <c r="D167">
        <v>9000</v>
      </c>
      <c r="E167" s="55"/>
      <c r="F167" s="18"/>
      <c r="G167" s="18"/>
      <c r="H167" s="18"/>
      <c r="I167" s="18"/>
      <c r="AD167" s="56"/>
      <c r="AG167" s="18"/>
      <c r="AH167" s="18"/>
      <c r="AI167" s="18"/>
      <c r="AJ167" s="18"/>
      <c r="AK167" s="18"/>
      <c r="AL167" s="18"/>
      <c r="AM167" s="18"/>
      <c r="AN167" s="18"/>
    </row>
    <row r="168" spans="1:40" ht="30">
      <c r="A168" s="53" t="s">
        <v>206</v>
      </c>
      <c r="B168" s="54">
        <v>44</v>
      </c>
      <c r="C168" s="18" t="s">
        <v>224</v>
      </c>
      <c r="D168">
        <v>9000</v>
      </c>
      <c r="E168" s="55"/>
      <c r="F168" s="18"/>
      <c r="G168" s="18"/>
      <c r="H168" s="18"/>
      <c r="I168" s="18"/>
      <c r="AD168" s="56"/>
      <c r="AG168" s="18"/>
      <c r="AH168" s="18"/>
      <c r="AI168" s="18"/>
      <c r="AJ168" s="18"/>
      <c r="AK168" s="18"/>
      <c r="AL168" s="18"/>
      <c r="AM168" s="18"/>
      <c r="AN168" s="18"/>
    </row>
    <row r="169" spans="1:40" ht="30">
      <c r="A169" s="53" t="s">
        <v>206</v>
      </c>
      <c r="B169" s="54">
        <v>44</v>
      </c>
      <c r="C169" s="18" t="s">
        <v>225</v>
      </c>
      <c r="D169">
        <v>7000</v>
      </c>
      <c r="E169" s="55"/>
      <c r="F169" s="18"/>
      <c r="G169" s="18"/>
      <c r="H169" s="18"/>
      <c r="I169" s="18"/>
      <c r="AD169" s="56"/>
      <c r="AG169" s="18"/>
      <c r="AH169" s="18"/>
      <c r="AI169" s="18"/>
      <c r="AJ169" s="18"/>
      <c r="AK169" s="18"/>
      <c r="AL169" s="18"/>
      <c r="AM169" s="18"/>
      <c r="AN169" s="18"/>
    </row>
    <row r="170" spans="1:40" ht="30">
      <c r="A170" s="53" t="s">
        <v>206</v>
      </c>
      <c r="B170" s="54">
        <v>44</v>
      </c>
      <c r="C170" s="18" t="s">
        <v>226</v>
      </c>
      <c r="D170">
        <v>7000</v>
      </c>
      <c r="E170" s="55"/>
      <c r="F170" s="18"/>
      <c r="G170" s="18"/>
      <c r="H170" s="18"/>
      <c r="I170" s="18"/>
      <c r="AD170" s="56"/>
      <c r="AG170" s="18"/>
      <c r="AH170" s="18"/>
      <c r="AI170" s="18"/>
      <c r="AJ170" s="18"/>
      <c r="AK170" s="18"/>
      <c r="AL170" s="18"/>
      <c r="AM170" s="18"/>
      <c r="AN170" s="18"/>
    </row>
    <row r="171" spans="1:40" ht="30">
      <c r="A171" s="53" t="s">
        <v>206</v>
      </c>
      <c r="B171" s="54">
        <v>44</v>
      </c>
      <c r="C171" s="18" t="s">
        <v>227</v>
      </c>
      <c r="D171">
        <v>7000</v>
      </c>
      <c r="E171" s="55"/>
      <c r="F171" s="18"/>
      <c r="G171" s="18"/>
      <c r="H171" s="18"/>
      <c r="I171" s="18"/>
      <c r="AD171" s="56"/>
      <c r="AG171" s="18"/>
      <c r="AH171" s="18"/>
      <c r="AI171" s="18"/>
      <c r="AJ171" s="18"/>
      <c r="AK171" s="18"/>
      <c r="AL171" s="18"/>
      <c r="AM171" s="18"/>
      <c r="AN171" s="18"/>
    </row>
    <row r="172" spans="1:40" ht="30">
      <c r="A172" s="53" t="s">
        <v>206</v>
      </c>
      <c r="B172" s="54">
        <v>44</v>
      </c>
      <c r="C172" s="18" t="s">
        <v>228</v>
      </c>
      <c r="D172">
        <v>7000</v>
      </c>
      <c r="E172" s="55"/>
      <c r="F172" s="18"/>
      <c r="G172" s="18"/>
      <c r="H172" s="18"/>
      <c r="I172" s="18"/>
      <c r="AD172" s="56"/>
      <c r="AG172" s="18"/>
      <c r="AH172" s="18"/>
      <c r="AI172" s="18"/>
      <c r="AJ172" s="18"/>
      <c r="AK172" s="18"/>
      <c r="AL172" s="18"/>
      <c r="AM172" s="18"/>
      <c r="AN172" s="18"/>
    </row>
    <row r="173" spans="1:40" ht="15.75">
      <c r="A173" s="53"/>
      <c r="B173" s="54"/>
      <c r="C173" s="18"/>
      <c r="E173" s="55"/>
      <c r="F173" s="18"/>
      <c r="G173" s="18"/>
      <c r="H173" s="18"/>
      <c r="I173" s="18"/>
      <c r="AD173" s="56"/>
      <c r="AG173" s="18"/>
      <c r="AH173" s="18"/>
      <c r="AI173" s="18"/>
      <c r="AJ173" s="18"/>
      <c r="AK173" s="18"/>
      <c r="AL173" s="18"/>
      <c r="AM173" s="18"/>
      <c r="AN173" s="18"/>
    </row>
    <row r="174" spans="1:40" ht="15.75">
      <c r="A174" s="53"/>
      <c r="B174" s="54"/>
      <c r="C174" s="18"/>
      <c r="E174" s="55"/>
      <c r="F174" s="18"/>
      <c r="G174" s="18"/>
      <c r="H174" s="18"/>
      <c r="I174" s="18"/>
      <c r="AD174" s="56"/>
      <c r="AG174" s="18"/>
      <c r="AH174" s="18"/>
      <c r="AI174" s="18"/>
      <c r="AJ174" s="18"/>
      <c r="AK174" s="18"/>
      <c r="AL174" s="18"/>
      <c r="AM174" s="18"/>
      <c r="AN174" s="18"/>
    </row>
    <row r="175" spans="1:40" ht="15.75">
      <c r="A175" s="53"/>
      <c r="B175" s="54"/>
      <c r="C175" s="18"/>
      <c r="E175" s="55"/>
      <c r="F175" s="18"/>
      <c r="G175" s="18"/>
      <c r="H175" s="18"/>
      <c r="I175" s="18"/>
      <c r="AD175" s="56"/>
      <c r="AG175" s="18"/>
      <c r="AH175" s="18"/>
      <c r="AI175" s="18"/>
      <c r="AJ175" s="18"/>
      <c r="AK175" s="18"/>
      <c r="AL175" s="18"/>
      <c r="AM175" s="18"/>
      <c r="AN175" s="18"/>
    </row>
    <row r="176" spans="1:40" ht="15.75">
      <c r="A176" s="58"/>
      <c r="B176" s="59">
        <v>44</v>
      </c>
      <c r="C176" s="60" t="s">
        <v>229</v>
      </c>
      <c r="D176" s="61">
        <f>SUM(D151:D172)</f>
        <v>653500</v>
      </c>
      <c r="E176" s="62"/>
      <c r="F176" s="60"/>
      <c r="G176" s="60"/>
      <c r="H176" s="60"/>
      <c r="I176" s="60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AB176" s="61"/>
      <c r="AC176" s="61"/>
      <c r="AD176" s="63"/>
      <c r="AE176" s="61"/>
      <c r="AF176" s="61"/>
      <c r="AG176" s="18"/>
      <c r="AH176" s="18"/>
      <c r="AI176" s="18"/>
      <c r="AJ176" s="18"/>
      <c r="AK176" s="18"/>
      <c r="AL176" s="18"/>
      <c r="AM176" s="18"/>
      <c r="AN176" s="18"/>
    </row>
    <row r="177" spans="1:40" ht="30">
      <c r="A177" s="53" t="s">
        <v>206</v>
      </c>
      <c r="B177" s="54">
        <v>49</v>
      </c>
      <c r="C177" s="18" t="s">
        <v>230</v>
      </c>
      <c r="D177">
        <v>151000</v>
      </c>
      <c r="E177" s="55"/>
      <c r="F177" s="18"/>
      <c r="G177" s="18"/>
      <c r="H177" s="18"/>
      <c r="I177" s="18"/>
      <c r="AD177" s="56"/>
      <c r="AG177" s="18"/>
      <c r="AH177" s="18"/>
      <c r="AI177" s="18"/>
      <c r="AJ177" s="18"/>
      <c r="AK177" s="18"/>
      <c r="AL177" s="18"/>
      <c r="AM177" s="18"/>
      <c r="AN177" s="18"/>
    </row>
    <row r="178" spans="1:40" ht="30">
      <c r="A178" s="53" t="s">
        <v>206</v>
      </c>
      <c r="B178" s="54">
        <v>49</v>
      </c>
      <c r="C178" s="18" t="s">
        <v>231</v>
      </c>
      <c r="D178">
        <v>54000</v>
      </c>
      <c r="E178" s="55"/>
      <c r="F178" s="18"/>
      <c r="G178" s="18"/>
      <c r="H178" s="18"/>
      <c r="I178" s="18"/>
      <c r="AD178" s="56"/>
      <c r="AG178" s="18"/>
      <c r="AH178" s="18"/>
      <c r="AI178" s="18"/>
      <c r="AJ178" s="18"/>
      <c r="AK178" s="18"/>
      <c r="AL178" s="18"/>
      <c r="AM178" s="18"/>
      <c r="AN178" s="18"/>
    </row>
    <row r="179" spans="1:40" ht="30">
      <c r="A179" s="53" t="s">
        <v>206</v>
      </c>
      <c r="B179" s="54">
        <v>49</v>
      </c>
      <c r="C179" s="18" t="s">
        <v>232</v>
      </c>
      <c r="D179">
        <v>29000</v>
      </c>
      <c r="E179" s="55"/>
      <c r="F179" s="18"/>
      <c r="G179" s="18"/>
      <c r="H179" s="18"/>
      <c r="I179" s="18"/>
      <c r="AD179" s="56"/>
      <c r="AG179" s="18"/>
      <c r="AH179" s="18"/>
      <c r="AI179" s="18"/>
      <c r="AJ179" s="18"/>
      <c r="AK179" s="18"/>
      <c r="AL179" s="18"/>
      <c r="AM179" s="18"/>
      <c r="AN179" s="18"/>
    </row>
    <row r="180" spans="1:40" ht="30">
      <c r="A180" s="53" t="s">
        <v>206</v>
      </c>
      <c r="B180" s="54">
        <v>49</v>
      </c>
      <c r="C180" s="18" t="s">
        <v>233</v>
      </c>
      <c r="D180">
        <v>12000</v>
      </c>
      <c r="E180" s="55"/>
      <c r="F180" s="18"/>
      <c r="G180" s="18"/>
      <c r="H180" s="18"/>
      <c r="I180" s="18"/>
      <c r="AD180" s="56"/>
      <c r="AG180" s="64"/>
      <c r="AH180" s="64"/>
      <c r="AI180" s="64"/>
      <c r="AJ180" s="64"/>
      <c r="AK180" s="64"/>
      <c r="AL180" s="64"/>
      <c r="AM180" s="64"/>
      <c r="AN180" s="64"/>
    </row>
    <row r="181" spans="1:40" ht="30">
      <c r="A181" s="53" t="s">
        <v>206</v>
      </c>
      <c r="B181" s="54">
        <v>49</v>
      </c>
      <c r="C181" s="18" t="s">
        <v>234</v>
      </c>
      <c r="D181">
        <v>11000</v>
      </c>
      <c r="E181" s="55"/>
      <c r="F181" s="18"/>
      <c r="G181" s="18"/>
      <c r="H181" s="18"/>
      <c r="I181" s="18"/>
      <c r="AD181" s="56"/>
      <c r="AG181" s="64"/>
      <c r="AH181" s="64"/>
      <c r="AI181" s="64"/>
      <c r="AJ181" s="64"/>
      <c r="AK181" s="64"/>
      <c r="AL181" s="64"/>
      <c r="AM181" s="64"/>
      <c r="AN181" s="64"/>
    </row>
    <row r="182" spans="1:40" ht="30">
      <c r="A182" s="53" t="s">
        <v>206</v>
      </c>
      <c r="B182" s="54">
        <v>49</v>
      </c>
      <c r="C182" s="18" t="s">
        <v>235</v>
      </c>
      <c r="D182">
        <v>11000</v>
      </c>
      <c r="E182" s="55"/>
      <c r="F182" s="18"/>
      <c r="G182" s="18"/>
      <c r="H182" s="18"/>
      <c r="I182" s="18"/>
      <c r="AD182" s="56"/>
      <c r="AG182" s="64"/>
      <c r="AH182" s="64"/>
      <c r="AI182" s="64"/>
      <c r="AJ182" s="64"/>
      <c r="AK182" s="64"/>
      <c r="AL182" s="64"/>
      <c r="AM182" s="64"/>
      <c r="AN182" s="64"/>
    </row>
    <row r="183" spans="1:40" ht="30">
      <c r="A183" s="53" t="s">
        <v>206</v>
      </c>
      <c r="B183" s="54">
        <v>49</v>
      </c>
      <c r="C183" s="18" t="s">
        <v>236</v>
      </c>
      <c r="D183">
        <v>9000</v>
      </c>
      <c r="E183" s="55"/>
      <c r="F183" s="18"/>
      <c r="G183" s="18"/>
      <c r="H183" s="18"/>
      <c r="I183" s="18"/>
      <c r="AD183" s="56"/>
      <c r="AG183" s="64"/>
      <c r="AH183" s="64"/>
      <c r="AI183" s="64"/>
      <c r="AJ183" s="64"/>
      <c r="AK183" s="64"/>
      <c r="AL183" s="64"/>
      <c r="AM183" s="64"/>
      <c r="AN183" s="64"/>
    </row>
    <row r="184" spans="1:40" ht="30">
      <c r="A184" s="53" t="s">
        <v>206</v>
      </c>
      <c r="B184" s="54">
        <v>49</v>
      </c>
      <c r="C184" s="18" t="s">
        <v>237</v>
      </c>
      <c r="D184">
        <v>7000</v>
      </c>
      <c r="E184" s="55"/>
      <c r="F184" s="18"/>
      <c r="G184" s="18"/>
      <c r="H184" s="18"/>
      <c r="I184" s="18"/>
      <c r="AD184" s="56"/>
    </row>
    <row r="185" spans="1:40" ht="30">
      <c r="A185" s="53" t="s">
        <v>206</v>
      </c>
      <c r="B185" s="54">
        <v>49</v>
      </c>
      <c r="C185" s="18" t="s">
        <v>238</v>
      </c>
      <c r="D185">
        <v>6000</v>
      </c>
      <c r="E185" s="55"/>
      <c r="F185" s="18"/>
      <c r="G185" s="18"/>
      <c r="H185" s="18"/>
      <c r="I185" s="18"/>
      <c r="AD185" s="56"/>
    </row>
    <row r="186" spans="1:40" ht="30">
      <c r="A186" s="53" t="s">
        <v>206</v>
      </c>
      <c r="B186" s="54">
        <v>49</v>
      </c>
      <c r="C186" s="18" t="s">
        <v>239</v>
      </c>
      <c r="D186">
        <v>6000</v>
      </c>
      <c r="E186" s="55"/>
      <c r="F186" s="18"/>
      <c r="G186" s="18"/>
      <c r="H186" s="18"/>
      <c r="I186" s="18"/>
      <c r="AD186" s="56"/>
    </row>
    <row r="187" spans="1:40" ht="30">
      <c r="A187" s="53" t="s">
        <v>206</v>
      </c>
      <c r="B187" s="54">
        <v>49</v>
      </c>
      <c r="C187" s="18" t="s">
        <v>240</v>
      </c>
      <c r="D187">
        <v>6000</v>
      </c>
      <c r="E187" s="55"/>
      <c r="F187" s="18"/>
      <c r="G187" s="18"/>
      <c r="H187" s="18"/>
      <c r="I187" s="18"/>
      <c r="AD187" s="56"/>
    </row>
    <row r="188" spans="1:40" ht="30">
      <c r="A188" s="53" t="s">
        <v>206</v>
      </c>
      <c r="B188" s="54">
        <v>49</v>
      </c>
      <c r="C188" s="18" t="s">
        <v>241</v>
      </c>
      <c r="D188">
        <v>6000</v>
      </c>
      <c r="E188" s="55"/>
      <c r="F188" s="18"/>
      <c r="G188" s="18"/>
      <c r="H188" s="18"/>
      <c r="I188" s="18"/>
      <c r="AD188" s="56"/>
    </row>
    <row r="189" spans="1:40" ht="30">
      <c r="A189" s="53" t="s">
        <v>206</v>
      </c>
      <c r="B189" s="54">
        <v>49</v>
      </c>
      <c r="C189" s="18" t="s">
        <v>242</v>
      </c>
      <c r="D189">
        <v>6000</v>
      </c>
      <c r="E189" s="55"/>
      <c r="F189" s="18"/>
      <c r="G189" s="18"/>
      <c r="H189" s="18"/>
      <c r="I189" s="18"/>
      <c r="AD189" s="56"/>
    </row>
    <row r="190" spans="1:40" ht="30">
      <c r="A190" s="53" t="s">
        <v>206</v>
      </c>
      <c r="B190" s="54">
        <v>49</v>
      </c>
      <c r="C190" s="18" t="s">
        <v>243</v>
      </c>
      <c r="D190">
        <v>6000</v>
      </c>
      <c r="E190" s="55"/>
      <c r="F190" s="18"/>
      <c r="G190" s="18"/>
      <c r="H190" s="18"/>
      <c r="I190" s="18"/>
      <c r="AD190" s="56"/>
    </row>
    <row r="191" spans="1:40" ht="15.75">
      <c r="A191" s="53"/>
      <c r="B191" s="54"/>
      <c r="C191" s="18"/>
      <c r="E191" s="55"/>
      <c r="F191" s="18"/>
      <c r="G191" s="18"/>
      <c r="H191" s="18"/>
      <c r="I191" s="18"/>
      <c r="AD191" s="56"/>
    </row>
    <row r="192" spans="1:40" ht="15.75">
      <c r="A192" s="53"/>
      <c r="B192" s="54"/>
      <c r="C192" s="18"/>
      <c r="E192" s="55"/>
      <c r="F192" s="18"/>
      <c r="G192" s="18"/>
      <c r="H192" s="18"/>
      <c r="I192" s="18"/>
      <c r="AD192" s="56"/>
    </row>
    <row r="193" spans="1:32" ht="15.75">
      <c r="A193" s="53"/>
      <c r="B193" s="54"/>
      <c r="C193" s="18"/>
      <c r="E193" s="55"/>
      <c r="F193" s="18"/>
      <c r="G193" s="18"/>
      <c r="H193" s="18"/>
      <c r="I193" s="18"/>
      <c r="AD193" s="56"/>
    </row>
    <row r="194" spans="1:32" ht="15.75">
      <c r="A194" s="58"/>
      <c r="B194" s="59">
        <v>49</v>
      </c>
      <c r="C194" s="60" t="s">
        <v>244</v>
      </c>
      <c r="D194" s="61">
        <f>SUM(D177:D190)</f>
        <v>320000</v>
      </c>
      <c r="E194" s="62"/>
      <c r="F194" s="60"/>
      <c r="G194" s="60"/>
      <c r="H194" s="60"/>
      <c r="I194" s="60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AB194" s="61"/>
      <c r="AC194" s="61"/>
      <c r="AD194" s="63"/>
      <c r="AE194" s="61"/>
      <c r="AF194" s="61"/>
    </row>
    <row r="195" spans="1:32" ht="30">
      <c r="A195" s="53" t="s">
        <v>206</v>
      </c>
      <c r="B195" s="54">
        <v>53</v>
      </c>
      <c r="C195" s="18" t="s">
        <v>245</v>
      </c>
      <c r="D195">
        <v>50000</v>
      </c>
      <c r="E195" s="55"/>
      <c r="F195" s="18"/>
      <c r="G195" s="18"/>
      <c r="H195" s="18"/>
      <c r="I195" s="18"/>
      <c r="AD195" s="56"/>
    </row>
    <row r="196" spans="1:32" ht="30">
      <c r="A196" s="53" t="s">
        <v>206</v>
      </c>
      <c r="B196" s="54">
        <v>53</v>
      </c>
      <c r="C196" s="18" t="s">
        <v>246</v>
      </c>
      <c r="D196">
        <v>13000</v>
      </c>
      <c r="E196" s="55"/>
      <c r="F196" s="18"/>
      <c r="G196" s="18"/>
      <c r="H196" s="18"/>
      <c r="I196" s="18"/>
      <c r="AD196" s="56"/>
    </row>
    <row r="197" spans="1:32" ht="30">
      <c r="A197" s="53" t="s">
        <v>206</v>
      </c>
      <c r="B197" s="54">
        <v>53</v>
      </c>
      <c r="C197" s="18" t="s">
        <v>247</v>
      </c>
      <c r="D197">
        <v>11000</v>
      </c>
      <c r="E197" s="55"/>
      <c r="F197" s="18"/>
      <c r="G197" s="18"/>
      <c r="H197" s="18"/>
      <c r="I197" s="18"/>
      <c r="AD197" s="56"/>
    </row>
    <row r="198" spans="1:32" ht="30">
      <c r="A198" s="53" t="s">
        <v>206</v>
      </c>
      <c r="B198" s="54">
        <v>53</v>
      </c>
      <c r="C198" s="18" t="s">
        <v>248</v>
      </c>
      <c r="D198">
        <v>7000</v>
      </c>
      <c r="E198" s="55"/>
      <c r="F198" s="18"/>
      <c r="G198" s="18"/>
      <c r="H198" s="18"/>
      <c r="I198" s="18"/>
      <c r="AD198" s="56"/>
    </row>
    <row r="199" spans="1:32" ht="30">
      <c r="A199" s="53" t="s">
        <v>206</v>
      </c>
      <c r="B199" s="54">
        <v>53</v>
      </c>
      <c r="C199" s="18" t="s">
        <v>249</v>
      </c>
      <c r="D199">
        <v>6000</v>
      </c>
      <c r="E199" s="55"/>
      <c r="F199" s="18"/>
      <c r="G199" s="18"/>
      <c r="H199" s="18"/>
      <c r="I199" s="18"/>
      <c r="AD199" s="56"/>
    </row>
    <row r="200" spans="1:32" ht="30">
      <c r="A200" s="53" t="s">
        <v>206</v>
      </c>
      <c r="B200" s="54">
        <v>53</v>
      </c>
      <c r="C200" s="18" t="s">
        <v>250</v>
      </c>
      <c r="D200">
        <v>5000</v>
      </c>
      <c r="E200" s="55"/>
      <c r="F200" s="18"/>
      <c r="G200" s="18"/>
      <c r="H200" s="18"/>
      <c r="I200" s="18"/>
      <c r="AD200" s="56"/>
    </row>
    <row r="201" spans="1:32" ht="30">
      <c r="A201" s="53" t="s">
        <v>206</v>
      </c>
      <c r="B201" s="54">
        <v>53</v>
      </c>
      <c r="C201" s="18" t="s">
        <v>251</v>
      </c>
      <c r="D201">
        <v>4000</v>
      </c>
      <c r="E201" s="55"/>
      <c r="F201" s="18"/>
      <c r="G201" s="18"/>
      <c r="H201" s="18"/>
      <c r="I201" s="18"/>
      <c r="AD201" s="56"/>
    </row>
    <row r="202" spans="1:32" ht="30">
      <c r="A202" s="53" t="s">
        <v>206</v>
      </c>
      <c r="B202" s="54">
        <v>53</v>
      </c>
      <c r="C202" s="18" t="s">
        <v>252</v>
      </c>
      <c r="D202">
        <v>4000</v>
      </c>
      <c r="E202" s="55"/>
      <c r="F202" s="18"/>
      <c r="G202" s="18"/>
      <c r="H202" s="18"/>
      <c r="I202" s="18"/>
      <c r="AD202" s="56"/>
    </row>
    <row r="203" spans="1:32" ht="30">
      <c r="A203" s="53" t="s">
        <v>206</v>
      </c>
      <c r="B203" s="54">
        <v>53</v>
      </c>
      <c r="C203" s="18" t="s">
        <v>253</v>
      </c>
      <c r="D203">
        <v>4000</v>
      </c>
      <c r="E203" s="55"/>
      <c r="F203" s="18"/>
      <c r="G203" s="18"/>
      <c r="H203" s="18"/>
      <c r="I203" s="18"/>
      <c r="AD203" s="56"/>
    </row>
    <row r="204" spans="1:32" ht="15.75">
      <c r="A204" s="53"/>
      <c r="B204" s="54"/>
      <c r="C204" s="18"/>
      <c r="E204" s="55"/>
      <c r="F204" s="18"/>
      <c r="G204" s="18"/>
      <c r="H204" s="18"/>
      <c r="I204" s="18"/>
      <c r="AD204" s="56"/>
    </row>
    <row r="205" spans="1:32" ht="15.75">
      <c r="A205" s="53"/>
      <c r="B205" s="54"/>
      <c r="C205" s="18"/>
      <c r="E205" s="55"/>
      <c r="F205" s="18"/>
      <c r="G205" s="18"/>
      <c r="H205" s="18"/>
      <c r="I205" s="18"/>
      <c r="AD205" s="56"/>
    </row>
    <row r="206" spans="1:32" ht="15.75">
      <c r="A206" s="53"/>
      <c r="B206" s="54"/>
      <c r="C206" s="18"/>
      <c r="E206" s="55"/>
      <c r="F206" s="18"/>
      <c r="G206" s="18"/>
      <c r="H206" s="18"/>
      <c r="I206" s="18"/>
      <c r="AD206" s="56"/>
    </row>
    <row r="207" spans="1:32" ht="15.75">
      <c r="A207" s="58"/>
      <c r="B207" s="59">
        <v>53</v>
      </c>
      <c r="C207" s="60" t="s">
        <v>254</v>
      </c>
      <c r="D207" s="61">
        <f>SUM(D195:D203)</f>
        <v>104000</v>
      </c>
      <c r="E207" s="62"/>
      <c r="F207" s="60"/>
      <c r="G207" s="60"/>
      <c r="H207" s="60"/>
      <c r="I207" s="60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AB207" s="61"/>
      <c r="AC207" s="61"/>
      <c r="AD207" s="63"/>
      <c r="AE207" s="61"/>
      <c r="AF207" s="61"/>
    </row>
    <row r="208" spans="1:32" ht="30">
      <c r="A208" s="53" t="s">
        <v>206</v>
      </c>
      <c r="B208" s="54">
        <v>72</v>
      </c>
      <c r="C208" s="18" t="s">
        <v>255</v>
      </c>
      <c r="D208">
        <v>146000</v>
      </c>
      <c r="E208" s="55"/>
      <c r="F208" s="18"/>
      <c r="G208" s="18"/>
      <c r="H208" s="18"/>
      <c r="I208" s="18"/>
      <c r="AD208" s="56"/>
    </row>
    <row r="209" spans="1:32" ht="30">
      <c r="A209" s="53" t="s">
        <v>206</v>
      </c>
      <c r="B209" s="54">
        <v>72</v>
      </c>
      <c r="C209" s="18" t="s">
        <v>256</v>
      </c>
      <c r="D209">
        <v>15000</v>
      </c>
      <c r="E209" s="55"/>
      <c r="F209" s="18"/>
      <c r="G209" s="18"/>
      <c r="H209" s="18"/>
      <c r="I209" s="18"/>
      <c r="AD209" s="56"/>
    </row>
    <row r="210" spans="1:32" ht="30">
      <c r="A210" s="53" t="s">
        <v>206</v>
      </c>
      <c r="B210" s="54">
        <v>72</v>
      </c>
      <c r="C210" s="18" t="s">
        <v>257</v>
      </c>
      <c r="D210">
        <v>12000</v>
      </c>
      <c r="E210" s="55"/>
      <c r="F210" s="18"/>
      <c r="G210" s="18"/>
      <c r="H210" s="18"/>
      <c r="I210" s="18"/>
      <c r="AD210" s="56"/>
    </row>
    <row r="211" spans="1:32" ht="30">
      <c r="A211" s="53" t="s">
        <v>206</v>
      </c>
      <c r="B211" s="54">
        <v>72</v>
      </c>
      <c r="C211" s="18" t="s">
        <v>258</v>
      </c>
      <c r="D211">
        <v>12000</v>
      </c>
      <c r="E211" s="55"/>
      <c r="F211" s="18"/>
      <c r="G211" s="18"/>
      <c r="H211" s="18"/>
      <c r="I211" s="18"/>
      <c r="AD211" s="56"/>
    </row>
    <row r="212" spans="1:32" ht="30">
      <c r="A212" s="53" t="s">
        <v>206</v>
      </c>
      <c r="B212" s="54">
        <v>72</v>
      </c>
      <c r="C212" s="18" t="s">
        <v>259</v>
      </c>
      <c r="D212">
        <v>9000</v>
      </c>
      <c r="E212" s="55"/>
      <c r="F212" s="18"/>
      <c r="G212" s="18"/>
      <c r="H212" s="18"/>
      <c r="I212" s="18"/>
      <c r="AD212" s="56"/>
    </row>
    <row r="213" spans="1:32" ht="30">
      <c r="A213" s="53" t="s">
        <v>206</v>
      </c>
      <c r="B213" s="54">
        <v>72</v>
      </c>
      <c r="C213" s="18" t="s">
        <v>260</v>
      </c>
      <c r="D213">
        <v>7000</v>
      </c>
      <c r="E213" s="55"/>
      <c r="F213" s="18"/>
      <c r="G213" s="18"/>
      <c r="H213" s="18"/>
      <c r="I213" s="18"/>
      <c r="AD213" s="56"/>
    </row>
    <row r="214" spans="1:32" ht="30">
      <c r="A214" s="53" t="s">
        <v>206</v>
      </c>
      <c r="B214" s="54">
        <v>72</v>
      </c>
      <c r="C214" s="18" t="s">
        <v>261</v>
      </c>
      <c r="D214">
        <v>6000</v>
      </c>
      <c r="E214" s="55"/>
      <c r="F214" s="18"/>
      <c r="G214" s="18"/>
      <c r="H214" s="18"/>
      <c r="I214" s="18"/>
      <c r="AD214" s="56"/>
    </row>
    <row r="215" spans="1:32" ht="30">
      <c r="A215" s="53" t="s">
        <v>206</v>
      </c>
      <c r="B215" s="54">
        <v>72</v>
      </c>
      <c r="C215" s="18" t="s">
        <v>262</v>
      </c>
      <c r="D215">
        <v>5000</v>
      </c>
      <c r="E215" s="55"/>
      <c r="F215" s="18"/>
      <c r="G215" s="18"/>
      <c r="H215" s="18"/>
      <c r="I215" s="18"/>
      <c r="AD215" s="56"/>
    </row>
    <row r="216" spans="1:32" ht="30">
      <c r="A216" s="53" t="s">
        <v>206</v>
      </c>
      <c r="B216" s="54">
        <v>72</v>
      </c>
      <c r="C216" s="18" t="s">
        <v>263</v>
      </c>
      <c r="D216">
        <v>5000</v>
      </c>
      <c r="E216" s="55"/>
      <c r="F216" s="18"/>
      <c r="G216" s="18"/>
      <c r="H216" s="18"/>
      <c r="I216" s="18"/>
      <c r="AD216" s="56"/>
    </row>
    <row r="217" spans="1:32" ht="30">
      <c r="A217" s="53" t="s">
        <v>206</v>
      </c>
      <c r="B217" s="54">
        <v>72</v>
      </c>
      <c r="C217" s="18" t="s">
        <v>251</v>
      </c>
      <c r="D217">
        <v>5000</v>
      </c>
      <c r="E217" s="55"/>
      <c r="F217" s="18"/>
      <c r="G217" s="18"/>
      <c r="H217" s="18"/>
      <c r="I217" s="18"/>
      <c r="AD217" s="56"/>
    </row>
    <row r="218" spans="1:32" ht="30">
      <c r="A218" s="53" t="s">
        <v>206</v>
      </c>
      <c r="B218" s="54">
        <v>72</v>
      </c>
      <c r="C218" s="18" t="s">
        <v>264</v>
      </c>
      <c r="D218">
        <v>5000</v>
      </c>
      <c r="E218" s="55"/>
      <c r="F218" s="18"/>
      <c r="G218" s="18"/>
      <c r="H218" s="18"/>
      <c r="I218" s="18"/>
      <c r="AD218" s="56"/>
    </row>
    <row r="219" spans="1:32" ht="15.75">
      <c r="A219" s="53"/>
      <c r="B219" s="54"/>
      <c r="C219" s="18"/>
      <c r="E219" s="55"/>
      <c r="F219" s="18"/>
      <c r="G219" s="18"/>
      <c r="H219" s="18"/>
      <c r="I219" s="18"/>
      <c r="AD219" s="56"/>
    </row>
    <row r="220" spans="1:32" ht="15.75">
      <c r="A220" s="53"/>
      <c r="B220" s="54"/>
      <c r="C220" s="18"/>
      <c r="E220" s="55"/>
      <c r="F220" s="18"/>
      <c r="G220" s="18"/>
      <c r="H220" s="18"/>
      <c r="I220" s="18"/>
      <c r="AD220" s="56"/>
    </row>
    <row r="221" spans="1:32" ht="15.75">
      <c r="A221" s="53"/>
      <c r="B221" s="54"/>
      <c r="C221" s="18"/>
      <c r="E221" s="55"/>
      <c r="F221" s="18"/>
      <c r="G221" s="18"/>
      <c r="H221" s="18"/>
      <c r="I221" s="18"/>
      <c r="AD221" s="56"/>
    </row>
    <row r="222" spans="1:32" ht="15.75">
      <c r="A222" s="58"/>
      <c r="B222" s="59">
        <v>72</v>
      </c>
      <c r="C222" s="60" t="s">
        <v>265</v>
      </c>
      <c r="D222" s="61">
        <f>SUM(D208:D218)</f>
        <v>227000</v>
      </c>
      <c r="E222" s="62"/>
      <c r="F222" s="60"/>
      <c r="G222" s="60"/>
      <c r="H222" s="60"/>
      <c r="I222" s="60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AB222" s="61"/>
      <c r="AC222" s="61"/>
      <c r="AD222" s="63"/>
      <c r="AE222" s="61"/>
      <c r="AF222" s="61"/>
    </row>
    <row r="223" spans="1:32" ht="30">
      <c r="A223" s="53" t="s">
        <v>206</v>
      </c>
      <c r="B223" s="54">
        <v>85</v>
      </c>
      <c r="C223" s="18" t="s">
        <v>266</v>
      </c>
      <c r="D223">
        <v>49000</v>
      </c>
      <c r="E223" s="55"/>
      <c r="F223" s="18"/>
      <c r="G223" s="18"/>
      <c r="H223" s="18"/>
      <c r="I223" s="18"/>
      <c r="AD223" s="56"/>
    </row>
    <row r="224" spans="1:32" ht="30">
      <c r="A224" s="53" t="s">
        <v>206</v>
      </c>
      <c r="B224" s="54">
        <v>85</v>
      </c>
      <c r="C224" s="18" t="s">
        <v>267</v>
      </c>
      <c r="D224">
        <v>16000</v>
      </c>
      <c r="E224" s="55"/>
      <c r="F224" s="18"/>
      <c r="G224" s="18"/>
      <c r="H224" s="18"/>
      <c r="I224" s="18"/>
      <c r="AD224" s="56"/>
    </row>
    <row r="225" spans="1:40" ht="30">
      <c r="A225" s="53" t="s">
        <v>206</v>
      </c>
      <c r="B225" s="54">
        <v>85</v>
      </c>
      <c r="C225" s="18" t="s">
        <v>268</v>
      </c>
      <c r="D225">
        <v>12000</v>
      </c>
      <c r="E225" s="55"/>
      <c r="F225" s="18"/>
      <c r="G225" s="18"/>
      <c r="H225" s="18"/>
      <c r="I225" s="18"/>
      <c r="AD225" s="56"/>
    </row>
    <row r="226" spans="1:40" ht="30">
      <c r="A226" s="53" t="s">
        <v>206</v>
      </c>
      <c r="B226" s="54">
        <v>85</v>
      </c>
      <c r="C226" s="18" t="s">
        <v>269</v>
      </c>
      <c r="D226">
        <v>13000</v>
      </c>
      <c r="E226" s="55"/>
      <c r="F226" s="18"/>
      <c r="G226" s="18"/>
      <c r="H226" s="18"/>
      <c r="I226" s="18"/>
      <c r="AD226" s="56"/>
    </row>
    <row r="227" spans="1:40" ht="30">
      <c r="A227" s="53" t="s">
        <v>206</v>
      </c>
      <c r="B227" s="54">
        <v>85</v>
      </c>
      <c r="C227" s="18" t="s">
        <v>270</v>
      </c>
      <c r="D227">
        <v>12000</v>
      </c>
      <c r="E227" s="55"/>
      <c r="F227" s="18"/>
      <c r="G227" s="18"/>
      <c r="H227" s="18"/>
      <c r="I227" s="18"/>
      <c r="AD227" s="56"/>
    </row>
    <row r="228" spans="1:40" ht="30">
      <c r="A228" s="53" t="s">
        <v>206</v>
      </c>
      <c r="B228" s="54">
        <v>85</v>
      </c>
      <c r="C228" s="18" t="s">
        <v>271</v>
      </c>
      <c r="D228">
        <v>10000</v>
      </c>
      <c r="E228" s="55"/>
      <c r="F228" s="18"/>
      <c r="G228" s="18"/>
      <c r="H228" s="18"/>
      <c r="I228" s="18"/>
      <c r="AD228" s="56"/>
    </row>
    <row r="229" spans="1:40" ht="30">
      <c r="A229" s="53" t="s">
        <v>206</v>
      </c>
      <c r="B229" s="54">
        <v>85</v>
      </c>
      <c r="C229" s="18" t="s">
        <v>272</v>
      </c>
      <c r="D229">
        <v>9000</v>
      </c>
      <c r="E229" s="55"/>
      <c r="F229" s="18"/>
      <c r="G229" s="18"/>
      <c r="H229" s="18"/>
      <c r="I229" s="18"/>
      <c r="AD229" s="56"/>
    </row>
    <row r="230" spans="1:40" ht="30">
      <c r="A230" s="53" t="s">
        <v>206</v>
      </c>
      <c r="B230" s="54">
        <v>85</v>
      </c>
      <c r="C230" s="18" t="s">
        <v>273</v>
      </c>
      <c r="D230">
        <v>8000</v>
      </c>
      <c r="E230" s="55"/>
      <c r="F230" s="18"/>
      <c r="G230" s="18"/>
      <c r="H230" s="18"/>
      <c r="I230" s="18"/>
      <c r="AD230" s="56"/>
    </row>
    <row r="231" spans="1:40" ht="30">
      <c r="A231" s="53" t="s">
        <v>206</v>
      </c>
      <c r="B231" s="54">
        <v>85</v>
      </c>
      <c r="C231" s="18" t="s">
        <v>274</v>
      </c>
      <c r="D231">
        <v>7000</v>
      </c>
      <c r="E231" s="55"/>
      <c r="F231" s="18"/>
      <c r="G231" s="18"/>
      <c r="H231" s="18"/>
      <c r="I231" s="18"/>
      <c r="AD231" s="56"/>
    </row>
    <row r="232" spans="1:40" ht="30">
      <c r="A232" s="53" t="s">
        <v>206</v>
      </c>
      <c r="B232" s="54">
        <v>85</v>
      </c>
      <c r="C232" s="18" t="s">
        <v>275</v>
      </c>
      <c r="D232">
        <v>6000</v>
      </c>
      <c r="E232" s="55"/>
      <c r="F232" s="18"/>
      <c r="G232" s="18"/>
      <c r="H232" s="18"/>
      <c r="I232" s="18"/>
      <c r="AD232" s="56"/>
    </row>
    <row r="233" spans="1:40" ht="30">
      <c r="A233" s="53" t="s">
        <v>206</v>
      </c>
      <c r="B233" s="54">
        <v>85</v>
      </c>
      <c r="C233" s="18" t="s">
        <v>276</v>
      </c>
      <c r="D233">
        <v>6000</v>
      </c>
      <c r="E233" s="55"/>
      <c r="F233" s="18"/>
      <c r="G233" s="18"/>
      <c r="H233" s="18"/>
      <c r="I233" s="18"/>
      <c r="AD233" s="56"/>
    </row>
    <row r="234" spans="1:40" ht="30">
      <c r="A234" s="53" t="s">
        <v>206</v>
      </c>
      <c r="B234" s="54">
        <v>85</v>
      </c>
      <c r="C234" s="18" t="s">
        <v>277</v>
      </c>
      <c r="D234">
        <v>6000</v>
      </c>
      <c r="E234" s="55"/>
      <c r="F234" s="18"/>
      <c r="G234" s="18"/>
      <c r="H234" s="18"/>
      <c r="I234" s="18"/>
      <c r="AD234" s="56"/>
    </row>
    <row r="235" spans="1:40" ht="15.75">
      <c r="A235" s="53"/>
      <c r="B235" s="54"/>
      <c r="C235" s="18"/>
      <c r="E235" s="55"/>
      <c r="F235" s="18"/>
      <c r="G235" s="18"/>
      <c r="H235" s="18"/>
      <c r="I235" s="18"/>
      <c r="AD235" s="56"/>
    </row>
    <row r="236" spans="1:40" ht="15.75">
      <c r="A236" s="53"/>
      <c r="B236" s="54"/>
      <c r="C236" s="18"/>
      <c r="E236" s="55"/>
      <c r="F236" s="18"/>
      <c r="G236" s="18"/>
      <c r="H236" s="18"/>
      <c r="I236" s="18"/>
      <c r="AD236" s="56"/>
    </row>
    <row r="237" spans="1:40" ht="15.75">
      <c r="A237" s="53"/>
      <c r="B237" s="54"/>
      <c r="C237" s="18"/>
      <c r="E237" s="55"/>
      <c r="F237" s="18"/>
      <c r="G237" s="18"/>
      <c r="H237" s="18"/>
      <c r="I237" s="18"/>
      <c r="AD237" s="56"/>
    </row>
    <row r="238" spans="1:40" ht="15">
      <c r="A238" s="65"/>
      <c r="B238" s="66">
        <v>85</v>
      </c>
      <c r="C238" s="67" t="s">
        <v>278</v>
      </c>
      <c r="D238" s="68">
        <f>SUM(D223:D234)</f>
        <v>154000</v>
      </c>
      <c r="E238" s="69"/>
      <c r="F238" s="67"/>
      <c r="G238" s="67"/>
      <c r="H238" s="67"/>
      <c r="I238" s="67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70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</row>
    <row r="239" spans="1:40" ht="15">
      <c r="A239" s="71"/>
      <c r="B239" s="72"/>
      <c r="C239" s="73" t="s">
        <v>279</v>
      </c>
      <c r="D239" s="44">
        <v>1458500</v>
      </c>
      <c r="E239" s="74"/>
      <c r="F239" s="73"/>
      <c r="G239" s="73"/>
      <c r="H239" s="73"/>
      <c r="I239" s="73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75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</row>
    <row r="240" spans="1:40" ht="42.75">
      <c r="A240" s="76" t="s">
        <v>205</v>
      </c>
      <c r="B240" s="77"/>
      <c r="C240" s="78"/>
      <c r="D240" s="79"/>
      <c r="E240" s="80"/>
      <c r="F240" s="78"/>
      <c r="G240" s="78"/>
      <c r="H240" s="78"/>
      <c r="I240" s="78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81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</row>
    <row r="241" spans="1:256" ht="15">
      <c r="A241" s="82" t="s">
        <v>280</v>
      </c>
      <c r="B241" s="18">
        <v>59</v>
      </c>
      <c r="C241" t="s">
        <v>281</v>
      </c>
      <c r="D241">
        <v>184000</v>
      </c>
    </row>
    <row r="242" spans="1:256" ht="15">
      <c r="A242" s="82" t="s">
        <v>280</v>
      </c>
      <c r="B242" s="18">
        <v>59</v>
      </c>
      <c r="C242" t="s">
        <v>282</v>
      </c>
      <c r="D242">
        <v>96000</v>
      </c>
    </row>
    <row r="243" spans="1:256" ht="15">
      <c r="A243" s="82" t="s">
        <v>280</v>
      </c>
      <c r="B243" s="18">
        <v>59</v>
      </c>
      <c r="C243" t="s">
        <v>283</v>
      </c>
      <c r="D243">
        <v>93000</v>
      </c>
    </row>
    <row r="244" spans="1:256" ht="15">
      <c r="A244" s="82" t="s">
        <v>280</v>
      </c>
      <c r="B244" s="18">
        <v>59</v>
      </c>
      <c r="C244" t="s">
        <v>284</v>
      </c>
      <c r="D244">
        <v>70000</v>
      </c>
    </row>
    <row r="245" spans="1:256" ht="15">
      <c r="A245" s="82" t="s">
        <v>280</v>
      </c>
      <c r="B245" s="18">
        <v>59</v>
      </c>
      <c r="C245" t="s">
        <v>285</v>
      </c>
      <c r="D245">
        <v>64000</v>
      </c>
    </row>
    <row r="246" spans="1:256" ht="15">
      <c r="A246" s="82" t="s">
        <v>280</v>
      </c>
      <c r="B246" s="18">
        <v>59</v>
      </c>
      <c r="C246" t="s">
        <v>286</v>
      </c>
      <c r="D246">
        <v>42000</v>
      </c>
    </row>
    <row r="247" spans="1:256" ht="15">
      <c r="A247" s="82" t="s">
        <v>280</v>
      </c>
      <c r="B247" s="18">
        <v>59</v>
      </c>
      <c r="C247" t="s">
        <v>287</v>
      </c>
      <c r="D247">
        <v>42000</v>
      </c>
    </row>
    <row r="248" spans="1:256" ht="15">
      <c r="A248" s="82" t="s">
        <v>280</v>
      </c>
      <c r="B248" s="18">
        <v>59</v>
      </c>
      <c r="C248" t="s">
        <v>288</v>
      </c>
      <c r="D248">
        <v>41000</v>
      </c>
    </row>
    <row r="249" spans="1:256" ht="15">
      <c r="A249" s="82" t="s">
        <v>280</v>
      </c>
      <c r="B249" s="18">
        <v>59</v>
      </c>
      <c r="C249" t="s">
        <v>289</v>
      </c>
      <c r="D249">
        <v>37000</v>
      </c>
    </row>
    <row r="250" spans="1:256" ht="15">
      <c r="A250" s="82" t="s">
        <v>280</v>
      </c>
      <c r="B250" s="18">
        <v>59</v>
      </c>
      <c r="C250" t="s">
        <v>290</v>
      </c>
      <c r="D250">
        <v>33000</v>
      </c>
    </row>
    <row r="251" spans="1:256" ht="15">
      <c r="A251" s="82" t="s">
        <v>280</v>
      </c>
      <c r="B251" s="18">
        <v>59</v>
      </c>
      <c r="C251" t="s">
        <v>291</v>
      </c>
      <c r="D251">
        <v>33000</v>
      </c>
    </row>
    <row r="252" spans="1:256" ht="15">
      <c r="A252" s="82" t="s">
        <v>280</v>
      </c>
      <c r="B252" s="18">
        <v>59</v>
      </c>
      <c r="C252" t="s">
        <v>292</v>
      </c>
      <c r="D252">
        <v>28000</v>
      </c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  <c r="DS252" s="61"/>
      <c r="DT252" s="61"/>
      <c r="DU252" s="61"/>
      <c r="DV252" s="61"/>
      <c r="DW252" s="61"/>
      <c r="DX252" s="61"/>
      <c r="DY252" s="61"/>
      <c r="DZ252" s="61"/>
      <c r="EA252" s="61"/>
      <c r="EB252" s="61"/>
      <c r="EC252" s="61"/>
      <c r="ED252" s="61"/>
      <c r="EE252" s="61"/>
      <c r="EF252" s="61"/>
      <c r="EG252" s="61"/>
      <c r="EH252" s="61"/>
      <c r="EI252" s="61"/>
      <c r="EJ252" s="61"/>
      <c r="EK252" s="61"/>
      <c r="EL252" s="61"/>
      <c r="EM252" s="61"/>
      <c r="EN252" s="61"/>
      <c r="EO252" s="61"/>
      <c r="EP252" s="61"/>
      <c r="EQ252" s="61"/>
      <c r="ER252" s="61"/>
      <c r="ES252" s="61"/>
      <c r="ET252" s="61"/>
      <c r="EU252" s="61"/>
      <c r="EV252" s="61"/>
      <c r="EW252" s="61"/>
      <c r="EX252" s="61"/>
      <c r="EY252" s="61"/>
      <c r="EZ252" s="61"/>
      <c r="FA252" s="61"/>
      <c r="FB252" s="61"/>
      <c r="FC252" s="61"/>
      <c r="FD252" s="61"/>
      <c r="FE252" s="61"/>
      <c r="FF252" s="61"/>
      <c r="FG252" s="61"/>
      <c r="FH252" s="61"/>
      <c r="FI252" s="61"/>
      <c r="FJ252" s="61"/>
      <c r="FK252" s="61"/>
      <c r="FL252" s="61"/>
      <c r="FM252" s="61"/>
      <c r="FN252" s="61"/>
      <c r="FO252" s="61"/>
      <c r="FP252" s="61"/>
      <c r="FQ252" s="61"/>
      <c r="FR252" s="61"/>
      <c r="FS252" s="61"/>
      <c r="FT252" s="61"/>
      <c r="FU252" s="61"/>
      <c r="FV252" s="61"/>
      <c r="FW252" s="61"/>
      <c r="FX252" s="61"/>
      <c r="FY252" s="61"/>
      <c r="FZ252" s="61"/>
      <c r="GA252" s="61"/>
      <c r="GB252" s="61"/>
      <c r="GC252" s="61"/>
      <c r="GD252" s="61"/>
      <c r="GE252" s="61"/>
      <c r="GF252" s="61"/>
      <c r="GG252" s="61"/>
      <c r="GH252" s="61"/>
      <c r="GI252" s="61"/>
      <c r="GJ252" s="61"/>
      <c r="GK252" s="61"/>
      <c r="GL252" s="61"/>
      <c r="GM252" s="61"/>
      <c r="GN252" s="61"/>
      <c r="GO252" s="61"/>
      <c r="GP252" s="61"/>
      <c r="GQ252" s="61"/>
      <c r="GR252" s="61"/>
      <c r="GS252" s="61"/>
      <c r="GT252" s="61"/>
      <c r="GU252" s="61"/>
      <c r="GV252" s="61"/>
      <c r="GW252" s="61"/>
      <c r="GX252" s="61"/>
      <c r="GY252" s="61"/>
      <c r="GZ252" s="61"/>
      <c r="HA252" s="61"/>
      <c r="HB252" s="61"/>
      <c r="HC252" s="61"/>
      <c r="HD252" s="61"/>
      <c r="HE252" s="61"/>
      <c r="HF252" s="61"/>
      <c r="HG252" s="61"/>
      <c r="HH252" s="61"/>
      <c r="HI252" s="61"/>
      <c r="HJ252" s="61"/>
      <c r="HK252" s="61"/>
      <c r="HL252" s="61"/>
      <c r="HM252" s="61"/>
      <c r="HN252" s="61"/>
      <c r="HO252" s="61"/>
      <c r="HP252" s="61"/>
      <c r="HQ252" s="61"/>
      <c r="HR252" s="61"/>
      <c r="HS252" s="61"/>
      <c r="HT252" s="61"/>
      <c r="HU252" s="61"/>
      <c r="HV252" s="61"/>
      <c r="HW252" s="61"/>
      <c r="HX252" s="61"/>
      <c r="HY252" s="61"/>
      <c r="HZ252" s="61"/>
      <c r="IA252" s="61"/>
      <c r="IB252" s="61"/>
      <c r="IC252" s="61"/>
      <c r="ID252" s="61"/>
      <c r="IE252" s="61"/>
      <c r="IF252" s="61"/>
      <c r="IG252" s="61"/>
      <c r="IH252" s="61"/>
      <c r="II252" s="61"/>
      <c r="IJ252" s="61"/>
      <c r="IK252" s="61"/>
      <c r="IL252" s="61"/>
      <c r="IM252" s="61"/>
      <c r="IN252" s="61"/>
      <c r="IO252" s="61"/>
      <c r="IP252" s="61"/>
      <c r="IQ252" s="61"/>
      <c r="IR252" s="61"/>
      <c r="IS252" s="61"/>
      <c r="IT252" s="61"/>
      <c r="IU252" s="61"/>
      <c r="IV252" s="61"/>
    </row>
    <row r="253" spans="1:256" ht="15">
      <c r="A253" s="82" t="s">
        <v>280</v>
      </c>
      <c r="B253" s="18">
        <v>59</v>
      </c>
      <c r="C253" t="s">
        <v>293</v>
      </c>
      <c r="D253">
        <v>27000</v>
      </c>
    </row>
    <row r="254" spans="1:256" ht="15">
      <c r="A254" s="82" t="s">
        <v>280</v>
      </c>
      <c r="B254" s="18">
        <v>59</v>
      </c>
      <c r="C254" t="s">
        <v>294</v>
      </c>
      <c r="D254">
        <v>25000</v>
      </c>
    </row>
    <row r="255" spans="1:256" ht="15">
      <c r="A255" s="82" t="s">
        <v>280</v>
      </c>
      <c r="B255" s="18">
        <v>59</v>
      </c>
      <c r="C255" t="s">
        <v>295</v>
      </c>
      <c r="D255">
        <v>24000</v>
      </c>
    </row>
    <row r="256" spans="1:256" ht="15">
      <c r="A256" s="82" t="s">
        <v>280</v>
      </c>
      <c r="B256" s="18">
        <v>59</v>
      </c>
      <c r="C256" t="s">
        <v>296</v>
      </c>
      <c r="D256">
        <v>23000</v>
      </c>
    </row>
    <row r="257" spans="1:256" ht="15">
      <c r="A257" s="82" t="s">
        <v>280</v>
      </c>
      <c r="B257" s="18">
        <v>59</v>
      </c>
      <c r="C257" t="s">
        <v>297</v>
      </c>
      <c r="D257">
        <v>23000</v>
      </c>
    </row>
    <row r="258" spans="1:256" ht="15">
      <c r="A258" s="82" t="s">
        <v>280</v>
      </c>
      <c r="B258" s="18">
        <v>59</v>
      </c>
      <c r="C258" t="s">
        <v>298</v>
      </c>
      <c r="D258">
        <v>23000</v>
      </c>
    </row>
    <row r="259" spans="1:256" ht="15">
      <c r="A259" s="82" t="s">
        <v>280</v>
      </c>
      <c r="B259" s="18">
        <v>59</v>
      </c>
      <c r="C259" t="s">
        <v>299</v>
      </c>
      <c r="D259">
        <v>22000</v>
      </c>
    </row>
    <row r="260" spans="1:256" ht="15">
      <c r="A260" s="82" t="s">
        <v>280</v>
      </c>
      <c r="B260" s="18">
        <v>59</v>
      </c>
      <c r="C260" t="s">
        <v>300</v>
      </c>
      <c r="D260">
        <v>21000</v>
      </c>
    </row>
    <row r="261" spans="1:256" ht="15">
      <c r="A261" s="82" t="s">
        <v>280</v>
      </c>
      <c r="B261" s="18">
        <v>59</v>
      </c>
      <c r="C261" t="s">
        <v>301</v>
      </c>
      <c r="D261">
        <v>20000</v>
      </c>
    </row>
    <row r="262" spans="1:256" ht="15">
      <c r="A262" s="82" t="s">
        <v>280</v>
      </c>
      <c r="B262" s="18">
        <v>59</v>
      </c>
      <c r="C262" t="s">
        <v>302</v>
      </c>
      <c r="D262">
        <v>20000</v>
      </c>
    </row>
    <row r="263" spans="1:256" ht="15">
      <c r="A263" s="82" t="s">
        <v>280</v>
      </c>
      <c r="B263" s="18">
        <v>59</v>
      </c>
      <c r="C263" t="s">
        <v>303</v>
      </c>
      <c r="D263">
        <v>19000</v>
      </c>
    </row>
    <row r="264" spans="1:256" ht="15">
      <c r="A264" s="82" t="s">
        <v>280</v>
      </c>
      <c r="B264" s="18">
        <v>59</v>
      </c>
      <c r="C264" t="s">
        <v>304</v>
      </c>
      <c r="D264">
        <v>18000</v>
      </c>
    </row>
    <row r="265" spans="1:256" ht="15">
      <c r="A265" s="82" t="s">
        <v>280</v>
      </c>
      <c r="B265" s="18">
        <v>59</v>
      </c>
      <c r="C265" t="s">
        <v>305</v>
      </c>
      <c r="D265">
        <v>18000</v>
      </c>
    </row>
    <row r="266" spans="1:256" ht="15">
      <c r="A266" s="82" t="s">
        <v>280</v>
      </c>
      <c r="B266" s="18">
        <v>59</v>
      </c>
      <c r="C266" t="s">
        <v>306</v>
      </c>
      <c r="D266">
        <v>18000</v>
      </c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  <c r="DS266" s="61"/>
      <c r="DT266" s="61"/>
      <c r="DU266" s="61"/>
      <c r="DV266" s="61"/>
      <c r="DW266" s="61"/>
      <c r="DX266" s="61"/>
      <c r="DY266" s="61"/>
      <c r="DZ266" s="61"/>
      <c r="EA266" s="61"/>
      <c r="EB266" s="61"/>
      <c r="EC266" s="61"/>
      <c r="ED266" s="61"/>
      <c r="EE266" s="61"/>
      <c r="EF266" s="61"/>
      <c r="EG266" s="61"/>
      <c r="EH266" s="61"/>
      <c r="EI266" s="61"/>
      <c r="EJ266" s="61"/>
      <c r="EK266" s="61"/>
      <c r="EL266" s="61"/>
      <c r="EM266" s="61"/>
      <c r="EN266" s="61"/>
      <c r="EO266" s="61"/>
      <c r="EP266" s="61"/>
      <c r="EQ266" s="61"/>
      <c r="ER266" s="61"/>
      <c r="ES266" s="61"/>
      <c r="ET266" s="61"/>
      <c r="EU266" s="61"/>
      <c r="EV266" s="61"/>
      <c r="EW266" s="61"/>
      <c r="EX266" s="61"/>
      <c r="EY266" s="61"/>
      <c r="EZ266" s="61"/>
      <c r="FA266" s="61"/>
      <c r="FB266" s="61"/>
      <c r="FC266" s="61"/>
      <c r="FD266" s="61"/>
      <c r="FE266" s="61"/>
      <c r="FF266" s="61"/>
      <c r="FG266" s="61"/>
      <c r="FH266" s="61"/>
      <c r="FI266" s="61"/>
      <c r="FJ266" s="61"/>
      <c r="FK266" s="61"/>
      <c r="FL266" s="61"/>
      <c r="FM266" s="61"/>
      <c r="FN266" s="61"/>
      <c r="FO266" s="61"/>
      <c r="FP266" s="61"/>
      <c r="FQ266" s="61"/>
      <c r="FR266" s="61"/>
      <c r="FS266" s="61"/>
      <c r="FT266" s="61"/>
      <c r="FU266" s="61"/>
      <c r="FV266" s="61"/>
      <c r="FW266" s="61"/>
      <c r="FX266" s="61"/>
      <c r="FY266" s="61"/>
      <c r="FZ266" s="61"/>
      <c r="GA266" s="61"/>
      <c r="GB266" s="61"/>
      <c r="GC266" s="61"/>
      <c r="GD266" s="61"/>
      <c r="GE266" s="61"/>
      <c r="GF266" s="61"/>
      <c r="GG266" s="61"/>
      <c r="GH266" s="61"/>
      <c r="GI266" s="61"/>
      <c r="GJ266" s="61"/>
      <c r="GK266" s="61"/>
      <c r="GL266" s="61"/>
      <c r="GM266" s="61"/>
      <c r="GN266" s="61"/>
      <c r="GO266" s="61"/>
      <c r="GP266" s="61"/>
      <c r="GQ266" s="61"/>
      <c r="GR266" s="61"/>
      <c r="GS266" s="61"/>
      <c r="GT266" s="61"/>
      <c r="GU266" s="61"/>
      <c r="GV266" s="61"/>
      <c r="GW266" s="61"/>
      <c r="GX266" s="61"/>
      <c r="GY266" s="61"/>
      <c r="GZ266" s="61"/>
      <c r="HA266" s="61"/>
      <c r="HB266" s="61"/>
      <c r="HC266" s="61"/>
      <c r="HD266" s="61"/>
      <c r="HE266" s="61"/>
      <c r="HF266" s="61"/>
      <c r="HG266" s="61"/>
      <c r="HH266" s="61"/>
      <c r="HI266" s="61"/>
      <c r="HJ266" s="61"/>
      <c r="HK266" s="61"/>
      <c r="HL266" s="61"/>
      <c r="HM266" s="61"/>
      <c r="HN266" s="61"/>
      <c r="HO266" s="61"/>
      <c r="HP266" s="61"/>
      <c r="HQ266" s="61"/>
      <c r="HR266" s="61"/>
      <c r="HS266" s="61"/>
      <c r="HT266" s="61"/>
      <c r="HU266" s="61"/>
      <c r="HV266" s="61"/>
      <c r="HW266" s="61"/>
      <c r="HX266" s="61"/>
      <c r="HY266" s="61"/>
      <c r="HZ266" s="61"/>
      <c r="IA266" s="61"/>
      <c r="IB266" s="61"/>
      <c r="IC266" s="61"/>
      <c r="ID266" s="61"/>
      <c r="IE266" s="61"/>
      <c r="IF266" s="61"/>
      <c r="IG266" s="61"/>
      <c r="IH266" s="61"/>
      <c r="II266" s="61"/>
      <c r="IJ266" s="61"/>
      <c r="IK266" s="61"/>
      <c r="IL266" s="61"/>
      <c r="IM266" s="61"/>
      <c r="IN266" s="61"/>
      <c r="IO266" s="61"/>
      <c r="IP266" s="61"/>
      <c r="IQ266" s="61"/>
      <c r="IR266" s="61"/>
      <c r="IS266" s="61"/>
      <c r="IT266" s="61"/>
      <c r="IU266" s="61"/>
      <c r="IV266" s="61"/>
    </row>
    <row r="267" spans="1:256" ht="15">
      <c r="A267" s="82" t="s">
        <v>280</v>
      </c>
      <c r="B267" s="18">
        <v>59</v>
      </c>
      <c r="C267" t="s">
        <v>307</v>
      </c>
      <c r="D267">
        <v>17000</v>
      </c>
    </row>
    <row r="268" spans="1:256" ht="15">
      <c r="A268" s="82" t="s">
        <v>280</v>
      </c>
      <c r="B268" s="18">
        <v>59</v>
      </c>
      <c r="C268" t="s">
        <v>308</v>
      </c>
      <c r="D268">
        <v>16000</v>
      </c>
    </row>
    <row r="269" spans="1:256" ht="15">
      <c r="A269" s="82" t="s">
        <v>280</v>
      </c>
      <c r="B269" s="18">
        <v>59</v>
      </c>
      <c r="C269" t="s">
        <v>309</v>
      </c>
      <c r="D269">
        <v>16000</v>
      </c>
    </row>
    <row r="273" spans="1:256">
      <c r="A273" s="83"/>
      <c r="B273" s="84" t="s">
        <v>310</v>
      </c>
      <c r="C273" s="68" t="s">
        <v>311</v>
      </c>
      <c r="D273" s="85">
        <v>1113000</v>
      </c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83"/>
      <c r="CY273" s="83"/>
      <c r="CZ273" s="83"/>
      <c r="DA273" s="83"/>
      <c r="DB273" s="83"/>
      <c r="DC273" s="83"/>
      <c r="DD273" s="83"/>
      <c r="DE273" s="83"/>
      <c r="DF273" s="83"/>
      <c r="DG273" s="83"/>
      <c r="DH273" s="83"/>
      <c r="DI273" s="83"/>
      <c r="DJ273" s="83"/>
      <c r="DK273" s="83"/>
      <c r="DL273" s="83"/>
      <c r="DM273" s="83"/>
      <c r="DN273" s="83"/>
      <c r="DO273" s="83"/>
      <c r="DP273" s="83"/>
      <c r="DQ273" s="83"/>
      <c r="DR273" s="83"/>
      <c r="DS273" s="83"/>
      <c r="DT273" s="83"/>
      <c r="DU273" s="83"/>
      <c r="DV273" s="83"/>
      <c r="DW273" s="83"/>
      <c r="DX273" s="83"/>
      <c r="DY273" s="83"/>
      <c r="DZ273" s="83"/>
      <c r="EA273" s="83"/>
      <c r="EB273" s="83"/>
      <c r="EC273" s="83"/>
      <c r="ED273" s="83"/>
      <c r="EE273" s="83"/>
      <c r="EF273" s="83"/>
      <c r="EG273" s="83"/>
      <c r="EH273" s="83"/>
      <c r="EI273" s="83"/>
      <c r="EJ273" s="83"/>
      <c r="EK273" s="83"/>
      <c r="EL273" s="83"/>
      <c r="EM273" s="83"/>
      <c r="EN273" s="83"/>
      <c r="EO273" s="83"/>
      <c r="EP273" s="83"/>
      <c r="EQ273" s="83"/>
      <c r="ER273" s="83"/>
      <c r="ES273" s="83"/>
      <c r="ET273" s="83"/>
      <c r="EU273" s="83"/>
      <c r="EV273" s="83"/>
      <c r="EW273" s="83"/>
      <c r="EX273" s="83"/>
      <c r="EY273" s="83"/>
      <c r="EZ273" s="83"/>
      <c r="FA273" s="83"/>
      <c r="FB273" s="83"/>
      <c r="FC273" s="83"/>
      <c r="FD273" s="83"/>
      <c r="FE273" s="83"/>
      <c r="FF273" s="83"/>
      <c r="FG273" s="83"/>
      <c r="FH273" s="83"/>
      <c r="FI273" s="83"/>
      <c r="FJ273" s="83"/>
      <c r="FK273" s="83"/>
      <c r="FL273" s="83"/>
      <c r="FM273" s="83"/>
      <c r="FN273" s="83"/>
      <c r="FO273" s="83"/>
      <c r="FP273" s="83"/>
      <c r="FQ273" s="83"/>
      <c r="FR273" s="83"/>
      <c r="FS273" s="83"/>
      <c r="FT273" s="83"/>
      <c r="FU273" s="83"/>
      <c r="FV273" s="83"/>
      <c r="FW273" s="83"/>
      <c r="FX273" s="83"/>
      <c r="FY273" s="83"/>
      <c r="FZ273" s="83"/>
      <c r="GA273" s="83"/>
      <c r="GB273" s="83"/>
      <c r="GC273" s="83"/>
      <c r="GD273" s="83"/>
      <c r="GE273" s="83"/>
      <c r="GF273" s="83"/>
      <c r="GG273" s="83"/>
      <c r="GH273" s="83"/>
      <c r="GI273" s="83"/>
      <c r="GJ273" s="83"/>
      <c r="GK273" s="83"/>
      <c r="GL273" s="83"/>
      <c r="GM273" s="83"/>
      <c r="GN273" s="83"/>
      <c r="GO273" s="83"/>
      <c r="GP273" s="83"/>
      <c r="GQ273" s="83"/>
      <c r="GR273" s="83"/>
      <c r="GS273" s="83"/>
      <c r="GT273" s="83"/>
      <c r="GU273" s="83"/>
      <c r="GV273" s="83"/>
      <c r="GW273" s="83"/>
      <c r="GX273" s="83"/>
      <c r="GY273" s="83"/>
      <c r="GZ273" s="83"/>
      <c r="HA273" s="83"/>
      <c r="HB273" s="83"/>
      <c r="HC273" s="83"/>
      <c r="HD273" s="83"/>
      <c r="HE273" s="83"/>
      <c r="HF273" s="83"/>
      <c r="HG273" s="83"/>
      <c r="HH273" s="83"/>
      <c r="HI273" s="83"/>
      <c r="HJ273" s="83"/>
      <c r="HK273" s="83"/>
      <c r="HL273" s="83"/>
      <c r="HM273" s="83"/>
      <c r="HN273" s="83"/>
      <c r="HO273" s="83"/>
      <c r="HP273" s="83"/>
      <c r="HQ273" s="83"/>
      <c r="HR273" s="83"/>
      <c r="HS273" s="83"/>
      <c r="HT273" s="83"/>
      <c r="HU273" s="83"/>
      <c r="HV273" s="83"/>
      <c r="HW273" s="83"/>
      <c r="HX273" s="83"/>
      <c r="HY273" s="83"/>
      <c r="HZ273" s="83"/>
      <c r="IA273" s="83"/>
      <c r="IB273" s="83"/>
      <c r="IC273" s="83"/>
      <c r="ID273" s="83"/>
      <c r="IE273" s="83"/>
      <c r="IF273" s="83"/>
      <c r="IG273" s="83"/>
      <c r="IH273" s="83"/>
      <c r="II273" s="83"/>
      <c r="IJ273" s="83"/>
      <c r="IK273" s="83"/>
      <c r="IL273" s="83"/>
      <c r="IM273" s="83"/>
      <c r="IN273" s="83"/>
      <c r="IO273" s="83"/>
      <c r="IP273" s="83"/>
      <c r="IQ273" s="83"/>
      <c r="IR273" s="83"/>
      <c r="IS273" s="83"/>
      <c r="IT273" s="83"/>
      <c r="IU273" s="83"/>
      <c r="IV273" s="83"/>
    </row>
    <row r="274" spans="1:256" ht="15">
      <c r="A274" s="82" t="s">
        <v>280</v>
      </c>
      <c r="B274" s="18">
        <v>62</v>
      </c>
      <c r="C274" t="s">
        <v>312</v>
      </c>
      <c r="D274">
        <v>77000</v>
      </c>
    </row>
    <row r="275" spans="1:256" ht="15">
      <c r="A275" s="82" t="s">
        <v>280</v>
      </c>
      <c r="B275" s="18">
        <v>62</v>
      </c>
      <c r="C275" t="s">
        <v>313</v>
      </c>
      <c r="D275">
        <v>44000</v>
      </c>
    </row>
    <row r="276" spans="1:256" ht="15">
      <c r="A276" s="82" t="s">
        <v>280</v>
      </c>
      <c r="B276" s="18">
        <v>62</v>
      </c>
      <c r="C276" t="s">
        <v>314</v>
      </c>
      <c r="D276">
        <v>40000</v>
      </c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  <c r="DS276" s="61"/>
      <c r="DT276" s="61"/>
      <c r="DU276" s="61"/>
      <c r="DV276" s="61"/>
      <c r="DW276" s="61"/>
      <c r="DX276" s="61"/>
      <c r="DY276" s="61"/>
      <c r="DZ276" s="61"/>
      <c r="EA276" s="61"/>
      <c r="EB276" s="61"/>
      <c r="EC276" s="61"/>
      <c r="ED276" s="61"/>
      <c r="EE276" s="61"/>
      <c r="EF276" s="61"/>
      <c r="EG276" s="61"/>
      <c r="EH276" s="61"/>
      <c r="EI276" s="61"/>
      <c r="EJ276" s="61"/>
      <c r="EK276" s="61"/>
      <c r="EL276" s="61"/>
      <c r="EM276" s="61"/>
      <c r="EN276" s="61"/>
      <c r="EO276" s="61"/>
      <c r="EP276" s="61"/>
      <c r="EQ276" s="61"/>
      <c r="ER276" s="61"/>
      <c r="ES276" s="61"/>
      <c r="ET276" s="61"/>
      <c r="EU276" s="61"/>
      <c r="EV276" s="61"/>
      <c r="EW276" s="61"/>
      <c r="EX276" s="61"/>
      <c r="EY276" s="61"/>
      <c r="EZ276" s="61"/>
      <c r="FA276" s="61"/>
      <c r="FB276" s="61"/>
      <c r="FC276" s="61"/>
      <c r="FD276" s="61"/>
      <c r="FE276" s="61"/>
      <c r="FF276" s="61"/>
      <c r="FG276" s="61"/>
      <c r="FH276" s="61"/>
      <c r="FI276" s="61"/>
      <c r="FJ276" s="61"/>
      <c r="FK276" s="61"/>
      <c r="FL276" s="61"/>
      <c r="FM276" s="61"/>
      <c r="FN276" s="61"/>
      <c r="FO276" s="61"/>
      <c r="FP276" s="61"/>
      <c r="FQ276" s="61"/>
      <c r="FR276" s="61"/>
      <c r="FS276" s="61"/>
      <c r="FT276" s="61"/>
      <c r="FU276" s="61"/>
      <c r="FV276" s="61"/>
      <c r="FW276" s="61"/>
      <c r="FX276" s="61"/>
      <c r="FY276" s="61"/>
      <c r="FZ276" s="61"/>
      <c r="GA276" s="61"/>
      <c r="GB276" s="61"/>
      <c r="GC276" s="61"/>
      <c r="GD276" s="61"/>
      <c r="GE276" s="61"/>
      <c r="GF276" s="61"/>
      <c r="GG276" s="61"/>
      <c r="GH276" s="61"/>
      <c r="GI276" s="61"/>
      <c r="GJ276" s="61"/>
      <c r="GK276" s="61"/>
      <c r="GL276" s="61"/>
      <c r="GM276" s="61"/>
      <c r="GN276" s="61"/>
      <c r="GO276" s="61"/>
      <c r="GP276" s="61"/>
      <c r="GQ276" s="61"/>
      <c r="GR276" s="61"/>
      <c r="GS276" s="61"/>
      <c r="GT276" s="61"/>
      <c r="GU276" s="61"/>
      <c r="GV276" s="61"/>
      <c r="GW276" s="61"/>
      <c r="GX276" s="61"/>
      <c r="GY276" s="61"/>
      <c r="GZ276" s="61"/>
      <c r="HA276" s="61"/>
      <c r="HB276" s="61"/>
      <c r="HC276" s="61"/>
      <c r="HD276" s="61"/>
      <c r="HE276" s="61"/>
      <c r="HF276" s="61"/>
      <c r="HG276" s="61"/>
      <c r="HH276" s="61"/>
      <c r="HI276" s="61"/>
      <c r="HJ276" s="61"/>
      <c r="HK276" s="61"/>
      <c r="HL276" s="61"/>
      <c r="HM276" s="61"/>
      <c r="HN276" s="61"/>
      <c r="HO276" s="61"/>
      <c r="HP276" s="61"/>
      <c r="HQ276" s="61"/>
      <c r="HR276" s="61"/>
      <c r="HS276" s="61"/>
      <c r="HT276" s="61"/>
      <c r="HU276" s="61"/>
      <c r="HV276" s="61"/>
      <c r="HW276" s="61"/>
      <c r="HX276" s="61"/>
      <c r="HY276" s="61"/>
      <c r="HZ276" s="61"/>
      <c r="IA276" s="61"/>
      <c r="IB276" s="61"/>
      <c r="IC276" s="61"/>
      <c r="ID276" s="61"/>
      <c r="IE276" s="61"/>
      <c r="IF276" s="61"/>
      <c r="IG276" s="61"/>
      <c r="IH276" s="61"/>
      <c r="II276" s="61"/>
      <c r="IJ276" s="61"/>
      <c r="IK276" s="61"/>
      <c r="IL276" s="61"/>
      <c r="IM276" s="61"/>
      <c r="IN276" s="61"/>
      <c r="IO276" s="61"/>
      <c r="IP276" s="61"/>
      <c r="IQ276" s="61"/>
      <c r="IR276" s="61"/>
      <c r="IS276" s="61"/>
      <c r="IT276" s="61"/>
      <c r="IU276" s="61"/>
      <c r="IV276" s="61"/>
    </row>
    <row r="277" spans="1:256" ht="15">
      <c r="A277" s="82" t="s">
        <v>280</v>
      </c>
      <c r="B277" s="18">
        <v>62</v>
      </c>
      <c r="C277" t="s">
        <v>315</v>
      </c>
      <c r="D277">
        <v>36000</v>
      </c>
    </row>
    <row r="278" spans="1:256" ht="15">
      <c r="A278" s="82" t="s">
        <v>280</v>
      </c>
      <c r="B278" s="18">
        <v>62</v>
      </c>
      <c r="C278" t="s">
        <v>316</v>
      </c>
      <c r="D278">
        <v>33000</v>
      </c>
    </row>
    <row r="279" spans="1:256" ht="15">
      <c r="A279" s="82" t="s">
        <v>280</v>
      </c>
      <c r="B279" s="18">
        <v>62</v>
      </c>
      <c r="C279" t="s">
        <v>317</v>
      </c>
      <c r="D279">
        <v>27000</v>
      </c>
    </row>
    <row r="280" spans="1:256" ht="15">
      <c r="A280" s="82" t="s">
        <v>280</v>
      </c>
      <c r="B280" s="18">
        <v>62</v>
      </c>
      <c r="C280" t="s">
        <v>318</v>
      </c>
      <c r="D280">
        <v>25000</v>
      </c>
    </row>
    <row r="281" spans="1:256" ht="15">
      <c r="A281" s="82" t="s">
        <v>280</v>
      </c>
      <c r="B281" s="18">
        <v>62</v>
      </c>
      <c r="C281" t="s">
        <v>319</v>
      </c>
      <c r="D281">
        <v>23000</v>
      </c>
    </row>
    <row r="282" spans="1:256" ht="15">
      <c r="A282" s="82" t="s">
        <v>280</v>
      </c>
      <c r="B282" s="18">
        <v>62</v>
      </c>
      <c r="C282" t="s">
        <v>320</v>
      </c>
      <c r="D282">
        <v>18000</v>
      </c>
    </row>
    <row r="283" spans="1:256" ht="15">
      <c r="A283" s="82" t="s">
        <v>280</v>
      </c>
      <c r="B283" s="18">
        <v>62</v>
      </c>
      <c r="C283" t="s">
        <v>321</v>
      </c>
      <c r="D283">
        <v>17000</v>
      </c>
    </row>
    <row r="284" spans="1:256" ht="15">
      <c r="A284" s="82"/>
      <c r="B284" s="18"/>
    </row>
    <row r="285" spans="1:256" ht="15">
      <c r="A285" s="82"/>
      <c r="B285" s="18"/>
    </row>
    <row r="286" spans="1:256" ht="15">
      <c r="A286" s="82"/>
      <c r="B286" s="18"/>
    </row>
    <row r="287" spans="1:256">
      <c r="A287" s="68"/>
      <c r="B287" s="35">
        <v>62</v>
      </c>
      <c r="C287" s="68" t="s">
        <v>322</v>
      </c>
      <c r="D287" s="68">
        <f>SUM(D274:D283)</f>
        <v>340000</v>
      </c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  <c r="DS287" s="68"/>
      <c r="DT287" s="68"/>
      <c r="DU287" s="68"/>
      <c r="DV287" s="68"/>
      <c r="DW287" s="68"/>
      <c r="DX287" s="68"/>
      <c r="DY287" s="68"/>
      <c r="DZ287" s="68"/>
      <c r="EA287" s="68"/>
      <c r="EB287" s="68"/>
      <c r="EC287" s="68"/>
      <c r="ED287" s="68"/>
      <c r="EE287" s="68"/>
      <c r="EF287" s="68"/>
      <c r="EG287" s="68"/>
      <c r="EH287" s="68"/>
      <c r="EI287" s="68"/>
      <c r="EJ287" s="68"/>
      <c r="EK287" s="68"/>
      <c r="EL287" s="68"/>
      <c r="EM287" s="68"/>
      <c r="EN287" s="68"/>
      <c r="EO287" s="68"/>
      <c r="EP287" s="68"/>
      <c r="EQ287" s="68"/>
      <c r="ER287" s="68"/>
      <c r="ES287" s="68"/>
      <c r="ET287" s="68"/>
      <c r="EU287" s="68"/>
      <c r="EV287" s="68"/>
      <c r="EW287" s="68"/>
      <c r="EX287" s="68"/>
      <c r="EY287" s="68"/>
      <c r="EZ287" s="68"/>
      <c r="FA287" s="68"/>
      <c r="FB287" s="68"/>
      <c r="FC287" s="68"/>
      <c r="FD287" s="68"/>
      <c r="FE287" s="68"/>
      <c r="FF287" s="68"/>
      <c r="FG287" s="68"/>
      <c r="FH287" s="68"/>
      <c r="FI287" s="68"/>
      <c r="FJ287" s="68"/>
      <c r="FK287" s="68"/>
      <c r="FL287" s="68"/>
      <c r="FM287" s="68"/>
      <c r="FN287" s="68"/>
      <c r="FO287" s="68"/>
      <c r="FP287" s="68"/>
      <c r="FQ287" s="68"/>
      <c r="FR287" s="68"/>
      <c r="FS287" s="68"/>
      <c r="FT287" s="68"/>
      <c r="FU287" s="68"/>
      <c r="FV287" s="68"/>
      <c r="FW287" s="68"/>
      <c r="FX287" s="68"/>
      <c r="FY287" s="68"/>
      <c r="FZ287" s="68"/>
      <c r="GA287" s="68"/>
      <c r="GB287" s="68"/>
      <c r="GC287" s="68"/>
      <c r="GD287" s="68"/>
      <c r="GE287" s="68"/>
      <c r="GF287" s="68"/>
      <c r="GG287" s="68"/>
      <c r="GH287" s="68"/>
      <c r="GI287" s="68"/>
      <c r="GJ287" s="68"/>
      <c r="GK287" s="68"/>
      <c r="GL287" s="68"/>
      <c r="GM287" s="68"/>
      <c r="GN287" s="68"/>
      <c r="GO287" s="68"/>
      <c r="GP287" s="68"/>
      <c r="GQ287" s="68"/>
      <c r="GR287" s="68"/>
      <c r="GS287" s="68"/>
      <c r="GT287" s="68"/>
      <c r="GU287" s="68"/>
      <c r="GV287" s="68"/>
      <c r="GW287" s="68"/>
      <c r="GX287" s="68"/>
      <c r="GY287" s="68"/>
      <c r="GZ287" s="68"/>
      <c r="HA287" s="68"/>
      <c r="HB287" s="68"/>
      <c r="HC287" s="68"/>
      <c r="HD287" s="68"/>
      <c r="HE287" s="68"/>
      <c r="HF287" s="68"/>
      <c r="HG287" s="68"/>
      <c r="HH287" s="68"/>
      <c r="HI287" s="68"/>
      <c r="HJ287" s="68"/>
      <c r="HK287" s="68"/>
      <c r="HL287" s="68"/>
      <c r="HM287" s="68"/>
      <c r="HN287" s="68"/>
      <c r="HO287" s="68"/>
      <c r="HP287" s="68"/>
      <c r="HQ287" s="68"/>
      <c r="HR287" s="68"/>
      <c r="HS287" s="68"/>
      <c r="HT287" s="68"/>
      <c r="HU287" s="68"/>
      <c r="HV287" s="68"/>
      <c r="HW287" s="68"/>
      <c r="HX287" s="68"/>
      <c r="HY287" s="68"/>
      <c r="HZ287" s="68"/>
      <c r="IA287" s="68"/>
      <c r="IB287" s="68"/>
      <c r="IC287" s="68"/>
      <c r="ID287" s="68"/>
      <c r="IE287" s="68"/>
      <c r="IF287" s="68"/>
      <c r="IG287" s="68"/>
      <c r="IH287" s="68"/>
      <c r="II287" s="68"/>
      <c r="IJ287" s="68"/>
      <c r="IK287" s="68"/>
      <c r="IL287" s="68"/>
      <c r="IM287" s="68"/>
      <c r="IN287" s="68"/>
      <c r="IO287" s="68"/>
      <c r="IP287" s="68"/>
      <c r="IQ287" s="68"/>
      <c r="IR287" s="68"/>
      <c r="IS287" s="68"/>
      <c r="IT287" s="68"/>
      <c r="IU287" s="68"/>
      <c r="IV287" s="68"/>
    </row>
    <row r="288" spans="1:256" ht="15.75">
      <c r="A288" s="53" t="s">
        <v>323</v>
      </c>
      <c r="B288" s="54">
        <v>80</v>
      </c>
      <c r="C288" s="18" t="s">
        <v>324</v>
      </c>
      <c r="D288">
        <v>135000</v>
      </c>
      <c r="E288" s="55"/>
      <c r="F288" s="18"/>
      <c r="G288" s="18"/>
      <c r="H288" s="18"/>
      <c r="I288" s="18"/>
      <c r="AD288" s="56"/>
    </row>
    <row r="289" spans="1:30" ht="15.75">
      <c r="A289" s="53" t="s">
        <v>323</v>
      </c>
      <c r="B289" s="54">
        <v>80</v>
      </c>
      <c r="C289" s="18" t="s">
        <v>325</v>
      </c>
      <c r="D289">
        <v>10000</v>
      </c>
      <c r="E289" s="55"/>
      <c r="F289" s="18"/>
      <c r="G289" s="18"/>
      <c r="H289" s="18"/>
      <c r="I289" s="18"/>
      <c r="AD289" s="56"/>
    </row>
    <row r="290" spans="1:30" ht="15.75">
      <c r="A290" s="53" t="s">
        <v>323</v>
      </c>
      <c r="B290" s="54">
        <v>80</v>
      </c>
      <c r="C290" s="18" t="s">
        <v>326</v>
      </c>
      <c r="D290">
        <v>8000</v>
      </c>
      <c r="E290" s="55"/>
      <c r="F290" s="18"/>
      <c r="G290" s="18"/>
      <c r="H290" s="18"/>
      <c r="I290" s="18"/>
      <c r="AD290" s="56"/>
    </row>
    <row r="291" spans="1:30" ht="15.75">
      <c r="A291" s="53" t="s">
        <v>323</v>
      </c>
      <c r="B291" s="54">
        <v>80</v>
      </c>
      <c r="C291" s="18" t="s">
        <v>327</v>
      </c>
      <c r="D291">
        <v>6000</v>
      </c>
      <c r="E291" s="55"/>
      <c r="F291" s="18"/>
      <c r="G291" s="18"/>
      <c r="H291" s="18"/>
      <c r="I291" s="18"/>
      <c r="AD291" s="56"/>
    </row>
    <row r="292" spans="1:30" ht="15.75">
      <c r="A292" s="53" t="s">
        <v>323</v>
      </c>
      <c r="B292" s="54">
        <v>80</v>
      </c>
      <c r="C292" s="18" t="s">
        <v>328</v>
      </c>
      <c r="D292">
        <v>6000</v>
      </c>
      <c r="E292" s="55"/>
      <c r="F292" s="18"/>
      <c r="G292" s="18"/>
      <c r="H292" s="18"/>
      <c r="I292" s="18"/>
      <c r="AD292" s="56"/>
    </row>
    <row r="293" spans="1:30" ht="15.75">
      <c r="A293" s="53" t="s">
        <v>323</v>
      </c>
      <c r="B293" s="54">
        <v>80</v>
      </c>
      <c r="C293" s="18" t="s">
        <v>329</v>
      </c>
      <c r="D293">
        <v>6000</v>
      </c>
      <c r="E293" s="55"/>
      <c r="F293" s="18"/>
      <c r="G293" s="18"/>
      <c r="H293" s="18"/>
      <c r="I293" s="18"/>
      <c r="AD293" s="56"/>
    </row>
    <row r="294" spans="1:30" ht="15.75">
      <c r="A294" s="53" t="s">
        <v>323</v>
      </c>
      <c r="B294" s="54">
        <v>80</v>
      </c>
      <c r="C294" s="18" t="s">
        <v>330</v>
      </c>
      <c r="D294">
        <v>6000</v>
      </c>
      <c r="E294" s="55"/>
      <c r="F294" s="18"/>
      <c r="G294" s="18"/>
      <c r="H294" s="18"/>
      <c r="I294" s="18"/>
      <c r="AD294" s="56"/>
    </row>
    <row r="295" spans="1:30" ht="15.75">
      <c r="A295" s="53" t="s">
        <v>323</v>
      </c>
      <c r="B295" s="54">
        <v>80</v>
      </c>
      <c r="C295" s="18" t="s">
        <v>331</v>
      </c>
      <c r="D295">
        <v>5000</v>
      </c>
      <c r="E295" s="55"/>
      <c r="F295" s="18"/>
      <c r="G295" s="18"/>
      <c r="H295" s="18"/>
      <c r="I295" s="18"/>
      <c r="AD295" s="56"/>
    </row>
    <row r="296" spans="1:30" ht="15.75">
      <c r="A296" s="53"/>
      <c r="B296" s="54"/>
      <c r="C296" s="18"/>
      <c r="E296" s="55"/>
      <c r="F296" s="18"/>
      <c r="G296" s="18"/>
      <c r="H296" s="18"/>
      <c r="I296" s="18"/>
      <c r="AD296" s="56"/>
    </row>
    <row r="297" spans="1:30" ht="15.75">
      <c r="A297" s="53"/>
      <c r="B297" s="54"/>
      <c r="C297" s="18"/>
      <c r="E297" s="55"/>
      <c r="F297" s="18"/>
      <c r="G297" s="18"/>
      <c r="H297" s="18"/>
      <c r="I297" s="18"/>
      <c r="AD297" s="56"/>
    </row>
    <row r="298" spans="1:30" ht="15.75">
      <c r="A298" s="53"/>
      <c r="B298" s="54"/>
      <c r="C298" s="18"/>
      <c r="E298" s="55"/>
      <c r="F298" s="18"/>
      <c r="G298" s="18"/>
      <c r="H298" s="18"/>
      <c r="I298" s="18"/>
      <c r="AD298" s="56"/>
    </row>
    <row r="299" spans="1:30" s="68" customFormat="1" ht="15.75">
      <c r="A299" s="86"/>
      <c r="B299" s="66">
        <v>80</v>
      </c>
      <c r="C299" s="35" t="s">
        <v>332</v>
      </c>
      <c r="D299" s="68">
        <f>SUM(D288:D295)</f>
        <v>182000</v>
      </c>
      <c r="E299" s="69"/>
      <c r="F299" s="35"/>
      <c r="G299" s="35"/>
      <c r="H299" s="35"/>
      <c r="I299" s="35"/>
      <c r="AD299" s="70"/>
    </row>
    <row r="300" spans="1:30" ht="15.75">
      <c r="A300" s="87" t="s">
        <v>323</v>
      </c>
      <c r="B300" s="54">
        <v>2</v>
      </c>
      <c r="C300" s="18" t="s">
        <v>333</v>
      </c>
      <c r="D300">
        <v>59000</v>
      </c>
      <c r="E300" s="55"/>
      <c r="F300" s="18"/>
      <c r="G300" s="18"/>
      <c r="H300" s="18"/>
      <c r="I300" s="18"/>
      <c r="AD300" s="56"/>
    </row>
    <row r="301" spans="1:30" ht="15.75">
      <c r="A301" s="87" t="s">
        <v>323</v>
      </c>
      <c r="B301" s="54">
        <v>2</v>
      </c>
      <c r="C301" s="18" t="s">
        <v>334</v>
      </c>
      <c r="D301">
        <v>29000</v>
      </c>
      <c r="E301" s="55"/>
      <c r="F301" s="18"/>
      <c r="G301" s="18"/>
      <c r="H301" s="18"/>
      <c r="I301" s="18"/>
      <c r="AD301" s="56"/>
    </row>
    <row r="302" spans="1:30" ht="15.75">
      <c r="A302" s="87" t="s">
        <v>323</v>
      </c>
      <c r="B302" s="54">
        <v>2</v>
      </c>
      <c r="C302" s="18" t="s">
        <v>335</v>
      </c>
      <c r="D302">
        <v>26000</v>
      </c>
      <c r="E302" s="55"/>
      <c r="F302" s="18"/>
      <c r="G302" s="18"/>
      <c r="H302" s="18"/>
      <c r="I302" s="18"/>
      <c r="AD302" s="56"/>
    </row>
    <row r="303" spans="1:30" ht="15.75">
      <c r="A303" s="87" t="s">
        <v>323</v>
      </c>
      <c r="B303" s="54">
        <v>2</v>
      </c>
      <c r="C303" s="18" t="s">
        <v>336</v>
      </c>
      <c r="D303">
        <v>15000</v>
      </c>
      <c r="E303" s="55"/>
      <c r="F303" s="18"/>
      <c r="G303" s="18"/>
      <c r="H303" s="18"/>
      <c r="I303" s="18"/>
      <c r="AD303" s="56"/>
    </row>
    <row r="304" spans="1:30" ht="15.75">
      <c r="A304" s="87" t="s">
        <v>323</v>
      </c>
      <c r="B304" s="54">
        <v>2</v>
      </c>
      <c r="C304" s="18" t="s">
        <v>337</v>
      </c>
      <c r="D304">
        <v>14000</v>
      </c>
      <c r="E304" s="55"/>
      <c r="F304" s="18"/>
      <c r="G304" s="18"/>
      <c r="H304" s="18"/>
      <c r="I304" s="18"/>
      <c r="AD304" s="56"/>
    </row>
    <row r="305" spans="1:30" ht="15.75">
      <c r="A305" s="87" t="s">
        <v>323</v>
      </c>
      <c r="B305" s="54">
        <v>2</v>
      </c>
      <c r="C305" s="18" t="s">
        <v>338</v>
      </c>
      <c r="D305">
        <v>12000</v>
      </c>
      <c r="E305" s="55"/>
      <c r="F305" s="18"/>
      <c r="G305" s="18"/>
      <c r="H305" s="18"/>
      <c r="I305" s="18"/>
      <c r="AD305" s="56"/>
    </row>
    <row r="306" spans="1:30" ht="15.75">
      <c r="A306" s="87" t="s">
        <v>323</v>
      </c>
      <c r="B306" s="54">
        <v>2</v>
      </c>
      <c r="C306" s="18" t="s">
        <v>339</v>
      </c>
      <c r="D306">
        <v>10000</v>
      </c>
      <c r="E306" s="55"/>
      <c r="F306" s="18"/>
      <c r="G306" s="18"/>
      <c r="H306" s="18"/>
      <c r="I306" s="18"/>
      <c r="AD306" s="56"/>
    </row>
    <row r="307" spans="1:30" ht="15.75">
      <c r="A307" s="87" t="s">
        <v>323</v>
      </c>
      <c r="B307" s="54">
        <v>2</v>
      </c>
      <c r="C307" s="18" t="s">
        <v>340</v>
      </c>
      <c r="D307">
        <v>9000</v>
      </c>
      <c r="E307" s="55"/>
      <c r="F307" s="18"/>
      <c r="G307" s="18"/>
      <c r="H307" s="18"/>
      <c r="I307" s="18"/>
      <c r="AD307" s="56"/>
    </row>
    <row r="308" spans="1:30" ht="15.75">
      <c r="A308" s="87" t="s">
        <v>323</v>
      </c>
      <c r="B308" s="54">
        <v>2</v>
      </c>
      <c r="C308" s="18" t="s">
        <v>341</v>
      </c>
      <c r="D308">
        <v>6000</v>
      </c>
      <c r="E308" s="55"/>
      <c r="F308" s="18"/>
      <c r="G308" s="18"/>
      <c r="H308" s="18"/>
      <c r="I308" s="18"/>
      <c r="AD308" s="56"/>
    </row>
    <row r="309" spans="1:30" ht="15.75">
      <c r="A309" s="87" t="s">
        <v>323</v>
      </c>
      <c r="B309" s="54">
        <v>2</v>
      </c>
      <c r="C309" s="18" t="s">
        <v>342</v>
      </c>
      <c r="D309">
        <v>5000</v>
      </c>
      <c r="E309" s="55"/>
      <c r="F309" s="18"/>
      <c r="G309" s="18"/>
      <c r="H309" s="18"/>
      <c r="I309" s="18"/>
      <c r="AD309" s="56"/>
    </row>
    <row r="310" spans="1:30" ht="15.75">
      <c r="A310" s="87" t="s">
        <v>323</v>
      </c>
      <c r="B310" s="54">
        <v>2</v>
      </c>
      <c r="C310" s="18" t="s">
        <v>343</v>
      </c>
      <c r="D310">
        <v>5000</v>
      </c>
      <c r="E310" s="55"/>
      <c r="F310" s="18"/>
      <c r="G310" s="18"/>
      <c r="H310" s="18"/>
      <c r="I310" s="18"/>
      <c r="AD310" s="56"/>
    </row>
    <row r="311" spans="1:30" ht="15.75">
      <c r="A311" s="87"/>
      <c r="B311" s="54"/>
      <c r="C311" s="18"/>
      <c r="E311" s="55"/>
      <c r="F311" s="18"/>
      <c r="G311" s="18"/>
      <c r="H311" s="18"/>
      <c r="I311" s="18"/>
      <c r="AD311" s="56"/>
    </row>
    <row r="312" spans="1:30" ht="15.75">
      <c r="A312" s="87"/>
      <c r="B312" s="54"/>
      <c r="C312" s="18"/>
      <c r="E312" s="55"/>
      <c r="F312" s="18"/>
      <c r="G312" s="18"/>
      <c r="H312" s="18"/>
      <c r="I312" s="18"/>
      <c r="AD312" s="56"/>
    </row>
    <row r="313" spans="1:30" ht="15.75">
      <c r="A313" s="87"/>
      <c r="B313" s="54"/>
      <c r="C313" s="18"/>
      <c r="E313" s="55"/>
      <c r="F313" s="18"/>
      <c r="G313" s="18"/>
      <c r="H313" s="18"/>
      <c r="I313" s="18"/>
      <c r="AD313" s="56"/>
    </row>
    <row r="314" spans="1:30" s="68" customFormat="1" ht="15">
      <c r="A314" s="65"/>
      <c r="B314" s="66">
        <v>2</v>
      </c>
      <c r="C314" s="35" t="s">
        <v>344</v>
      </c>
      <c r="D314" s="68">
        <f>SUM(D300:D310)</f>
        <v>190000</v>
      </c>
      <c r="E314" s="69"/>
      <c r="F314" s="35"/>
      <c r="G314" s="35"/>
      <c r="H314" s="35"/>
      <c r="I314" s="35"/>
      <c r="AD314" s="70"/>
    </row>
    <row r="315" spans="1:30" ht="15.75">
      <c r="A315" s="87" t="s">
        <v>323</v>
      </c>
      <c r="B315" s="54">
        <v>60</v>
      </c>
      <c r="C315" s="18" t="s">
        <v>345</v>
      </c>
      <c r="D315">
        <v>55000</v>
      </c>
      <c r="E315" s="55"/>
      <c r="F315" s="18"/>
      <c r="G315" s="18"/>
      <c r="H315" s="18"/>
      <c r="I315" s="18"/>
      <c r="AD315" s="56"/>
    </row>
    <row r="316" spans="1:30" ht="15.75">
      <c r="A316" s="87" t="s">
        <v>323</v>
      </c>
      <c r="B316" s="54">
        <v>60</v>
      </c>
      <c r="C316" s="18" t="s">
        <v>346</v>
      </c>
      <c r="D316">
        <v>41000</v>
      </c>
      <c r="E316" s="55"/>
      <c r="F316" s="18"/>
      <c r="G316" s="18"/>
      <c r="H316" s="18"/>
      <c r="I316" s="18"/>
      <c r="AD316" s="56"/>
    </row>
    <row r="317" spans="1:30" ht="15.75">
      <c r="A317" s="87" t="s">
        <v>323</v>
      </c>
      <c r="B317" s="54">
        <v>60</v>
      </c>
      <c r="C317" s="18" t="s">
        <v>347</v>
      </c>
      <c r="D317">
        <v>30000</v>
      </c>
      <c r="E317" s="55"/>
      <c r="F317" s="18"/>
      <c r="G317" s="18"/>
      <c r="H317" s="18"/>
      <c r="I317" s="18"/>
      <c r="AD317" s="56"/>
    </row>
    <row r="318" spans="1:30" ht="15.75">
      <c r="A318" s="87" t="s">
        <v>323</v>
      </c>
      <c r="B318" s="54">
        <v>60</v>
      </c>
      <c r="C318" s="18" t="s">
        <v>348</v>
      </c>
      <c r="D318">
        <v>19000</v>
      </c>
      <c r="E318" s="55"/>
      <c r="F318" s="18"/>
      <c r="G318" s="18"/>
      <c r="H318" s="18"/>
      <c r="I318" s="18"/>
      <c r="AD318" s="56"/>
    </row>
    <row r="319" spans="1:30" ht="15.75">
      <c r="A319" s="87" t="s">
        <v>323</v>
      </c>
      <c r="B319" s="54">
        <v>60</v>
      </c>
      <c r="C319" s="18" t="s">
        <v>349</v>
      </c>
      <c r="D319">
        <v>16000</v>
      </c>
      <c r="E319" s="55"/>
      <c r="F319" s="18"/>
      <c r="G319" s="18"/>
      <c r="H319" s="18"/>
      <c r="I319" s="18"/>
      <c r="AD319" s="56"/>
    </row>
    <row r="320" spans="1:30" ht="15.75">
      <c r="A320" s="87" t="s">
        <v>323</v>
      </c>
      <c r="B320" s="54">
        <v>60</v>
      </c>
      <c r="C320" s="18" t="s">
        <v>350</v>
      </c>
      <c r="D320">
        <v>14000</v>
      </c>
      <c r="E320" s="55"/>
      <c r="F320" s="18"/>
      <c r="G320" s="18"/>
      <c r="H320" s="18"/>
      <c r="I320" s="18"/>
      <c r="AD320" s="56"/>
    </row>
    <row r="321" spans="1:30" ht="15.75">
      <c r="A321" s="87" t="s">
        <v>323</v>
      </c>
      <c r="B321" s="54">
        <v>60</v>
      </c>
      <c r="C321" s="18" t="s">
        <v>351</v>
      </c>
      <c r="D321">
        <v>14000</v>
      </c>
      <c r="E321" s="55"/>
      <c r="F321" s="18"/>
      <c r="G321" s="18"/>
      <c r="H321" s="18"/>
      <c r="I321" s="18"/>
      <c r="AD321" s="56"/>
    </row>
    <row r="322" spans="1:30" ht="15.75">
      <c r="A322" s="87" t="s">
        <v>323</v>
      </c>
      <c r="B322" s="54">
        <v>60</v>
      </c>
      <c r="C322" s="18" t="s">
        <v>352</v>
      </c>
      <c r="D322">
        <v>12000</v>
      </c>
      <c r="E322" s="55"/>
      <c r="F322" s="18"/>
      <c r="G322" s="18"/>
      <c r="H322" s="18"/>
      <c r="I322" s="18"/>
      <c r="AD322" s="56"/>
    </row>
    <row r="323" spans="1:30" ht="15.75">
      <c r="A323" s="87" t="s">
        <v>323</v>
      </c>
      <c r="B323" s="54">
        <v>60</v>
      </c>
      <c r="C323" s="18" t="s">
        <v>353</v>
      </c>
      <c r="D323">
        <v>12000</v>
      </c>
      <c r="E323" s="55"/>
      <c r="F323" s="18"/>
      <c r="G323" s="18"/>
      <c r="H323" s="18"/>
      <c r="I323" s="18"/>
      <c r="AD323" s="56"/>
    </row>
    <row r="324" spans="1:30" ht="15.75">
      <c r="A324" s="87" t="s">
        <v>323</v>
      </c>
      <c r="B324" s="54">
        <v>60</v>
      </c>
      <c r="C324" s="18" t="s">
        <v>354</v>
      </c>
      <c r="D324">
        <v>12000</v>
      </c>
      <c r="E324" s="55"/>
      <c r="F324" s="18"/>
      <c r="G324" s="18"/>
      <c r="H324" s="18"/>
      <c r="I324" s="18"/>
      <c r="AD324" s="56"/>
    </row>
    <row r="325" spans="1:30" ht="15.75">
      <c r="A325" s="87" t="s">
        <v>323</v>
      </c>
      <c r="B325" s="54">
        <v>60</v>
      </c>
      <c r="C325" s="18" t="s">
        <v>355</v>
      </c>
      <c r="D325">
        <v>10000</v>
      </c>
      <c r="E325" s="55"/>
      <c r="F325" s="18"/>
      <c r="G325" s="18"/>
      <c r="H325" s="18"/>
      <c r="I325" s="18"/>
      <c r="AD325" s="56"/>
    </row>
    <row r="326" spans="1:30" ht="15.75">
      <c r="A326" s="87" t="s">
        <v>323</v>
      </c>
      <c r="B326" s="54">
        <v>60</v>
      </c>
      <c r="C326" s="18" t="s">
        <v>356</v>
      </c>
      <c r="D326">
        <v>10000</v>
      </c>
      <c r="E326" s="55"/>
      <c r="F326" s="18"/>
      <c r="G326" s="18"/>
      <c r="H326" s="18"/>
      <c r="I326" s="18"/>
      <c r="AD326" s="56"/>
    </row>
    <row r="327" spans="1:30" ht="15.75">
      <c r="A327" s="87" t="s">
        <v>323</v>
      </c>
      <c r="B327" s="54">
        <v>60</v>
      </c>
      <c r="C327" s="18" t="s">
        <v>357</v>
      </c>
      <c r="D327">
        <v>9000</v>
      </c>
      <c r="E327" s="55"/>
      <c r="F327" s="18"/>
      <c r="G327" s="18"/>
      <c r="H327" s="18"/>
      <c r="I327" s="18"/>
      <c r="AD327" s="56"/>
    </row>
    <row r="328" spans="1:30" ht="15.75">
      <c r="A328" s="87" t="s">
        <v>323</v>
      </c>
      <c r="B328" s="54">
        <v>60</v>
      </c>
      <c r="C328" s="18" t="s">
        <v>358</v>
      </c>
      <c r="D328">
        <v>9000</v>
      </c>
      <c r="E328" s="55"/>
      <c r="F328" s="18"/>
      <c r="G328" s="18"/>
      <c r="H328" s="18"/>
      <c r="I328" s="18"/>
      <c r="AD328" s="56"/>
    </row>
    <row r="329" spans="1:30" ht="15.75">
      <c r="A329" s="87" t="s">
        <v>323</v>
      </c>
      <c r="B329" s="54">
        <v>60</v>
      </c>
      <c r="C329" s="18" t="s">
        <v>359</v>
      </c>
      <c r="D329">
        <v>8000</v>
      </c>
      <c r="E329" s="55"/>
      <c r="F329" s="18"/>
      <c r="G329" s="18"/>
      <c r="H329" s="18"/>
      <c r="I329" s="18"/>
      <c r="AD329" s="56"/>
    </row>
    <row r="330" spans="1:30" ht="15.75">
      <c r="A330" s="87" t="s">
        <v>323</v>
      </c>
      <c r="B330" s="54">
        <v>60</v>
      </c>
      <c r="C330" s="18" t="s">
        <v>360</v>
      </c>
      <c r="D330">
        <v>8000</v>
      </c>
      <c r="E330" s="55"/>
      <c r="F330" s="18"/>
      <c r="G330" s="18"/>
      <c r="H330" s="18"/>
      <c r="I330" s="18"/>
      <c r="AD330" s="56"/>
    </row>
    <row r="331" spans="1:30" ht="15.75">
      <c r="A331" s="87" t="s">
        <v>323</v>
      </c>
      <c r="B331" s="54">
        <v>60</v>
      </c>
      <c r="C331" s="18" t="s">
        <v>361</v>
      </c>
      <c r="D331">
        <v>7000</v>
      </c>
      <c r="E331" s="55"/>
      <c r="F331" s="18"/>
      <c r="G331" s="18"/>
      <c r="H331" s="18"/>
      <c r="I331" s="18"/>
      <c r="AD331" s="56"/>
    </row>
    <row r="332" spans="1:30" ht="15.75">
      <c r="A332" s="87" t="s">
        <v>323</v>
      </c>
      <c r="B332" s="54">
        <v>60</v>
      </c>
      <c r="C332" s="18" t="s">
        <v>362</v>
      </c>
      <c r="D332">
        <v>7000</v>
      </c>
      <c r="E332" s="55"/>
      <c r="F332" s="18"/>
      <c r="G332" s="18"/>
      <c r="H332" s="18"/>
      <c r="I332" s="18"/>
      <c r="AD332" s="56"/>
    </row>
    <row r="333" spans="1:30" ht="15.75">
      <c r="A333" s="87" t="s">
        <v>323</v>
      </c>
      <c r="B333" s="54">
        <v>60</v>
      </c>
      <c r="C333" s="18" t="s">
        <v>363</v>
      </c>
      <c r="D333">
        <v>5000</v>
      </c>
      <c r="E333" s="55"/>
      <c r="F333" s="18"/>
      <c r="G333" s="18"/>
      <c r="H333" s="18"/>
      <c r="I333" s="18"/>
      <c r="AD333" s="56"/>
    </row>
    <row r="334" spans="1:30" ht="15.75">
      <c r="A334" s="87" t="s">
        <v>323</v>
      </c>
      <c r="B334" s="54">
        <v>60</v>
      </c>
      <c r="C334" s="18" t="s">
        <v>364</v>
      </c>
      <c r="D334">
        <v>5000</v>
      </c>
      <c r="E334" s="55"/>
      <c r="F334" s="18"/>
      <c r="G334" s="18"/>
      <c r="H334" s="18"/>
      <c r="I334" s="18"/>
      <c r="AD334" s="56"/>
    </row>
    <row r="335" spans="1:30" ht="15.75">
      <c r="A335" s="87"/>
      <c r="B335" s="54"/>
      <c r="C335" s="18"/>
      <c r="E335" s="55"/>
      <c r="F335" s="18"/>
      <c r="G335" s="18"/>
      <c r="H335" s="18"/>
      <c r="I335" s="18"/>
      <c r="AD335" s="56"/>
    </row>
    <row r="336" spans="1:30" ht="15.75">
      <c r="A336" s="87"/>
      <c r="B336" s="54"/>
      <c r="C336" s="18"/>
      <c r="E336" s="55"/>
      <c r="F336" s="18"/>
      <c r="G336" s="18"/>
      <c r="H336" s="18"/>
      <c r="I336" s="18"/>
      <c r="AD336" s="56"/>
    </row>
    <row r="337" spans="1:30" ht="15.75">
      <c r="A337" s="87"/>
      <c r="B337" s="54"/>
      <c r="C337" s="18"/>
      <c r="E337" s="55"/>
      <c r="F337" s="18"/>
      <c r="G337" s="18"/>
      <c r="H337" s="18"/>
      <c r="I337" s="18"/>
      <c r="AD337" s="56"/>
    </row>
    <row r="338" spans="1:30" s="68" customFormat="1" ht="15">
      <c r="A338" s="65"/>
      <c r="B338" s="66">
        <v>60</v>
      </c>
      <c r="C338" s="35" t="s">
        <v>365</v>
      </c>
      <c r="D338" s="68">
        <f>SUM(D315:D334)</f>
        <v>303000</v>
      </c>
      <c r="E338" s="69"/>
      <c r="F338" s="35"/>
      <c r="G338" s="35"/>
      <c r="H338" s="35"/>
      <c r="I338" s="35"/>
      <c r="AD338" s="70"/>
    </row>
    <row r="339" spans="1:30" s="44" customFormat="1" ht="15.75">
      <c r="A339" s="88"/>
      <c r="B339" s="72"/>
      <c r="C339" s="89" t="s">
        <v>366</v>
      </c>
      <c r="D339" s="44">
        <v>2128000</v>
      </c>
      <c r="E339" s="74"/>
      <c r="F339" s="89"/>
      <c r="G339" s="89"/>
      <c r="H339" s="89"/>
      <c r="I339" s="89"/>
      <c r="AD339" s="75"/>
    </row>
    <row r="340" spans="1:30" s="93" customFormat="1" ht="45">
      <c r="A340" s="90" t="s">
        <v>205</v>
      </c>
      <c r="B340" s="91"/>
      <c r="C340" s="92"/>
      <c r="E340" s="94"/>
      <c r="F340" s="92"/>
      <c r="G340" s="92"/>
      <c r="H340" s="92"/>
      <c r="I340" s="92"/>
      <c r="AD340" s="95"/>
    </row>
    <row r="341" spans="1:30" ht="15">
      <c r="A341" s="96" t="s">
        <v>367</v>
      </c>
      <c r="B341" s="54">
        <v>14</v>
      </c>
      <c r="C341" s="18" t="s">
        <v>368</v>
      </c>
      <c r="D341">
        <v>114000</v>
      </c>
      <c r="E341" s="55"/>
      <c r="F341" s="18"/>
      <c r="G341" s="18"/>
      <c r="H341" s="18"/>
      <c r="I341" s="18"/>
      <c r="AD341" s="56"/>
    </row>
    <row r="342" spans="1:30" ht="15">
      <c r="A342" s="96" t="s">
        <v>367</v>
      </c>
      <c r="B342" s="54">
        <v>14</v>
      </c>
      <c r="C342" s="18" t="s">
        <v>369</v>
      </c>
      <c r="D342">
        <v>23000</v>
      </c>
      <c r="E342" s="55"/>
      <c r="F342" s="18"/>
      <c r="G342" s="18"/>
      <c r="H342" s="18"/>
      <c r="I342" s="18"/>
      <c r="AD342" s="56"/>
    </row>
    <row r="343" spans="1:30" ht="15">
      <c r="A343" s="96" t="s">
        <v>367</v>
      </c>
      <c r="B343" s="54">
        <v>14</v>
      </c>
      <c r="C343" s="18" t="s">
        <v>370</v>
      </c>
      <c r="D343">
        <v>23000</v>
      </c>
      <c r="E343" s="55"/>
      <c r="F343" s="18"/>
      <c r="G343" s="18"/>
      <c r="H343" s="18"/>
      <c r="I343" s="18"/>
      <c r="AD343" s="56"/>
    </row>
    <row r="344" spans="1:30" ht="15">
      <c r="A344" s="96" t="s">
        <v>367</v>
      </c>
      <c r="B344" s="54">
        <v>14</v>
      </c>
      <c r="C344" s="18" t="s">
        <v>371</v>
      </c>
      <c r="D344">
        <v>14000</v>
      </c>
      <c r="E344" s="55"/>
      <c r="F344" s="18"/>
      <c r="G344" s="18"/>
      <c r="H344" s="18"/>
      <c r="I344" s="18"/>
      <c r="AD344" s="56"/>
    </row>
    <row r="345" spans="1:30" ht="15">
      <c r="A345" s="96" t="s">
        <v>367</v>
      </c>
      <c r="B345" s="54">
        <v>14</v>
      </c>
      <c r="C345" s="18" t="s">
        <v>372</v>
      </c>
      <c r="D345">
        <v>12000</v>
      </c>
      <c r="E345" s="55"/>
      <c r="F345" s="18"/>
      <c r="G345" s="18"/>
      <c r="H345" s="18"/>
      <c r="I345" s="18"/>
      <c r="AD345" s="56"/>
    </row>
    <row r="346" spans="1:30" ht="15">
      <c r="A346" s="96" t="s">
        <v>367</v>
      </c>
      <c r="B346" s="54">
        <v>14</v>
      </c>
      <c r="C346" s="18" t="s">
        <v>373</v>
      </c>
      <c r="D346">
        <v>10000</v>
      </c>
      <c r="E346" s="55"/>
      <c r="F346" s="18"/>
      <c r="G346" s="18"/>
      <c r="H346" s="18"/>
      <c r="I346" s="18"/>
      <c r="AD346" s="56"/>
    </row>
    <row r="347" spans="1:30" ht="15">
      <c r="A347" s="96" t="s">
        <v>367</v>
      </c>
      <c r="B347" s="54">
        <v>14</v>
      </c>
      <c r="C347" s="18" t="s">
        <v>374</v>
      </c>
      <c r="D347">
        <v>9000</v>
      </c>
      <c r="E347" s="55"/>
      <c r="F347" s="18"/>
      <c r="G347" s="18"/>
      <c r="H347" s="18"/>
      <c r="I347" s="18"/>
      <c r="AD347" s="56"/>
    </row>
    <row r="348" spans="1:30" ht="15">
      <c r="A348" s="96" t="s">
        <v>367</v>
      </c>
      <c r="B348" s="54">
        <v>14</v>
      </c>
      <c r="C348" s="18" t="s">
        <v>375</v>
      </c>
      <c r="D348">
        <v>8000</v>
      </c>
      <c r="E348" s="55"/>
      <c r="F348" s="18"/>
      <c r="G348" s="18"/>
      <c r="H348" s="18"/>
      <c r="I348" s="18"/>
      <c r="AD348" s="56"/>
    </row>
    <row r="349" spans="1:30" ht="15">
      <c r="A349" s="96" t="s">
        <v>367</v>
      </c>
      <c r="B349" s="54">
        <v>14</v>
      </c>
      <c r="C349" s="18" t="s">
        <v>376</v>
      </c>
      <c r="D349">
        <v>8000</v>
      </c>
      <c r="E349" s="55"/>
      <c r="F349" s="18"/>
      <c r="G349" s="18"/>
      <c r="H349" s="18"/>
      <c r="I349" s="18"/>
      <c r="AD349" s="56"/>
    </row>
    <row r="350" spans="1:30" ht="15">
      <c r="A350" s="96" t="s">
        <v>367</v>
      </c>
      <c r="B350" s="54">
        <v>14</v>
      </c>
      <c r="C350" s="18" t="s">
        <v>377</v>
      </c>
      <c r="D350">
        <v>8000</v>
      </c>
      <c r="E350" s="55"/>
      <c r="F350" s="18"/>
      <c r="G350" s="18"/>
      <c r="H350" s="18"/>
      <c r="I350" s="18"/>
      <c r="AD350" s="56"/>
    </row>
    <row r="351" spans="1:30" ht="15">
      <c r="A351" s="96" t="s">
        <v>367</v>
      </c>
      <c r="B351" s="54">
        <v>14</v>
      </c>
      <c r="C351" s="18" t="s">
        <v>378</v>
      </c>
      <c r="D351">
        <v>6000</v>
      </c>
      <c r="E351" s="55"/>
      <c r="F351" s="18"/>
      <c r="G351" s="18"/>
      <c r="H351" s="18"/>
      <c r="I351" s="18"/>
      <c r="AD351" s="56"/>
    </row>
    <row r="352" spans="1:30" ht="15">
      <c r="A352" s="96" t="s">
        <v>367</v>
      </c>
      <c r="B352" s="54">
        <v>14</v>
      </c>
      <c r="C352" s="18" t="s">
        <v>379</v>
      </c>
      <c r="D352">
        <v>5000</v>
      </c>
      <c r="E352" s="55"/>
      <c r="F352" s="18"/>
      <c r="G352" s="18"/>
      <c r="H352" s="18"/>
      <c r="I352" s="18"/>
      <c r="AD352" s="56"/>
    </row>
    <row r="353" spans="1:256" ht="15">
      <c r="A353" s="96" t="s">
        <v>367</v>
      </c>
      <c r="B353" s="54">
        <v>14</v>
      </c>
      <c r="C353" s="18" t="s">
        <v>380</v>
      </c>
      <c r="D353">
        <v>5000</v>
      </c>
      <c r="E353" s="55"/>
      <c r="F353" s="18"/>
      <c r="G353" s="18"/>
      <c r="H353" s="18"/>
      <c r="I353" s="18"/>
      <c r="AD353" s="56"/>
    </row>
    <row r="354" spans="1:256" ht="15">
      <c r="A354" s="96" t="s">
        <v>367</v>
      </c>
      <c r="B354" s="54">
        <v>14</v>
      </c>
      <c r="C354" s="18" t="s">
        <v>381</v>
      </c>
      <c r="D354">
        <v>5000</v>
      </c>
      <c r="E354" s="55"/>
      <c r="F354" s="18"/>
      <c r="G354" s="18"/>
      <c r="H354" s="18"/>
      <c r="I354" s="18"/>
      <c r="AD354" s="56"/>
    </row>
    <row r="355" spans="1:256" ht="15">
      <c r="A355" s="96"/>
      <c r="B355" s="54"/>
      <c r="C355" s="18"/>
      <c r="E355" s="55"/>
      <c r="F355" s="18"/>
      <c r="G355" s="18"/>
      <c r="H355" s="18"/>
      <c r="I355" s="18"/>
      <c r="AD355" s="56"/>
    </row>
    <row r="356" spans="1:256" ht="15">
      <c r="A356" s="96"/>
      <c r="B356" s="54"/>
      <c r="C356" s="18"/>
      <c r="E356" s="55"/>
      <c r="F356" s="18"/>
      <c r="G356" s="18"/>
      <c r="H356" s="18"/>
      <c r="I356" s="18"/>
      <c r="AD356" s="56"/>
    </row>
    <row r="357" spans="1:256" ht="15">
      <c r="A357" s="96"/>
      <c r="B357" s="54"/>
      <c r="C357" s="18"/>
      <c r="E357" s="55"/>
      <c r="F357" s="18"/>
      <c r="G357" s="18"/>
      <c r="H357" s="18"/>
      <c r="I357" s="18"/>
      <c r="AD357" s="56"/>
    </row>
    <row r="358" spans="1:256" s="68" customFormat="1" ht="15">
      <c r="A358" s="97"/>
      <c r="B358" s="66">
        <v>14</v>
      </c>
      <c r="C358" s="35" t="s">
        <v>382</v>
      </c>
      <c r="D358" s="68">
        <f>SUM(D341:D354)</f>
        <v>250000</v>
      </c>
      <c r="E358" s="69"/>
      <c r="F358" s="35"/>
      <c r="G358" s="35"/>
      <c r="H358" s="35"/>
      <c r="I358" s="35"/>
      <c r="AD358" s="70"/>
    </row>
    <row r="359" spans="1:256" ht="15">
      <c r="A359" s="96" t="s">
        <v>367</v>
      </c>
      <c r="B359" s="54">
        <v>61</v>
      </c>
      <c r="C359" s="18" t="s">
        <v>383</v>
      </c>
      <c r="D359">
        <v>28000</v>
      </c>
      <c r="E359" s="55"/>
      <c r="F359" s="18"/>
      <c r="G359" s="18"/>
      <c r="H359" s="18"/>
      <c r="I359" s="18"/>
      <c r="AD359" s="56"/>
    </row>
    <row r="360" spans="1:256" ht="15">
      <c r="A360" s="96" t="s">
        <v>367</v>
      </c>
      <c r="B360" s="54">
        <v>61</v>
      </c>
      <c r="C360" s="18" t="s">
        <v>384</v>
      </c>
      <c r="D360">
        <v>16000</v>
      </c>
      <c r="E360" s="55"/>
      <c r="F360" s="18"/>
      <c r="G360" s="18"/>
      <c r="H360" s="18"/>
      <c r="I360" s="18"/>
      <c r="AD360" s="56"/>
    </row>
    <row r="361" spans="1:256" ht="15">
      <c r="A361" s="96" t="s">
        <v>367</v>
      </c>
      <c r="B361" s="54">
        <v>61</v>
      </c>
      <c r="C361" s="18" t="s">
        <v>385</v>
      </c>
      <c r="D361">
        <v>8000</v>
      </c>
      <c r="E361" s="55"/>
      <c r="F361" s="18"/>
      <c r="G361" s="18"/>
      <c r="H361" s="18"/>
      <c r="I361" s="18"/>
      <c r="AD361" s="56"/>
    </row>
    <row r="362" spans="1:256" ht="15">
      <c r="A362" s="96" t="s">
        <v>367</v>
      </c>
      <c r="B362" s="54">
        <v>61</v>
      </c>
      <c r="C362" s="18" t="s">
        <v>386</v>
      </c>
      <c r="D362">
        <v>6000</v>
      </c>
      <c r="E362" s="55"/>
      <c r="F362" s="18"/>
      <c r="G362" s="18"/>
      <c r="H362" s="18"/>
      <c r="I362" s="18"/>
      <c r="AD362" s="56"/>
    </row>
    <row r="363" spans="1:256" ht="15">
      <c r="A363" s="98"/>
      <c r="B363" s="54"/>
      <c r="C363" s="18"/>
      <c r="E363" s="55"/>
      <c r="F363" s="18"/>
      <c r="G363" s="18"/>
      <c r="H363" s="18"/>
      <c r="I363" s="18"/>
      <c r="AD363" s="56"/>
    </row>
    <row r="364" spans="1:256" ht="15">
      <c r="A364" s="98"/>
      <c r="B364" s="54"/>
      <c r="C364" s="18"/>
      <c r="E364" s="55"/>
      <c r="F364" s="18"/>
      <c r="G364" s="18"/>
      <c r="H364" s="18"/>
      <c r="I364" s="18"/>
      <c r="AD364" s="56"/>
    </row>
    <row r="365" spans="1:256" ht="15">
      <c r="A365" s="98"/>
      <c r="B365" s="54"/>
      <c r="C365" s="18"/>
      <c r="E365" s="55"/>
      <c r="F365" s="18"/>
      <c r="G365" s="18"/>
      <c r="H365" s="18"/>
      <c r="I365" s="18"/>
      <c r="AD365" s="56"/>
    </row>
    <row r="366" spans="1:256" ht="15">
      <c r="A366" s="65"/>
      <c r="B366" s="66">
        <v>61</v>
      </c>
      <c r="C366" s="35" t="s">
        <v>387</v>
      </c>
      <c r="D366" s="68">
        <f>SUM(D359:D362)</f>
        <v>58000</v>
      </c>
      <c r="E366" s="69"/>
      <c r="F366" s="35"/>
      <c r="G366" s="35"/>
      <c r="H366" s="35"/>
      <c r="I366" s="35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70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  <c r="DS366" s="68"/>
      <c r="DT366" s="68"/>
      <c r="DU366" s="68"/>
      <c r="DV366" s="68"/>
      <c r="DW366" s="68"/>
      <c r="DX366" s="68"/>
      <c r="DY366" s="68"/>
      <c r="DZ366" s="68"/>
      <c r="EA366" s="68"/>
      <c r="EB366" s="68"/>
      <c r="EC366" s="68"/>
      <c r="ED366" s="68"/>
      <c r="EE366" s="68"/>
      <c r="EF366" s="68"/>
      <c r="EG366" s="68"/>
      <c r="EH366" s="68"/>
      <c r="EI366" s="68"/>
      <c r="EJ366" s="68"/>
      <c r="EK366" s="68"/>
      <c r="EL366" s="68"/>
      <c r="EM366" s="68"/>
      <c r="EN366" s="68"/>
      <c r="EO366" s="68"/>
      <c r="EP366" s="68"/>
      <c r="EQ366" s="68"/>
      <c r="ER366" s="68"/>
      <c r="ES366" s="68"/>
      <c r="ET366" s="68"/>
      <c r="EU366" s="68"/>
      <c r="EV366" s="68"/>
      <c r="EW366" s="68"/>
      <c r="EX366" s="68"/>
      <c r="EY366" s="68"/>
      <c r="EZ366" s="68"/>
      <c r="FA366" s="68"/>
      <c r="FB366" s="68"/>
      <c r="FC366" s="68"/>
      <c r="FD366" s="68"/>
      <c r="FE366" s="68"/>
      <c r="FF366" s="68"/>
      <c r="FG366" s="68"/>
      <c r="FH366" s="68"/>
      <c r="FI366" s="68"/>
      <c r="FJ366" s="68"/>
      <c r="FK366" s="68"/>
      <c r="FL366" s="68"/>
      <c r="FM366" s="68"/>
      <c r="FN366" s="68"/>
      <c r="FO366" s="68"/>
      <c r="FP366" s="68"/>
      <c r="FQ366" s="68"/>
      <c r="FR366" s="68"/>
      <c r="FS366" s="68"/>
      <c r="FT366" s="68"/>
      <c r="FU366" s="68"/>
      <c r="FV366" s="68"/>
      <c r="FW366" s="68"/>
      <c r="FX366" s="68"/>
      <c r="FY366" s="68"/>
      <c r="FZ366" s="68"/>
      <c r="GA366" s="68"/>
      <c r="GB366" s="68"/>
      <c r="GC366" s="68"/>
      <c r="GD366" s="68"/>
      <c r="GE366" s="68"/>
      <c r="GF366" s="68"/>
      <c r="GG366" s="68"/>
      <c r="GH366" s="68"/>
      <c r="GI366" s="68"/>
      <c r="GJ366" s="68"/>
      <c r="GK366" s="68"/>
      <c r="GL366" s="68"/>
      <c r="GM366" s="68"/>
      <c r="GN366" s="68"/>
      <c r="GO366" s="68"/>
      <c r="GP366" s="68"/>
      <c r="GQ366" s="68"/>
      <c r="GR366" s="68"/>
      <c r="GS366" s="68"/>
      <c r="GT366" s="68"/>
      <c r="GU366" s="68"/>
      <c r="GV366" s="68"/>
      <c r="GW366" s="68"/>
      <c r="GX366" s="68"/>
      <c r="GY366" s="68"/>
      <c r="GZ366" s="68"/>
      <c r="HA366" s="68"/>
      <c r="HB366" s="68"/>
      <c r="HC366" s="68"/>
      <c r="HD366" s="68"/>
      <c r="HE366" s="68"/>
      <c r="HF366" s="68"/>
      <c r="HG366" s="68"/>
      <c r="HH366" s="68"/>
      <c r="HI366" s="68"/>
      <c r="HJ366" s="68"/>
      <c r="HK366" s="68"/>
      <c r="HL366" s="68"/>
      <c r="HM366" s="68"/>
      <c r="HN366" s="68"/>
      <c r="HO366" s="68"/>
      <c r="HP366" s="68"/>
      <c r="HQ366" s="68"/>
      <c r="HR366" s="68"/>
      <c r="HS366" s="68"/>
      <c r="HT366" s="68"/>
      <c r="HU366" s="68"/>
      <c r="HV366" s="68"/>
      <c r="HW366" s="68"/>
      <c r="HX366" s="68"/>
      <c r="HY366" s="68"/>
      <c r="HZ366" s="68"/>
      <c r="IA366" s="68"/>
      <c r="IB366" s="68"/>
      <c r="IC366" s="68"/>
      <c r="ID366" s="68"/>
      <c r="IE366" s="68"/>
      <c r="IF366" s="68"/>
      <c r="IG366" s="68"/>
      <c r="IH366" s="68"/>
      <c r="II366" s="68"/>
      <c r="IJ366" s="68"/>
      <c r="IK366" s="68"/>
      <c r="IL366" s="68"/>
      <c r="IM366" s="68"/>
      <c r="IN366" s="68"/>
      <c r="IO366" s="68"/>
      <c r="IP366" s="68"/>
      <c r="IQ366" s="68"/>
      <c r="IR366" s="68"/>
      <c r="IS366" s="68"/>
      <c r="IT366" s="68"/>
      <c r="IU366" s="68"/>
      <c r="IV366" s="68"/>
    </row>
    <row r="367" spans="1:256" ht="15">
      <c r="A367" s="96" t="s">
        <v>367</v>
      </c>
      <c r="B367" s="54">
        <v>50</v>
      </c>
      <c r="C367" s="18" t="s">
        <v>388</v>
      </c>
      <c r="D367">
        <v>25000</v>
      </c>
      <c r="E367" s="55"/>
      <c r="F367" s="18"/>
      <c r="G367" s="18"/>
      <c r="H367" s="18"/>
      <c r="I367" s="18"/>
      <c r="AD367" s="56"/>
    </row>
    <row r="368" spans="1:256" ht="15">
      <c r="A368" s="96" t="s">
        <v>367</v>
      </c>
      <c r="B368" s="54">
        <v>50</v>
      </c>
      <c r="C368" s="18" t="s">
        <v>389</v>
      </c>
      <c r="D368">
        <v>20000</v>
      </c>
      <c r="E368" s="55"/>
      <c r="F368" s="18"/>
      <c r="G368" s="18"/>
      <c r="H368" s="18"/>
      <c r="I368" s="18"/>
      <c r="AD368" s="56"/>
    </row>
    <row r="369" spans="1:256" ht="15">
      <c r="A369" s="96" t="s">
        <v>367</v>
      </c>
      <c r="B369" s="54">
        <v>50</v>
      </c>
      <c r="C369" s="18" t="s">
        <v>390</v>
      </c>
      <c r="D369">
        <v>17000</v>
      </c>
      <c r="E369" s="55"/>
      <c r="F369" s="18"/>
      <c r="G369" s="18"/>
      <c r="H369" s="18"/>
      <c r="I369" s="18"/>
      <c r="AD369" s="56"/>
    </row>
    <row r="370" spans="1:256" ht="15">
      <c r="A370" s="96" t="s">
        <v>367</v>
      </c>
      <c r="B370" s="54">
        <v>50</v>
      </c>
      <c r="C370" s="18" t="s">
        <v>391</v>
      </c>
      <c r="D370">
        <v>16000</v>
      </c>
      <c r="E370" s="55"/>
      <c r="F370" s="18"/>
      <c r="G370" s="18"/>
      <c r="H370" s="18"/>
      <c r="I370" s="18"/>
      <c r="AD370" s="56"/>
    </row>
    <row r="371" spans="1:256" ht="15">
      <c r="A371" s="96" t="s">
        <v>367</v>
      </c>
      <c r="B371" s="54">
        <v>50</v>
      </c>
      <c r="C371" s="18" t="s">
        <v>392</v>
      </c>
      <c r="D371">
        <v>12000</v>
      </c>
      <c r="E371" s="55"/>
      <c r="F371" s="18"/>
      <c r="G371" s="18"/>
      <c r="H371" s="18"/>
      <c r="I371" s="18"/>
      <c r="AD371" s="56"/>
    </row>
    <row r="372" spans="1:256" ht="15">
      <c r="A372" s="96" t="s">
        <v>367</v>
      </c>
      <c r="B372" s="54">
        <v>50</v>
      </c>
      <c r="C372" s="18" t="s">
        <v>393</v>
      </c>
      <c r="D372">
        <v>9000</v>
      </c>
      <c r="E372" s="55"/>
      <c r="F372" s="18"/>
      <c r="G372" s="18"/>
      <c r="H372" s="18"/>
      <c r="I372" s="18"/>
      <c r="AD372" s="56"/>
    </row>
    <row r="373" spans="1:256" ht="15">
      <c r="A373" s="96" t="s">
        <v>367</v>
      </c>
      <c r="B373" s="54">
        <v>50</v>
      </c>
      <c r="C373" s="18" t="s">
        <v>394</v>
      </c>
      <c r="D373">
        <v>8000</v>
      </c>
      <c r="E373" s="55"/>
      <c r="F373" s="18"/>
      <c r="G373" s="18"/>
      <c r="H373" s="18"/>
      <c r="I373" s="18"/>
      <c r="AD373" s="56"/>
    </row>
    <row r="374" spans="1:256" ht="15">
      <c r="A374" s="96" t="s">
        <v>367</v>
      </c>
      <c r="B374" s="54">
        <v>50</v>
      </c>
      <c r="C374" s="18" t="s">
        <v>395</v>
      </c>
      <c r="D374">
        <v>7000</v>
      </c>
      <c r="E374" s="55"/>
      <c r="F374" s="18"/>
      <c r="G374" s="18"/>
      <c r="H374" s="18"/>
      <c r="I374" s="18"/>
      <c r="AD374" s="56"/>
    </row>
    <row r="375" spans="1:256" ht="15">
      <c r="A375" s="96" t="s">
        <v>367</v>
      </c>
      <c r="B375" s="54">
        <v>50</v>
      </c>
      <c r="C375" s="18" t="s">
        <v>396</v>
      </c>
      <c r="D375">
        <v>6000</v>
      </c>
      <c r="E375" s="55"/>
      <c r="F375" s="18"/>
      <c r="G375" s="18"/>
      <c r="H375" s="18"/>
      <c r="I375" s="18"/>
      <c r="AD375" s="56"/>
    </row>
    <row r="376" spans="1:256" ht="15">
      <c r="A376" s="96" t="s">
        <v>367</v>
      </c>
      <c r="B376" s="54">
        <v>50</v>
      </c>
      <c r="C376" s="18" t="s">
        <v>397</v>
      </c>
      <c r="D376">
        <v>5000</v>
      </c>
      <c r="E376" s="55"/>
      <c r="F376" s="18"/>
      <c r="G376" s="18"/>
      <c r="H376" s="18"/>
      <c r="I376" s="18"/>
      <c r="AD376" s="56"/>
    </row>
    <row r="377" spans="1:256" ht="15">
      <c r="A377" s="96" t="s">
        <v>367</v>
      </c>
      <c r="B377" s="54">
        <v>50</v>
      </c>
      <c r="C377" s="18" t="s">
        <v>398</v>
      </c>
      <c r="D377">
        <v>5000</v>
      </c>
      <c r="E377" s="55"/>
      <c r="F377" s="18"/>
      <c r="G377" s="18"/>
      <c r="H377" s="18"/>
      <c r="I377" s="18"/>
      <c r="AD377" s="56"/>
    </row>
    <row r="378" spans="1:256" ht="15">
      <c r="A378" s="98"/>
      <c r="B378" s="54"/>
      <c r="C378" s="18"/>
      <c r="E378" s="55"/>
      <c r="F378" s="18"/>
      <c r="G378" s="18"/>
      <c r="H378" s="18"/>
      <c r="I378" s="18"/>
      <c r="AD378" s="56"/>
    </row>
    <row r="379" spans="1:256" ht="15">
      <c r="A379" s="98"/>
      <c r="B379" s="54"/>
      <c r="C379" s="18"/>
      <c r="E379" s="55"/>
      <c r="F379" s="18"/>
      <c r="G379" s="18"/>
      <c r="H379" s="18"/>
      <c r="I379" s="18"/>
      <c r="AD379" s="56"/>
    </row>
    <row r="380" spans="1:256" ht="15">
      <c r="A380" s="98"/>
      <c r="B380" s="54"/>
      <c r="C380" s="18"/>
      <c r="E380" s="55"/>
      <c r="F380" s="18"/>
      <c r="G380" s="18"/>
      <c r="H380" s="18"/>
      <c r="I380" s="18"/>
      <c r="AD380" s="56"/>
    </row>
    <row r="381" spans="1:256" ht="15">
      <c r="A381" s="65"/>
      <c r="B381" s="66">
        <v>50</v>
      </c>
      <c r="C381" s="35" t="s">
        <v>399</v>
      </c>
      <c r="D381" s="68">
        <f>SUM(D367:D377)</f>
        <v>130000</v>
      </c>
      <c r="E381" s="69"/>
      <c r="F381" s="35"/>
      <c r="G381" s="35"/>
      <c r="H381" s="35"/>
      <c r="I381" s="35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70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  <c r="DS381" s="68"/>
      <c r="DT381" s="68"/>
      <c r="DU381" s="68"/>
      <c r="DV381" s="68"/>
      <c r="DW381" s="68"/>
      <c r="DX381" s="68"/>
      <c r="DY381" s="68"/>
      <c r="DZ381" s="68"/>
      <c r="EA381" s="68"/>
      <c r="EB381" s="68"/>
      <c r="EC381" s="68"/>
      <c r="ED381" s="68"/>
      <c r="EE381" s="68"/>
      <c r="EF381" s="68"/>
      <c r="EG381" s="68"/>
      <c r="EH381" s="68"/>
      <c r="EI381" s="68"/>
      <c r="EJ381" s="68"/>
      <c r="EK381" s="68"/>
      <c r="EL381" s="68"/>
      <c r="EM381" s="68"/>
      <c r="EN381" s="68"/>
      <c r="EO381" s="68"/>
      <c r="EP381" s="68"/>
      <c r="EQ381" s="68"/>
      <c r="ER381" s="68"/>
      <c r="ES381" s="68"/>
      <c r="ET381" s="68"/>
      <c r="EU381" s="68"/>
      <c r="EV381" s="68"/>
      <c r="EW381" s="68"/>
      <c r="EX381" s="68"/>
      <c r="EY381" s="68"/>
      <c r="EZ381" s="68"/>
      <c r="FA381" s="68"/>
      <c r="FB381" s="68"/>
      <c r="FC381" s="68"/>
      <c r="FD381" s="68"/>
      <c r="FE381" s="68"/>
      <c r="FF381" s="68"/>
      <c r="FG381" s="68"/>
      <c r="FH381" s="68"/>
      <c r="FI381" s="68"/>
      <c r="FJ381" s="68"/>
      <c r="FK381" s="68"/>
      <c r="FL381" s="68"/>
      <c r="FM381" s="68"/>
      <c r="FN381" s="68"/>
      <c r="FO381" s="68"/>
      <c r="FP381" s="68"/>
      <c r="FQ381" s="68"/>
      <c r="FR381" s="68"/>
      <c r="FS381" s="68"/>
      <c r="FT381" s="68"/>
      <c r="FU381" s="68"/>
      <c r="FV381" s="68"/>
      <c r="FW381" s="68"/>
      <c r="FX381" s="68"/>
      <c r="FY381" s="68"/>
      <c r="FZ381" s="68"/>
      <c r="GA381" s="68"/>
      <c r="GB381" s="68"/>
      <c r="GC381" s="68"/>
      <c r="GD381" s="68"/>
      <c r="GE381" s="68"/>
      <c r="GF381" s="68"/>
      <c r="GG381" s="68"/>
      <c r="GH381" s="68"/>
      <c r="GI381" s="68"/>
      <c r="GJ381" s="68"/>
      <c r="GK381" s="68"/>
      <c r="GL381" s="68"/>
      <c r="GM381" s="68"/>
      <c r="GN381" s="68"/>
      <c r="GO381" s="68"/>
      <c r="GP381" s="68"/>
      <c r="GQ381" s="68"/>
      <c r="GR381" s="68"/>
      <c r="GS381" s="68"/>
      <c r="GT381" s="68"/>
      <c r="GU381" s="68"/>
      <c r="GV381" s="68"/>
      <c r="GW381" s="68"/>
      <c r="GX381" s="68"/>
      <c r="GY381" s="68"/>
      <c r="GZ381" s="68"/>
      <c r="HA381" s="68"/>
      <c r="HB381" s="68"/>
      <c r="HC381" s="68"/>
      <c r="HD381" s="68"/>
      <c r="HE381" s="68"/>
      <c r="HF381" s="68"/>
      <c r="HG381" s="68"/>
      <c r="HH381" s="68"/>
      <c r="HI381" s="68"/>
      <c r="HJ381" s="68"/>
      <c r="HK381" s="68"/>
      <c r="HL381" s="68"/>
      <c r="HM381" s="68"/>
      <c r="HN381" s="68"/>
      <c r="HO381" s="68"/>
      <c r="HP381" s="68"/>
      <c r="HQ381" s="68"/>
      <c r="HR381" s="68"/>
      <c r="HS381" s="68"/>
      <c r="HT381" s="68"/>
      <c r="HU381" s="68"/>
      <c r="HV381" s="68"/>
      <c r="HW381" s="68"/>
      <c r="HX381" s="68"/>
      <c r="HY381" s="68"/>
      <c r="HZ381" s="68"/>
      <c r="IA381" s="68"/>
      <c r="IB381" s="68"/>
      <c r="IC381" s="68"/>
      <c r="ID381" s="68"/>
      <c r="IE381" s="68"/>
      <c r="IF381" s="68"/>
      <c r="IG381" s="68"/>
      <c r="IH381" s="68"/>
      <c r="II381" s="68"/>
      <c r="IJ381" s="68"/>
      <c r="IK381" s="68"/>
      <c r="IL381" s="68"/>
      <c r="IM381" s="68"/>
      <c r="IN381" s="68"/>
      <c r="IO381" s="68"/>
      <c r="IP381" s="68"/>
      <c r="IQ381" s="68"/>
      <c r="IR381" s="68"/>
      <c r="IS381" s="68"/>
      <c r="IT381" s="68"/>
      <c r="IU381" s="68"/>
      <c r="IV381" s="68"/>
    </row>
    <row r="382" spans="1:256" ht="15">
      <c r="A382" s="96" t="s">
        <v>367</v>
      </c>
      <c r="B382" s="54">
        <v>76</v>
      </c>
      <c r="C382" s="18" t="s">
        <v>400</v>
      </c>
      <c r="D382">
        <v>190000</v>
      </c>
      <c r="E382" s="55"/>
      <c r="F382" s="18"/>
      <c r="G382" s="18"/>
      <c r="H382" s="18"/>
      <c r="I382" s="18"/>
      <c r="AD382" s="56"/>
    </row>
    <row r="383" spans="1:256" ht="15">
      <c r="A383" s="96" t="s">
        <v>367</v>
      </c>
      <c r="B383" s="54">
        <v>76</v>
      </c>
      <c r="C383" s="18" t="s">
        <v>401</v>
      </c>
      <c r="D383">
        <v>100000</v>
      </c>
      <c r="E383" s="55"/>
      <c r="F383" s="18"/>
      <c r="G383" s="18"/>
      <c r="H383" s="18"/>
      <c r="I383" s="18"/>
      <c r="AD383" s="56"/>
    </row>
    <row r="384" spans="1:256" ht="15">
      <c r="A384" s="96" t="s">
        <v>367</v>
      </c>
      <c r="B384" s="54">
        <v>76</v>
      </c>
      <c r="C384" s="18" t="s">
        <v>402</v>
      </c>
      <c r="D384">
        <v>34000</v>
      </c>
      <c r="E384" s="55"/>
      <c r="F384" s="18"/>
      <c r="G384" s="18"/>
      <c r="H384" s="18"/>
      <c r="I384" s="18"/>
      <c r="AD384" s="56"/>
    </row>
    <row r="385" spans="1:30" ht="15">
      <c r="A385" s="96" t="s">
        <v>367</v>
      </c>
      <c r="B385" s="54">
        <v>76</v>
      </c>
      <c r="C385" s="18" t="s">
        <v>403</v>
      </c>
      <c r="D385">
        <v>29000</v>
      </c>
      <c r="E385" s="55"/>
      <c r="F385" s="18"/>
      <c r="G385" s="18"/>
      <c r="H385" s="18"/>
      <c r="I385" s="18"/>
      <c r="AD385" s="56"/>
    </row>
    <row r="386" spans="1:30" ht="15">
      <c r="A386" s="96" t="s">
        <v>367</v>
      </c>
      <c r="B386" s="54">
        <v>76</v>
      </c>
      <c r="C386" s="18" t="s">
        <v>404</v>
      </c>
      <c r="D386">
        <v>29000</v>
      </c>
      <c r="E386" s="55"/>
      <c r="F386" s="18"/>
      <c r="G386" s="18"/>
      <c r="H386" s="18"/>
      <c r="I386" s="18"/>
      <c r="AD386" s="56"/>
    </row>
    <row r="387" spans="1:30" ht="15">
      <c r="A387" s="96" t="s">
        <v>367</v>
      </c>
      <c r="B387" s="54">
        <v>76</v>
      </c>
      <c r="C387" s="18" t="s">
        <v>405</v>
      </c>
      <c r="D387">
        <v>26000</v>
      </c>
      <c r="E387" s="55"/>
      <c r="F387" s="18"/>
      <c r="G387" s="18"/>
      <c r="H387" s="18"/>
      <c r="I387" s="18"/>
      <c r="AD387" s="56"/>
    </row>
    <row r="388" spans="1:30" ht="15">
      <c r="A388" s="96" t="s">
        <v>367</v>
      </c>
      <c r="B388" s="54">
        <v>76</v>
      </c>
      <c r="C388" s="18" t="s">
        <v>406</v>
      </c>
      <c r="D388">
        <v>22000</v>
      </c>
      <c r="E388" s="55"/>
      <c r="F388" s="18"/>
      <c r="G388" s="18"/>
      <c r="H388" s="18"/>
      <c r="I388" s="18"/>
      <c r="AD388" s="56"/>
    </row>
    <row r="389" spans="1:30" ht="15">
      <c r="A389" s="96" t="s">
        <v>367</v>
      </c>
      <c r="B389" s="54">
        <v>76</v>
      </c>
      <c r="C389" s="18" t="s">
        <v>407</v>
      </c>
      <c r="D389">
        <v>21000</v>
      </c>
      <c r="E389" s="55"/>
      <c r="F389" s="18"/>
      <c r="G389" s="18"/>
      <c r="H389" s="18"/>
      <c r="I389" s="18"/>
      <c r="AD389" s="56"/>
    </row>
    <row r="390" spans="1:30" ht="15">
      <c r="A390" s="96" t="s">
        <v>367</v>
      </c>
      <c r="B390" s="54">
        <v>76</v>
      </c>
      <c r="C390" s="18" t="s">
        <v>408</v>
      </c>
      <c r="D390">
        <v>21000</v>
      </c>
      <c r="E390" s="55"/>
      <c r="F390" s="18"/>
      <c r="G390" s="18"/>
      <c r="H390" s="18"/>
      <c r="I390" s="18"/>
      <c r="AD390" s="56"/>
    </row>
    <row r="391" spans="1:30" ht="15">
      <c r="A391" s="96" t="s">
        <v>367</v>
      </c>
      <c r="B391" s="54">
        <v>76</v>
      </c>
      <c r="C391" s="18" t="s">
        <v>409</v>
      </c>
      <c r="D391">
        <v>16000</v>
      </c>
      <c r="E391" s="55"/>
      <c r="F391" s="18"/>
      <c r="G391" s="18"/>
      <c r="H391" s="18"/>
      <c r="I391" s="18"/>
      <c r="AD391" s="56"/>
    </row>
    <row r="392" spans="1:30" ht="15">
      <c r="A392" s="96" t="s">
        <v>367</v>
      </c>
      <c r="B392" s="54">
        <v>76</v>
      </c>
      <c r="C392" s="18" t="s">
        <v>410</v>
      </c>
      <c r="D392">
        <v>16000</v>
      </c>
      <c r="E392" s="55"/>
      <c r="F392" s="18"/>
      <c r="G392" s="18"/>
      <c r="H392" s="18"/>
      <c r="I392" s="18"/>
      <c r="AD392" s="56"/>
    </row>
    <row r="393" spans="1:30" ht="15">
      <c r="A393" s="96" t="s">
        <v>367</v>
      </c>
      <c r="B393" s="54">
        <v>76</v>
      </c>
      <c r="C393" s="18" t="s">
        <v>411</v>
      </c>
      <c r="D393">
        <v>15000</v>
      </c>
      <c r="E393" s="55"/>
      <c r="F393" s="18"/>
      <c r="G393" s="18"/>
      <c r="H393" s="18"/>
      <c r="I393" s="18"/>
      <c r="AD393" s="56"/>
    </row>
    <row r="394" spans="1:30" ht="15">
      <c r="A394" s="96" t="s">
        <v>367</v>
      </c>
      <c r="B394" s="54">
        <v>76</v>
      </c>
      <c r="C394" s="18" t="s">
        <v>412</v>
      </c>
      <c r="D394">
        <v>12000</v>
      </c>
      <c r="E394" s="55"/>
      <c r="F394" s="18"/>
      <c r="G394" s="18"/>
      <c r="H394" s="18"/>
      <c r="I394" s="18"/>
      <c r="AD394" s="56"/>
    </row>
    <row r="395" spans="1:30" ht="15">
      <c r="A395" s="96" t="s">
        <v>367</v>
      </c>
      <c r="B395" s="54">
        <v>76</v>
      </c>
      <c r="C395" s="18" t="s">
        <v>413</v>
      </c>
      <c r="D395">
        <v>12000</v>
      </c>
      <c r="E395" s="55"/>
      <c r="F395" s="18"/>
      <c r="G395" s="18"/>
      <c r="H395" s="18"/>
      <c r="I395" s="18"/>
      <c r="AD395" s="56"/>
    </row>
    <row r="396" spans="1:30" ht="15">
      <c r="A396" s="96" t="s">
        <v>367</v>
      </c>
      <c r="B396" s="54">
        <v>76</v>
      </c>
      <c r="C396" s="18" t="s">
        <v>414</v>
      </c>
      <c r="D396">
        <v>12000</v>
      </c>
      <c r="E396" s="55"/>
      <c r="F396" s="18"/>
      <c r="G396" s="18"/>
      <c r="H396" s="18"/>
      <c r="I396" s="18"/>
      <c r="AD396" s="56"/>
    </row>
    <row r="397" spans="1:30" ht="15">
      <c r="A397" s="96" t="s">
        <v>367</v>
      </c>
      <c r="B397" s="54">
        <v>76</v>
      </c>
      <c r="C397" s="18" t="s">
        <v>415</v>
      </c>
      <c r="D397">
        <v>11000</v>
      </c>
      <c r="E397" s="55"/>
      <c r="F397" s="18"/>
      <c r="G397" s="18"/>
      <c r="H397" s="18"/>
      <c r="I397" s="18"/>
      <c r="AD397" s="56"/>
    </row>
    <row r="398" spans="1:30" ht="15">
      <c r="A398" s="96" t="s">
        <v>367</v>
      </c>
      <c r="B398" s="54">
        <v>76</v>
      </c>
      <c r="C398" s="18" t="s">
        <v>416</v>
      </c>
      <c r="D398">
        <v>10000</v>
      </c>
      <c r="E398" s="55"/>
      <c r="F398" s="18"/>
      <c r="G398" s="18"/>
      <c r="H398" s="18"/>
      <c r="I398" s="18"/>
      <c r="AD398" s="56"/>
    </row>
    <row r="399" spans="1:30" ht="15">
      <c r="A399" s="96" t="s">
        <v>367</v>
      </c>
      <c r="B399" s="54">
        <v>76</v>
      </c>
      <c r="C399" s="18" t="s">
        <v>417</v>
      </c>
      <c r="D399">
        <v>10000</v>
      </c>
      <c r="E399" s="55"/>
      <c r="F399" s="18"/>
      <c r="G399" s="18"/>
      <c r="H399" s="18"/>
      <c r="I399" s="18"/>
      <c r="AD399" s="56"/>
    </row>
    <row r="400" spans="1:30" ht="15">
      <c r="A400" s="96" t="s">
        <v>367</v>
      </c>
      <c r="B400" s="54">
        <v>76</v>
      </c>
      <c r="C400" s="18" t="s">
        <v>418</v>
      </c>
      <c r="D400">
        <v>10000</v>
      </c>
      <c r="E400" s="55"/>
      <c r="F400" s="18"/>
      <c r="G400" s="18"/>
      <c r="H400" s="18"/>
      <c r="I400" s="18"/>
      <c r="AD400" s="56"/>
    </row>
    <row r="401" spans="1:30" ht="15">
      <c r="A401" s="96" t="s">
        <v>367</v>
      </c>
      <c r="B401" s="54">
        <v>76</v>
      </c>
      <c r="C401" s="18" t="s">
        <v>419</v>
      </c>
      <c r="D401">
        <v>9000</v>
      </c>
      <c r="E401" s="55"/>
      <c r="F401" s="18"/>
      <c r="G401" s="18"/>
      <c r="H401" s="18"/>
      <c r="I401" s="18"/>
      <c r="AD401" s="56"/>
    </row>
    <row r="402" spans="1:30" ht="15">
      <c r="A402" s="96" t="s">
        <v>367</v>
      </c>
      <c r="B402" s="54">
        <v>76</v>
      </c>
      <c r="C402" s="18" t="s">
        <v>420</v>
      </c>
      <c r="D402">
        <v>9000</v>
      </c>
      <c r="E402" s="55"/>
      <c r="F402" s="18"/>
      <c r="G402" s="18"/>
      <c r="H402" s="18"/>
      <c r="I402" s="18"/>
      <c r="AD402" s="56"/>
    </row>
    <row r="403" spans="1:30" ht="15">
      <c r="A403" s="96" t="s">
        <v>367</v>
      </c>
      <c r="B403" s="54">
        <v>76</v>
      </c>
      <c r="C403" s="18" t="s">
        <v>421</v>
      </c>
      <c r="D403">
        <v>9000</v>
      </c>
      <c r="E403" s="55"/>
      <c r="F403" s="18"/>
      <c r="G403" s="18"/>
      <c r="H403" s="18"/>
      <c r="I403" s="18"/>
      <c r="AD403" s="56"/>
    </row>
    <row r="404" spans="1:30" ht="15">
      <c r="A404" s="96" t="s">
        <v>367</v>
      </c>
      <c r="B404" s="54">
        <v>76</v>
      </c>
      <c r="C404" s="18" t="s">
        <v>422</v>
      </c>
      <c r="D404">
        <v>9000</v>
      </c>
      <c r="E404" s="55"/>
      <c r="F404" s="18"/>
      <c r="G404" s="18"/>
      <c r="H404" s="18"/>
      <c r="I404" s="18"/>
      <c r="AD404" s="56"/>
    </row>
    <row r="405" spans="1:30" ht="15">
      <c r="A405" s="96" t="s">
        <v>367</v>
      </c>
      <c r="B405" s="54">
        <v>76</v>
      </c>
      <c r="C405" s="18" t="s">
        <v>423</v>
      </c>
      <c r="D405">
        <v>9000</v>
      </c>
      <c r="E405" s="55"/>
      <c r="F405" s="18"/>
      <c r="G405" s="18"/>
      <c r="H405" s="18"/>
      <c r="I405" s="18"/>
      <c r="AD405" s="56"/>
    </row>
    <row r="406" spans="1:30" ht="15">
      <c r="A406" s="96" t="s">
        <v>367</v>
      </c>
      <c r="B406" s="54">
        <v>76</v>
      </c>
      <c r="C406" s="18" t="s">
        <v>424</v>
      </c>
      <c r="D406">
        <v>8000</v>
      </c>
      <c r="E406" s="55"/>
      <c r="F406" s="18"/>
      <c r="G406" s="18"/>
      <c r="H406" s="18"/>
      <c r="I406" s="18"/>
      <c r="AD406" s="56"/>
    </row>
    <row r="407" spans="1:30" ht="15">
      <c r="A407" s="96" t="s">
        <v>367</v>
      </c>
      <c r="B407" s="54">
        <v>76</v>
      </c>
      <c r="C407" s="18" t="s">
        <v>425</v>
      </c>
      <c r="D407">
        <v>8000</v>
      </c>
      <c r="E407" s="55"/>
      <c r="F407" s="18"/>
      <c r="G407" s="18"/>
      <c r="H407" s="18"/>
      <c r="I407" s="18"/>
      <c r="AD407" s="56"/>
    </row>
    <row r="408" spans="1:30" ht="15">
      <c r="A408" s="96" t="s">
        <v>367</v>
      </c>
      <c r="B408" s="54">
        <v>76</v>
      </c>
      <c r="C408" s="18" t="s">
        <v>426</v>
      </c>
      <c r="D408">
        <v>8000</v>
      </c>
      <c r="E408" s="55"/>
      <c r="F408" s="18"/>
      <c r="G408" s="18"/>
      <c r="H408" s="18"/>
      <c r="I408" s="18"/>
      <c r="AD408" s="56"/>
    </row>
    <row r="409" spans="1:30" ht="15">
      <c r="A409" s="96" t="s">
        <v>367</v>
      </c>
      <c r="B409" s="54">
        <v>76</v>
      </c>
      <c r="C409" s="18" t="s">
        <v>427</v>
      </c>
      <c r="D409">
        <v>8000</v>
      </c>
      <c r="E409" s="55"/>
      <c r="F409" s="18"/>
      <c r="G409" s="18"/>
      <c r="H409" s="18"/>
      <c r="I409" s="18"/>
      <c r="AD409" s="56"/>
    </row>
    <row r="410" spans="1:30" ht="15">
      <c r="A410" s="96" t="s">
        <v>367</v>
      </c>
      <c r="B410" s="54">
        <v>76</v>
      </c>
      <c r="C410" s="18" t="s">
        <v>428</v>
      </c>
      <c r="D410">
        <v>8000</v>
      </c>
      <c r="E410" s="55"/>
      <c r="F410" s="18"/>
      <c r="G410" s="18"/>
      <c r="H410" s="18"/>
      <c r="I410" s="18"/>
      <c r="AD410" s="56"/>
    </row>
    <row r="411" spans="1:30" ht="15">
      <c r="A411" s="96" t="s">
        <v>367</v>
      </c>
      <c r="B411" s="54">
        <v>76</v>
      </c>
      <c r="C411" s="18" t="s">
        <v>429</v>
      </c>
      <c r="D411">
        <v>8000</v>
      </c>
      <c r="E411" s="55"/>
      <c r="F411" s="18"/>
      <c r="G411" s="18"/>
      <c r="H411" s="18"/>
      <c r="I411" s="18"/>
      <c r="AD411" s="56"/>
    </row>
    <row r="412" spans="1:30" ht="15">
      <c r="A412" s="96" t="s">
        <v>367</v>
      </c>
      <c r="B412" s="54">
        <v>76</v>
      </c>
      <c r="C412" s="18" t="s">
        <v>430</v>
      </c>
      <c r="D412">
        <v>8000</v>
      </c>
      <c r="E412" s="55"/>
      <c r="F412" s="18"/>
      <c r="G412" s="18"/>
      <c r="H412" s="18"/>
      <c r="I412" s="18"/>
      <c r="AD412" s="56"/>
    </row>
    <row r="413" spans="1:30" ht="15">
      <c r="A413" s="96" t="s">
        <v>367</v>
      </c>
      <c r="B413" s="54">
        <v>76</v>
      </c>
      <c r="C413" s="18" t="s">
        <v>431</v>
      </c>
      <c r="D413">
        <v>7000</v>
      </c>
      <c r="E413" s="55"/>
      <c r="F413" s="18"/>
      <c r="G413" s="18"/>
      <c r="H413" s="18"/>
      <c r="I413" s="18"/>
      <c r="AD413" s="56"/>
    </row>
    <row r="414" spans="1:30" ht="15">
      <c r="A414" s="96"/>
      <c r="B414" s="54"/>
      <c r="C414" s="18"/>
      <c r="E414" s="55"/>
      <c r="F414" s="18"/>
      <c r="G414" s="18"/>
      <c r="H414" s="18"/>
      <c r="I414" s="18"/>
      <c r="AD414" s="56"/>
    </row>
    <row r="415" spans="1:30" ht="15">
      <c r="A415" s="96"/>
      <c r="B415" s="54"/>
      <c r="C415" s="18"/>
      <c r="E415" s="55"/>
      <c r="F415" s="18"/>
      <c r="G415" s="18"/>
      <c r="H415" s="18"/>
      <c r="I415" s="18"/>
      <c r="AD415" s="56"/>
    </row>
    <row r="416" spans="1:30" ht="15">
      <c r="A416" s="96"/>
      <c r="B416" s="54"/>
      <c r="C416" s="18"/>
      <c r="E416" s="55"/>
      <c r="F416" s="18"/>
      <c r="G416" s="18"/>
      <c r="H416" s="18"/>
      <c r="I416" s="18"/>
      <c r="AD416" s="56"/>
    </row>
    <row r="417" spans="1:30" s="68" customFormat="1" ht="15">
      <c r="A417" s="65"/>
      <c r="B417" s="66">
        <v>76</v>
      </c>
      <c r="C417" s="35" t="s">
        <v>432</v>
      </c>
      <c r="D417" s="68">
        <f>SUM(D382:D413)</f>
        <v>704000</v>
      </c>
      <c r="E417" s="69"/>
      <c r="F417" s="35"/>
      <c r="G417" s="35"/>
      <c r="H417" s="35"/>
      <c r="I417" s="35"/>
      <c r="AD417" s="70"/>
    </row>
    <row r="418" spans="1:30" ht="15">
      <c r="A418" s="96" t="s">
        <v>367</v>
      </c>
      <c r="B418" s="54">
        <v>27</v>
      </c>
      <c r="C418" s="18" t="s">
        <v>433</v>
      </c>
      <c r="D418">
        <v>51000</v>
      </c>
      <c r="E418" s="55"/>
      <c r="F418" s="18"/>
      <c r="G418" s="18"/>
      <c r="H418" s="18"/>
      <c r="I418" s="18"/>
      <c r="AD418" s="56"/>
    </row>
    <row r="419" spans="1:30" ht="15">
      <c r="A419" s="96" t="s">
        <v>367</v>
      </c>
      <c r="B419" s="54">
        <v>27</v>
      </c>
      <c r="C419" s="18" t="s">
        <v>434</v>
      </c>
      <c r="D419">
        <v>24000</v>
      </c>
      <c r="E419" s="55"/>
      <c r="F419" s="18"/>
      <c r="G419" s="18"/>
      <c r="H419" s="18"/>
      <c r="I419" s="18"/>
      <c r="AD419" s="56"/>
    </row>
    <row r="420" spans="1:30" ht="15">
      <c r="A420" s="96" t="s">
        <v>367</v>
      </c>
      <c r="B420" s="54">
        <v>27</v>
      </c>
      <c r="C420" s="18" t="s">
        <v>435</v>
      </c>
      <c r="D420">
        <v>18000</v>
      </c>
      <c r="E420" s="55"/>
      <c r="F420" s="18"/>
      <c r="G420" s="18"/>
      <c r="H420" s="18"/>
      <c r="I420" s="18"/>
      <c r="AD420" s="56"/>
    </row>
    <row r="421" spans="1:30" ht="15">
      <c r="A421" s="96" t="s">
        <v>367</v>
      </c>
      <c r="B421" s="54">
        <v>27</v>
      </c>
      <c r="C421" s="18" t="s">
        <v>436</v>
      </c>
      <c r="D421">
        <v>13000</v>
      </c>
      <c r="E421" s="55"/>
      <c r="F421" s="18"/>
      <c r="G421" s="18"/>
      <c r="H421" s="18"/>
      <c r="I421" s="18"/>
      <c r="AD421" s="56"/>
    </row>
    <row r="422" spans="1:30" ht="15">
      <c r="A422" s="96" t="s">
        <v>367</v>
      </c>
      <c r="B422" s="54">
        <v>27</v>
      </c>
      <c r="C422" s="18" t="s">
        <v>437</v>
      </c>
      <c r="D422">
        <v>11000</v>
      </c>
      <c r="E422" s="55"/>
      <c r="F422" s="18"/>
      <c r="G422" s="18"/>
      <c r="H422" s="18"/>
      <c r="I422" s="18"/>
      <c r="AD422" s="56"/>
    </row>
    <row r="423" spans="1:30" ht="15">
      <c r="A423" s="96" t="s">
        <v>367</v>
      </c>
      <c r="B423" s="54">
        <v>27</v>
      </c>
      <c r="C423" s="18" t="s">
        <v>438</v>
      </c>
      <c r="D423">
        <v>10000</v>
      </c>
      <c r="E423" s="55"/>
      <c r="F423" s="18"/>
      <c r="G423" s="18"/>
      <c r="H423" s="18"/>
      <c r="I423" s="18"/>
      <c r="AD423" s="56"/>
    </row>
    <row r="424" spans="1:30" ht="15">
      <c r="A424" s="96" t="s">
        <v>367</v>
      </c>
      <c r="B424" s="54">
        <v>27</v>
      </c>
      <c r="C424" s="18" t="s">
        <v>439</v>
      </c>
      <c r="D424">
        <v>9000</v>
      </c>
      <c r="E424" s="55"/>
      <c r="F424" s="18"/>
      <c r="G424" s="18"/>
      <c r="H424" s="18"/>
      <c r="I424" s="18"/>
      <c r="AD424" s="56"/>
    </row>
    <row r="425" spans="1:30" ht="15">
      <c r="A425" s="96" t="s">
        <v>367</v>
      </c>
      <c r="B425" s="54">
        <v>27</v>
      </c>
      <c r="C425" s="18" t="s">
        <v>440</v>
      </c>
      <c r="D425">
        <v>8000</v>
      </c>
      <c r="E425" s="55"/>
      <c r="F425" s="18"/>
      <c r="G425" s="18"/>
      <c r="H425" s="18"/>
      <c r="I425" s="18"/>
      <c r="AD425" s="56"/>
    </row>
    <row r="426" spans="1:30" ht="15">
      <c r="A426" s="96"/>
      <c r="B426" s="54"/>
      <c r="C426" s="18"/>
      <c r="E426" s="55"/>
      <c r="F426" s="18"/>
      <c r="G426" s="18"/>
      <c r="H426" s="18"/>
      <c r="I426" s="18"/>
      <c r="AD426" s="56"/>
    </row>
    <row r="427" spans="1:30" ht="15">
      <c r="A427" s="96"/>
      <c r="B427" s="54"/>
      <c r="C427" s="18"/>
      <c r="E427" s="55"/>
      <c r="F427" s="18"/>
      <c r="G427" s="18"/>
      <c r="H427" s="18"/>
      <c r="I427" s="18"/>
      <c r="AD427" s="56"/>
    </row>
    <row r="428" spans="1:30" ht="15">
      <c r="A428" s="96"/>
      <c r="B428" s="54"/>
      <c r="C428" s="18"/>
      <c r="E428" s="55"/>
      <c r="F428" s="18"/>
      <c r="G428" s="18"/>
      <c r="H428" s="18"/>
      <c r="I428" s="18"/>
      <c r="AD428" s="56"/>
    </row>
    <row r="429" spans="1:30" s="68" customFormat="1" ht="15">
      <c r="A429" s="65"/>
      <c r="B429" s="66">
        <v>27</v>
      </c>
      <c r="C429" s="35" t="s">
        <v>441</v>
      </c>
      <c r="D429" s="68">
        <f>SUM(D418:D425)</f>
        <v>144000</v>
      </c>
      <c r="E429" s="69"/>
      <c r="F429" s="35"/>
      <c r="G429" s="35"/>
      <c r="H429" s="35"/>
      <c r="I429" s="35"/>
      <c r="AD429" s="70"/>
    </row>
    <row r="430" spans="1:30" s="44" customFormat="1" ht="15.75">
      <c r="A430" s="88"/>
      <c r="B430" s="72"/>
      <c r="C430" s="89" t="s">
        <v>442</v>
      </c>
      <c r="D430" s="44">
        <v>1286000</v>
      </c>
      <c r="E430" s="74"/>
      <c r="F430" s="89"/>
      <c r="G430" s="89"/>
      <c r="H430" s="89"/>
      <c r="I430" s="89"/>
      <c r="AD430" s="75"/>
    </row>
    <row r="431" spans="1:30" s="93" customFormat="1" ht="45">
      <c r="A431" s="90" t="s">
        <v>205</v>
      </c>
      <c r="B431" s="91"/>
      <c r="C431" s="92"/>
      <c r="E431" s="94"/>
      <c r="F431" s="92"/>
      <c r="G431" s="92"/>
      <c r="H431" s="92"/>
      <c r="I431" s="92"/>
      <c r="AD431" s="95"/>
    </row>
    <row r="432" spans="1:30" ht="15">
      <c r="A432" s="96" t="s">
        <v>443</v>
      </c>
      <c r="B432" s="54">
        <v>75</v>
      </c>
      <c r="C432" s="18" t="s">
        <v>444</v>
      </c>
      <c r="D432">
        <v>2125000</v>
      </c>
      <c r="E432" s="55"/>
      <c r="F432" s="18"/>
      <c r="G432" s="18"/>
      <c r="H432" s="18"/>
      <c r="I432" s="18"/>
      <c r="AD432" s="56"/>
    </row>
    <row r="433" spans="1:30" ht="15">
      <c r="A433" s="96"/>
      <c r="B433" s="54"/>
      <c r="C433" s="18"/>
      <c r="E433" s="55"/>
      <c r="F433" s="18"/>
      <c r="G433" s="18"/>
      <c r="H433" s="18"/>
      <c r="I433" s="18"/>
      <c r="AD433" s="56"/>
    </row>
    <row r="434" spans="1:30" ht="15">
      <c r="A434" s="96"/>
      <c r="B434" s="54"/>
      <c r="C434" s="18"/>
      <c r="E434" s="55"/>
      <c r="F434" s="18"/>
      <c r="G434" s="18"/>
      <c r="H434" s="18"/>
      <c r="I434" s="18"/>
      <c r="AD434" s="56"/>
    </row>
    <row r="435" spans="1:30" ht="15">
      <c r="A435" s="96"/>
      <c r="B435" s="54"/>
      <c r="C435" s="18"/>
      <c r="E435" s="55"/>
      <c r="F435" s="18"/>
      <c r="G435" s="18"/>
      <c r="H435" s="18"/>
      <c r="I435" s="18"/>
      <c r="AD435" s="56"/>
    </row>
    <row r="436" spans="1:30" s="68" customFormat="1" ht="15">
      <c r="A436" s="65"/>
      <c r="B436" s="66">
        <v>75</v>
      </c>
      <c r="C436" s="35" t="s">
        <v>445</v>
      </c>
      <c r="D436" s="68">
        <v>2125000</v>
      </c>
      <c r="E436" s="69"/>
      <c r="F436" s="35"/>
      <c r="G436" s="35"/>
      <c r="H436" s="35"/>
      <c r="I436" s="35"/>
      <c r="AD436" s="70"/>
    </row>
    <row r="437" spans="1:30" ht="15">
      <c r="A437" s="96" t="s">
        <v>443</v>
      </c>
      <c r="B437" s="54">
        <v>92</v>
      </c>
      <c r="C437" s="18" t="s">
        <v>446</v>
      </c>
      <c r="D437">
        <v>106000</v>
      </c>
      <c r="E437" s="55"/>
      <c r="F437" s="18"/>
      <c r="G437" s="18"/>
      <c r="H437" s="18"/>
      <c r="I437" s="18"/>
      <c r="AD437" s="56"/>
    </row>
    <row r="438" spans="1:30" ht="15">
      <c r="A438" s="96" t="s">
        <v>443</v>
      </c>
      <c r="B438" s="54">
        <v>92</v>
      </c>
      <c r="C438" s="18" t="s">
        <v>447</v>
      </c>
      <c r="D438">
        <v>84000</v>
      </c>
      <c r="E438" s="55"/>
      <c r="F438" s="18"/>
      <c r="G438" s="18"/>
      <c r="H438" s="18"/>
      <c r="I438" s="18"/>
      <c r="AD438" s="56"/>
    </row>
    <row r="439" spans="1:30" ht="15">
      <c r="A439" s="96" t="s">
        <v>443</v>
      </c>
      <c r="B439" s="54">
        <v>92</v>
      </c>
      <c r="C439" s="18" t="s">
        <v>448</v>
      </c>
      <c r="D439">
        <v>76000</v>
      </c>
      <c r="E439" s="55"/>
      <c r="F439" s="18"/>
      <c r="G439" s="18"/>
      <c r="H439" s="18"/>
      <c r="I439" s="18"/>
      <c r="AD439" s="56"/>
    </row>
    <row r="440" spans="1:30" ht="15">
      <c r="A440" s="96" t="s">
        <v>443</v>
      </c>
      <c r="B440" s="54">
        <v>92</v>
      </c>
      <c r="C440" s="18" t="s">
        <v>449</v>
      </c>
      <c r="D440">
        <v>75000</v>
      </c>
      <c r="E440" s="55"/>
      <c r="F440" s="18"/>
      <c r="G440" s="18"/>
      <c r="H440" s="18"/>
      <c r="I440" s="18"/>
      <c r="AD440" s="56"/>
    </row>
    <row r="441" spans="1:30" ht="15">
      <c r="A441" s="96" t="s">
        <v>443</v>
      </c>
      <c r="B441" s="54">
        <v>92</v>
      </c>
      <c r="C441" s="18" t="s">
        <v>450</v>
      </c>
      <c r="D441">
        <v>73000</v>
      </c>
      <c r="E441" s="55"/>
      <c r="F441" s="18"/>
      <c r="G441" s="18"/>
      <c r="H441" s="18"/>
      <c r="I441" s="18"/>
      <c r="AD441" s="56"/>
    </row>
    <row r="442" spans="1:30" ht="15">
      <c r="A442" s="96" t="s">
        <v>443</v>
      </c>
      <c r="B442" s="54">
        <v>92</v>
      </c>
      <c r="C442" s="18" t="s">
        <v>451</v>
      </c>
      <c r="D442">
        <v>69000</v>
      </c>
      <c r="E442" s="55"/>
      <c r="F442" s="18"/>
      <c r="G442" s="18"/>
      <c r="H442" s="18"/>
      <c r="I442" s="18"/>
      <c r="AD442" s="56"/>
    </row>
    <row r="443" spans="1:30" ht="15">
      <c r="A443" s="96" t="s">
        <v>443</v>
      </c>
      <c r="B443" s="54">
        <v>92</v>
      </c>
      <c r="C443" s="18" t="s">
        <v>452</v>
      </c>
      <c r="D443">
        <v>59000</v>
      </c>
      <c r="E443" s="55"/>
      <c r="F443" s="18"/>
      <c r="G443" s="18"/>
      <c r="H443" s="18"/>
      <c r="I443" s="18"/>
      <c r="AD443" s="56"/>
    </row>
    <row r="444" spans="1:30" ht="15">
      <c r="A444" s="96" t="s">
        <v>443</v>
      </c>
      <c r="B444" s="54">
        <v>92</v>
      </c>
      <c r="C444" s="18" t="s">
        <v>453</v>
      </c>
      <c r="D444">
        <v>59000</v>
      </c>
      <c r="E444" s="55"/>
      <c r="F444" s="18"/>
      <c r="G444" s="18"/>
      <c r="H444" s="18"/>
      <c r="I444" s="18"/>
      <c r="AD444" s="56"/>
    </row>
    <row r="445" spans="1:30" ht="15">
      <c r="A445" s="96" t="s">
        <v>443</v>
      </c>
      <c r="B445" s="54">
        <v>92</v>
      </c>
      <c r="C445" s="18" t="s">
        <v>454</v>
      </c>
      <c r="D445">
        <v>54000</v>
      </c>
      <c r="E445" s="55"/>
      <c r="F445" s="18"/>
      <c r="G445" s="18"/>
      <c r="H445" s="18"/>
      <c r="I445" s="18"/>
      <c r="AD445" s="56"/>
    </row>
    <row r="446" spans="1:30" ht="15">
      <c r="A446" s="96" t="s">
        <v>443</v>
      </c>
      <c r="B446" s="54">
        <v>92</v>
      </c>
      <c r="C446" s="18" t="s">
        <v>455</v>
      </c>
      <c r="D446">
        <v>52000</v>
      </c>
      <c r="E446" s="55"/>
      <c r="F446" s="18"/>
      <c r="G446" s="18"/>
      <c r="H446" s="18"/>
      <c r="I446" s="18"/>
      <c r="AD446" s="56"/>
    </row>
    <row r="447" spans="1:30" ht="15">
      <c r="A447" s="96" t="s">
        <v>443</v>
      </c>
      <c r="B447" s="54">
        <v>92</v>
      </c>
      <c r="C447" s="18" t="s">
        <v>456</v>
      </c>
      <c r="D447">
        <v>50000</v>
      </c>
      <c r="E447" s="55"/>
      <c r="F447" s="18"/>
      <c r="G447" s="18"/>
      <c r="H447" s="18"/>
      <c r="I447" s="18"/>
      <c r="AD447" s="56"/>
    </row>
    <row r="448" spans="1:30" ht="15">
      <c r="A448" s="96" t="s">
        <v>443</v>
      </c>
      <c r="B448" s="54">
        <v>92</v>
      </c>
      <c r="C448" s="18" t="s">
        <v>457</v>
      </c>
      <c r="D448">
        <v>50000</v>
      </c>
      <c r="E448" s="55"/>
      <c r="F448" s="18"/>
      <c r="G448" s="18"/>
      <c r="H448" s="18"/>
      <c r="I448" s="18"/>
      <c r="AD448" s="56"/>
    </row>
    <row r="449" spans="1:30" ht="15">
      <c r="A449" s="96"/>
      <c r="B449" s="54"/>
      <c r="C449" s="18"/>
      <c r="E449" s="55"/>
      <c r="F449" s="18"/>
      <c r="G449" s="18"/>
      <c r="H449" s="18"/>
      <c r="I449" s="18"/>
      <c r="AD449" s="56"/>
    </row>
    <row r="450" spans="1:30" ht="15">
      <c r="A450" s="96"/>
      <c r="B450" s="54"/>
      <c r="C450" s="18"/>
      <c r="E450" s="55"/>
      <c r="F450" s="18"/>
      <c r="G450" s="18"/>
      <c r="H450" s="18"/>
      <c r="I450" s="18"/>
      <c r="AD450" s="56"/>
    </row>
    <row r="451" spans="1:30" ht="15">
      <c r="A451" s="96"/>
      <c r="B451" s="54"/>
      <c r="C451" s="18"/>
      <c r="E451" s="55"/>
      <c r="F451" s="18"/>
      <c r="G451" s="18"/>
      <c r="H451" s="18"/>
      <c r="I451" s="18"/>
      <c r="AD451" s="56"/>
    </row>
    <row r="452" spans="1:30" s="68" customFormat="1" ht="15">
      <c r="A452" s="65"/>
      <c r="B452" s="66">
        <v>92</v>
      </c>
      <c r="C452" s="35" t="s">
        <v>458</v>
      </c>
      <c r="D452" s="68">
        <f>SUM(D437:D448)</f>
        <v>807000</v>
      </c>
      <c r="E452" s="69"/>
      <c r="F452" s="35"/>
      <c r="G452" s="35"/>
      <c r="H452" s="35"/>
      <c r="I452" s="35"/>
      <c r="AD452" s="70"/>
    </row>
    <row r="453" spans="1:30" ht="15">
      <c r="A453" s="96" t="s">
        <v>443</v>
      </c>
      <c r="B453" s="54">
        <v>95</v>
      </c>
      <c r="C453" s="18" t="s">
        <v>459</v>
      </c>
      <c r="D453">
        <v>93000</v>
      </c>
      <c r="E453" s="55"/>
      <c r="F453" s="18"/>
      <c r="G453" s="18"/>
      <c r="H453" s="18"/>
      <c r="I453" s="18"/>
      <c r="AD453" s="56"/>
    </row>
    <row r="454" spans="1:30" ht="15">
      <c r="A454" s="96" t="s">
        <v>443</v>
      </c>
      <c r="B454" s="54">
        <v>95</v>
      </c>
      <c r="C454" s="18" t="s">
        <v>460</v>
      </c>
      <c r="D454">
        <v>57000</v>
      </c>
      <c r="E454" s="55"/>
      <c r="F454" s="18"/>
      <c r="G454" s="18"/>
      <c r="H454" s="18"/>
      <c r="I454" s="18"/>
      <c r="AD454" s="56"/>
    </row>
    <row r="455" spans="1:30" ht="15">
      <c r="A455" s="96" t="s">
        <v>443</v>
      </c>
      <c r="B455" s="54">
        <v>95</v>
      </c>
      <c r="C455" s="18" t="s">
        <v>461</v>
      </c>
      <c r="D455">
        <v>54000</v>
      </c>
      <c r="E455" s="55"/>
      <c r="F455" s="18"/>
      <c r="G455" s="18"/>
      <c r="H455" s="18"/>
      <c r="I455" s="18"/>
      <c r="AD455" s="56"/>
    </row>
    <row r="456" spans="1:30" ht="15">
      <c r="A456" s="96"/>
      <c r="B456" s="54"/>
      <c r="C456" s="18"/>
      <c r="E456" s="55"/>
      <c r="F456" s="18"/>
      <c r="G456" s="18"/>
      <c r="H456" s="18"/>
      <c r="I456" s="18"/>
      <c r="AD456" s="56"/>
    </row>
    <row r="457" spans="1:30" ht="15">
      <c r="A457" s="96"/>
      <c r="B457" s="54"/>
      <c r="C457" s="18"/>
      <c r="E457" s="55"/>
      <c r="F457" s="18"/>
      <c r="G457" s="18"/>
      <c r="H457" s="18"/>
      <c r="I457" s="18"/>
      <c r="AD457" s="56"/>
    </row>
    <row r="458" spans="1:30" ht="15">
      <c r="A458" s="96"/>
      <c r="B458" s="54"/>
      <c r="C458" s="18"/>
      <c r="E458" s="55"/>
      <c r="F458" s="18"/>
      <c r="G458" s="18"/>
      <c r="H458" s="18"/>
      <c r="I458" s="18"/>
      <c r="AD458" s="56"/>
    </row>
    <row r="459" spans="1:30" s="68" customFormat="1" ht="15">
      <c r="A459" s="65"/>
      <c r="B459" s="66">
        <v>95</v>
      </c>
      <c r="C459" s="35" t="s">
        <v>462</v>
      </c>
      <c r="D459" s="68">
        <v>93000</v>
      </c>
      <c r="E459" s="69"/>
      <c r="F459" s="35"/>
      <c r="G459" s="35"/>
      <c r="H459" s="35"/>
      <c r="I459" s="35"/>
      <c r="AD459" s="70"/>
    </row>
    <row r="460" spans="1:30" ht="15">
      <c r="A460" s="96" t="s">
        <v>443</v>
      </c>
      <c r="B460" s="54">
        <v>93</v>
      </c>
      <c r="C460" s="18" t="s">
        <v>463</v>
      </c>
      <c r="D460">
        <v>90000</v>
      </c>
      <c r="E460" s="55"/>
      <c r="F460" s="18"/>
      <c r="G460" s="18"/>
      <c r="H460" s="18"/>
      <c r="I460" s="18"/>
      <c r="AD460" s="56"/>
    </row>
    <row r="461" spans="1:30" ht="15">
      <c r="A461" s="96" t="s">
        <v>443</v>
      </c>
      <c r="B461" s="54">
        <v>93</v>
      </c>
      <c r="C461" s="18" t="s">
        <v>464</v>
      </c>
      <c r="D461">
        <v>85000</v>
      </c>
      <c r="E461" s="55"/>
      <c r="F461" s="18"/>
      <c r="G461" s="18"/>
      <c r="H461" s="18"/>
      <c r="I461" s="18"/>
      <c r="AD461" s="56"/>
    </row>
    <row r="462" spans="1:30" ht="15">
      <c r="A462" s="96" t="s">
        <v>443</v>
      </c>
      <c r="B462" s="54">
        <v>93</v>
      </c>
      <c r="C462" s="18" t="s">
        <v>465</v>
      </c>
      <c r="D462">
        <v>80000</v>
      </c>
      <c r="E462" s="55"/>
      <c r="F462" s="18"/>
      <c r="G462" s="18"/>
      <c r="H462" s="18"/>
      <c r="I462" s="18"/>
      <c r="AD462" s="56"/>
    </row>
    <row r="463" spans="1:30" ht="15">
      <c r="A463" s="96" t="s">
        <v>443</v>
      </c>
      <c r="B463" s="54">
        <v>93</v>
      </c>
      <c r="C463" s="18" t="s">
        <v>466</v>
      </c>
      <c r="D463">
        <v>63000</v>
      </c>
      <c r="E463" s="55"/>
      <c r="F463" s="18"/>
      <c r="G463" s="18"/>
      <c r="H463" s="18"/>
      <c r="I463" s="18"/>
      <c r="AD463" s="56"/>
    </row>
    <row r="464" spans="1:30" ht="15">
      <c r="A464" s="96" t="s">
        <v>443</v>
      </c>
      <c r="B464" s="54">
        <v>93</v>
      </c>
      <c r="C464" s="18" t="s">
        <v>467</v>
      </c>
      <c r="D464">
        <v>58000</v>
      </c>
      <c r="E464" s="55"/>
      <c r="F464" s="18"/>
      <c r="G464" s="18"/>
      <c r="H464" s="18"/>
      <c r="I464" s="18"/>
      <c r="AD464" s="56"/>
    </row>
    <row r="465" spans="1:30" ht="15">
      <c r="A465" s="96" t="s">
        <v>443</v>
      </c>
      <c r="B465" s="54">
        <v>93</v>
      </c>
      <c r="C465" s="18" t="s">
        <v>468</v>
      </c>
      <c r="D465">
        <v>58000</v>
      </c>
      <c r="E465" s="55"/>
      <c r="F465" s="18"/>
      <c r="G465" s="18"/>
      <c r="H465" s="18"/>
      <c r="I465" s="18"/>
      <c r="AD465" s="56"/>
    </row>
    <row r="466" spans="1:30" ht="15">
      <c r="A466" s="96" t="s">
        <v>443</v>
      </c>
      <c r="B466" s="54">
        <v>93</v>
      </c>
      <c r="C466" s="18" t="s">
        <v>469</v>
      </c>
      <c r="D466">
        <v>49000</v>
      </c>
      <c r="E466" s="55"/>
      <c r="F466" s="18"/>
      <c r="G466" s="18"/>
      <c r="H466" s="18"/>
      <c r="I466" s="18"/>
      <c r="AD466" s="56"/>
    </row>
    <row r="467" spans="1:30" ht="15">
      <c r="A467" s="96" t="s">
        <v>443</v>
      </c>
      <c r="B467" s="54">
        <v>93</v>
      </c>
      <c r="C467" s="18" t="s">
        <v>470</v>
      </c>
      <c r="D467">
        <v>47000</v>
      </c>
      <c r="E467" s="55"/>
      <c r="F467" s="18"/>
      <c r="G467" s="18"/>
      <c r="H467" s="18"/>
      <c r="I467" s="18"/>
      <c r="AD467" s="56"/>
    </row>
    <row r="468" spans="1:30" ht="15">
      <c r="A468" s="96" t="s">
        <v>443</v>
      </c>
      <c r="B468" s="54">
        <v>93</v>
      </c>
      <c r="C468" s="18" t="s">
        <v>471</v>
      </c>
      <c r="D468">
        <v>46000</v>
      </c>
      <c r="E468" s="55"/>
      <c r="F468" s="18"/>
      <c r="G468" s="18"/>
      <c r="H468" s="18"/>
      <c r="I468" s="18"/>
      <c r="AD468" s="56"/>
    </row>
    <row r="469" spans="1:30" ht="15">
      <c r="A469" s="96" t="s">
        <v>443</v>
      </c>
      <c r="B469" s="54">
        <v>93</v>
      </c>
      <c r="C469" s="18" t="s">
        <v>472</v>
      </c>
      <c r="D469">
        <v>46000</v>
      </c>
      <c r="E469" s="55"/>
      <c r="F469" s="18"/>
      <c r="G469" s="18"/>
      <c r="H469" s="18"/>
      <c r="I469" s="18"/>
      <c r="AD469" s="56"/>
    </row>
    <row r="470" spans="1:30" ht="15">
      <c r="A470" s="96" t="s">
        <v>443</v>
      </c>
      <c r="B470" s="54">
        <v>93</v>
      </c>
      <c r="C470" s="18" t="s">
        <v>473</v>
      </c>
      <c r="D470">
        <v>46000</v>
      </c>
      <c r="E470" s="55"/>
      <c r="F470" s="18"/>
      <c r="G470" s="18"/>
      <c r="H470" s="18"/>
      <c r="I470" s="18"/>
      <c r="AD470" s="56"/>
    </row>
    <row r="471" spans="1:30" ht="15">
      <c r="A471" s="96"/>
      <c r="B471" s="54"/>
      <c r="C471" s="18"/>
      <c r="E471" s="55"/>
      <c r="F471" s="18"/>
      <c r="G471" s="18"/>
      <c r="H471" s="18"/>
      <c r="I471" s="18"/>
      <c r="AD471" s="56"/>
    </row>
    <row r="472" spans="1:30" ht="15">
      <c r="A472" s="96"/>
      <c r="B472" s="54"/>
      <c r="C472" s="18"/>
      <c r="E472" s="55"/>
      <c r="F472" s="18"/>
      <c r="G472" s="18"/>
      <c r="H472" s="18"/>
      <c r="I472" s="18"/>
      <c r="AD472" s="56"/>
    </row>
    <row r="473" spans="1:30" ht="15">
      <c r="A473" s="96"/>
      <c r="B473" s="54"/>
      <c r="C473" s="18"/>
      <c r="E473" s="55"/>
      <c r="F473" s="18"/>
      <c r="G473" s="18"/>
      <c r="H473" s="18"/>
      <c r="I473" s="18"/>
      <c r="AD473" s="56"/>
    </row>
    <row r="474" spans="1:30" s="68" customFormat="1" ht="15">
      <c r="A474" s="65"/>
      <c r="B474" s="66">
        <v>93</v>
      </c>
      <c r="C474" s="35" t="s">
        <v>474</v>
      </c>
      <c r="D474" s="68">
        <f>SUM(D460:D470)</f>
        <v>668000</v>
      </c>
      <c r="E474" s="69"/>
      <c r="F474" s="35"/>
      <c r="G474" s="35"/>
      <c r="H474" s="35"/>
      <c r="I474" s="35"/>
      <c r="AD474" s="70"/>
    </row>
    <row r="475" spans="1:30" ht="15">
      <c r="A475" s="96" t="s">
        <v>443</v>
      </c>
      <c r="B475" s="54">
        <v>78</v>
      </c>
      <c r="C475" s="18" t="s">
        <v>475</v>
      </c>
      <c r="D475">
        <v>85000</v>
      </c>
      <c r="E475" s="55"/>
      <c r="F475" s="18"/>
      <c r="G475" s="18"/>
      <c r="H475" s="18"/>
      <c r="I475" s="18"/>
      <c r="AD475" s="56"/>
    </row>
    <row r="476" spans="1:30" ht="15">
      <c r="A476" s="96" t="s">
        <v>443</v>
      </c>
      <c r="B476" s="54">
        <v>78</v>
      </c>
      <c r="C476" s="18" t="s">
        <v>476</v>
      </c>
      <c r="D476">
        <v>50000</v>
      </c>
      <c r="E476" s="55"/>
      <c r="F476" s="18"/>
      <c r="G476" s="18"/>
      <c r="H476" s="18"/>
      <c r="I476" s="18"/>
      <c r="AD476" s="56"/>
    </row>
    <row r="477" spans="1:30" ht="15">
      <c r="A477" s="96"/>
      <c r="B477" s="54"/>
      <c r="C477" s="18"/>
      <c r="E477" s="55"/>
      <c r="F477" s="18"/>
      <c r="G477" s="18"/>
      <c r="H477" s="18"/>
      <c r="I477" s="18"/>
      <c r="AD477" s="56"/>
    </row>
    <row r="478" spans="1:30" ht="15">
      <c r="A478" s="96"/>
      <c r="B478" s="54"/>
      <c r="C478" s="18"/>
      <c r="E478" s="55"/>
      <c r="F478" s="18"/>
      <c r="G478" s="18"/>
      <c r="H478" s="18"/>
      <c r="I478" s="18"/>
      <c r="AD478" s="56"/>
    </row>
    <row r="479" spans="1:30" ht="15">
      <c r="A479" s="96"/>
      <c r="B479" s="54"/>
      <c r="C479" s="18"/>
      <c r="E479" s="55"/>
      <c r="F479" s="18"/>
      <c r="G479" s="18"/>
      <c r="H479" s="18"/>
      <c r="I479" s="18"/>
      <c r="AD479" s="56"/>
    </row>
    <row r="480" spans="1:30" s="68" customFormat="1" ht="15">
      <c r="A480" s="65"/>
      <c r="B480" s="66">
        <v>78</v>
      </c>
      <c r="C480" s="35" t="s">
        <v>477</v>
      </c>
      <c r="D480" s="68">
        <f>SUM(D475:D476)</f>
        <v>135000</v>
      </c>
      <c r="E480" s="69"/>
      <c r="F480" s="35"/>
      <c r="G480" s="35"/>
      <c r="H480" s="35"/>
      <c r="I480" s="35"/>
      <c r="AD480" s="70"/>
    </row>
    <row r="481" spans="1:30" ht="15">
      <c r="A481" s="96" t="s">
        <v>443</v>
      </c>
      <c r="B481" s="54">
        <v>94</v>
      </c>
      <c r="C481" s="18" t="s">
        <v>478</v>
      </c>
      <c r="D481">
        <v>81000</v>
      </c>
      <c r="E481" s="55"/>
      <c r="F481" s="18"/>
      <c r="G481" s="18"/>
      <c r="H481" s="18"/>
      <c r="I481" s="18"/>
      <c r="AD481" s="56"/>
    </row>
    <row r="482" spans="1:30" ht="15">
      <c r="A482" s="96" t="s">
        <v>443</v>
      </c>
      <c r="B482" s="54">
        <v>94</v>
      </c>
      <c r="C482" s="18" t="s">
        <v>479</v>
      </c>
      <c r="D482">
        <v>78000</v>
      </c>
      <c r="E482" s="55"/>
      <c r="F482" s="18"/>
      <c r="G482" s="18"/>
      <c r="H482" s="18"/>
      <c r="I482" s="18"/>
      <c r="AD482" s="56"/>
    </row>
    <row r="483" spans="1:30" ht="15">
      <c r="A483" s="96" t="s">
        <v>443</v>
      </c>
      <c r="B483" s="54">
        <v>94</v>
      </c>
      <c r="C483" s="18" t="s">
        <v>480</v>
      </c>
      <c r="D483">
        <v>74000</v>
      </c>
      <c r="E483" s="55"/>
      <c r="F483" s="18"/>
      <c r="G483" s="18"/>
      <c r="H483" s="18"/>
      <c r="I483" s="18"/>
      <c r="AD483" s="56"/>
    </row>
    <row r="484" spans="1:30" ht="15">
      <c r="A484" s="96" t="s">
        <v>443</v>
      </c>
      <c r="B484" s="54">
        <v>94</v>
      </c>
      <c r="C484" s="18" t="s">
        <v>481</v>
      </c>
      <c r="D484">
        <v>73000</v>
      </c>
      <c r="E484" s="55"/>
      <c r="F484" s="18"/>
      <c r="G484" s="18"/>
      <c r="H484" s="18"/>
      <c r="I484" s="18"/>
      <c r="AD484" s="56"/>
    </row>
    <row r="485" spans="1:30" ht="15">
      <c r="A485" s="96" t="s">
        <v>443</v>
      </c>
      <c r="B485" s="54">
        <v>94</v>
      </c>
      <c r="C485" s="18" t="s">
        <v>482</v>
      </c>
      <c r="D485">
        <v>51000</v>
      </c>
      <c r="E485" s="55"/>
      <c r="F485" s="18"/>
      <c r="G485" s="18"/>
      <c r="H485" s="18"/>
      <c r="I485" s="18"/>
      <c r="AD485" s="56"/>
    </row>
    <row r="486" spans="1:30" ht="15">
      <c r="A486" s="96" t="s">
        <v>443</v>
      </c>
      <c r="B486" s="54">
        <v>94</v>
      </c>
      <c r="C486" s="18" t="s">
        <v>483</v>
      </c>
      <c r="D486">
        <v>50000</v>
      </c>
      <c r="E486" s="55"/>
      <c r="F486" s="18"/>
      <c r="G486" s="18"/>
      <c r="H486" s="18"/>
      <c r="I486" s="18"/>
      <c r="AD486" s="56"/>
    </row>
    <row r="487" spans="1:30" ht="15">
      <c r="A487" s="96" t="s">
        <v>443</v>
      </c>
      <c r="B487" s="54">
        <v>94</v>
      </c>
      <c r="C487" s="18" t="s">
        <v>484</v>
      </c>
      <c r="D487">
        <v>50000</v>
      </c>
      <c r="E487" s="55"/>
      <c r="F487" s="18"/>
      <c r="G487" s="18"/>
      <c r="H487" s="18"/>
      <c r="I487" s="18"/>
      <c r="AD487" s="56"/>
    </row>
    <row r="488" spans="1:30" ht="15">
      <c r="A488" s="96"/>
      <c r="B488" s="54"/>
      <c r="C488" s="18"/>
      <c r="E488" s="55"/>
      <c r="F488" s="18"/>
      <c r="G488" s="18"/>
      <c r="H488" s="18"/>
      <c r="I488" s="18"/>
      <c r="AD488" s="56"/>
    </row>
    <row r="489" spans="1:30" ht="15">
      <c r="A489" s="96"/>
      <c r="B489" s="54"/>
      <c r="C489" s="18"/>
      <c r="E489" s="55"/>
      <c r="F489" s="18"/>
      <c r="G489" s="18"/>
      <c r="H489" s="18"/>
      <c r="I489" s="18"/>
      <c r="AD489" s="56"/>
    </row>
    <row r="490" spans="1:30" ht="15">
      <c r="A490" s="96"/>
      <c r="B490" s="54"/>
      <c r="C490" s="18"/>
      <c r="E490" s="55"/>
      <c r="F490" s="18"/>
      <c r="G490" s="18"/>
      <c r="H490" s="18"/>
      <c r="I490" s="18"/>
      <c r="AD490" s="56"/>
    </row>
    <row r="491" spans="1:30" s="68" customFormat="1" ht="15">
      <c r="A491" s="65"/>
      <c r="B491" s="66">
        <v>94</v>
      </c>
      <c r="C491" s="35" t="s">
        <v>485</v>
      </c>
      <c r="D491" s="68">
        <f>SUM(D481:D487)</f>
        <v>457000</v>
      </c>
      <c r="E491" s="69"/>
      <c r="F491" s="35"/>
      <c r="G491" s="35"/>
      <c r="H491" s="35"/>
      <c r="I491" s="35"/>
      <c r="AD491" s="70"/>
    </row>
    <row r="492" spans="1:30" ht="15">
      <c r="A492" s="96" t="s">
        <v>443</v>
      </c>
      <c r="B492" s="54">
        <v>91</v>
      </c>
      <c r="C492" s="18" t="s">
        <v>486</v>
      </c>
      <c r="D492">
        <v>49000</v>
      </c>
      <c r="E492" s="55"/>
      <c r="F492" s="18"/>
      <c r="G492" s="18"/>
      <c r="H492" s="18"/>
      <c r="I492" s="18"/>
      <c r="AD492" s="56"/>
    </row>
    <row r="493" spans="1:30" ht="15">
      <c r="A493" s="99"/>
      <c r="B493" s="54"/>
      <c r="C493" s="18"/>
      <c r="E493" s="55"/>
      <c r="F493" s="18"/>
      <c r="G493" s="18"/>
      <c r="H493" s="18"/>
      <c r="I493" s="18"/>
      <c r="AD493" s="56"/>
    </row>
    <row r="494" spans="1:30" ht="15">
      <c r="A494" s="99"/>
      <c r="B494" s="54"/>
      <c r="C494" s="18"/>
      <c r="E494" s="55"/>
      <c r="F494" s="18"/>
      <c r="G494" s="18"/>
      <c r="H494" s="18"/>
      <c r="I494" s="18"/>
      <c r="AD494" s="56"/>
    </row>
    <row r="495" spans="1:30" ht="15">
      <c r="A495" s="99"/>
      <c r="B495" s="54"/>
      <c r="C495" s="18"/>
      <c r="E495" s="55"/>
      <c r="F495" s="18"/>
      <c r="G495" s="18"/>
      <c r="H495" s="18"/>
      <c r="I495" s="18"/>
      <c r="AD495" s="56"/>
    </row>
    <row r="496" spans="1:30" s="68" customFormat="1" ht="15">
      <c r="A496" s="65"/>
      <c r="B496" s="66">
        <v>91</v>
      </c>
      <c r="C496" s="35" t="s">
        <v>487</v>
      </c>
      <c r="D496" s="68">
        <v>49000</v>
      </c>
      <c r="E496" s="69"/>
      <c r="F496" s="35"/>
      <c r="G496" s="35"/>
      <c r="H496" s="35"/>
      <c r="I496" s="35"/>
      <c r="AD496" s="70"/>
    </row>
    <row r="497" spans="1:256" ht="15">
      <c r="A497" s="99"/>
      <c r="B497" s="54">
        <v>77</v>
      </c>
      <c r="C497" s="18" t="s">
        <v>488</v>
      </c>
      <c r="D497">
        <v>49000</v>
      </c>
      <c r="E497" s="55"/>
      <c r="F497" s="18"/>
      <c r="G497" s="18"/>
      <c r="H497" s="18"/>
      <c r="I497" s="18"/>
      <c r="AD497" s="56"/>
    </row>
    <row r="498" spans="1:256" ht="15">
      <c r="A498" s="99"/>
      <c r="B498" s="54">
        <v>77</v>
      </c>
      <c r="C498" s="18" t="s">
        <v>489</v>
      </c>
      <c r="D498">
        <v>45000</v>
      </c>
      <c r="E498" s="55"/>
      <c r="F498" s="18"/>
      <c r="G498" s="18"/>
      <c r="H498" s="18"/>
      <c r="I498" s="18"/>
      <c r="AD498" s="56"/>
    </row>
    <row r="499" spans="1:256" ht="15">
      <c r="A499" s="99"/>
      <c r="B499" s="54"/>
      <c r="C499" s="18"/>
      <c r="E499" s="55"/>
      <c r="F499" s="18"/>
      <c r="G499" s="18"/>
      <c r="H499" s="18"/>
      <c r="I499" s="18"/>
      <c r="AD499" s="56"/>
    </row>
    <row r="500" spans="1:256" ht="15">
      <c r="A500" s="99"/>
      <c r="B500" s="54"/>
      <c r="C500" s="18"/>
      <c r="E500" s="55"/>
      <c r="F500" s="18"/>
      <c r="G500" s="18"/>
      <c r="H500" s="18"/>
      <c r="I500" s="18"/>
      <c r="AD500" s="56"/>
    </row>
    <row r="501" spans="1:256" ht="15">
      <c r="A501" s="99"/>
      <c r="B501" s="54"/>
      <c r="C501" s="18"/>
      <c r="E501" s="55"/>
      <c r="F501" s="18"/>
      <c r="G501" s="18"/>
      <c r="H501" s="18"/>
      <c r="I501" s="18"/>
      <c r="AD501" s="56"/>
    </row>
    <row r="502" spans="1:256" s="68" customFormat="1" ht="15">
      <c r="A502" s="65"/>
      <c r="B502" s="66">
        <v>77</v>
      </c>
      <c r="C502" s="35" t="s">
        <v>490</v>
      </c>
      <c r="D502" s="68">
        <v>94000</v>
      </c>
      <c r="E502" s="69"/>
      <c r="F502" s="35"/>
      <c r="G502" s="35"/>
      <c r="H502" s="35"/>
      <c r="I502" s="35"/>
      <c r="AD502" s="70"/>
    </row>
    <row r="503" spans="1:256" s="104" customFormat="1" ht="15">
      <c r="A503" s="100"/>
      <c r="B503" s="101"/>
      <c r="C503" s="89" t="s">
        <v>491</v>
      </c>
      <c r="D503" s="44">
        <v>4428000</v>
      </c>
      <c r="E503" s="102"/>
      <c r="F503" s="103"/>
      <c r="G503" s="103"/>
      <c r="H503" s="103"/>
      <c r="I503" s="103"/>
      <c r="AD503" s="105"/>
    </row>
    <row r="504" spans="1:256" s="93" customFormat="1" ht="45">
      <c r="A504" s="90" t="s">
        <v>205</v>
      </c>
      <c r="B504" s="91"/>
      <c r="C504" s="92"/>
      <c r="E504" s="94"/>
      <c r="F504" s="92"/>
      <c r="G504" s="92"/>
      <c r="H504" s="92"/>
      <c r="I504" s="92"/>
      <c r="AD504" s="95"/>
    </row>
    <row r="505" spans="1:256" ht="15">
      <c r="A505" s="82" t="s">
        <v>492</v>
      </c>
      <c r="B505" s="18">
        <v>67</v>
      </c>
      <c r="C505" t="s">
        <v>493</v>
      </c>
      <c r="D505">
        <v>263000</v>
      </c>
    </row>
    <row r="506" spans="1:256" ht="15">
      <c r="A506" s="82" t="s">
        <v>492</v>
      </c>
      <c r="B506" s="18">
        <v>67</v>
      </c>
      <c r="C506" t="s">
        <v>494</v>
      </c>
      <c r="D506">
        <v>32000</v>
      </c>
    </row>
    <row r="507" spans="1:256" ht="15">
      <c r="A507" s="82" t="s">
        <v>492</v>
      </c>
      <c r="B507" s="18">
        <v>67</v>
      </c>
      <c r="C507" t="s">
        <v>495</v>
      </c>
      <c r="D507">
        <v>30000</v>
      </c>
    </row>
    <row r="508" spans="1:256" ht="15">
      <c r="A508" s="82" t="s">
        <v>492</v>
      </c>
      <c r="B508" s="18">
        <v>67</v>
      </c>
      <c r="C508" t="s">
        <v>496</v>
      </c>
      <c r="D508">
        <v>23000</v>
      </c>
    </row>
    <row r="509" spans="1:256" ht="15">
      <c r="A509" s="82" t="s">
        <v>492</v>
      </c>
      <c r="B509" s="18">
        <v>67</v>
      </c>
      <c r="C509" t="s">
        <v>497</v>
      </c>
      <c r="D509">
        <v>17000</v>
      </c>
    </row>
    <row r="510" spans="1:256" ht="15">
      <c r="A510" s="82" t="s">
        <v>492</v>
      </c>
      <c r="B510" s="18">
        <v>67</v>
      </c>
      <c r="C510" t="s">
        <v>498</v>
      </c>
      <c r="D510">
        <v>16000</v>
      </c>
    </row>
    <row r="511" spans="1:256" ht="15">
      <c r="A511" s="82" t="s">
        <v>492</v>
      </c>
      <c r="B511" s="18">
        <v>67</v>
      </c>
      <c r="C511" t="s">
        <v>499</v>
      </c>
      <c r="D511">
        <v>16000</v>
      </c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  <c r="DS511" s="61"/>
      <c r="DT511" s="61"/>
      <c r="DU511" s="61"/>
      <c r="DV511" s="61"/>
      <c r="DW511" s="61"/>
      <c r="DX511" s="61"/>
      <c r="DY511" s="61"/>
      <c r="DZ511" s="61"/>
      <c r="EA511" s="61"/>
      <c r="EB511" s="61"/>
      <c r="EC511" s="61"/>
      <c r="ED511" s="61"/>
      <c r="EE511" s="61"/>
      <c r="EF511" s="61"/>
      <c r="EG511" s="61"/>
      <c r="EH511" s="61"/>
      <c r="EI511" s="61"/>
      <c r="EJ511" s="61"/>
      <c r="EK511" s="61"/>
      <c r="EL511" s="61"/>
      <c r="EM511" s="61"/>
      <c r="EN511" s="61"/>
      <c r="EO511" s="61"/>
      <c r="EP511" s="61"/>
      <c r="EQ511" s="61"/>
      <c r="ER511" s="61"/>
      <c r="ES511" s="61"/>
      <c r="ET511" s="61"/>
      <c r="EU511" s="61"/>
      <c r="EV511" s="61"/>
      <c r="EW511" s="61"/>
      <c r="EX511" s="61"/>
      <c r="EY511" s="61"/>
      <c r="EZ511" s="61"/>
      <c r="FA511" s="61"/>
      <c r="FB511" s="61"/>
      <c r="FC511" s="61"/>
      <c r="FD511" s="61"/>
      <c r="FE511" s="61"/>
      <c r="FF511" s="61"/>
      <c r="FG511" s="61"/>
      <c r="FH511" s="61"/>
      <c r="FI511" s="61"/>
      <c r="FJ511" s="61"/>
      <c r="FK511" s="61"/>
      <c r="FL511" s="61"/>
      <c r="FM511" s="61"/>
      <c r="FN511" s="61"/>
      <c r="FO511" s="61"/>
      <c r="FP511" s="61"/>
      <c r="FQ511" s="61"/>
      <c r="FR511" s="61"/>
      <c r="FS511" s="61"/>
      <c r="FT511" s="61"/>
      <c r="FU511" s="61"/>
      <c r="FV511" s="61"/>
      <c r="FW511" s="61"/>
      <c r="FX511" s="61"/>
      <c r="FY511" s="61"/>
      <c r="FZ511" s="61"/>
      <c r="GA511" s="61"/>
      <c r="GB511" s="61"/>
      <c r="GC511" s="61"/>
      <c r="GD511" s="61"/>
      <c r="GE511" s="61"/>
      <c r="GF511" s="61"/>
      <c r="GG511" s="61"/>
      <c r="GH511" s="61"/>
      <c r="GI511" s="61"/>
      <c r="GJ511" s="61"/>
      <c r="GK511" s="61"/>
      <c r="GL511" s="61"/>
      <c r="GM511" s="61"/>
      <c r="GN511" s="61"/>
      <c r="GO511" s="61"/>
      <c r="GP511" s="61"/>
      <c r="GQ511" s="61"/>
      <c r="GR511" s="61"/>
      <c r="GS511" s="61"/>
      <c r="GT511" s="61"/>
      <c r="GU511" s="61"/>
      <c r="GV511" s="61"/>
      <c r="GW511" s="61"/>
      <c r="GX511" s="61"/>
      <c r="GY511" s="61"/>
      <c r="GZ511" s="61"/>
      <c r="HA511" s="61"/>
      <c r="HB511" s="61"/>
      <c r="HC511" s="61"/>
      <c r="HD511" s="61"/>
      <c r="HE511" s="61"/>
      <c r="HF511" s="61"/>
      <c r="HG511" s="61"/>
      <c r="HH511" s="61"/>
      <c r="HI511" s="61"/>
      <c r="HJ511" s="61"/>
      <c r="HK511" s="61"/>
      <c r="HL511" s="61"/>
      <c r="HM511" s="61"/>
      <c r="HN511" s="61"/>
      <c r="HO511" s="61"/>
      <c r="HP511" s="61"/>
      <c r="HQ511" s="61"/>
      <c r="HR511" s="61"/>
      <c r="HS511" s="61"/>
      <c r="HT511" s="61"/>
      <c r="HU511" s="61"/>
      <c r="HV511" s="61"/>
      <c r="HW511" s="61"/>
      <c r="HX511" s="61"/>
      <c r="HY511" s="61"/>
      <c r="HZ511" s="61"/>
      <c r="IA511" s="61"/>
      <c r="IB511" s="61"/>
      <c r="IC511" s="61"/>
      <c r="ID511" s="61"/>
      <c r="IE511" s="61"/>
      <c r="IF511" s="61"/>
      <c r="IG511" s="61"/>
      <c r="IH511" s="61"/>
      <c r="II511" s="61"/>
      <c r="IJ511" s="61"/>
      <c r="IK511" s="61"/>
      <c r="IL511" s="61"/>
      <c r="IM511" s="61"/>
      <c r="IN511" s="61"/>
      <c r="IO511" s="61"/>
      <c r="IP511" s="61"/>
      <c r="IQ511" s="61"/>
      <c r="IR511" s="61"/>
      <c r="IS511" s="61"/>
      <c r="IT511" s="61"/>
      <c r="IU511" s="61"/>
      <c r="IV511" s="61"/>
    </row>
    <row r="512" spans="1:256" ht="15.75">
      <c r="A512" s="82" t="s">
        <v>492</v>
      </c>
      <c r="B512" s="18">
        <v>67</v>
      </c>
      <c r="C512" s="18" t="s">
        <v>500</v>
      </c>
      <c r="D512">
        <v>11000</v>
      </c>
      <c r="E512" s="55"/>
      <c r="F512" s="18"/>
      <c r="G512" s="18"/>
      <c r="H512" s="18"/>
      <c r="I512" s="18"/>
      <c r="AD512" s="56"/>
    </row>
    <row r="513" spans="1:30" ht="15.75">
      <c r="A513" s="82" t="s">
        <v>492</v>
      </c>
      <c r="B513" s="18">
        <v>67</v>
      </c>
      <c r="C513" s="18" t="s">
        <v>501</v>
      </c>
      <c r="D513">
        <v>11000</v>
      </c>
      <c r="E513" s="55"/>
      <c r="F513" s="18"/>
      <c r="G513" s="18"/>
      <c r="H513" s="18"/>
      <c r="I513" s="18"/>
      <c r="AD513" s="56"/>
    </row>
    <row r="514" spans="1:30" ht="15.75">
      <c r="A514" s="82" t="s">
        <v>492</v>
      </c>
      <c r="B514" s="18">
        <v>67</v>
      </c>
      <c r="C514" s="18" t="s">
        <v>502</v>
      </c>
      <c r="D514">
        <v>10000</v>
      </c>
      <c r="E514" s="55"/>
      <c r="F514" s="18"/>
      <c r="G514" s="18"/>
      <c r="H514" s="18"/>
      <c r="I514" s="18"/>
      <c r="AD514" s="56"/>
    </row>
    <row r="515" spans="1:30" ht="15.75">
      <c r="A515" s="82" t="s">
        <v>492</v>
      </c>
      <c r="B515" s="18">
        <v>67</v>
      </c>
      <c r="C515" s="18" t="s">
        <v>503</v>
      </c>
      <c r="D515">
        <v>10000</v>
      </c>
      <c r="E515" s="55"/>
      <c r="F515" s="18"/>
      <c r="G515" s="18"/>
      <c r="H515" s="18"/>
      <c r="I515" s="18"/>
      <c r="AD515" s="56"/>
    </row>
    <row r="516" spans="1:30" ht="15.75">
      <c r="A516" s="82" t="s">
        <v>492</v>
      </c>
      <c r="B516" s="18">
        <v>67</v>
      </c>
      <c r="C516" s="18" t="s">
        <v>504</v>
      </c>
      <c r="D516">
        <v>10000</v>
      </c>
      <c r="E516" s="55"/>
      <c r="F516" s="18"/>
      <c r="G516" s="18"/>
      <c r="H516" s="18"/>
      <c r="I516" s="18"/>
      <c r="AD516" s="56"/>
    </row>
    <row r="517" spans="1:30" ht="15.75">
      <c r="A517" s="82" t="s">
        <v>492</v>
      </c>
      <c r="B517" s="18">
        <v>67</v>
      </c>
      <c r="C517" s="18" t="s">
        <v>505</v>
      </c>
      <c r="D517">
        <v>9000</v>
      </c>
      <c r="E517" s="55"/>
      <c r="F517" s="18"/>
      <c r="G517" s="18"/>
      <c r="H517" s="18"/>
      <c r="I517" s="18"/>
      <c r="AD517" s="56"/>
    </row>
    <row r="518" spans="1:30" ht="15.75">
      <c r="A518" s="82" t="s">
        <v>492</v>
      </c>
      <c r="B518" s="18">
        <v>67</v>
      </c>
      <c r="C518" s="18" t="s">
        <v>506</v>
      </c>
      <c r="D518">
        <v>9000</v>
      </c>
      <c r="E518" s="55"/>
      <c r="F518" s="18"/>
      <c r="G518" s="18"/>
      <c r="H518" s="18"/>
      <c r="I518" s="18"/>
      <c r="AD518" s="56"/>
    </row>
    <row r="519" spans="1:30" ht="15.75">
      <c r="A519" s="82" t="s">
        <v>492</v>
      </c>
      <c r="B519" s="18">
        <v>67</v>
      </c>
      <c r="C519" s="18" t="s">
        <v>507</v>
      </c>
      <c r="D519">
        <v>8000</v>
      </c>
      <c r="E519" s="55"/>
      <c r="F519" s="18"/>
      <c r="G519" s="18"/>
      <c r="H519" s="18"/>
      <c r="I519" s="18"/>
      <c r="AD519" s="56"/>
    </row>
    <row r="520" spans="1:30" ht="15.75">
      <c r="A520" s="82" t="s">
        <v>492</v>
      </c>
      <c r="B520" s="18">
        <v>67</v>
      </c>
      <c r="C520" s="18" t="s">
        <v>508</v>
      </c>
      <c r="D520">
        <v>8000</v>
      </c>
      <c r="E520" s="55"/>
      <c r="F520" s="18"/>
      <c r="G520" s="18"/>
      <c r="H520" s="18"/>
      <c r="I520" s="18"/>
      <c r="AD520" s="56"/>
    </row>
    <row r="521" spans="1:30" ht="15.75">
      <c r="A521" s="82" t="s">
        <v>492</v>
      </c>
      <c r="B521" s="18">
        <v>67</v>
      </c>
      <c r="C521" s="18" t="s">
        <v>509</v>
      </c>
      <c r="D521">
        <v>7000</v>
      </c>
      <c r="E521" s="55"/>
      <c r="F521" s="18"/>
      <c r="G521" s="18"/>
      <c r="H521" s="18"/>
      <c r="I521" s="18"/>
      <c r="AD521" s="56"/>
    </row>
    <row r="522" spans="1:30" ht="15.75">
      <c r="A522" s="82" t="s">
        <v>492</v>
      </c>
      <c r="B522" s="18">
        <v>67</v>
      </c>
      <c r="C522" s="18" t="s">
        <v>510</v>
      </c>
      <c r="D522">
        <v>6000</v>
      </c>
      <c r="E522" s="55"/>
      <c r="F522" s="18"/>
      <c r="G522" s="18"/>
      <c r="H522" s="18"/>
      <c r="I522" s="18"/>
      <c r="AD522" s="56"/>
    </row>
    <row r="523" spans="1:30" ht="15.75">
      <c r="A523" s="82" t="s">
        <v>492</v>
      </c>
      <c r="B523" s="18">
        <v>67</v>
      </c>
      <c r="C523" s="18" t="s">
        <v>511</v>
      </c>
      <c r="D523">
        <v>5000</v>
      </c>
      <c r="E523" s="55"/>
      <c r="F523" s="18"/>
      <c r="G523" s="18"/>
      <c r="H523" s="18"/>
      <c r="I523" s="18"/>
      <c r="AD523" s="56"/>
    </row>
    <row r="524" spans="1:30" ht="15.75">
      <c r="A524" s="82" t="s">
        <v>492</v>
      </c>
      <c r="B524" s="18">
        <v>67</v>
      </c>
      <c r="C524" s="18" t="s">
        <v>512</v>
      </c>
      <c r="D524">
        <v>5000</v>
      </c>
      <c r="E524" s="55"/>
      <c r="F524" s="18"/>
      <c r="G524" s="18"/>
      <c r="H524" s="18"/>
      <c r="I524" s="18"/>
      <c r="AD524" s="56"/>
    </row>
    <row r="525" spans="1:30" ht="15.75">
      <c r="A525" s="82" t="s">
        <v>492</v>
      </c>
      <c r="B525" s="18">
        <v>67</v>
      </c>
      <c r="C525" s="18" t="s">
        <v>513</v>
      </c>
      <c r="D525">
        <v>5000</v>
      </c>
      <c r="E525" s="55"/>
      <c r="F525" s="18"/>
      <c r="G525" s="18"/>
      <c r="H525" s="18"/>
      <c r="I525" s="18"/>
      <c r="AD525" s="56"/>
    </row>
    <row r="526" spans="1:30" ht="15.75">
      <c r="A526" s="82" t="s">
        <v>492</v>
      </c>
      <c r="B526" s="18">
        <v>67</v>
      </c>
      <c r="C526" s="18" t="s">
        <v>514</v>
      </c>
      <c r="D526">
        <v>5000</v>
      </c>
      <c r="E526" s="55"/>
      <c r="F526" s="18"/>
      <c r="G526" s="18"/>
      <c r="H526" s="18"/>
      <c r="I526" s="18"/>
      <c r="AD526" s="56"/>
    </row>
    <row r="527" spans="1:30" ht="15.75">
      <c r="A527" s="82"/>
      <c r="B527" s="18"/>
      <c r="C527" s="18"/>
      <c r="E527" s="55"/>
      <c r="F527" s="18"/>
      <c r="G527" s="18"/>
      <c r="H527" s="18"/>
      <c r="I527" s="18"/>
      <c r="AD527" s="56"/>
    </row>
    <row r="528" spans="1:30" ht="15.75">
      <c r="A528" s="82"/>
      <c r="B528" s="18"/>
      <c r="C528" s="18"/>
      <c r="E528" s="55"/>
      <c r="F528" s="18"/>
      <c r="G528" s="18"/>
      <c r="H528" s="18"/>
      <c r="I528" s="18"/>
      <c r="AD528" s="56"/>
    </row>
    <row r="529" spans="1:256" ht="15.75">
      <c r="A529" s="82"/>
      <c r="B529" s="18"/>
      <c r="C529" s="18"/>
      <c r="E529" s="55"/>
      <c r="F529" s="18"/>
      <c r="G529" s="18"/>
      <c r="H529" s="18"/>
      <c r="I529" s="18"/>
      <c r="AD529" s="56"/>
    </row>
    <row r="530" spans="1:256" ht="15">
      <c r="A530" s="65"/>
      <c r="B530" s="66">
        <v>67</v>
      </c>
      <c r="C530" s="35" t="s">
        <v>515</v>
      </c>
      <c r="D530" s="68">
        <f>SUM(D505:D526)</f>
        <v>516000</v>
      </c>
      <c r="E530" s="69"/>
      <c r="F530" s="35"/>
      <c r="G530" s="35"/>
      <c r="H530" s="35"/>
      <c r="I530" s="35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70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  <c r="DS530" s="68"/>
      <c r="DT530" s="68"/>
      <c r="DU530" s="68"/>
      <c r="DV530" s="68"/>
      <c r="DW530" s="68"/>
      <c r="DX530" s="68"/>
      <c r="DY530" s="68"/>
      <c r="DZ530" s="68"/>
      <c r="EA530" s="68"/>
      <c r="EB530" s="68"/>
      <c r="EC530" s="68"/>
      <c r="ED530" s="68"/>
      <c r="EE530" s="68"/>
      <c r="EF530" s="68"/>
      <c r="EG530" s="68"/>
      <c r="EH530" s="68"/>
      <c r="EI530" s="68"/>
      <c r="EJ530" s="68"/>
      <c r="EK530" s="68"/>
      <c r="EL530" s="68"/>
      <c r="EM530" s="68"/>
      <c r="EN530" s="68"/>
      <c r="EO530" s="68"/>
      <c r="EP530" s="68"/>
      <c r="EQ530" s="68"/>
      <c r="ER530" s="68"/>
      <c r="ES530" s="68"/>
      <c r="ET530" s="68"/>
      <c r="EU530" s="68"/>
      <c r="EV530" s="68"/>
      <c r="EW530" s="68"/>
      <c r="EX530" s="68"/>
      <c r="EY530" s="68"/>
      <c r="EZ530" s="68"/>
      <c r="FA530" s="68"/>
      <c r="FB530" s="68"/>
      <c r="FC530" s="68"/>
      <c r="FD530" s="68"/>
      <c r="FE530" s="68"/>
      <c r="FF530" s="68"/>
      <c r="FG530" s="68"/>
      <c r="FH530" s="68"/>
      <c r="FI530" s="68"/>
      <c r="FJ530" s="68"/>
      <c r="FK530" s="68"/>
      <c r="FL530" s="68"/>
      <c r="FM530" s="68"/>
      <c r="FN530" s="68"/>
      <c r="FO530" s="68"/>
      <c r="FP530" s="68"/>
      <c r="FQ530" s="68"/>
      <c r="FR530" s="68"/>
      <c r="FS530" s="68"/>
      <c r="FT530" s="68"/>
      <c r="FU530" s="68"/>
      <c r="FV530" s="68"/>
      <c r="FW530" s="68"/>
      <c r="FX530" s="68"/>
      <c r="FY530" s="68"/>
      <c r="FZ530" s="68"/>
      <c r="GA530" s="68"/>
      <c r="GB530" s="68"/>
      <c r="GC530" s="68"/>
      <c r="GD530" s="68"/>
      <c r="GE530" s="68"/>
      <c r="GF530" s="68"/>
      <c r="GG530" s="68"/>
      <c r="GH530" s="68"/>
      <c r="GI530" s="68"/>
      <c r="GJ530" s="68"/>
      <c r="GK530" s="68"/>
      <c r="GL530" s="68"/>
      <c r="GM530" s="68"/>
      <c r="GN530" s="68"/>
      <c r="GO530" s="68"/>
      <c r="GP530" s="68"/>
      <c r="GQ530" s="68"/>
      <c r="GR530" s="68"/>
      <c r="GS530" s="68"/>
      <c r="GT530" s="68"/>
      <c r="GU530" s="68"/>
      <c r="GV530" s="68"/>
      <c r="GW530" s="68"/>
      <c r="GX530" s="68"/>
      <c r="GY530" s="68"/>
      <c r="GZ530" s="68"/>
      <c r="HA530" s="68"/>
      <c r="HB530" s="68"/>
      <c r="HC530" s="68"/>
      <c r="HD530" s="68"/>
      <c r="HE530" s="68"/>
      <c r="HF530" s="68"/>
      <c r="HG530" s="68"/>
      <c r="HH530" s="68"/>
      <c r="HI530" s="68"/>
      <c r="HJ530" s="68"/>
      <c r="HK530" s="68"/>
      <c r="HL530" s="68"/>
      <c r="HM530" s="68"/>
      <c r="HN530" s="68"/>
      <c r="HO530" s="68"/>
      <c r="HP530" s="68"/>
      <c r="HQ530" s="68"/>
      <c r="HR530" s="68"/>
      <c r="HS530" s="68"/>
      <c r="HT530" s="68"/>
      <c r="HU530" s="68"/>
      <c r="HV530" s="68"/>
      <c r="HW530" s="68"/>
      <c r="HX530" s="68"/>
      <c r="HY530" s="68"/>
      <c r="HZ530" s="68"/>
      <c r="IA530" s="68"/>
      <c r="IB530" s="68"/>
      <c r="IC530" s="68"/>
      <c r="ID530" s="68"/>
      <c r="IE530" s="68"/>
      <c r="IF530" s="68"/>
      <c r="IG530" s="68"/>
      <c r="IH530" s="68"/>
      <c r="II530" s="68"/>
      <c r="IJ530" s="68"/>
      <c r="IK530" s="68"/>
      <c r="IL530" s="68"/>
      <c r="IM530" s="68"/>
      <c r="IN530" s="68"/>
      <c r="IO530" s="68"/>
      <c r="IP530" s="68"/>
      <c r="IQ530" s="68"/>
      <c r="IR530" s="68"/>
      <c r="IS530" s="68"/>
      <c r="IT530" s="68"/>
      <c r="IU530" s="68"/>
      <c r="IV530" s="68"/>
    </row>
    <row r="531" spans="1:256" ht="15.75">
      <c r="A531" s="82" t="s">
        <v>492</v>
      </c>
      <c r="B531" s="54">
        <v>68</v>
      </c>
      <c r="C531" s="18" t="s">
        <v>516</v>
      </c>
      <c r="D531">
        <v>11000</v>
      </c>
      <c r="E531" s="55"/>
      <c r="F531" s="18"/>
      <c r="G531" s="18"/>
      <c r="H531" s="18"/>
      <c r="I531" s="18"/>
      <c r="AD531" s="56"/>
    </row>
    <row r="532" spans="1:256" ht="15.75">
      <c r="A532" s="82" t="s">
        <v>492</v>
      </c>
      <c r="B532" s="54">
        <v>68</v>
      </c>
      <c r="C532" s="18" t="s">
        <v>517</v>
      </c>
      <c r="D532">
        <v>65000</v>
      </c>
      <c r="E532" s="55"/>
      <c r="F532" s="18"/>
      <c r="G532" s="18"/>
      <c r="H532" s="18"/>
      <c r="I532" s="18"/>
      <c r="AD532" s="56"/>
    </row>
    <row r="533" spans="1:256" ht="15.75">
      <c r="A533" s="82" t="s">
        <v>492</v>
      </c>
      <c r="B533" s="54">
        <v>68</v>
      </c>
      <c r="C533" s="18" t="s">
        <v>518</v>
      </c>
      <c r="D533">
        <v>19000</v>
      </c>
      <c r="E533" s="55"/>
      <c r="F533" s="18"/>
      <c r="G533" s="18"/>
      <c r="H533" s="18"/>
      <c r="I533" s="18"/>
      <c r="AD533" s="56"/>
    </row>
    <row r="534" spans="1:256" ht="15.75">
      <c r="A534" s="82" t="s">
        <v>492</v>
      </c>
      <c r="B534" s="54">
        <v>68</v>
      </c>
      <c r="C534" s="18" t="s">
        <v>519</v>
      </c>
      <c r="D534">
        <v>15000</v>
      </c>
      <c r="E534" s="55"/>
      <c r="F534" s="18"/>
      <c r="G534" s="18"/>
      <c r="H534" s="18"/>
      <c r="I534" s="18"/>
      <c r="AD534" s="56"/>
    </row>
    <row r="535" spans="1:256" ht="15.75">
      <c r="A535" s="82" t="s">
        <v>492</v>
      </c>
      <c r="B535" s="54">
        <v>68</v>
      </c>
      <c r="C535" s="18" t="s">
        <v>520</v>
      </c>
      <c r="D535">
        <v>14000</v>
      </c>
      <c r="E535" s="55"/>
      <c r="F535" s="18"/>
      <c r="G535" s="18"/>
      <c r="H535" s="18"/>
      <c r="I535" s="18"/>
      <c r="AD535" s="56"/>
    </row>
    <row r="536" spans="1:256" ht="15.75">
      <c r="A536" s="82" t="s">
        <v>492</v>
      </c>
      <c r="B536" s="54">
        <v>68</v>
      </c>
      <c r="C536" s="18" t="s">
        <v>521</v>
      </c>
      <c r="D536">
        <v>12000</v>
      </c>
      <c r="E536" s="55"/>
      <c r="F536" s="18"/>
      <c r="G536" s="18"/>
      <c r="H536" s="18"/>
      <c r="I536" s="18"/>
      <c r="AD536" s="56"/>
    </row>
    <row r="537" spans="1:256" ht="15.75">
      <c r="A537" s="82" t="s">
        <v>492</v>
      </c>
      <c r="B537" s="54">
        <v>68</v>
      </c>
      <c r="C537" s="18" t="s">
        <v>522</v>
      </c>
      <c r="D537">
        <v>12000</v>
      </c>
      <c r="E537" s="55"/>
      <c r="F537" s="18"/>
      <c r="G537" s="18"/>
      <c r="H537" s="18"/>
      <c r="I537" s="18"/>
      <c r="AD537" s="56"/>
    </row>
    <row r="538" spans="1:256" ht="15.75">
      <c r="A538" s="82" t="s">
        <v>492</v>
      </c>
      <c r="B538" s="54">
        <v>68</v>
      </c>
      <c r="C538" s="18" t="s">
        <v>523</v>
      </c>
      <c r="D538">
        <v>11000</v>
      </c>
      <c r="E538" s="55"/>
      <c r="F538" s="18"/>
      <c r="G538" s="18"/>
      <c r="H538" s="18"/>
      <c r="I538" s="18"/>
      <c r="AD538" s="56"/>
    </row>
    <row r="539" spans="1:256" ht="15.75">
      <c r="A539" s="82" t="s">
        <v>492</v>
      </c>
      <c r="B539" s="54">
        <v>68</v>
      </c>
      <c r="C539" s="18" t="s">
        <v>524</v>
      </c>
      <c r="D539">
        <v>11000</v>
      </c>
      <c r="E539" s="55"/>
      <c r="F539" s="18"/>
      <c r="G539" s="18"/>
      <c r="H539" s="18"/>
      <c r="I539" s="18"/>
      <c r="AD539" s="56"/>
    </row>
    <row r="540" spans="1:256" ht="15.75">
      <c r="A540" s="82" t="s">
        <v>492</v>
      </c>
      <c r="B540" s="54">
        <v>68</v>
      </c>
      <c r="C540" s="18" t="s">
        <v>525</v>
      </c>
      <c r="D540">
        <v>10000</v>
      </c>
      <c r="E540" s="55"/>
      <c r="F540" s="18"/>
      <c r="G540" s="18"/>
      <c r="H540" s="18"/>
      <c r="I540" s="18"/>
      <c r="AD540" s="56"/>
    </row>
    <row r="541" spans="1:256" ht="15.75">
      <c r="A541" s="82" t="s">
        <v>492</v>
      </c>
      <c r="B541" s="54">
        <v>68</v>
      </c>
      <c r="C541" s="18" t="s">
        <v>526</v>
      </c>
      <c r="D541">
        <v>8000</v>
      </c>
      <c r="E541" s="55"/>
      <c r="F541" s="18"/>
      <c r="G541" s="18"/>
      <c r="H541" s="18"/>
      <c r="I541" s="18"/>
      <c r="AD541" s="56"/>
    </row>
    <row r="542" spans="1:256" ht="15.75">
      <c r="A542" s="82" t="s">
        <v>492</v>
      </c>
      <c r="B542" s="54">
        <v>68</v>
      </c>
      <c r="C542" s="18" t="s">
        <v>527</v>
      </c>
      <c r="D542">
        <v>7000</v>
      </c>
      <c r="E542" s="55"/>
      <c r="F542" s="18"/>
      <c r="G542" s="18"/>
      <c r="H542" s="18"/>
      <c r="I542" s="18"/>
      <c r="AD542" s="56"/>
    </row>
    <row r="543" spans="1:256" ht="15.75">
      <c r="A543" s="82" t="s">
        <v>492</v>
      </c>
      <c r="B543" s="54">
        <v>68</v>
      </c>
      <c r="C543" s="18" t="s">
        <v>528</v>
      </c>
      <c r="D543">
        <v>7000</v>
      </c>
      <c r="E543" s="55"/>
      <c r="F543" s="18"/>
      <c r="G543" s="18"/>
      <c r="H543" s="18"/>
      <c r="I543" s="18"/>
      <c r="AD543" s="56"/>
    </row>
    <row r="544" spans="1:256" ht="15.75">
      <c r="A544" s="82" t="s">
        <v>492</v>
      </c>
      <c r="B544" s="54">
        <v>68</v>
      </c>
      <c r="C544" s="18" t="s">
        <v>529</v>
      </c>
      <c r="D544">
        <v>6000</v>
      </c>
      <c r="E544" s="55"/>
      <c r="F544" s="18"/>
      <c r="G544" s="18"/>
      <c r="H544" s="18"/>
      <c r="I544" s="18"/>
      <c r="AD544" s="56"/>
    </row>
    <row r="545" spans="1:256" ht="15.75">
      <c r="A545" s="82" t="s">
        <v>492</v>
      </c>
      <c r="B545" s="54">
        <v>68</v>
      </c>
      <c r="C545" s="18" t="s">
        <v>530</v>
      </c>
      <c r="D545">
        <v>6000</v>
      </c>
      <c r="E545" s="55"/>
      <c r="F545" s="18"/>
      <c r="G545" s="18"/>
      <c r="H545" s="18"/>
      <c r="I545" s="18"/>
      <c r="AD545" s="56"/>
    </row>
    <row r="546" spans="1:256" ht="15.75">
      <c r="A546" s="82" t="s">
        <v>492</v>
      </c>
      <c r="B546" s="54">
        <v>68</v>
      </c>
      <c r="C546" s="18" t="s">
        <v>531</v>
      </c>
      <c r="D546">
        <v>6000</v>
      </c>
      <c r="E546" s="55"/>
      <c r="F546" s="18"/>
      <c r="G546" s="18"/>
      <c r="H546" s="18"/>
      <c r="I546" s="18"/>
      <c r="AD546" s="56"/>
    </row>
    <row r="547" spans="1:256" ht="15.75">
      <c r="A547" s="82" t="s">
        <v>492</v>
      </c>
      <c r="B547" s="54">
        <v>68</v>
      </c>
      <c r="C547" s="18" t="s">
        <v>532</v>
      </c>
      <c r="D547">
        <v>5000</v>
      </c>
      <c r="E547" s="55"/>
      <c r="F547" s="18"/>
      <c r="G547" s="18"/>
      <c r="H547" s="18"/>
      <c r="I547" s="18"/>
      <c r="AD547" s="56"/>
    </row>
    <row r="548" spans="1:256" ht="15.75">
      <c r="A548" s="82"/>
      <c r="B548" s="54"/>
      <c r="C548" s="18"/>
      <c r="E548" s="55"/>
      <c r="F548" s="18"/>
      <c r="G548" s="18"/>
      <c r="H548" s="18"/>
      <c r="I548" s="18"/>
      <c r="AD548" s="56"/>
    </row>
    <row r="549" spans="1:256" ht="15.75">
      <c r="A549" s="82"/>
      <c r="B549" s="54"/>
      <c r="C549" s="18"/>
      <c r="E549" s="55"/>
      <c r="F549" s="18"/>
      <c r="G549" s="18"/>
      <c r="H549" s="18"/>
      <c r="I549" s="18"/>
      <c r="AD549" s="56"/>
    </row>
    <row r="550" spans="1:256" ht="15.75">
      <c r="A550" s="82"/>
      <c r="B550" s="54"/>
      <c r="C550" s="18"/>
      <c r="E550" s="55"/>
      <c r="F550" s="18"/>
      <c r="G550" s="18"/>
      <c r="H550" s="18"/>
      <c r="I550" s="18"/>
      <c r="AD550" s="56"/>
    </row>
    <row r="551" spans="1:256" ht="15">
      <c r="A551" s="65"/>
      <c r="B551" s="66">
        <v>68</v>
      </c>
      <c r="C551" s="35" t="s">
        <v>533</v>
      </c>
      <c r="D551" s="68">
        <f>SUM(D531:D547)</f>
        <v>225000</v>
      </c>
      <c r="E551" s="69"/>
      <c r="F551" s="35"/>
      <c r="G551" s="35"/>
      <c r="H551" s="35"/>
      <c r="I551" s="35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70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  <c r="DS551" s="68"/>
      <c r="DT551" s="68"/>
      <c r="DU551" s="68"/>
      <c r="DV551" s="68"/>
      <c r="DW551" s="68"/>
      <c r="DX551" s="68"/>
      <c r="DY551" s="68"/>
      <c r="DZ551" s="68"/>
      <c r="EA551" s="68"/>
      <c r="EB551" s="68"/>
      <c r="EC551" s="68"/>
      <c r="ED551" s="68"/>
      <c r="EE551" s="68"/>
      <c r="EF551" s="68"/>
      <c r="EG551" s="68"/>
      <c r="EH551" s="68"/>
      <c r="EI551" s="68"/>
      <c r="EJ551" s="68"/>
      <c r="EK551" s="68"/>
      <c r="EL551" s="68"/>
      <c r="EM551" s="68"/>
      <c r="EN551" s="68"/>
      <c r="EO551" s="68"/>
      <c r="EP551" s="68"/>
      <c r="EQ551" s="68"/>
      <c r="ER551" s="68"/>
      <c r="ES551" s="68"/>
      <c r="ET551" s="68"/>
      <c r="EU551" s="68"/>
      <c r="EV551" s="68"/>
      <c r="EW551" s="68"/>
      <c r="EX551" s="68"/>
      <c r="EY551" s="68"/>
      <c r="EZ551" s="68"/>
      <c r="FA551" s="68"/>
      <c r="FB551" s="68"/>
      <c r="FC551" s="68"/>
      <c r="FD551" s="68"/>
      <c r="FE551" s="68"/>
      <c r="FF551" s="68"/>
      <c r="FG551" s="68"/>
      <c r="FH551" s="68"/>
      <c r="FI551" s="68"/>
      <c r="FJ551" s="68"/>
      <c r="FK551" s="68"/>
      <c r="FL551" s="68"/>
      <c r="FM551" s="68"/>
      <c r="FN551" s="68"/>
      <c r="FO551" s="68"/>
      <c r="FP551" s="68"/>
      <c r="FQ551" s="68"/>
      <c r="FR551" s="68"/>
      <c r="FS551" s="68"/>
      <c r="FT551" s="68"/>
      <c r="FU551" s="68"/>
      <c r="FV551" s="68"/>
      <c r="FW551" s="68"/>
      <c r="FX551" s="68"/>
      <c r="FY551" s="68"/>
      <c r="FZ551" s="68"/>
      <c r="GA551" s="68"/>
      <c r="GB551" s="68"/>
      <c r="GC551" s="68"/>
      <c r="GD551" s="68"/>
      <c r="GE551" s="68"/>
      <c r="GF551" s="68"/>
      <c r="GG551" s="68"/>
      <c r="GH551" s="68"/>
      <c r="GI551" s="68"/>
      <c r="GJ551" s="68"/>
      <c r="GK551" s="68"/>
      <c r="GL551" s="68"/>
      <c r="GM551" s="68"/>
      <c r="GN551" s="68"/>
      <c r="GO551" s="68"/>
      <c r="GP551" s="68"/>
      <c r="GQ551" s="68"/>
      <c r="GR551" s="68"/>
      <c r="GS551" s="68"/>
      <c r="GT551" s="68"/>
      <c r="GU551" s="68"/>
      <c r="GV551" s="68"/>
      <c r="GW551" s="68"/>
      <c r="GX551" s="68"/>
      <c r="GY551" s="68"/>
      <c r="GZ551" s="68"/>
      <c r="HA551" s="68"/>
      <c r="HB551" s="68"/>
      <c r="HC551" s="68"/>
      <c r="HD551" s="68"/>
      <c r="HE551" s="68"/>
      <c r="HF551" s="68"/>
      <c r="HG551" s="68"/>
      <c r="HH551" s="68"/>
      <c r="HI551" s="68"/>
      <c r="HJ551" s="68"/>
      <c r="HK551" s="68"/>
      <c r="HL551" s="68"/>
      <c r="HM551" s="68"/>
      <c r="HN551" s="68"/>
      <c r="HO551" s="68"/>
      <c r="HP551" s="68"/>
      <c r="HQ551" s="68"/>
      <c r="HR551" s="68"/>
      <c r="HS551" s="68"/>
      <c r="HT551" s="68"/>
      <c r="HU551" s="68"/>
      <c r="HV551" s="68"/>
      <c r="HW551" s="68"/>
      <c r="HX551" s="68"/>
      <c r="HY551" s="68"/>
      <c r="HZ551" s="68"/>
      <c r="IA551" s="68"/>
      <c r="IB551" s="68"/>
      <c r="IC551" s="68"/>
      <c r="ID551" s="68"/>
      <c r="IE551" s="68"/>
      <c r="IF551" s="68"/>
      <c r="IG551" s="68"/>
      <c r="IH551" s="68"/>
      <c r="II551" s="68"/>
      <c r="IJ551" s="68"/>
      <c r="IK551" s="68"/>
      <c r="IL551" s="68"/>
      <c r="IM551" s="68"/>
      <c r="IN551" s="68"/>
      <c r="IO551" s="68"/>
      <c r="IP551" s="68"/>
      <c r="IQ551" s="68"/>
      <c r="IR551" s="68"/>
      <c r="IS551" s="68"/>
      <c r="IT551" s="68"/>
      <c r="IU551" s="68"/>
      <c r="IV551" s="68"/>
    </row>
    <row r="552" spans="1:256" ht="15">
      <c r="A552" s="96"/>
      <c r="B552" s="54">
        <v>51</v>
      </c>
      <c r="C552" s="18" t="s">
        <v>534</v>
      </c>
      <c r="D552">
        <v>187000</v>
      </c>
      <c r="E552" s="55"/>
      <c r="F552" s="18"/>
      <c r="G552" s="18"/>
      <c r="H552" s="18"/>
      <c r="I552" s="18"/>
      <c r="AD552" s="56"/>
    </row>
    <row r="553" spans="1:256" ht="15.75">
      <c r="A553" s="82" t="s">
        <v>492</v>
      </c>
      <c r="B553" s="54">
        <v>51</v>
      </c>
      <c r="C553" s="18" t="s">
        <v>535</v>
      </c>
      <c r="D553">
        <v>47000</v>
      </c>
      <c r="E553" s="55"/>
      <c r="F553" s="18"/>
      <c r="G553" s="18"/>
      <c r="H553" s="18"/>
      <c r="I553" s="18"/>
      <c r="AD553" s="56"/>
    </row>
    <row r="554" spans="1:256" ht="15.75">
      <c r="A554" s="82" t="s">
        <v>492</v>
      </c>
      <c r="B554" s="54">
        <v>51</v>
      </c>
      <c r="C554" s="18" t="s">
        <v>536</v>
      </c>
      <c r="D554">
        <v>25000</v>
      </c>
      <c r="E554" s="55"/>
      <c r="F554" s="18"/>
      <c r="G554" s="18"/>
      <c r="H554" s="18"/>
      <c r="I554" s="18"/>
      <c r="AD554" s="56"/>
    </row>
    <row r="555" spans="1:256" ht="15.75">
      <c r="A555" s="82" t="s">
        <v>492</v>
      </c>
      <c r="B555" s="54">
        <v>51</v>
      </c>
      <c r="C555" s="18" t="s">
        <v>537</v>
      </c>
      <c r="D555">
        <v>16000</v>
      </c>
      <c r="E555" s="55"/>
      <c r="F555" s="18"/>
      <c r="G555" s="18"/>
      <c r="H555" s="18"/>
      <c r="I555" s="18"/>
      <c r="AD555" s="56"/>
    </row>
    <row r="556" spans="1:256" ht="15.75">
      <c r="A556" s="82" t="s">
        <v>492</v>
      </c>
      <c r="B556" s="54">
        <v>51</v>
      </c>
      <c r="C556" s="18" t="s">
        <v>538</v>
      </c>
      <c r="D556">
        <v>10000</v>
      </c>
      <c r="E556" s="55"/>
      <c r="F556" s="18"/>
      <c r="G556" s="18"/>
      <c r="H556" s="18"/>
      <c r="I556" s="18"/>
      <c r="AD556" s="56"/>
    </row>
    <row r="557" spans="1:256" ht="15.75">
      <c r="A557" s="82" t="s">
        <v>492</v>
      </c>
      <c r="B557" s="54">
        <v>51</v>
      </c>
      <c r="C557" s="18" t="s">
        <v>539</v>
      </c>
      <c r="D557">
        <v>6000</v>
      </c>
      <c r="E557" s="55"/>
      <c r="F557" s="18"/>
      <c r="G557" s="18"/>
      <c r="H557" s="18"/>
      <c r="I557" s="18"/>
      <c r="AD557" s="56"/>
    </row>
    <row r="558" spans="1:256" ht="15.75">
      <c r="A558" s="82" t="s">
        <v>492</v>
      </c>
      <c r="B558" s="54">
        <v>51</v>
      </c>
      <c r="C558" s="18" t="s">
        <v>540</v>
      </c>
      <c r="D558">
        <v>6000</v>
      </c>
      <c r="E558" s="55"/>
      <c r="F558" s="18"/>
      <c r="G558" s="18"/>
      <c r="H558" s="18"/>
      <c r="I558" s="18"/>
      <c r="AD558" s="56"/>
    </row>
    <row r="559" spans="1:256" ht="15.75">
      <c r="A559" s="82" t="s">
        <v>492</v>
      </c>
      <c r="B559" s="54">
        <v>51</v>
      </c>
      <c r="C559" s="18" t="s">
        <v>541</v>
      </c>
      <c r="D559">
        <v>6000</v>
      </c>
      <c r="E559" s="55"/>
      <c r="F559" s="18"/>
      <c r="G559" s="18"/>
      <c r="H559" s="18"/>
      <c r="I559" s="18"/>
      <c r="AD559" s="56"/>
    </row>
    <row r="560" spans="1:256" ht="15.75">
      <c r="A560" s="82" t="s">
        <v>492</v>
      </c>
      <c r="B560" s="54">
        <v>51</v>
      </c>
      <c r="C560" s="18" t="s">
        <v>542</v>
      </c>
      <c r="D560">
        <v>5000</v>
      </c>
      <c r="E560" s="55"/>
      <c r="F560" s="18"/>
      <c r="G560" s="18"/>
      <c r="H560" s="18"/>
      <c r="I560" s="18"/>
      <c r="AD560" s="56"/>
    </row>
    <row r="561" spans="1:30" ht="15.75">
      <c r="A561" s="82" t="s">
        <v>492</v>
      </c>
      <c r="B561" s="54">
        <v>51</v>
      </c>
      <c r="C561" s="18" t="s">
        <v>543</v>
      </c>
      <c r="D561">
        <v>5000</v>
      </c>
      <c r="E561" s="55"/>
      <c r="F561" s="18"/>
      <c r="G561" s="18"/>
      <c r="H561" s="18"/>
      <c r="I561" s="18"/>
      <c r="AD561" s="56"/>
    </row>
    <row r="562" spans="1:30" ht="15.75">
      <c r="A562" s="82" t="s">
        <v>492</v>
      </c>
      <c r="B562" s="54">
        <v>51</v>
      </c>
      <c r="C562" s="18" t="s">
        <v>544</v>
      </c>
      <c r="D562">
        <v>5000</v>
      </c>
      <c r="E562" s="55"/>
      <c r="F562" s="18"/>
      <c r="G562" s="18"/>
      <c r="H562" s="18"/>
      <c r="I562" s="18"/>
      <c r="AD562" s="56"/>
    </row>
    <row r="563" spans="1:30" ht="15">
      <c r="A563" s="96"/>
      <c r="B563" s="54"/>
      <c r="C563" s="18"/>
      <c r="E563" s="55"/>
      <c r="F563" s="18"/>
      <c r="G563" s="18"/>
      <c r="H563" s="18"/>
      <c r="I563" s="18"/>
      <c r="AD563" s="56"/>
    </row>
    <row r="564" spans="1:30" ht="15">
      <c r="A564" s="96"/>
      <c r="B564" s="54"/>
      <c r="C564" s="18"/>
      <c r="E564" s="55"/>
      <c r="F564" s="18"/>
      <c r="G564" s="18"/>
      <c r="H564" s="18"/>
      <c r="I564" s="18"/>
      <c r="AD564" s="56"/>
    </row>
    <row r="565" spans="1:30" ht="15">
      <c r="A565" s="96"/>
      <c r="B565" s="54"/>
      <c r="C565" s="18"/>
      <c r="E565" s="55"/>
      <c r="F565" s="18"/>
      <c r="G565" s="18"/>
      <c r="H565" s="18"/>
      <c r="I565" s="18"/>
      <c r="AD565" s="56"/>
    </row>
    <row r="566" spans="1:30" s="68" customFormat="1" ht="15">
      <c r="A566" s="65"/>
      <c r="B566" s="66">
        <v>51</v>
      </c>
      <c r="C566" s="35" t="s">
        <v>545</v>
      </c>
      <c r="D566" s="68">
        <f>SUM(D552:D562)</f>
        <v>318000</v>
      </c>
      <c r="E566" s="69"/>
      <c r="F566" s="35"/>
      <c r="G566" s="35"/>
      <c r="H566" s="35"/>
      <c r="I566" s="35"/>
      <c r="AD566" s="70"/>
    </row>
    <row r="567" spans="1:30" ht="15.75">
      <c r="A567" s="82" t="s">
        <v>492</v>
      </c>
      <c r="B567" s="54">
        <v>10</v>
      </c>
      <c r="C567" s="18" t="s">
        <v>546</v>
      </c>
      <c r="D567">
        <v>60000</v>
      </c>
      <c r="E567" s="55"/>
      <c r="F567" s="18"/>
      <c r="G567" s="18"/>
      <c r="H567" s="18"/>
      <c r="I567" s="18"/>
      <c r="AD567" s="56"/>
    </row>
    <row r="568" spans="1:30" ht="15.75">
      <c r="A568" s="82" t="s">
        <v>492</v>
      </c>
      <c r="B568" s="54">
        <v>10</v>
      </c>
      <c r="C568" s="18" t="s">
        <v>547</v>
      </c>
      <c r="D568">
        <v>14000</v>
      </c>
      <c r="E568" s="55"/>
      <c r="F568" s="18"/>
      <c r="G568" s="18"/>
      <c r="H568" s="18"/>
      <c r="I568" s="18"/>
      <c r="AD568" s="56"/>
    </row>
    <row r="569" spans="1:30" ht="15.75">
      <c r="A569" s="82" t="s">
        <v>492</v>
      </c>
      <c r="B569" s="54">
        <v>10</v>
      </c>
      <c r="C569" s="18" t="s">
        <v>548</v>
      </c>
      <c r="D569">
        <v>14000</v>
      </c>
      <c r="E569" s="55"/>
      <c r="F569" s="18"/>
      <c r="G569" s="18"/>
      <c r="H569" s="18"/>
      <c r="I569" s="18"/>
      <c r="AD569" s="56"/>
    </row>
    <row r="570" spans="1:30" ht="15.75">
      <c r="A570" s="82" t="s">
        <v>492</v>
      </c>
      <c r="B570" s="54">
        <v>10</v>
      </c>
      <c r="C570" s="18" t="s">
        <v>549</v>
      </c>
      <c r="D570">
        <v>11000</v>
      </c>
      <c r="E570" s="55"/>
      <c r="F570" s="18"/>
      <c r="G570" s="18"/>
      <c r="H570" s="18"/>
      <c r="I570" s="18"/>
      <c r="AD570" s="56"/>
    </row>
    <row r="571" spans="1:30" ht="15.75">
      <c r="A571" s="82" t="s">
        <v>492</v>
      </c>
      <c r="B571" s="54">
        <v>10</v>
      </c>
      <c r="C571" s="18" t="s">
        <v>550</v>
      </c>
      <c r="D571">
        <v>10000</v>
      </c>
      <c r="E571" s="55"/>
      <c r="F571" s="18"/>
      <c r="G571" s="18"/>
      <c r="H571" s="18"/>
      <c r="I571" s="18"/>
      <c r="AD571" s="56"/>
    </row>
    <row r="572" spans="1:30" ht="15.75">
      <c r="A572" s="82" t="s">
        <v>492</v>
      </c>
      <c r="B572" s="54">
        <v>10</v>
      </c>
      <c r="C572" s="18" t="s">
        <v>551</v>
      </c>
      <c r="D572">
        <v>6000</v>
      </c>
      <c r="E572" s="55"/>
      <c r="F572" s="18"/>
      <c r="G572" s="18"/>
      <c r="H572" s="18"/>
      <c r="I572" s="18"/>
      <c r="AD572" s="56"/>
    </row>
    <row r="573" spans="1:30" ht="15.75">
      <c r="A573" s="82" t="s">
        <v>492</v>
      </c>
      <c r="B573" s="54">
        <v>10</v>
      </c>
      <c r="C573" s="18" t="s">
        <v>552</v>
      </c>
      <c r="D573">
        <v>6000</v>
      </c>
      <c r="E573" s="55"/>
      <c r="F573" s="18"/>
      <c r="G573" s="18"/>
      <c r="H573" s="18"/>
      <c r="I573" s="18"/>
      <c r="AD573" s="56"/>
    </row>
    <row r="574" spans="1:30" ht="15.75">
      <c r="A574" s="82" t="s">
        <v>492</v>
      </c>
      <c r="B574" s="54">
        <v>10</v>
      </c>
      <c r="C574" s="18" t="s">
        <v>553</v>
      </c>
      <c r="D574">
        <v>5000</v>
      </c>
      <c r="E574" s="55"/>
      <c r="F574" s="18"/>
      <c r="G574" s="18"/>
      <c r="H574" s="18"/>
      <c r="I574" s="18"/>
      <c r="AD574" s="56"/>
    </row>
    <row r="575" spans="1:30" ht="15">
      <c r="A575" s="96"/>
      <c r="B575" s="54"/>
      <c r="C575" s="18"/>
      <c r="E575" s="55"/>
      <c r="F575" s="18"/>
      <c r="G575" s="18"/>
      <c r="H575" s="18"/>
      <c r="I575" s="18"/>
      <c r="AD575" s="56"/>
    </row>
    <row r="576" spans="1:30" ht="15">
      <c r="A576" s="96"/>
      <c r="B576" s="54"/>
      <c r="C576" s="18"/>
      <c r="E576" s="55"/>
      <c r="F576" s="18"/>
      <c r="G576" s="18"/>
      <c r="H576" s="18"/>
      <c r="I576" s="18"/>
      <c r="AD576" s="56"/>
    </row>
    <row r="577" spans="1:30" ht="15">
      <c r="A577" s="96"/>
      <c r="B577" s="54"/>
      <c r="C577" s="18"/>
      <c r="E577" s="55"/>
      <c r="F577" s="18"/>
      <c r="G577" s="18"/>
      <c r="H577" s="18"/>
      <c r="I577" s="18"/>
      <c r="AD577" s="56"/>
    </row>
    <row r="578" spans="1:30" s="68" customFormat="1" ht="15">
      <c r="A578" s="65"/>
      <c r="B578" s="66">
        <v>10</v>
      </c>
      <c r="C578" s="35" t="s">
        <v>554</v>
      </c>
      <c r="D578" s="68">
        <f>SUM(D567:D574)</f>
        <v>126000</v>
      </c>
      <c r="E578" s="69"/>
      <c r="F578" s="35"/>
      <c r="G578" s="35"/>
      <c r="H578" s="35"/>
      <c r="I578" s="35"/>
      <c r="AD578" s="70"/>
    </row>
    <row r="579" spans="1:30" ht="15.75">
      <c r="A579" s="82" t="s">
        <v>492</v>
      </c>
      <c r="B579" s="54">
        <v>8</v>
      </c>
      <c r="C579" s="18" t="s">
        <v>555</v>
      </c>
      <c r="D579">
        <v>55000</v>
      </c>
      <c r="E579" s="55"/>
      <c r="F579" s="18"/>
      <c r="G579" s="18"/>
      <c r="H579" s="18"/>
      <c r="I579" s="18"/>
      <c r="AD579" s="56"/>
    </row>
    <row r="580" spans="1:30" ht="15.75">
      <c r="A580" s="82" t="s">
        <v>492</v>
      </c>
      <c r="B580" s="54">
        <v>8</v>
      </c>
      <c r="C580" s="18" t="s">
        <v>556</v>
      </c>
      <c r="D580">
        <v>20000</v>
      </c>
      <c r="E580" s="55"/>
      <c r="F580" s="18"/>
      <c r="G580" s="18"/>
      <c r="H580" s="18"/>
      <c r="I580" s="18"/>
      <c r="AD580" s="56"/>
    </row>
    <row r="581" spans="1:30" ht="15.75">
      <c r="A581" s="82" t="s">
        <v>492</v>
      </c>
      <c r="B581" s="54">
        <v>8</v>
      </c>
      <c r="C581" s="18" t="s">
        <v>557</v>
      </c>
      <c r="D581">
        <v>8000</v>
      </c>
      <c r="E581" s="55"/>
      <c r="F581" s="18"/>
      <c r="G581" s="18"/>
      <c r="H581" s="18"/>
      <c r="I581" s="18"/>
      <c r="AD581" s="56"/>
    </row>
    <row r="582" spans="1:30" ht="15.75">
      <c r="A582" s="82" t="s">
        <v>492</v>
      </c>
      <c r="B582" s="54">
        <v>8</v>
      </c>
      <c r="C582" s="18" t="s">
        <v>558</v>
      </c>
      <c r="D582">
        <v>8000</v>
      </c>
      <c r="E582" s="55"/>
      <c r="F582" s="18"/>
      <c r="G582" s="18"/>
      <c r="H582" s="18"/>
      <c r="I582" s="18"/>
      <c r="AD582" s="56"/>
    </row>
    <row r="583" spans="1:30" ht="15.75">
      <c r="A583" s="82" t="s">
        <v>492</v>
      </c>
      <c r="B583" s="54">
        <v>8</v>
      </c>
      <c r="C583" s="18" t="s">
        <v>559</v>
      </c>
      <c r="D583">
        <v>7000</v>
      </c>
      <c r="E583" s="55"/>
      <c r="F583" s="18"/>
      <c r="G583" s="18"/>
      <c r="H583" s="18"/>
      <c r="I583" s="18"/>
      <c r="AD583" s="56"/>
    </row>
    <row r="584" spans="1:30" ht="15.75">
      <c r="A584" s="82" t="s">
        <v>492</v>
      </c>
      <c r="B584" s="54">
        <v>8</v>
      </c>
      <c r="C584" s="18" t="s">
        <v>560</v>
      </c>
      <c r="D584">
        <v>6000</v>
      </c>
      <c r="E584" s="55"/>
      <c r="F584" s="18"/>
      <c r="G584" s="18"/>
      <c r="H584" s="18"/>
      <c r="I584" s="18"/>
      <c r="AD584" s="56"/>
    </row>
    <row r="585" spans="1:30" ht="15">
      <c r="A585" s="96"/>
      <c r="B585" s="54"/>
      <c r="C585" s="18"/>
      <c r="E585" s="55"/>
      <c r="F585" s="18"/>
      <c r="G585" s="18"/>
      <c r="H585" s="18"/>
      <c r="I585" s="18"/>
      <c r="AD585" s="56"/>
    </row>
    <row r="586" spans="1:30" ht="15">
      <c r="A586" s="96"/>
      <c r="B586" s="54"/>
      <c r="C586" s="18"/>
      <c r="E586" s="55"/>
      <c r="F586" s="18"/>
      <c r="G586" s="18"/>
      <c r="H586" s="18"/>
      <c r="I586" s="18"/>
      <c r="AD586" s="56"/>
    </row>
    <row r="587" spans="1:30" ht="15">
      <c r="A587" s="96"/>
      <c r="B587" s="54"/>
      <c r="C587" s="18"/>
      <c r="E587" s="55"/>
      <c r="F587" s="18"/>
      <c r="G587" s="18"/>
      <c r="H587" s="18"/>
      <c r="I587" s="18"/>
      <c r="AD587" s="56"/>
    </row>
    <row r="588" spans="1:30" s="68" customFormat="1" ht="15">
      <c r="A588" s="65"/>
      <c r="B588" s="66">
        <v>8</v>
      </c>
      <c r="C588" s="35" t="s">
        <v>561</v>
      </c>
      <c r="D588" s="68">
        <f>SUM(D579:D584)</f>
        <v>104000</v>
      </c>
      <c r="E588" s="69"/>
      <c r="F588" s="35"/>
      <c r="G588" s="35"/>
      <c r="H588" s="35"/>
      <c r="I588" s="35"/>
      <c r="AD588" s="70"/>
    </row>
    <row r="589" spans="1:30" ht="15.75">
      <c r="A589" s="82" t="s">
        <v>492</v>
      </c>
      <c r="B589" s="54">
        <v>57</v>
      </c>
      <c r="C589" s="18" t="s">
        <v>562</v>
      </c>
      <c r="D589">
        <v>123000</v>
      </c>
      <c r="E589" s="55"/>
      <c r="F589" s="18"/>
      <c r="G589" s="18"/>
      <c r="H589" s="18"/>
      <c r="I589" s="18"/>
      <c r="AD589" s="56"/>
    </row>
    <row r="590" spans="1:30" ht="15.75">
      <c r="A590" s="82" t="s">
        <v>492</v>
      </c>
      <c r="B590" s="54">
        <v>57</v>
      </c>
      <c r="C590" s="18" t="s">
        <v>563</v>
      </c>
      <c r="D590">
        <v>40000</v>
      </c>
      <c r="E590" s="55"/>
      <c r="F590" s="18"/>
      <c r="G590" s="18"/>
      <c r="H590" s="18"/>
      <c r="I590" s="18"/>
      <c r="AD590" s="56"/>
    </row>
    <row r="591" spans="1:30" ht="15.75">
      <c r="A591" s="82" t="s">
        <v>492</v>
      </c>
      <c r="B591" s="54">
        <v>57</v>
      </c>
      <c r="C591" s="18" t="s">
        <v>564</v>
      </c>
      <c r="D591">
        <v>23000</v>
      </c>
      <c r="E591" s="55"/>
      <c r="F591" s="18"/>
      <c r="G591" s="18"/>
      <c r="H591" s="18"/>
      <c r="I591" s="18"/>
      <c r="AD591" s="56"/>
    </row>
    <row r="592" spans="1:30" ht="15.75">
      <c r="A592" s="82" t="s">
        <v>492</v>
      </c>
      <c r="B592" s="54">
        <v>57</v>
      </c>
      <c r="C592" s="18" t="s">
        <v>565</v>
      </c>
      <c r="D592">
        <v>23000</v>
      </c>
      <c r="E592" s="55"/>
      <c r="F592" s="18"/>
      <c r="G592" s="18"/>
      <c r="H592" s="18"/>
      <c r="I592" s="18"/>
      <c r="AD592" s="56"/>
    </row>
    <row r="593" spans="1:30" ht="15.75">
      <c r="A593" s="82" t="s">
        <v>492</v>
      </c>
      <c r="B593" s="54">
        <v>57</v>
      </c>
      <c r="C593" s="18" t="s">
        <v>566</v>
      </c>
      <c r="D593">
        <v>22000</v>
      </c>
      <c r="E593" s="55"/>
      <c r="F593" s="18"/>
      <c r="G593" s="18"/>
      <c r="H593" s="18"/>
      <c r="I593" s="18"/>
      <c r="AD593" s="56"/>
    </row>
    <row r="594" spans="1:30" ht="15.75">
      <c r="A594" s="82" t="s">
        <v>492</v>
      </c>
      <c r="B594" s="54">
        <v>57</v>
      </c>
      <c r="C594" s="18" t="s">
        <v>567</v>
      </c>
      <c r="D594">
        <v>22000</v>
      </c>
      <c r="E594" s="55"/>
      <c r="F594" s="18"/>
      <c r="G594" s="18"/>
      <c r="H594" s="18"/>
      <c r="I594" s="18"/>
      <c r="AD594" s="56"/>
    </row>
    <row r="595" spans="1:30" ht="15.75">
      <c r="A595" s="82" t="s">
        <v>492</v>
      </c>
      <c r="B595" s="54">
        <v>57</v>
      </c>
      <c r="C595" s="18" t="s">
        <v>568</v>
      </c>
      <c r="D595">
        <v>15000</v>
      </c>
      <c r="E595" s="55"/>
      <c r="F595" s="18"/>
      <c r="G595" s="18"/>
      <c r="H595" s="18"/>
      <c r="I595" s="18"/>
      <c r="AD595" s="56"/>
    </row>
    <row r="596" spans="1:30" ht="15.75">
      <c r="A596" s="82" t="s">
        <v>492</v>
      </c>
      <c r="B596" s="54">
        <v>57</v>
      </c>
      <c r="C596" s="18" t="s">
        <v>569</v>
      </c>
      <c r="D596">
        <v>14000</v>
      </c>
      <c r="E596" s="55"/>
      <c r="F596" s="18"/>
      <c r="G596" s="18"/>
      <c r="H596" s="18"/>
      <c r="I596" s="18"/>
      <c r="AD596" s="56"/>
    </row>
    <row r="597" spans="1:30" ht="15.75">
      <c r="A597" s="82" t="s">
        <v>492</v>
      </c>
      <c r="B597" s="54">
        <v>57</v>
      </c>
      <c r="C597" s="18" t="s">
        <v>570</v>
      </c>
      <c r="D597">
        <v>14000</v>
      </c>
      <c r="E597" s="55"/>
      <c r="F597" s="18"/>
      <c r="G597" s="18"/>
      <c r="H597" s="18"/>
      <c r="I597" s="18"/>
      <c r="AD597" s="56"/>
    </row>
    <row r="598" spans="1:30" ht="15.75">
      <c r="A598" s="82" t="s">
        <v>492</v>
      </c>
      <c r="B598" s="54">
        <v>57</v>
      </c>
      <c r="C598" s="18" t="s">
        <v>571</v>
      </c>
      <c r="D598">
        <v>14000</v>
      </c>
      <c r="E598" s="55"/>
      <c r="F598" s="18"/>
      <c r="G598" s="18"/>
      <c r="H598" s="18"/>
      <c r="I598" s="18"/>
      <c r="AD598" s="56"/>
    </row>
    <row r="599" spans="1:30" ht="15.75">
      <c r="A599" s="82" t="s">
        <v>492</v>
      </c>
      <c r="B599" s="54">
        <v>57</v>
      </c>
      <c r="C599" s="18" t="s">
        <v>572</v>
      </c>
      <c r="D599">
        <v>13000</v>
      </c>
      <c r="E599" s="55"/>
      <c r="F599" s="18"/>
      <c r="G599" s="18"/>
      <c r="H599" s="18"/>
      <c r="I599" s="18"/>
      <c r="AD599" s="56"/>
    </row>
    <row r="600" spans="1:30" ht="15.75">
      <c r="A600" s="82" t="s">
        <v>492</v>
      </c>
      <c r="B600" s="54">
        <v>57</v>
      </c>
      <c r="C600" s="18" t="s">
        <v>573</v>
      </c>
      <c r="D600">
        <v>13000</v>
      </c>
      <c r="E600" s="55"/>
      <c r="F600" s="18"/>
      <c r="G600" s="18"/>
      <c r="H600" s="18"/>
      <c r="I600" s="18"/>
      <c r="AD600" s="56"/>
    </row>
    <row r="601" spans="1:30" ht="15.75">
      <c r="A601" s="82" t="s">
        <v>492</v>
      </c>
      <c r="B601" s="54">
        <v>57</v>
      </c>
      <c r="C601" s="18" t="s">
        <v>574</v>
      </c>
      <c r="D601">
        <v>13000</v>
      </c>
      <c r="E601" s="55"/>
      <c r="F601" s="18"/>
      <c r="G601" s="18"/>
      <c r="H601" s="18"/>
      <c r="I601" s="18"/>
      <c r="AD601" s="56"/>
    </row>
    <row r="602" spans="1:30" s="107" customFormat="1" ht="15.75">
      <c r="A602" s="82" t="s">
        <v>492</v>
      </c>
      <c r="B602" s="54">
        <v>57</v>
      </c>
      <c r="C602" s="106" t="s">
        <v>575</v>
      </c>
      <c r="D602" s="107">
        <v>12000</v>
      </c>
      <c r="E602" s="108"/>
      <c r="F602" s="106"/>
      <c r="G602" s="106"/>
      <c r="H602" s="106"/>
      <c r="I602" s="106"/>
      <c r="AD602" s="109"/>
    </row>
    <row r="603" spans="1:30" ht="15.75">
      <c r="A603" s="82" t="s">
        <v>492</v>
      </c>
      <c r="B603" s="54">
        <v>57</v>
      </c>
      <c r="C603" s="18" t="s">
        <v>576</v>
      </c>
      <c r="D603">
        <v>10000</v>
      </c>
      <c r="E603" s="55"/>
      <c r="F603" s="18"/>
      <c r="G603" s="18"/>
      <c r="H603" s="18"/>
      <c r="I603" s="18"/>
      <c r="AD603" s="56"/>
    </row>
    <row r="604" spans="1:30" ht="15.75">
      <c r="A604" s="82" t="s">
        <v>492</v>
      </c>
      <c r="B604" s="54">
        <v>57</v>
      </c>
      <c r="C604" s="18" t="s">
        <v>577</v>
      </c>
      <c r="D604">
        <v>10000</v>
      </c>
      <c r="E604" s="55"/>
      <c r="F604" s="18"/>
      <c r="G604" s="18"/>
      <c r="H604" s="18"/>
      <c r="I604" s="18"/>
      <c r="AD604" s="56"/>
    </row>
    <row r="605" spans="1:30" ht="15.75">
      <c r="A605" s="82" t="s">
        <v>492</v>
      </c>
      <c r="B605" s="54">
        <v>57</v>
      </c>
      <c r="C605" s="18" t="s">
        <v>578</v>
      </c>
      <c r="D605">
        <v>10000</v>
      </c>
      <c r="E605" s="55"/>
      <c r="F605" s="18"/>
      <c r="G605" s="18"/>
      <c r="H605" s="18"/>
      <c r="I605" s="18"/>
      <c r="AD605" s="56"/>
    </row>
    <row r="606" spans="1:30" ht="15.75">
      <c r="A606" s="82" t="s">
        <v>492</v>
      </c>
      <c r="B606" s="54">
        <v>57</v>
      </c>
      <c r="C606" s="18" t="s">
        <v>579</v>
      </c>
      <c r="D606">
        <v>10000</v>
      </c>
      <c r="E606" s="55"/>
      <c r="F606" s="18"/>
      <c r="G606" s="18"/>
      <c r="H606" s="18"/>
      <c r="I606" s="18"/>
      <c r="AD606" s="56"/>
    </row>
    <row r="607" spans="1:30" ht="15.75">
      <c r="A607" s="82" t="s">
        <v>492</v>
      </c>
      <c r="B607" s="54">
        <v>57</v>
      </c>
      <c r="C607" s="18" t="s">
        <v>580</v>
      </c>
      <c r="D607">
        <v>9000</v>
      </c>
      <c r="E607" s="55"/>
      <c r="F607" s="18"/>
      <c r="G607" s="18"/>
      <c r="H607" s="18"/>
      <c r="I607" s="18"/>
      <c r="AD607" s="56"/>
    </row>
    <row r="608" spans="1:30" ht="15.75">
      <c r="A608" s="82" t="s">
        <v>492</v>
      </c>
      <c r="B608" s="54">
        <v>57</v>
      </c>
      <c r="C608" s="18" t="s">
        <v>581</v>
      </c>
      <c r="D608">
        <v>8000</v>
      </c>
      <c r="E608" s="55"/>
      <c r="F608" s="18"/>
      <c r="G608" s="18"/>
      <c r="H608" s="18"/>
      <c r="I608" s="18"/>
      <c r="AD608" s="56"/>
    </row>
    <row r="609" spans="1:30" ht="15.75">
      <c r="A609" s="82" t="s">
        <v>492</v>
      </c>
      <c r="B609" s="54">
        <v>57</v>
      </c>
      <c r="C609" s="18" t="s">
        <v>582</v>
      </c>
      <c r="D609">
        <v>8000</v>
      </c>
      <c r="E609" s="55"/>
      <c r="F609" s="18"/>
      <c r="G609" s="18"/>
      <c r="H609" s="18"/>
      <c r="I609" s="18"/>
      <c r="AD609" s="56"/>
    </row>
    <row r="610" spans="1:30" ht="15.75">
      <c r="A610" s="53"/>
      <c r="B610" s="54"/>
      <c r="C610" s="18"/>
      <c r="E610" s="55"/>
      <c r="F610" s="18"/>
      <c r="G610" s="18"/>
      <c r="H610" s="18"/>
      <c r="I610" s="18"/>
      <c r="AD610" s="56"/>
    </row>
    <row r="611" spans="1:30" ht="15.75">
      <c r="A611" s="53"/>
      <c r="B611" s="54"/>
      <c r="C611" s="18"/>
      <c r="E611" s="55"/>
      <c r="F611" s="18"/>
      <c r="G611" s="18"/>
      <c r="H611" s="18"/>
      <c r="I611" s="18"/>
      <c r="AD611" s="56"/>
    </row>
    <row r="612" spans="1:30" ht="15.75">
      <c r="A612" s="53"/>
      <c r="B612" s="54"/>
      <c r="C612" s="18"/>
      <c r="E612" s="55"/>
      <c r="F612" s="18"/>
      <c r="G612" s="18"/>
      <c r="H612" s="18"/>
      <c r="I612" s="18"/>
      <c r="AD612" s="56"/>
    </row>
    <row r="613" spans="1:30" s="68" customFormat="1" ht="15">
      <c r="A613" s="65"/>
      <c r="B613" s="66">
        <v>57</v>
      </c>
      <c r="C613" s="35" t="s">
        <v>583</v>
      </c>
      <c r="D613" s="68">
        <f>SUM(D589:D609)</f>
        <v>426000</v>
      </c>
      <c r="E613" s="69"/>
      <c r="F613" s="35"/>
      <c r="G613" s="35"/>
      <c r="H613" s="35"/>
      <c r="I613" s="35"/>
      <c r="AD613" s="70"/>
    </row>
    <row r="614" spans="1:30" ht="15.75">
      <c r="A614" s="82" t="s">
        <v>492</v>
      </c>
      <c r="B614" s="54">
        <v>54</v>
      </c>
      <c r="C614" s="18" t="s">
        <v>584</v>
      </c>
      <c r="D614">
        <v>103000</v>
      </c>
      <c r="E614" s="55"/>
      <c r="F614" s="18"/>
      <c r="G614" s="18"/>
      <c r="H614" s="18"/>
      <c r="I614" s="18"/>
      <c r="AD614" s="56"/>
    </row>
    <row r="615" spans="1:30" ht="15.75">
      <c r="A615" s="82" t="s">
        <v>492</v>
      </c>
      <c r="B615" s="54">
        <v>54</v>
      </c>
      <c r="C615" s="18" t="s">
        <v>585</v>
      </c>
      <c r="D615">
        <v>32000</v>
      </c>
      <c r="E615" s="55"/>
      <c r="F615" s="18"/>
      <c r="G615" s="18"/>
      <c r="H615" s="18"/>
      <c r="I615" s="18"/>
      <c r="AD615" s="56"/>
    </row>
    <row r="616" spans="1:30" ht="15.75">
      <c r="A616" s="82" t="s">
        <v>492</v>
      </c>
      <c r="B616" s="54">
        <v>54</v>
      </c>
      <c r="C616" s="18" t="s">
        <v>586</v>
      </c>
      <c r="D616">
        <v>20000</v>
      </c>
      <c r="E616" s="55"/>
      <c r="F616" s="18"/>
      <c r="G616" s="18"/>
      <c r="H616" s="18"/>
      <c r="I616" s="18"/>
      <c r="AD616" s="56"/>
    </row>
    <row r="617" spans="1:30" ht="15.75">
      <c r="A617" s="82" t="s">
        <v>492</v>
      </c>
      <c r="B617" s="54">
        <v>54</v>
      </c>
      <c r="C617" s="18" t="s">
        <v>587</v>
      </c>
      <c r="D617">
        <v>16000</v>
      </c>
      <c r="E617" s="55"/>
      <c r="F617" s="18"/>
      <c r="G617" s="18"/>
      <c r="H617" s="18"/>
      <c r="I617" s="18"/>
      <c r="AD617" s="56"/>
    </row>
    <row r="618" spans="1:30" ht="15.75">
      <c r="A618" s="82" t="s">
        <v>492</v>
      </c>
      <c r="B618" s="54">
        <v>54</v>
      </c>
      <c r="C618" s="18" t="s">
        <v>588</v>
      </c>
      <c r="D618">
        <v>15000</v>
      </c>
      <c r="E618" s="55"/>
      <c r="F618" s="18"/>
      <c r="G618" s="18"/>
      <c r="H618" s="18"/>
      <c r="I618" s="18"/>
      <c r="AD618" s="56"/>
    </row>
    <row r="619" spans="1:30" ht="15.75">
      <c r="A619" s="82" t="s">
        <v>492</v>
      </c>
      <c r="B619" s="54">
        <v>54</v>
      </c>
      <c r="C619" s="18" t="s">
        <v>589</v>
      </c>
      <c r="D619">
        <v>15000</v>
      </c>
      <c r="E619" s="55"/>
      <c r="F619" s="18"/>
      <c r="G619" s="18"/>
      <c r="H619" s="18"/>
      <c r="I619" s="18"/>
      <c r="AD619" s="56"/>
    </row>
    <row r="620" spans="1:30" ht="15.75">
      <c r="A620" s="82" t="s">
        <v>492</v>
      </c>
      <c r="B620" s="54">
        <v>54</v>
      </c>
      <c r="C620" s="18" t="s">
        <v>590</v>
      </c>
      <c r="D620">
        <v>14000</v>
      </c>
      <c r="E620" s="55"/>
      <c r="F620" s="18"/>
      <c r="G620" s="18"/>
      <c r="H620" s="18"/>
      <c r="I620" s="18"/>
      <c r="AD620" s="56"/>
    </row>
    <row r="621" spans="1:30" ht="15.75">
      <c r="A621" s="82" t="s">
        <v>492</v>
      </c>
      <c r="B621" s="54">
        <v>54</v>
      </c>
      <c r="C621" s="18" t="s">
        <v>591</v>
      </c>
      <c r="D621">
        <v>14000</v>
      </c>
      <c r="E621" s="55"/>
      <c r="F621" s="18"/>
      <c r="G621" s="18"/>
      <c r="H621" s="18"/>
      <c r="I621" s="18"/>
      <c r="AD621" s="56"/>
    </row>
    <row r="622" spans="1:30" ht="15.75">
      <c r="A622" s="82" t="s">
        <v>492</v>
      </c>
      <c r="B622" s="54">
        <v>54</v>
      </c>
      <c r="C622" s="18" t="s">
        <v>592</v>
      </c>
      <c r="D622">
        <v>10000</v>
      </c>
      <c r="E622" s="55"/>
      <c r="F622" s="18"/>
      <c r="G622" s="18"/>
      <c r="H622" s="18"/>
      <c r="I622" s="18"/>
      <c r="AD622" s="56"/>
    </row>
    <row r="623" spans="1:30" ht="15.75">
      <c r="A623" s="82" t="s">
        <v>492</v>
      </c>
      <c r="B623" s="54">
        <v>54</v>
      </c>
      <c r="C623" s="18" t="s">
        <v>593</v>
      </c>
      <c r="D623">
        <v>9000</v>
      </c>
      <c r="E623" s="55"/>
      <c r="F623" s="18"/>
      <c r="G623" s="18"/>
      <c r="H623" s="18"/>
      <c r="I623" s="18"/>
      <c r="AD623" s="56"/>
    </row>
    <row r="624" spans="1:30" ht="15.75">
      <c r="A624" s="82" t="s">
        <v>492</v>
      </c>
      <c r="B624" s="54">
        <v>54</v>
      </c>
      <c r="C624" s="18" t="s">
        <v>594</v>
      </c>
      <c r="D624">
        <v>9000</v>
      </c>
      <c r="E624" s="55"/>
      <c r="F624" s="18"/>
      <c r="G624" s="18"/>
      <c r="H624" s="18"/>
      <c r="I624" s="18"/>
      <c r="AD624" s="56"/>
    </row>
    <row r="625" spans="1:30" ht="15.75">
      <c r="A625" s="82" t="s">
        <v>492</v>
      </c>
      <c r="B625" s="54">
        <v>54</v>
      </c>
      <c r="C625" s="18" t="s">
        <v>595</v>
      </c>
      <c r="D625">
        <v>8000</v>
      </c>
      <c r="E625" s="55"/>
      <c r="F625" s="18"/>
      <c r="G625" s="18"/>
      <c r="H625" s="18"/>
      <c r="I625" s="18"/>
      <c r="AD625" s="56"/>
    </row>
    <row r="626" spans="1:30" ht="15.75">
      <c r="A626" s="82" t="s">
        <v>492</v>
      </c>
      <c r="B626" s="54">
        <v>54</v>
      </c>
      <c r="C626" s="18" t="s">
        <v>596</v>
      </c>
      <c r="D626">
        <v>8000</v>
      </c>
      <c r="E626" s="55"/>
      <c r="F626" s="18"/>
      <c r="G626" s="18"/>
      <c r="H626" s="18"/>
      <c r="I626" s="18"/>
      <c r="AD626" s="56"/>
    </row>
    <row r="627" spans="1:30" ht="15.75">
      <c r="A627" s="53"/>
      <c r="B627" s="54"/>
      <c r="C627" s="18"/>
      <c r="E627" s="55"/>
      <c r="F627" s="18"/>
      <c r="G627" s="18"/>
      <c r="H627" s="18"/>
      <c r="I627" s="18"/>
      <c r="AD627" s="56"/>
    </row>
    <row r="628" spans="1:30" ht="15.75">
      <c r="A628" s="53"/>
      <c r="B628" s="54"/>
      <c r="C628" s="18"/>
      <c r="E628" s="55"/>
      <c r="F628" s="18"/>
      <c r="G628" s="18"/>
      <c r="H628" s="18"/>
      <c r="I628" s="18"/>
      <c r="AD628" s="56"/>
    </row>
    <row r="629" spans="1:30" ht="15.75">
      <c r="A629" s="53"/>
      <c r="B629" s="54"/>
      <c r="C629" s="18"/>
      <c r="E629" s="55"/>
      <c r="F629" s="18"/>
      <c r="G629" s="18"/>
      <c r="H629" s="18"/>
      <c r="I629" s="18"/>
      <c r="AD629" s="56"/>
    </row>
    <row r="630" spans="1:30" s="68" customFormat="1" ht="15">
      <c r="A630" s="65"/>
      <c r="B630" s="66">
        <v>54</v>
      </c>
      <c r="C630" s="35" t="s">
        <v>597</v>
      </c>
      <c r="D630" s="68">
        <f>SUM(D614:D626)</f>
        <v>273000</v>
      </c>
      <c r="E630" s="69"/>
      <c r="F630" s="35"/>
      <c r="G630" s="35"/>
      <c r="H630" s="35"/>
      <c r="I630" s="35"/>
      <c r="AD630" s="70"/>
    </row>
    <row r="631" spans="1:30" s="44" customFormat="1" ht="15.75">
      <c r="A631" s="71"/>
      <c r="B631" s="72"/>
      <c r="C631" s="110" t="s">
        <v>598</v>
      </c>
      <c r="D631" s="44">
        <v>1988000</v>
      </c>
      <c r="E631" s="74"/>
      <c r="F631" s="89"/>
      <c r="G631" s="89"/>
      <c r="H631" s="89"/>
      <c r="I631" s="89"/>
      <c r="AD631" s="75"/>
    </row>
    <row r="632" spans="1:30" s="93" customFormat="1" ht="42.75">
      <c r="A632" s="76" t="s">
        <v>599</v>
      </c>
      <c r="B632" s="91"/>
      <c r="C632" s="92"/>
      <c r="E632" s="94"/>
      <c r="F632" s="92"/>
      <c r="G632" s="92"/>
      <c r="H632" s="92"/>
      <c r="I632" s="92"/>
      <c r="AD632" s="95"/>
    </row>
    <row r="633" spans="1:30" ht="15.75">
      <c r="A633" s="53" t="s">
        <v>600</v>
      </c>
      <c r="B633" s="54">
        <v>37</v>
      </c>
      <c r="C633" s="18" t="s">
        <v>601</v>
      </c>
      <c r="D633">
        <v>132000</v>
      </c>
      <c r="E633" s="55"/>
      <c r="F633" s="18"/>
      <c r="G633" s="18"/>
      <c r="H633" s="18"/>
      <c r="I633" s="18"/>
      <c r="AD633" s="56"/>
    </row>
    <row r="634" spans="1:30" ht="15.75">
      <c r="A634" s="53" t="s">
        <v>600</v>
      </c>
      <c r="B634" s="54">
        <v>37</v>
      </c>
      <c r="C634" s="18" t="s">
        <v>602</v>
      </c>
      <c r="D634">
        <v>36000</v>
      </c>
      <c r="E634" s="55"/>
      <c r="F634" s="18"/>
      <c r="G634" s="18"/>
      <c r="H634" s="18"/>
      <c r="I634" s="18"/>
      <c r="AD634" s="56"/>
    </row>
    <row r="635" spans="1:30" ht="15.75">
      <c r="A635" s="53" t="s">
        <v>600</v>
      </c>
      <c r="B635" s="54">
        <v>37</v>
      </c>
      <c r="C635" s="18" t="s">
        <v>603</v>
      </c>
      <c r="D635">
        <v>16000</v>
      </c>
      <c r="E635" s="55"/>
      <c r="F635" s="18"/>
      <c r="G635" s="18"/>
      <c r="H635" s="18"/>
      <c r="I635" s="18"/>
      <c r="AD635" s="56"/>
    </row>
    <row r="636" spans="1:30" ht="15.75">
      <c r="A636" s="53" t="s">
        <v>600</v>
      </c>
      <c r="B636" s="54">
        <v>37</v>
      </c>
      <c r="C636" s="18" t="s">
        <v>604</v>
      </c>
      <c r="D636">
        <v>15000</v>
      </c>
      <c r="E636" s="55"/>
      <c r="F636" s="18"/>
      <c r="G636" s="18"/>
      <c r="H636" s="18"/>
      <c r="I636" s="18"/>
      <c r="AD636" s="56"/>
    </row>
    <row r="637" spans="1:30" ht="15.75">
      <c r="A637" s="53" t="s">
        <v>600</v>
      </c>
      <c r="B637" s="54">
        <v>37</v>
      </c>
      <c r="C637" s="18" t="s">
        <v>605</v>
      </c>
      <c r="D637">
        <v>14000</v>
      </c>
      <c r="E637" s="55"/>
      <c r="F637" s="18"/>
      <c r="G637" s="18"/>
      <c r="H637" s="18"/>
      <c r="I637" s="18"/>
      <c r="AD637" s="56"/>
    </row>
    <row r="638" spans="1:30" ht="15.75">
      <c r="A638" s="53" t="s">
        <v>600</v>
      </c>
      <c r="B638" s="54">
        <v>37</v>
      </c>
      <c r="C638" s="18" t="s">
        <v>606</v>
      </c>
      <c r="D638">
        <v>11000</v>
      </c>
      <c r="E638" s="55"/>
      <c r="F638" s="18"/>
      <c r="G638" s="18"/>
      <c r="H638" s="18"/>
      <c r="I638" s="18"/>
      <c r="AD638" s="56"/>
    </row>
    <row r="639" spans="1:30" ht="15.75">
      <c r="A639" s="53" t="s">
        <v>600</v>
      </c>
      <c r="B639" s="54">
        <v>37</v>
      </c>
      <c r="C639" s="18" t="s">
        <v>607</v>
      </c>
      <c r="D639">
        <v>10000</v>
      </c>
      <c r="E639" s="55"/>
      <c r="F639" s="18"/>
      <c r="G639" s="18"/>
      <c r="H639" s="18"/>
      <c r="I639" s="18"/>
      <c r="AD639" s="56"/>
    </row>
    <row r="640" spans="1:30" ht="15.75">
      <c r="A640" s="53" t="s">
        <v>600</v>
      </c>
      <c r="B640" s="54">
        <v>37</v>
      </c>
      <c r="C640" s="18" t="s">
        <v>608</v>
      </c>
      <c r="D640">
        <v>9000</v>
      </c>
      <c r="E640" s="55"/>
      <c r="F640" s="18"/>
      <c r="G640" s="18"/>
      <c r="H640" s="18"/>
      <c r="I640" s="18"/>
      <c r="AD640" s="56"/>
    </row>
    <row r="641" spans="1:256" ht="15.75">
      <c r="A641" s="53" t="s">
        <v>600</v>
      </c>
      <c r="B641" s="54">
        <v>37</v>
      </c>
      <c r="C641" s="18" t="s">
        <v>609</v>
      </c>
      <c r="D641">
        <v>8000</v>
      </c>
      <c r="E641" s="55"/>
      <c r="F641" s="18"/>
      <c r="G641" s="18"/>
      <c r="H641" s="18"/>
      <c r="I641" s="18"/>
      <c r="AD641" s="56"/>
    </row>
    <row r="642" spans="1:256" ht="15.75">
      <c r="A642" s="53" t="s">
        <v>600</v>
      </c>
      <c r="B642" s="54">
        <v>37</v>
      </c>
      <c r="C642" s="18" t="s">
        <v>610</v>
      </c>
      <c r="D642">
        <v>8000</v>
      </c>
      <c r="E642" s="55"/>
      <c r="F642" s="18"/>
      <c r="G642" s="18"/>
      <c r="H642" s="18"/>
      <c r="I642" s="18"/>
      <c r="AD642" s="56"/>
    </row>
    <row r="643" spans="1:256" ht="15.75">
      <c r="A643" s="53" t="s">
        <v>600</v>
      </c>
      <c r="B643" s="54">
        <v>37</v>
      </c>
      <c r="C643" s="18" t="s">
        <v>611</v>
      </c>
      <c r="D643">
        <v>8000</v>
      </c>
      <c r="E643" s="55"/>
      <c r="F643" s="18"/>
      <c r="G643" s="18"/>
      <c r="H643" s="18"/>
      <c r="I643" s="18"/>
      <c r="AD643" s="56"/>
    </row>
    <row r="644" spans="1:256" ht="15.75">
      <c r="A644" s="53"/>
      <c r="B644" s="54"/>
      <c r="C644" s="18"/>
      <c r="E644" s="55"/>
      <c r="F644" s="18"/>
      <c r="G644" s="18"/>
      <c r="H644" s="18"/>
      <c r="I644" s="18"/>
      <c r="AD644" s="56"/>
    </row>
    <row r="645" spans="1:256" ht="15.75">
      <c r="A645" s="53"/>
      <c r="B645" s="54"/>
      <c r="C645" s="18"/>
      <c r="E645" s="55"/>
      <c r="F645" s="18"/>
      <c r="G645" s="18"/>
      <c r="H645" s="18"/>
      <c r="I645" s="18"/>
      <c r="AD645" s="56"/>
    </row>
    <row r="646" spans="1:256" ht="15.75">
      <c r="A646" s="53"/>
      <c r="B646" s="54"/>
      <c r="C646" s="18"/>
      <c r="E646" s="55"/>
      <c r="F646" s="18"/>
      <c r="G646" s="18"/>
      <c r="H646" s="18"/>
      <c r="I646" s="18"/>
      <c r="AD646" s="56"/>
    </row>
    <row r="647" spans="1:256" ht="15">
      <c r="A647" s="65"/>
      <c r="B647" s="66">
        <v>37</v>
      </c>
      <c r="C647" s="35" t="s">
        <v>612</v>
      </c>
      <c r="D647" s="68">
        <f>SUM(D633:D643)</f>
        <v>267000</v>
      </c>
      <c r="E647" s="69"/>
      <c r="F647" s="35"/>
      <c r="G647" s="35"/>
      <c r="H647" s="35"/>
      <c r="I647" s="35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70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  <c r="DS647" s="68"/>
      <c r="DT647" s="68"/>
      <c r="DU647" s="68"/>
      <c r="DV647" s="68"/>
      <c r="DW647" s="68"/>
      <c r="DX647" s="68"/>
      <c r="DY647" s="68"/>
      <c r="DZ647" s="68"/>
      <c r="EA647" s="68"/>
      <c r="EB647" s="68"/>
      <c r="EC647" s="68"/>
      <c r="ED647" s="68"/>
      <c r="EE647" s="68"/>
      <c r="EF647" s="68"/>
      <c r="EG647" s="68"/>
      <c r="EH647" s="68"/>
      <c r="EI647" s="68"/>
      <c r="EJ647" s="68"/>
      <c r="EK647" s="68"/>
      <c r="EL647" s="68"/>
      <c r="EM647" s="68"/>
      <c r="EN647" s="68"/>
      <c r="EO647" s="68"/>
      <c r="EP647" s="68"/>
      <c r="EQ647" s="68"/>
      <c r="ER647" s="68"/>
      <c r="ES647" s="68"/>
      <c r="ET647" s="68"/>
      <c r="EU647" s="68"/>
      <c r="EV647" s="68"/>
      <c r="EW647" s="68"/>
      <c r="EX647" s="68"/>
      <c r="EY647" s="68"/>
      <c r="EZ647" s="68"/>
      <c r="FA647" s="68"/>
      <c r="FB647" s="68"/>
      <c r="FC647" s="68"/>
      <c r="FD647" s="68"/>
      <c r="FE647" s="68"/>
      <c r="FF647" s="68"/>
      <c r="FG647" s="68"/>
      <c r="FH647" s="68"/>
      <c r="FI647" s="68"/>
      <c r="FJ647" s="68"/>
      <c r="FK647" s="68"/>
      <c r="FL647" s="68"/>
      <c r="FM647" s="68"/>
      <c r="FN647" s="68"/>
      <c r="FO647" s="68"/>
      <c r="FP647" s="68"/>
      <c r="FQ647" s="68"/>
      <c r="FR647" s="68"/>
      <c r="FS647" s="68"/>
      <c r="FT647" s="68"/>
      <c r="FU647" s="68"/>
      <c r="FV647" s="68"/>
      <c r="FW647" s="68"/>
      <c r="FX647" s="68"/>
      <c r="FY647" s="68"/>
      <c r="FZ647" s="68"/>
      <c r="GA647" s="68"/>
      <c r="GB647" s="68"/>
      <c r="GC647" s="68"/>
      <c r="GD647" s="68"/>
      <c r="GE647" s="68"/>
      <c r="GF647" s="68"/>
      <c r="GG647" s="68"/>
      <c r="GH647" s="68"/>
      <c r="GI647" s="68"/>
      <c r="GJ647" s="68"/>
      <c r="GK647" s="68"/>
      <c r="GL647" s="68"/>
      <c r="GM647" s="68"/>
      <c r="GN647" s="68"/>
      <c r="GO647" s="68"/>
      <c r="GP647" s="68"/>
      <c r="GQ647" s="68"/>
      <c r="GR647" s="68"/>
      <c r="GS647" s="68"/>
      <c r="GT647" s="68"/>
      <c r="GU647" s="68"/>
      <c r="GV647" s="68"/>
      <c r="GW647" s="68"/>
      <c r="GX647" s="68"/>
      <c r="GY647" s="68"/>
      <c r="GZ647" s="68"/>
      <c r="HA647" s="68"/>
      <c r="HB647" s="68"/>
      <c r="HC647" s="68"/>
      <c r="HD647" s="68"/>
      <c r="HE647" s="68"/>
      <c r="HF647" s="68"/>
      <c r="HG647" s="68"/>
      <c r="HH647" s="68"/>
      <c r="HI647" s="68"/>
      <c r="HJ647" s="68"/>
      <c r="HK647" s="68"/>
      <c r="HL647" s="68"/>
      <c r="HM647" s="68"/>
      <c r="HN647" s="68"/>
      <c r="HO647" s="68"/>
      <c r="HP647" s="68"/>
      <c r="HQ647" s="68"/>
      <c r="HR647" s="68"/>
      <c r="HS647" s="68"/>
      <c r="HT647" s="68"/>
      <c r="HU647" s="68"/>
      <c r="HV647" s="68"/>
      <c r="HW647" s="68"/>
      <c r="HX647" s="68"/>
      <c r="HY647" s="68"/>
      <c r="HZ647" s="68"/>
      <c r="IA647" s="68"/>
      <c r="IB647" s="68"/>
      <c r="IC647" s="68"/>
      <c r="ID647" s="68"/>
      <c r="IE647" s="68"/>
      <c r="IF647" s="68"/>
      <c r="IG647" s="68"/>
      <c r="IH647" s="68"/>
      <c r="II647" s="68"/>
      <c r="IJ647" s="68"/>
      <c r="IK647" s="68"/>
      <c r="IL647" s="68"/>
      <c r="IM647" s="68"/>
      <c r="IN647" s="68"/>
      <c r="IO647" s="68"/>
      <c r="IP647" s="68"/>
      <c r="IQ647" s="68"/>
      <c r="IR647" s="68"/>
      <c r="IS647" s="68"/>
      <c r="IT647" s="68"/>
      <c r="IU647" s="68"/>
      <c r="IV647" s="68"/>
    </row>
    <row r="648" spans="1:256" ht="15.75">
      <c r="A648" s="53" t="s">
        <v>600</v>
      </c>
      <c r="B648" s="54">
        <v>45</v>
      </c>
      <c r="C648" s="18" t="s">
        <v>613</v>
      </c>
      <c r="D648">
        <v>113000</v>
      </c>
      <c r="E648" s="55"/>
      <c r="F648" s="18"/>
      <c r="G648" s="18"/>
      <c r="H648" s="18"/>
      <c r="I648" s="18"/>
      <c r="AD648" s="56"/>
    </row>
    <row r="649" spans="1:256" ht="15.75">
      <c r="A649" s="53" t="s">
        <v>600</v>
      </c>
      <c r="B649" s="54">
        <v>45</v>
      </c>
      <c r="C649" s="18" t="s">
        <v>614</v>
      </c>
      <c r="D649">
        <v>20000</v>
      </c>
      <c r="E649" s="55"/>
      <c r="F649" s="18"/>
      <c r="G649" s="18"/>
      <c r="H649" s="18"/>
      <c r="I649" s="18"/>
      <c r="AD649" s="56"/>
    </row>
    <row r="650" spans="1:256" ht="15.75">
      <c r="A650" s="53" t="s">
        <v>600</v>
      </c>
      <c r="B650" s="54">
        <v>45</v>
      </c>
      <c r="C650" s="18" t="s">
        <v>615</v>
      </c>
      <c r="D650">
        <v>19000</v>
      </c>
      <c r="E650" s="55"/>
      <c r="F650" s="18"/>
      <c r="G650" s="18"/>
      <c r="H650" s="18"/>
      <c r="I650" s="18"/>
      <c r="AD650" s="56"/>
    </row>
    <row r="651" spans="1:256" ht="15.75">
      <c r="A651" s="53" t="s">
        <v>600</v>
      </c>
      <c r="B651" s="54">
        <v>45</v>
      </c>
      <c r="C651" s="18" t="s">
        <v>616</v>
      </c>
      <c r="D651">
        <v>16500</v>
      </c>
      <c r="E651" s="55"/>
      <c r="F651" s="18"/>
      <c r="G651" s="18"/>
      <c r="H651" s="18"/>
      <c r="I651" s="18"/>
      <c r="AD651" s="56"/>
    </row>
    <row r="652" spans="1:256" ht="15.75">
      <c r="A652" s="53" t="s">
        <v>600</v>
      </c>
      <c r="B652" s="54">
        <v>45</v>
      </c>
      <c r="C652" s="18" t="s">
        <v>617</v>
      </c>
      <c r="D652">
        <v>15000</v>
      </c>
      <c r="E652" s="55"/>
      <c r="F652" s="18"/>
      <c r="G652" s="18"/>
      <c r="H652" s="18"/>
      <c r="I652" s="18"/>
      <c r="AD652" s="56"/>
    </row>
    <row r="653" spans="1:256" ht="15.75">
      <c r="A653" s="53" t="s">
        <v>600</v>
      </c>
      <c r="B653" s="54">
        <v>45</v>
      </c>
      <c r="C653" s="18" t="s">
        <v>618</v>
      </c>
      <c r="D653">
        <v>15000</v>
      </c>
      <c r="E653" s="55"/>
      <c r="F653" s="18"/>
      <c r="G653" s="18"/>
      <c r="H653" s="18"/>
      <c r="I653" s="18"/>
      <c r="AD653" s="56"/>
    </row>
    <row r="654" spans="1:256" ht="15.75">
      <c r="A654" s="53" t="s">
        <v>600</v>
      </c>
      <c r="B654" s="54">
        <v>45</v>
      </c>
      <c r="C654" s="18" t="s">
        <v>619</v>
      </c>
      <c r="D654">
        <v>14000</v>
      </c>
      <c r="E654" s="55"/>
      <c r="F654" s="18"/>
      <c r="G654" s="18"/>
      <c r="H654" s="18"/>
      <c r="I654" s="18"/>
      <c r="AD654" s="56"/>
    </row>
    <row r="655" spans="1:256" ht="15.75">
      <c r="A655" s="53" t="s">
        <v>600</v>
      </c>
      <c r="B655" s="54">
        <v>45</v>
      </c>
      <c r="C655" s="18" t="s">
        <v>620</v>
      </c>
      <c r="D655">
        <v>13000</v>
      </c>
      <c r="E655" s="55"/>
      <c r="F655" s="18"/>
      <c r="G655" s="18"/>
      <c r="H655" s="18"/>
      <c r="I655" s="18"/>
      <c r="AD655" s="56"/>
    </row>
    <row r="656" spans="1:256" ht="15.75">
      <c r="A656" s="53" t="s">
        <v>600</v>
      </c>
      <c r="B656" s="54">
        <v>45</v>
      </c>
      <c r="C656" s="18" t="s">
        <v>621</v>
      </c>
      <c r="D656">
        <v>11000</v>
      </c>
      <c r="E656" s="55"/>
      <c r="F656" s="18"/>
      <c r="G656" s="18"/>
      <c r="H656" s="18"/>
      <c r="I656" s="18"/>
      <c r="AD656" s="56"/>
    </row>
    <row r="657" spans="1:30" ht="15.75">
      <c r="A657" s="53" t="s">
        <v>600</v>
      </c>
      <c r="B657" s="54">
        <v>45</v>
      </c>
      <c r="C657" s="18" t="s">
        <v>622</v>
      </c>
      <c r="D657">
        <v>9000</v>
      </c>
      <c r="E657" s="55"/>
      <c r="F657" s="18"/>
      <c r="G657" s="18"/>
      <c r="H657" s="18"/>
      <c r="I657" s="18"/>
      <c r="AD657" s="56"/>
    </row>
    <row r="658" spans="1:30" ht="15.75">
      <c r="A658" s="53" t="s">
        <v>600</v>
      </c>
      <c r="B658" s="54">
        <v>45</v>
      </c>
      <c r="C658" s="18" t="s">
        <v>623</v>
      </c>
      <c r="D658">
        <v>9000</v>
      </c>
      <c r="E658" s="55"/>
      <c r="F658" s="18"/>
      <c r="G658" s="18"/>
      <c r="H658" s="18"/>
      <c r="I658" s="18"/>
      <c r="AD658" s="56"/>
    </row>
    <row r="659" spans="1:30" ht="15.75">
      <c r="A659" s="53" t="s">
        <v>600</v>
      </c>
      <c r="B659" s="54">
        <v>45</v>
      </c>
      <c r="C659" s="18" t="s">
        <v>624</v>
      </c>
      <c r="D659">
        <v>8000</v>
      </c>
      <c r="E659" s="55"/>
      <c r="F659" s="18"/>
      <c r="G659" s="18"/>
      <c r="H659" s="18"/>
      <c r="I659" s="18"/>
      <c r="AD659" s="56"/>
    </row>
    <row r="660" spans="1:30" ht="15.75">
      <c r="A660" s="53"/>
      <c r="B660" s="54"/>
      <c r="C660" s="18"/>
      <c r="E660" s="55"/>
      <c r="F660" s="18"/>
      <c r="G660" s="18"/>
      <c r="H660" s="18"/>
      <c r="I660" s="18"/>
      <c r="AD660" s="56"/>
    </row>
    <row r="661" spans="1:30" ht="15.75">
      <c r="A661" s="53"/>
      <c r="B661" s="54"/>
      <c r="C661" s="18"/>
      <c r="E661" s="55"/>
      <c r="F661" s="18"/>
      <c r="G661" s="18"/>
      <c r="H661" s="18"/>
      <c r="I661" s="18"/>
      <c r="AD661" s="56"/>
    </row>
    <row r="662" spans="1:30" ht="15.75">
      <c r="A662" s="53"/>
      <c r="B662" s="54"/>
      <c r="C662" s="18"/>
      <c r="E662" s="55"/>
      <c r="F662" s="18"/>
      <c r="G662" s="18"/>
      <c r="H662" s="18"/>
      <c r="I662" s="18"/>
      <c r="AD662" s="56"/>
    </row>
    <row r="663" spans="1:30" s="68" customFormat="1" ht="15">
      <c r="A663" s="65"/>
      <c r="B663" s="66">
        <v>45</v>
      </c>
      <c r="C663" s="35" t="s">
        <v>625</v>
      </c>
      <c r="D663" s="68">
        <f>SUM(D648:D659)</f>
        <v>262500</v>
      </c>
      <c r="E663" s="69"/>
      <c r="F663" s="35"/>
      <c r="G663" s="35"/>
      <c r="H663" s="35"/>
      <c r="I663" s="35"/>
      <c r="AD663" s="70"/>
    </row>
    <row r="664" spans="1:30" ht="15.75">
      <c r="A664" s="53" t="s">
        <v>600</v>
      </c>
      <c r="B664" s="54">
        <v>18</v>
      </c>
      <c r="C664" s="18" t="s">
        <v>626</v>
      </c>
      <c r="D664">
        <v>72000</v>
      </c>
      <c r="E664" s="55"/>
      <c r="F664" s="18"/>
      <c r="G664" s="18"/>
      <c r="H664" s="18"/>
      <c r="I664" s="18"/>
      <c r="AD664" s="56"/>
    </row>
    <row r="665" spans="1:30" ht="15">
      <c r="A665" s="99"/>
      <c r="B665" s="54">
        <v>18</v>
      </c>
      <c r="C665" s="18" t="s">
        <v>627</v>
      </c>
      <c r="D665">
        <v>11000</v>
      </c>
      <c r="E665" s="55"/>
      <c r="F665" s="18"/>
      <c r="G665" s="18"/>
      <c r="H665" s="18"/>
      <c r="I665" s="18"/>
      <c r="AD665" s="56"/>
    </row>
    <row r="666" spans="1:30" ht="15">
      <c r="A666" s="99"/>
      <c r="B666" s="54"/>
      <c r="C666" s="18"/>
      <c r="E666" s="55"/>
      <c r="F666" s="18"/>
      <c r="G666" s="18"/>
      <c r="H666" s="18"/>
      <c r="I666" s="18"/>
      <c r="AD666" s="56"/>
    </row>
    <row r="667" spans="1:30" ht="15">
      <c r="A667" s="99"/>
      <c r="B667" s="54"/>
      <c r="C667" s="18"/>
      <c r="E667" s="55"/>
      <c r="F667" s="18"/>
      <c r="G667" s="18"/>
      <c r="H667" s="18"/>
      <c r="I667" s="18"/>
      <c r="AD667" s="56"/>
    </row>
    <row r="668" spans="1:30" s="68" customFormat="1" ht="15">
      <c r="A668" s="65"/>
      <c r="B668" s="66">
        <v>18</v>
      </c>
      <c r="C668" s="35" t="s">
        <v>628</v>
      </c>
      <c r="D668" s="68">
        <v>83000</v>
      </c>
      <c r="E668" s="69"/>
      <c r="F668" s="35"/>
      <c r="G668" s="35"/>
      <c r="H668" s="35"/>
      <c r="I668" s="35"/>
      <c r="AD668" s="70"/>
    </row>
    <row r="669" spans="1:30" ht="15.75">
      <c r="A669" s="53" t="s">
        <v>600</v>
      </c>
      <c r="B669" s="54">
        <v>41</v>
      </c>
      <c r="C669" s="18" t="s">
        <v>629</v>
      </c>
      <c r="D669">
        <v>49000</v>
      </c>
      <c r="E669" s="55"/>
      <c r="F669" s="18"/>
      <c r="G669" s="18"/>
      <c r="H669" s="18"/>
      <c r="I669" s="18"/>
      <c r="AD669" s="56"/>
    </row>
    <row r="670" spans="1:30" ht="15.75">
      <c r="A670" s="53" t="s">
        <v>600</v>
      </c>
      <c r="B670" s="54">
        <v>41</v>
      </c>
      <c r="C670" s="18" t="s">
        <v>630</v>
      </c>
      <c r="D670">
        <v>18000</v>
      </c>
      <c r="E670" s="55"/>
      <c r="F670" s="18"/>
      <c r="G670" s="18"/>
      <c r="H670" s="18"/>
      <c r="I670" s="18"/>
      <c r="AD670" s="56"/>
    </row>
    <row r="671" spans="1:30" ht="15.75">
      <c r="A671" s="53"/>
      <c r="B671" s="54"/>
      <c r="C671" s="18"/>
      <c r="E671" s="55"/>
      <c r="F671" s="18"/>
      <c r="G671" s="18"/>
      <c r="H671" s="18"/>
      <c r="I671" s="18"/>
      <c r="AD671" s="56"/>
    </row>
    <row r="672" spans="1:30" ht="15.75">
      <c r="A672" s="53"/>
      <c r="B672" s="54"/>
      <c r="C672" s="18"/>
      <c r="E672" s="55"/>
      <c r="F672" s="18"/>
      <c r="G672" s="18"/>
      <c r="H672" s="18"/>
      <c r="I672" s="18"/>
      <c r="AD672" s="56"/>
    </row>
    <row r="673" spans="1:30" ht="15.75">
      <c r="A673" s="53"/>
      <c r="B673" s="54"/>
      <c r="C673" s="18"/>
      <c r="E673" s="55"/>
      <c r="F673" s="18"/>
      <c r="G673" s="18"/>
      <c r="H673" s="18"/>
      <c r="I673" s="18"/>
      <c r="AD673" s="56"/>
    </row>
    <row r="674" spans="1:30" s="68" customFormat="1" ht="15">
      <c r="A674" s="65"/>
      <c r="B674" s="66">
        <v>41</v>
      </c>
      <c r="C674" s="35" t="s">
        <v>631</v>
      </c>
      <c r="D674" s="68">
        <f>SUM(D669:D670)</f>
        <v>67000</v>
      </c>
      <c r="E674" s="69"/>
      <c r="F674" s="35"/>
      <c r="G674" s="35"/>
      <c r="H674" s="35"/>
      <c r="I674" s="35"/>
      <c r="AD674" s="70"/>
    </row>
    <row r="675" spans="1:30" ht="15.75">
      <c r="A675" s="53" t="s">
        <v>600</v>
      </c>
      <c r="B675" s="54">
        <v>28</v>
      </c>
      <c r="C675" s="18" t="s">
        <v>126</v>
      </c>
      <c r="D675">
        <v>40000</v>
      </c>
      <c r="E675" s="55"/>
      <c r="F675" s="18"/>
      <c r="G675" s="18"/>
      <c r="H675" s="18"/>
      <c r="I675" s="18"/>
      <c r="AD675" s="56"/>
    </row>
    <row r="676" spans="1:30" ht="15.75">
      <c r="A676" s="53" t="s">
        <v>600</v>
      </c>
      <c r="B676" s="54">
        <v>28</v>
      </c>
      <c r="C676" s="18" t="s">
        <v>632</v>
      </c>
      <c r="D676">
        <v>31000</v>
      </c>
      <c r="E676" s="55"/>
      <c r="F676" s="18"/>
      <c r="G676" s="18"/>
      <c r="H676" s="18"/>
      <c r="I676" s="18"/>
      <c r="AD676" s="56"/>
    </row>
    <row r="677" spans="1:30" ht="15.75">
      <c r="A677" s="53" t="s">
        <v>600</v>
      </c>
      <c r="B677" s="54">
        <v>28</v>
      </c>
      <c r="C677" s="18" t="s">
        <v>633</v>
      </c>
      <c r="D677">
        <v>17000</v>
      </c>
      <c r="E677" s="55"/>
      <c r="F677" s="18"/>
      <c r="G677" s="18"/>
      <c r="H677" s="18"/>
      <c r="I677" s="18"/>
      <c r="AD677" s="56"/>
    </row>
    <row r="678" spans="1:30" ht="15.75">
      <c r="A678" s="53" t="s">
        <v>600</v>
      </c>
      <c r="B678" s="54">
        <v>28</v>
      </c>
      <c r="C678" s="18" t="s">
        <v>634</v>
      </c>
      <c r="D678">
        <v>14000</v>
      </c>
      <c r="E678" s="55"/>
      <c r="F678" s="18"/>
      <c r="G678" s="18"/>
      <c r="H678" s="18"/>
      <c r="I678" s="18"/>
      <c r="AD678" s="56"/>
    </row>
    <row r="679" spans="1:30" ht="15.75">
      <c r="A679" s="53" t="s">
        <v>600</v>
      </c>
      <c r="B679" s="54">
        <v>28</v>
      </c>
      <c r="C679" s="18" t="s">
        <v>635</v>
      </c>
      <c r="D679">
        <v>11000</v>
      </c>
      <c r="E679" s="55"/>
      <c r="F679" s="18"/>
      <c r="G679" s="18"/>
      <c r="H679" s="18"/>
      <c r="I679" s="18"/>
      <c r="AD679" s="56"/>
    </row>
    <row r="680" spans="1:30" ht="15.75">
      <c r="A680" s="53" t="s">
        <v>600</v>
      </c>
      <c r="B680" s="54">
        <v>28</v>
      </c>
      <c r="C680" s="18" t="s">
        <v>636</v>
      </c>
      <c r="D680">
        <v>10000</v>
      </c>
      <c r="E680" s="55"/>
      <c r="F680" s="18"/>
      <c r="G680" s="18"/>
      <c r="H680" s="18"/>
      <c r="I680" s="18"/>
      <c r="AD680" s="56"/>
    </row>
    <row r="681" spans="1:30" ht="15.75">
      <c r="A681" s="53"/>
      <c r="B681" s="54"/>
      <c r="C681" s="18"/>
      <c r="E681" s="55"/>
      <c r="F681" s="18"/>
      <c r="G681" s="18"/>
      <c r="H681" s="18"/>
      <c r="I681" s="18"/>
      <c r="AD681" s="56"/>
    </row>
    <row r="682" spans="1:30" ht="15.75">
      <c r="A682" s="53"/>
      <c r="B682" s="54"/>
      <c r="C682" s="18"/>
      <c r="E682" s="55"/>
      <c r="F682" s="18"/>
      <c r="G682" s="18"/>
      <c r="H682" s="18"/>
      <c r="I682" s="18"/>
      <c r="AD682" s="56"/>
    </row>
    <row r="683" spans="1:30" ht="15.75">
      <c r="A683" s="53"/>
      <c r="B683" s="54"/>
      <c r="C683" s="18"/>
      <c r="E683" s="55"/>
      <c r="F683" s="18"/>
      <c r="G683" s="18"/>
      <c r="H683" s="18"/>
      <c r="I683" s="18"/>
      <c r="AD683" s="56"/>
    </row>
    <row r="684" spans="1:30" s="68" customFormat="1" ht="15">
      <c r="A684" s="65"/>
      <c r="B684" s="66">
        <v>28</v>
      </c>
      <c r="C684" s="35" t="s">
        <v>637</v>
      </c>
      <c r="D684" s="68">
        <f>SUM(D675:D680)</f>
        <v>123000</v>
      </c>
      <c r="E684" s="69"/>
      <c r="F684" s="35"/>
      <c r="G684" s="35"/>
      <c r="H684" s="35"/>
      <c r="I684" s="35"/>
      <c r="AD684" s="70"/>
    </row>
    <row r="685" spans="1:30" ht="15.75">
      <c r="A685" s="53" t="s">
        <v>600</v>
      </c>
      <c r="B685" s="54">
        <v>36</v>
      </c>
      <c r="C685" s="18" t="s">
        <v>638</v>
      </c>
      <c r="D685">
        <v>49000</v>
      </c>
      <c r="E685" s="55"/>
      <c r="F685" s="18"/>
      <c r="G685" s="18"/>
      <c r="H685" s="18"/>
      <c r="I685" s="18"/>
      <c r="AD685" s="56"/>
    </row>
    <row r="686" spans="1:30" ht="15.75">
      <c r="A686" s="53" t="s">
        <v>600</v>
      </c>
      <c r="B686" s="54">
        <v>36</v>
      </c>
      <c r="C686" s="18" t="s">
        <v>639</v>
      </c>
      <c r="D686">
        <v>13000</v>
      </c>
      <c r="E686" s="55"/>
      <c r="F686" s="18"/>
      <c r="G686" s="18"/>
      <c r="H686" s="18"/>
      <c r="I686" s="18"/>
      <c r="AD686" s="56"/>
    </row>
    <row r="687" spans="1:30" ht="15">
      <c r="A687" s="99"/>
      <c r="B687" s="54"/>
      <c r="C687" s="18"/>
      <c r="E687" s="55"/>
      <c r="F687" s="18"/>
      <c r="G687" s="18"/>
      <c r="H687" s="18"/>
      <c r="I687" s="18"/>
      <c r="AD687" s="56"/>
    </row>
    <row r="688" spans="1:30" ht="15">
      <c r="A688" s="99"/>
      <c r="B688" s="54"/>
      <c r="C688" s="18"/>
      <c r="E688" s="55"/>
      <c r="F688" s="18"/>
      <c r="G688" s="18"/>
      <c r="H688" s="18"/>
      <c r="I688" s="18"/>
      <c r="AD688" s="56"/>
    </row>
    <row r="689" spans="1:256" ht="15">
      <c r="A689" s="99"/>
      <c r="B689" s="54"/>
      <c r="C689" s="18"/>
      <c r="E689" s="55"/>
      <c r="F689" s="18"/>
      <c r="G689" s="18"/>
      <c r="H689" s="18"/>
      <c r="I689" s="18"/>
      <c r="AD689" s="56"/>
    </row>
    <row r="690" spans="1:256" s="68" customFormat="1" ht="15">
      <c r="A690" s="65"/>
      <c r="B690" s="66">
        <v>36</v>
      </c>
      <c r="C690" s="35" t="s">
        <v>640</v>
      </c>
      <c r="D690" s="68">
        <f>SUM(D685:D686)</f>
        <v>62000</v>
      </c>
      <c r="E690" s="69"/>
      <c r="F690" s="35"/>
      <c r="G690" s="35"/>
      <c r="H690" s="35"/>
      <c r="I690" s="35"/>
      <c r="AD690" s="70"/>
    </row>
    <row r="691" spans="1:256" s="44" customFormat="1" ht="15">
      <c r="A691" s="71"/>
      <c r="B691" s="72"/>
      <c r="C691" s="89" t="s">
        <v>641</v>
      </c>
      <c r="D691" s="44">
        <v>864500</v>
      </c>
      <c r="E691" s="74"/>
      <c r="F691" s="89"/>
      <c r="G691" s="89"/>
      <c r="H691" s="89"/>
      <c r="I691" s="89"/>
      <c r="AD691" s="75"/>
    </row>
    <row r="692" spans="1:256" s="93" customFormat="1" ht="42.75">
      <c r="A692" s="76" t="s">
        <v>599</v>
      </c>
      <c r="B692" s="91"/>
      <c r="C692" s="92"/>
      <c r="E692" s="94"/>
      <c r="F692" s="92"/>
      <c r="G692" s="92"/>
      <c r="H692" s="92"/>
      <c r="I692" s="92"/>
      <c r="AD692" s="95"/>
    </row>
    <row r="693" spans="1:256" ht="38.25">
      <c r="A693" s="96" t="s">
        <v>642</v>
      </c>
      <c r="B693" s="54">
        <v>21</v>
      </c>
      <c r="C693" s="18" t="s">
        <v>643</v>
      </c>
      <c r="D693">
        <v>150000</v>
      </c>
      <c r="E693" s="55"/>
      <c r="F693" s="18"/>
      <c r="G693" s="18"/>
      <c r="H693" s="18"/>
      <c r="I693" s="18"/>
      <c r="AD693" s="56"/>
    </row>
    <row r="694" spans="1:256" ht="38.25">
      <c r="A694" s="96" t="s">
        <v>642</v>
      </c>
      <c r="B694" s="54">
        <v>21</v>
      </c>
      <c r="C694" s="18" t="s">
        <v>644</v>
      </c>
      <c r="D694">
        <v>21000</v>
      </c>
      <c r="E694" s="55"/>
      <c r="F694" s="18"/>
      <c r="G694" s="18"/>
      <c r="H694" s="18"/>
      <c r="I694" s="18"/>
      <c r="AD694" s="56"/>
    </row>
    <row r="695" spans="1:256" ht="38.25">
      <c r="A695" s="96" t="s">
        <v>642</v>
      </c>
      <c r="B695" s="54">
        <v>21</v>
      </c>
      <c r="C695" s="18" t="s">
        <v>544</v>
      </c>
      <c r="D695">
        <v>16000</v>
      </c>
      <c r="E695" s="55"/>
      <c r="F695" s="18"/>
      <c r="G695" s="18"/>
      <c r="H695" s="18"/>
      <c r="I695" s="18"/>
      <c r="AD695" s="56"/>
    </row>
    <row r="696" spans="1:256" ht="38.25">
      <c r="A696" s="96" t="s">
        <v>642</v>
      </c>
      <c r="B696" s="54">
        <v>21</v>
      </c>
      <c r="C696" s="18" t="s">
        <v>645</v>
      </c>
      <c r="D696">
        <v>12000</v>
      </c>
      <c r="E696" s="55"/>
      <c r="F696" s="18"/>
      <c r="G696" s="18"/>
      <c r="H696" s="18"/>
      <c r="I696" s="18"/>
      <c r="AD696" s="56"/>
    </row>
    <row r="697" spans="1:256" ht="38.25">
      <c r="A697" s="96" t="s">
        <v>642</v>
      </c>
      <c r="B697" s="54">
        <v>21</v>
      </c>
      <c r="C697" s="18" t="s">
        <v>646</v>
      </c>
      <c r="D697">
        <v>10000</v>
      </c>
      <c r="E697" s="55"/>
      <c r="F697" s="18"/>
      <c r="G697" s="18"/>
      <c r="H697" s="18"/>
      <c r="I697" s="18"/>
      <c r="AD697" s="56"/>
    </row>
    <row r="698" spans="1:256" ht="15">
      <c r="A698" s="96"/>
      <c r="B698" s="54"/>
      <c r="C698" s="18"/>
      <c r="E698" s="55"/>
      <c r="F698" s="18"/>
      <c r="G698" s="18"/>
      <c r="H698" s="18"/>
      <c r="I698" s="18"/>
      <c r="AD698" s="56"/>
    </row>
    <row r="699" spans="1:256" ht="15">
      <c r="A699" s="96"/>
      <c r="B699" s="54"/>
      <c r="C699" s="18"/>
      <c r="E699" s="55"/>
      <c r="F699" s="18"/>
      <c r="G699" s="18"/>
      <c r="H699" s="18"/>
      <c r="I699" s="18"/>
      <c r="AD699" s="56"/>
    </row>
    <row r="700" spans="1:256" ht="15">
      <c r="A700" s="96"/>
      <c r="B700" s="54"/>
      <c r="C700" s="18"/>
      <c r="E700" s="55"/>
      <c r="F700" s="18"/>
      <c r="G700" s="18"/>
      <c r="H700" s="18"/>
      <c r="I700" s="18"/>
      <c r="AD700" s="56"/>
    </row>
    <row r="701" spans="1:256" ht="15">
      <c r="A701" s="65"/>
      <c r="B701" s="66">
        <v>21</v>
      </c>
      <c r="C701" s="35" t="s">
        <v>647</v>
      </c>
      <c r="D701" s="68">
        <f>SUM(D693:D697)</f>
        <v>209000</v>
      </c>
      <c r="E701" s="69"/>
      <c r="F701" s="35"/>
      <c r="G701" s="35"/>
      <c r="H701" s="35"/>
      <c r="I701" s="35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70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  <c r="DS701" s="68"/>
      <c r="DT701" s="68"/>
      <c r="DU701" s="68"/>
      <c r="DV701" s="68"/>
      <c r="DW701" s="68"/>
      <c r="DX701" s="68"/>
      <c r="DY701" s="68"/>
      <c r="DZ701" s="68"/>
      <c r="EA701" s="68"/>
      <c r="EB701" s="68"/>
      <c r="EC701" s="68"/>
      <c r="ED701" s="68"/>
      <c r="EE701" s="68"/>
      <c r="EF701" s="68"/>
      <c r="EG701" s="68"/>
      <c r="EH701" s="68"/>
      <c r="EI701" s="68"/>
      <c r="EJ701" s="68"/>
      <c r="EK701" s="68"/>
      <c r="EL701" s="68"/>
      <c r="EM701" s="68"/>
      <c r="EN701" s="68"/>
      <c r="EO701" s="68"/>
      <c r="EP701" s="68"/>
      <c r="EQ701" s="68"/>
      <c r="ER701" s="68"/>
      <c r="ES701" s="68"/>
      <c r="ET701" s="68"/>
      <c r="EU701" s="68"/>
      <c r="EV701" s="68"/>
      <c r="EW701" s="68"/>
      <c r="EX701" s="68"/>
      <c r="EY701" s="68"/>
      <c r="EZ701" s="68"/>
      <c r="FA701" s="68"/>
      <c r="FB701" s="68"/>
      <c r="FC701" s="68"/>
      <c r="FD701" s="68"/>
      <c r="FE701" s="68"/>
      <c r="FF701" s="68"/>
      <c r="FG701" s="68"/>
      <c r="FH701" s="68"/>
      <c r="FI701" s="68"/>
      <c r="FJ701" s="68"/>
      <c r="FK701" s="68"/>
      <c r="FL701" s="68"/>
      <c r="FM701" s="68"/>
      <c r="FN701" s="68"/>
      <c r="FO701" s="68"/>
      <c r="FP701" s="68"/>
      <c r="FQ701" s="68"/>
      <c r="FR701" s="68"/>
      <c r="FS701" s="68"/>
      <c r="FT701" s="68"/>
      <c r="FU701" s="68"/>
      <c r="FV701" s="68"/>
      <c r="FW701" s="68"/>
      <c r="FX701" s="68"/>
      <c r="FY701" s="68"/>
      <c r="FZ701" s="68"/>
      <c r="GA701" s="68"/>
      <c r="GB701" s="68"/>
      <c r="GC701" s="68"/>
      <c r="GD701" s="68"/>
      <c r="GE701" s="68"/>
      <c r="GF701" s="68"/>
      <c r="GG701" s="68"/>
      <c r="GH701" s="68"/>
      <c r="GI701" s="68"/>
      <c r="GJ701" s="68"/>
      <c r="GK701" s="68"/>
      <c r="GL701" s="68"/>
      <c r="GM701" s="68"/>
      <c r="GN701" s="68"/>
      <c r="GO701" s="68"/>
      <c r="GP701" s="68"/>
      <c r="GQ701" s="68"/>
      <c r="GR701" s="68"/>
      <c r="GS701" s="68"/>
      <c r="GT701" s="68"/>
      <c r="GU701" s="68"/>
      <c r="GV701" s="68"/>
      <c r="GW701" s="68"/>
      <c r="GX701" s="68"/>
      <c r="GY701" s="68"/>
      <c r="GZ701" s="68"/>
      <c r="HA701" s="68"/>
      <c r="HB701" s="68"/>
      <c r="HC701" s="68"/>
      <c r="HD701" s="68"/>
      <c r="HE701" s="68"/>
      <c r="HF701" s="68"/>
      <c r="HG701" s="68"/>
      <c r="HH701" s="68"/>
      <c r="HI701" s="68"/>
      <c r="HJ701" s="68"/>
      <c r="HK701" s="68"/>
      <c r="HL701" s="68"/>
      <c r="HM701" s="68"/>
      <c r="HN701" s="68"/>
      <c r="HO701" s="68"/>
      <c r="HP701" s="68"/>
      <c r="HQ701" s="68"/>
      <c r="HR701" s="68"/>
      <c r="HS701" s="68"/>
      <c r="HT701" s="68"/>
      <c r="HU701" s="68"/>
      <c r="HV701" s="68"/>
      <c r="HW701" s="68"/>
      <c r="HX701" s="68"/>
      <c r="HY701" s="68"/>
      <c r="HZ701" s="68"/>
      <c r="IA701" s="68"/>
      <c r="IB701" s="68"/>
      <c r="IC701" s="68"/>
      <c r="ID701" s="68"/>
      <c r="IE701" s="68"/>
      <c r="IF701" s="68"/>
      <c r="IG701" s="68"/>
      <c r="IH701" s="68"/>
      <c r="II701" s="68"/>
      <c r="IJ701" s="68"/>
      <c r="IK701" s="68"/>
      <c r="IL701" s="68"/>
      <c r="IM701" s="68"/>
      <c r="IN701" s="68"/>
      <c r="IO701" s="68"/>
      <c r="IP701" s="68"/>
      <c r="IQ701" s="68"/>
      <c r="IR701" s="68"/>
      <c r="IS701" s="68"/>
      <c r="IT701" s="68"/>
      <c r="IU701" s="68"/>
      <c r="IV701" s="68"/>
    </row>
    <row r="702" spans="1:256" ht="38.25">
      <c r="A702" s="96" t="s">
        <v>642</v>
      </c>
      <c r="B702" s="54">
        <v>71</v>
      </c>
      <c r="C702" s="18" t="s">
        <v>648</v>
      </c>
      <c r="D702">
        <v>50000</v>
      </c>
      <c r="E702" s="55"/>
      <c r="F702" s="18"/>
      <c r="G702" s="18"/>
      <c r="H702" s="18"/>
      <c r="I702" s="18"/>
      <c r="AD702" s="56"/>
    </row>
    <row r="703" spans="1:256" ht="38.25">
      <c r="A703" s="96" t="s">
        <v>642</v>
      </c>
      <c r="B703" s="54">
        <v>71</v>
      </c>
      <c r="C703" s="18" t="s">
        <v>649</v>
      </c>
      <c r="D703">
        <v>26000</v>
      </c>
      <c r="E703" s="55"/>
      <c r="F703" s="18"/>
      <c r="G703" s="18"/>
      <c r="H703" s="18"/>
      <c r="I703" s="18"/>
      <c r="AD703" s="56"/>
    </row>
    <row r="704" spans="1:256" ht="38.25">
      <c r="A704" s="96" t="s">
        <v>642</v>
      </c>
      <c r="B704" s="54">
        <v>71</v>
      </c>
      <c r="C704" s="18" t="s">
        <v>650</v>
      </c>
      <c r="D704">
        <v>20000</v>
      </c>
      <c r="E704" s="55"/>
      <c r="F704" s="18"/>
      <c r="G704" s="18"/>
      <c r="H704" s="18"/>
      <c r="I704" s="18"/>
      <c r="AD704" s="56"/>
    </row>
    <row r="705" spans="1:256" ht="38.25">
      <c r="A705" s="96" t="s">
        <v>642</v>
      </c>
      <c r="B705" s="54">
        <v>71</v>
      </c>
      <c r="C705" s="18" t="s">
        <v>651</v>
      </c>
      <c r="D705">
        <v>16000</v>
      </c>
      <c r="E705" s="55"/>
      <c r="F705" s="18"/>
      <c r="G705" s="18"/>
      <c r="H705" s="18"/>
      <c r="I705" s="18"/>
      <c r="AD705" s="56"/>
    </row>
    <row r="706" spans="1:256" ht="15">
      <c r="A706" s="96"/>
      <c r="B706" s="54"/>
      <c r="C706" s="18"/>
      <c r="E706" s="55"/>
      <c r="F706" s="18"/>
      <c r="G706" s="18"/>
      <c r="H706" s="18"/>
      <c r="I706" s="18"/>
      <c r="AD706" s="56"/>
    </row>
    <row r="707" spans="1:256" ht="15">
      <c r="A707" s="96"/>
      <c r="B707" s="54"/>
      <c r="C707" s="18"/>
      <c r="E707" s="55"/>
      <c r="F707" s="18"/>
      <c r="G707" s="18"/>
      <c r="H707" s="18"/>
      <c r="I707" s="18"/>
      <c r="AD707" s="56"/>
    </row>
    <row r="708" spans="1:256" ht="15">
      <c r="A708" s="96"/>
      <c r="B708" s="54"/>
      <c r="C708" s="18"/>
      <c r="E708" s="55"/>
      <c r="F708" s="18"/>
      <c r="G708" s="18"/>
      <c r="H708" s="18"/>
      <c r="I708" s="18"/>
      <c r="AD708" s="56"/>
    </row>
    <row r="709" spans="1:256" ht="15">
      <c r="A709" s="65"/>
      <c r="B709" s="66">
        <v>71</v>
      </c>
      <c r="C709" s="35" t="s">
        <v>652</v>
      </c>
      <c r="D709" s="68">
        <f>SUM(D702:D705)</f>
        <v>112000</v>
      </c>
      <c r="E709" s="69"/>
      <c r="F709" s="35"/>
      <c r="G709" s="35"/>
      <c r="H709" s="35"/>
      <c r="I709" s="35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70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  <c r="DS709" s="68"/>
      <c r="DT709" s="68"/>
      <c r="DU709" s="68"/>
      <c r="DV709" s="68"/>
      <c r="DW709" s="68"/>
      <c r="DX709" s="68"/>
      <c r="DY709" s="68"/>
      <c r="DZ709" s="68"/>
      <c r="EA709" s="68"/>
      <c r="EB709" s="68"/>
      <c r="EC709" s="68"/>
      <c r="ED709" s="68"/>
      <c r="EE709" s="68"/>
      <c r="EF709" s="68"/>
      <c r="EG709" s="68"/>
      <c r="EH709" s="68"/>
      <c r="EI709" s="68"/>
      <c r="EJ709" s="68"/>
      <c r="EK709" s="68"/>
      <c r="EL709" s="68"/>
      <c r="EM709" s="68"/>
      <c r="EN709" s="68"/>
      <c r="EO709" s="68"/>
      <c r="EP709" s="68"/>
      <c r="EQ709" s="68"/>
      <c r="ER709" s="68"/>
      <c r="ES709" s="68"/>
      <c r="ET709" s="68"/>
      <c r="EU709" s="68"/>
      <c r="EV709" s="68"/>
      <c r="EW709" s="68"/>
      <c r="EX709" s="68"/>
      <c r="EY709" s="68"/>
      <c r="EZ709" s="68"/>
      <c r="FA709" s="68"/>
      <c r="FB709" s="68"/>
      <c r="FC709" s="68"/>
      <c r="FD709" s="68"/>
      <c r="FE709" s="68"/>
      <c r="FF709" s="68"/>
      <c r="FG709" s="68"/>
      <c r="FH709" s="68"/>
      <c r="FI709" s="68"/>
      <c r="FJ709" s="68"/>
      <c r="FK709" s="68"/>
      <c r="FL709" s="68"/>
      <c r="FM709" s="68"/>
      <c r="FN709" s="68"/>
      <c r="FO709" s="68"/>
      <c r="FP709" s="68"/>
      <c r="FQ709" s="68"/>
      <c r="FR709" s="68"/>
      <c r="FS709" s="68"/>
      <c r="FT709" s="68"/>
      <c r="FU709" s="68"/>
      <c r="FV709" s="68"/>
      <c r="FW709" s="68"/>
      <c r="FX709" s="68"/>
      <c r="FY709" s="68"/>
      <c r="FZ709" s="68"/>
      <c r="GA709" s="68"/>
      <c r="GB709" s="68"/>
      <c r="GC709" s="68"/>
      <c r="GD709" s="68"/>
      <c r="GE709" s="68"/>
      <c r="GF709" s="68"/>
      <c r="GG709" s="68"/>
      <c r="GH709" s="68"/>
      <c r="GI709" s="68"/>
      <c r="GJ709" s="68"/>
      <c r="GK709" s="68"/>
      <c r="GL709" s="68"/>
      <c r="GM709" s="68"/>
      <c r="GN709" s="68"/>
      <c r="GO709" s="68"/>
      <c r="GP709" s="68"/>
      <c r="GQ709" s="68"/>
      <c r="GR709" s="68"/>
      <c r="GS709" s="68"/>
      <c r="GT709" s="68"/>
      <c r="GU709" s="68"/>
      <c r="GV709" s="68"/>
      <c r="GW709" s="68"/>
      <c r="GX709" s="68"/>
      <c r="GY709" s="68"/>
      <c r="GZ709" s="68"/>
      <c r="HA709" s="68"/>
      <c r="HB709" s="68"/>
      <c r="HC709" s="68"/>
      <c r="HD709" s="68"/>
      <c r="HE709" s="68"/>
      <c r="HF709" s="68"/>
      <c r="HG709" s="68"/>
      <c r="HH709" s="68"/>
      <c r="HI709" s="68"/>
      <c r="HJ709" s="68"/>
      <c r="HK709" s="68"/>
      <c r="HL709" s="68"/>
      <c r="HM709" s="68"/>
      <c r="HN709" s="68"/>
      <c r="HO709" s="68"/>
      <c r="HP709" s="68"/>
      <c r="HQ709" s="68"/>
      <c r="HR709" s="68"/>
      <c r="HS709" s="68"/>
      <c r="HT709" s="68"/>
      <c r="HU709" s="68"/>
      <c r="HV709" s="68"/>
      <c r="HW709" s="68"/>
      <c r="HX709" s="68"/>
      <c r="HY709" s="68"/>
      <c r="HZ709" s="68"/>
      <c r="IA709" s="68"/>
      <c r="IB709" s="68"/>
      <c r="IC709" s="68"/>
      <c r="ID709" s="68"/>
      <c r="IE709" s="68"/>
      <c r="IF709" s="68"/>
      <c r="IG709" s="68"/>
      <c r="IH709" s="68"/>
      <c r="II709" s="68"/>
      <c r="IJ709" s="68"/>
      <c r="IK709" s="68"/>
      <c r="IL709" s="68"/>
      <c r="IM709" s="68"/>
      <c r="IN709" s="68"/>
      <c r="IO709" s="68"/>
      <c r="IP709" s="68"/>
      <c r="IQ709" s="68"/>
      <c r="IR709" s="68"/>
      <c r="IS709" s="68"/>
      <c r="IT709" s="68"/>
      <c r="IU709" s="68"/>
      <c r="IV709" s="68"/>
    </row>
    <row r="710" spans="1:256" ht="38.25">
      <c r="A710" s="96" t="s">
        <v>642</v>
      </c>
      <c r="B710" s="54">
        <v>89</v>
      </c>
      <c r="C710" s="18" t="s">
        <v>653</v>
      </c>
      <c r="D710">
        <v>37000</v>
      </c>
      <c r="E710" s="55"/>
      <c r="F710" s="18"/>
      <c r="G710" s="18"/>
      <c r="H710" s="18"/>
      <c r="I710" s="18"/>
      <c r="AD710" s="56"/>
    </row>
    <row r="711" spans="1:256" ht="38.25">
      <c r="A711" s="96" t="s">
        <v>642</v>
      </c>
      <c r="B711" s="54">
        <v>89</v>
      </c>
      <c r="C711" s="18" t="s">
        <v>654</v>
      </c>
      <c r="D711">
        <v>26000</v>
      </c>
      <c r="E711" s="55"/>
      <c r="F711" s="18"/>
      <c r="G711" s="18"/>
      <c r="H711" s="18"/>
      <c r="I711" s="18"/>
      <c r="AD711" s="56"/>
    </row>
    <row r="712" spans="1:256" ht="38.25">
      <c r="A712" s="96" t="s">
        <v>642</v>
      </c>
      <c r="B712" s="54">
        <v>89</v>
      </c>
      <c r="C712" s="18" t="s">
        <v>655</v>
      </c>
      <c r="D712">
        <v>10000</v>
      </c>
      <c r="E712" s="55"/>
      <c r="F712" s="18"/>
      <c r="G712" s="18"/>
      <c r="H712" s="18"/>
      <c r="I712" s="18"/>
      <c r="AD712" s="56"/>
    </row>
    <row r="713" spans="1:256" ht="15">
      <c r="A713" s="96"/>
      <c r="B713" s="54"/>
      <c r="C713" s="18"/>
      <c r="E713" s="55"/>
      <c r="F713" s="18"/>
      <c r="G713" s="18"/>
      <c r="H713" s="18"/>
      <c r="I713" s="18"/>
      <c r="AD713" s="56"/>
    </row>
    <row r="714" spans="1:256" ht="15">
      <c r="A714" s="96"/>
      <c r="B714" s="54"/>
      <c r="C714" s="18"/>
      <c r="E714" s="55"/>
      <c r="F714" s="18"/>
      <c r="G714" s="18"/>
      <c r="H714" s="18"/>
      <c r="I714" s="18"/>
      <c r="AD714" s="56"/>
    </row>
    <row r="715" spans="1:256" ht="15">
      <c r="A715" s="96"/>
      <c r="B715" s="54"/>
      <c r="C715" s="18"/>
      <c r="E715" s="55"/>
      <c r="F715" s="18"/>
      <c r="G715" s="18"/>
      <c r="H715" s="18"/>
      <c r="I715" s="18"/>
      <c r="AD715" s="56"/>
    </row>
    <row r="716" spans="1:256" ht="15">
      <c r="A716" s="65"/>
      <c r="B716" s="66">
        <v>89</v>
      </c>
      <c r="C716" s="35" t="s">
        <v>656</v>
      </c>
      <c r="D716" s="68">
        <f>SUM(D710:D712)</f>
        <v>73000</v>
      </c>
      <c r="E716" s="69"/>
      <c r="F716" s="35"/>
      <c r="G716" s="35"/>
      <c r="H716" s="35"/>
      <c r="I716" s="35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70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  <c r="DS716" s="68"/>
      <c r="DT716" s="68"/>
      <c r="DU716" s="68"/>
      <c r="DV716" s="68"/>
      <c r="DW716" s="68"/>
      <c r="DX716" s="68"/>
      <c r="DY716" s="68"/>
      <c r="DZ716" s="68"/>
      <c r="EA716" s="68"/>
      <c r="EB716" s="68"/>
      <c r="EC716" s="68"/>
      <c r="ED716" s="68"/>
      <c r="EE716" s="68"/>
      <c r="EF716" s="68"/>
      <c r="EG716" s="68"/>
      <c r="EH716" s="68"/>
      <c r="EI716" s="68"/>
      <c r="EJ716" s="68"/>
      <c r="EK716" s="68"/>
      <c r="EL716" s="68"/>
      <c r="EM716" s="68"/>
      <c r="EN716" s="68"/>
      <c r="EO716" s="68"/>
      <c r="EP716" s="68"/>
      <c r="EQ716" s="68"/>
      <c r="ER716" s="68"/>
      <c r="ES716" s="68"/>
      <c r="ET716" s="68"/>
      <c r="EU716" s="68"/>
      <c r="EV716" s="68"/>
      <c r="EW716" s="68"/>
      <c r="EX716" s="68"/>
      <c r="EY716" s="68"/>
      <c r="EZ716" s="68"/>
      <c r="FA716" s="68"/>
      <c r="FB716" s="68"/>
      <c r="FC716" s="68"/>
      <c r="FD716" s="68"/>
      <c r="FE716" s="68"/>
      <c r="FF716" s="68"/>
      <c r="FG716" s="68"/>
      <c r="FH716" s="68"/>
      <c r="FI716" s="68"/>
      <c r="FJ716" s="68"/>
      <c r="FK716" s="68"/>
      <c r="FL716" s="68"/>
      <c r="FM716" s="68"/>
      <c r="FN716" s="68"/>
      <c r="FO716" s="68"/>
      <c r="FP716" s="68"/>
      <c r="FQ716" s="68"/>
      <c r="FR716" s="68"/>
      <c r="FS716" s="68"/>
      <c r="FT716" s="68"/>
      <c r="FU716" s="68"/>
      <c r="FV716" s="68"/>
      <c r="FW716" s="68"/>
      <c r="FX716" s="68"/>
      <c r="FY716" s="68"/>
      <c r="FZ716" s="68"/>
      <c r="GA716" s="68"/>
      <c r="GB716" s="68"/>
      <c r="GC716" s="68"/>
      <c r="GD716" s="68"/>
      <c r="GE716" s="68"/>
      <c r="GF716" s="68"/>
      <c r="GG716" s="68"/>
      <c r="GH716" s="68"/>
      <c r="GI716" s="68"/>
      <c r="GJ716" s="68"/>
      <c r="GK716" s="68"/>
      <c r="GL716" s="68"/>
      <c r="GM716" s="68"/>
      <c r="GN716" s="68"/>
      <c r="GO716" s="68"/>
      <c r="GP716" s="68"/>
      <c r="GQ716" s="68"/>
      <c r="GR716" s="68"/>
      <c r="GS716" s="68"/>
      <c r="GT716" s="68"/>
      <c r="GU716" s="68"/>
      <c r="GV716" s="68"/>
      <c r="GW716" s="68"/>
      <c r="GX716" s="68"/>
      <c r="GY716" s="68"/>
      <c r="GZ716" s="68"/>
      <c r="HA716" s="68"/>
      <c r="HB716" s="68"/>
      <c r="HC716" s="68"/>
      <c r="HD716" s="68"/>
      <c r="HE716" s="68"/>
      <c r="HF716" s="68"/>
      <c r="HG716" s="68"/>
      <c r="HH716" s="68"/>
      <c r="HI716" s="68"/>
      <c r="HJ716" s="68"/>
      <c r="HK716" s="68"/>
      <c r="HL716" s="68"/>
      <c r="HM716" s="68"/>
      <c r="HN716" s="68"/>
      <c r="HO716" s="68"/>
      <c r="HP716" s="68"/>
      <c r="HQ716" s="68"/>
      <c r="HR716" s="68"/>
      <c r="HS716" s="68"/>
      <c r="HT716" s="68"/>
      <c r="HU716" s="68"/>
      <c r="HV716" s="68"/>
      <c r="HW716" s="68"/>
      <c r="HX716" s="68"/>
      <c r="HY716" s="68"/>
      <c r="HZ716" s="68"/>
      <c r="IA716" s="68"/>
      <c r="IB716" s="68"/>
      <c r="IC716" s="68"/>
      <c r="ID716" s="68"/>
      <c r="IE716" s="68"/>
      <c r="IF716" s="68"/>
      <c r="IG716" s="68"/>
      <c r="IH716" s="68"/>
      <c r="II716" s="68"/>
      <c r="IJ716" s="68"/>
      <c r="IK716" s="68"/>
      <c r="IL716" s="68"/>
      <c r="IM716" s="68"/>
      <c r="IN716" s="68"/>
      <c r="IO716" s="68"/>
      <c r="IP716" s="68"/>
      <c r="IQ716" s="68"/>
      <c r="IR716" s="68"/>
      <c r="IS716" s="68"/>
      <c r="IT716" s="68"/>
      <c r="IU716" s="68"/>
      <c r="IV716" s="68"/>
    </row>
    <row r="717" spans="1:256" ht="38.25">
      <c r="A717" s="96" t="s">
        <v>642</v>
      </c>
      <c r="B717" s="54">
        <v>58</v>
      </c>
      <c r="C717" s="18" t="s">
        <v>657</v>
      </c>
      <c r="D717">
        <v>40000</v>
      </c>
      <c r="E717" s="55"/>
      <c r="F717" s="18"/>
      <c r="G717" s="18"/>
      <c r="H717" s="18"/>
      <c r="I717" s="18"/>
      <c r="AD717" s="56"/>
    </row>
    <row r="718" spans="1:256" ht="38.25">
      <c r="A718" s="96" t="s">
        <v>642</v>
      </c>
      <c r="B718" s="54">
        <v>58</v>
      </c>
      <c r="C718" s="18" t="s">
        <v>658</v>
      </c>
      <c r="D718">
        <v>11000</v>
      </c>
      <c r="E718" s="55"/>
      <c r="F718" s="18"/>
      <c r="G718" s="18"/>
      <c r="H718" s="18"/>
      <c r="I718" s="18"/>
      <c r="AD718" s="56"/>
    </row>
    <row r="719" spans="1:256" ht="38.25">
      <c r="A719" s="96" t="s">
        <v>642</v>
      </c>
      <c r="B719" s="54">
        <v>58</v>
      </c>
      <c r="C719" s="18" t="s">
        <v>659</v>
      </c>
      <c r="D719">
        <v>10000</v>
      </c>
      <c r="E719" s="55"/>
      <c r="F719" s="18"/>
      <c r="G719" s="18"/>
      <c r="H719" s="18"/>
      <c r="I719" s="18"/>
      <c r="AD719" s="56"/>
    </row>
    <row r="720" spans="1:256" ht="15">
      <c r="A720" s="96"/>
      <c r="B720" s="54"/>
      <c r="C720" s="18"/>
      <c r="E720" s="55"/>
      <c r="F720" s="18"/>
      <c r="G720" s="18"/>
      <c r="H720" s="18"/>
      <c r="I720" s="18"/>
      <c r="AD720" s="56"/>
    </row>
    <row r="721" spans="1:256" ht="15">
      <c r="A721" s="96"/>
      <c r="B721" s="54"/>
      <c r="C721" s="18"/>
      <c r="E721" s="55"/>
      <c r="F721" s="18"/>
      <c r="G721" s="18"/>
      <c r="H721" s="18"/>
      <c r="I721" s="18"/>
      <c r="AD721" s="56"/>
    </row>
    <row r="722" spans="1:256" ht="15">
      <c r="A722" s="96"/>
      <c r="B722" s="54"/>
      <c r="C722" s="18"/>
      <c r="E722" s="55"/>
      <c r="F722" s="18"/>
      <c r="G722" s="18"/>
      <c r="H722" s="18"/>
      <c r="I722" s="18"/>
      <c r="AD722" s="56"/>
    </row>
    <row r="723" spans="1:256" ht="15">
      <c r="A723" s="65"/>
      <c r="B723" s="66">
        <v>58</v>
      </c>
      <c r="C723" s="35" t="s">
        <v>660</v>
      </c>
      <c r="D723" s="68">
        <f>SUM(D717:D719)</f>
        <v>61000</v>
      </c>
      <c r="E723" s="69"/>
      <c r="F723" s="35"/>
      <c r="G723" s="35"/>
      <c r="H723" s="35"/>
      <c r="I723" s="35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70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  <c r="DS723" s="68"/>
      <c r="DT723" s="68"/>
      <c r="DU723" s="68"/>
      <c r="DV723" s="68"/>
      <c r="DW723" s="68"/>
      <c r="DX723" s="68"/>
      <c r="DY723" s="68"/>
      <c r="DZ723" s="68"/>
      <c r="EA723" s="68"/>
      <c r="EB723" s="68"/>
      <c r="EC723" s="68"/>
      <c r="ED723" s="68"/>
      <c r="EE723" s="68"/>
      <c r="EF723" s="68"/>
      <c r="EG723" s="68"/>
      <c r="EH723" s="68"/>
      <c r="EI723" s="68"/>
      <c r="EJ723" s="68"/>
      <c r="EK723" s="68"/>
      <c r="EL723" s="68"/>
      <c r="EM723" s="68"/>
      <c r="EN723" s="68"/>
      <c r="EO723" s="68"/>
      <c r="EP723" s="68"/>
      <c r="EQ723" s="68"/>
      <c r="ER723" s="68"/>
      <c r="ES723" s="68"/>
      <c r="ET723" s="68"/>
      <c r="EU723" s="68"/>
      <c r="EV723" s="68"/>
      <c r="EW723" s="68"/>
      <c r="EX723" s="68"/>
      <c r="EY723" s="68"/>
      <c r="EZ723" s="68"/>
      <c r="FA723" s="68"/>
      <c r="FB723" s="68"/>
      <c r="FC723" s="68"/>
      <c r="FD723" s="68"/>
      <c r="FE723" s="68"/>
      <c r="FF723" s="68"/>
      <c r="FG723" s="68"/>
      <c r="FH723" s="68"/>
      <c r="FI723" s="68"/>
      <c r="FJ723" s="68"/>
      <c r="FK723" s="68"/>
      <c r="FL723" s="68"/>
      <c r="FM723" s="68"/>
      <c r="FN723" s="68"/>
      <c r="FO723" s="68"/>
      <c r="FP723" s="68"/>
      <c r="FQ723" s="68"/>
      <c r="FR723" s="68"/>
      <c r="FS723" s="68"/>
      <c r="FT723" s="68"/>
      <c r="FU723" s="68"/>
      <c r="FV723" s="68"/>
      <c r="FW723" s="68"/>
      <c r="FX723" s="68"/>
      <c r="FY723" s="68"/>
      <c r="FZ723" s="68"/>
      <c r="GA723" s="68"/>
      <c r="GB723" s="68"/>
      <c r="GC723" s="68"/>
      <c r="GD723" s="68"/>
      <c r="GE723" s="68"/>
      <c r="GF723" s="68"/>
      <c r="GG723" s="68"/>
      <c r="GH723" s="68"/>
      <c r="GI723" s="68"/>
      <c r="GJ723" s="68"/>
      <c r="GK723" s="68"/>
      <c r="GL723" s="68"/>
      <c r="GM723" s="68"/>
      <c r="GN723" s="68"/>
      <c r="GO723" s="68"/>
      <c r="GP723" s="68"/>
      <c r="GQ723" s="68"/>
      <c r="GR723" s="68"/>
      <c r="GS723" s="68"/>
      <c r="GT723" s="68"/>
      <c r="GU723" s="68"/>
      <c r="GV723" s="68"/>
      <c r="GW723" s="68"/>
      <c r="GX723" s="68"/>
      <c r="GY723" s="68"/>
      <c r="GZ723" s="68"/>
      <c r="HA723" s="68"/>
      <c r="HB723" s="68"/>
      <c r="HC723" s="68"/>
      <c r="HD723" s="68"/>
      <c r="HE723" s="68"/>
      <c r="HF723" s="68"/>
      <c r="HG723" s="68"/>
      <c r="HH723" s="68"/>
      <c r="HI723" s="68"/>
      <c r="HJ723" s="68"/>
      <c r="HK723" s="68"/>
      <c r="HL723" s="68"/>
      <c r="HM723" s="68"/>
      <c r="HN723" s="68"/>
      <c r="HO723" s="68"/>
      <c r="HP723" s="68"/>
      <c r="HQ723" s="68"/>
      <c r="HR723" s="68"/>
      <c r="HS723" s="68"/>
      <c r="HT723" s="68"/>
      <c r="HU723" s="68"/>
      <c r="HV723" s="68"/>
      <c r="HW723" s="68"/>
      <c r="HX723" s="68"/>
      <c r="HY723" s="68"/>
      <c r="HZ723" s="68"/>
      <c r="IA723" s="68"/>
      <c r="IB723" s="68"/>
      <c r="IC723" s="68"/>
      <c r="ID723" s="68"/>
      <c r="IE723" s="68"/>
      <c r="IF723" s="68"/>
      <c r="IG723" s="68"/>
      <c r="IH723" s="68"/>
      <c r="II723" s="68"/>
      <c r="IJ723" s="68"/>
      <c r="IK723" s="68"/>
      <c r="IL723" s="68"/>
      <c r="IM723" s="68"/>
      <c r="IN723" s="68"/>
      <c r="IO723" s="68"/>
      <c r="IP723" s="68"/>
      <c r="IQ723" s="68"/>
      <c r="IR723" s="68"/>
      <c r="IS723" s="68"/>
      <c r="IT723" s="68"/>
      <c r="IU723" s="68"/>
      <c r="IV723" s="68"/>
    </row>
    <row r="724" spans="1:256" ht="38.25">
      <c r="A724" s="96" t="s">
        <v>642</v>
      </c>
      <c r="B724" s="54">
        <v>25</v>
      </c>
      <c r="C724" s="18" t="s">
        <v>661</v>
      </c>
      <c r="D724">
        <v>117000</v>
      </c>
      <c r="E724" s="55"/>
      <c r="F724" s="18"/>
      <c r="G724" s="18"/>
      <c r="H724" s="18"/>
      <c r="I724" s="18"/>
      <c r="AD724" s="56"/>
    </row>
    <row r="725" spans="1:256" ht="38.25">
      <c r="A725" s="96" t="s">
        <v>642</v>
      </c>
      <c r="B725" s="54">
        <v>25</v>
      </c>
      <c r="C725" s="18" t="s">
        <v>662</v>
      </c>
      <c r="D725">
        <v>27000</v>
      </c>
      <c r="E725" s="55"/>
      <c r="F725" s="18"/>
      <c r="G725" s="18"/>
      <c r="H725" s="18"/>
      <c r="I725" s="18"/>
      <c r="AD725" s="56"/>
    </row>
    <row r="726" spans="1:256" ht="38.25">
      <c r="A726" s="96" t="s">
        <v>642</v>
      </c>
      <c r="B726" s="54">
        <v>25</v>
      </c>
      <c r="C726" s="18" t="s">
        <v>663</v>
      </c>
      <c r="D726">
        <v>18000</v>
      </c>
      <c r="E726" s="55"/>
      <c r="F726" s="18"/>
      <c r="G726" s="18"/>
      <c r="H726" s="18"/>
      <c r="I726" s="18"/>
      <c r="AD726" s="56"/>
    </row>
    <row r="727" spans="1:256" ht="38.25">
      <c r="A727" s="96" t="s">
        <v>642</v>
      </c>
      <c r="B727" s="54">
        <v>25</v>
      </c>
      <c r="C727" s="18" t="s">
        <v>664</v>
      </c>
      <c r="D727">
        <v>15000</v>
      </c>
      <c r="E727" s="55"/>
      <c r="F727" s="18"/>
      <c r="G727" s="18"/>
      <c r="H727" s="18"/>
      <c r="I727" s="18"/>
      <c r="AD727" s="56"/>
    </row>
    <row r="728" spans="1:256" ht="38.25">
      <c r="A728" s="96" t="s">
        <v>642</v>
      </c>
      <c r="B728" s="54">
        <v>25</v>
      </c>
      <c r="C728" s="18" t="s">
        <v>665</v>
      </c>
      <c r="D728">
        <v>12000</v>
      </c>
      <c r="E728" s="55"/>
      <c r="F728" s="18"/>
      <c r="G728" s="18"/>
      <c r="H728" s="18"/>
      <c r="I728" s="18"/>
      <c r="AD728" s="56"/>
    </row>
    <row r="729" spans="1:256" ht="38.25">
      <c r="A729" s="96" t="s">
        <v>642</v>
      </c>
      <c r="B729" s="54">
        <v>25</v>
      </c>
      <c r="C729" s="18" t="s">
        <v>666</v>
      </c>
      <c r="D729">
        <v>6000</v>
      </c>
      <c r="E729" s="55"/>
      <c r="F729" s="18"/>
      <c r="G729" s="18"/>
      <c r="H729" s="18"/>
      <c r="I729" s="18"/>
      <c r="AD729" s="56"/>
    </row>
    <row r="730" spans="1:256" ht="38.25">
      <c r="A730" s="96" t="s">
        <v>642</v>
      </c>
      <c r="B730" s="54">
        <v>25</v>
      </c>
      <c r="C730" s="18" t="s">
        <v>667</v>
      </c>
      <c r="D730">
        <v>6000</v>
      </c>
      <c r="E730" s="55"/>
      <c r="F730" s="18"/>
      <c r="G730" s="18"/>
      <c r="H730" s="18"/>
      <c r="I730" s="18"/>
      <c r="AD730" s="56"/>
    </row>
    <row r="731" spans="1:256" ht="38.25">
      <c r="A731" s="96" t="s">
        <v>642</v>
      </c>
      <c r="B731" s="54">
        <v>25</v>
      </c>
      <c r="C731" s="18" t="s">
        <v>668</v>
      </c>
      <c r="D731">
        <v>5000</v>
      </c>
      <c r="E731" s="55"/>
      <c r="F731" s="18"/>
      <c r="G731" s="18"/>
      <c r="H731" s="18"/>
      <c r="I731" s="18"/>
      <c r="AD731" s="56"/>
    </row>
    <row r="732" spans="1:256" ht="38.25">
      <c r="A732" s="96" t="s">
        <v>642</v>
      </c>
      <c r="B732" s="54">
        <v>25</v>
      </c>
      <c r="C732" s="18" t="s">
        <v>669</v>
      </c>
      <c r="D732">
        <v>5000</v>
      </c>
      <c r="E732" s="55"/>
      <c r="F732" s="18"/>
      <c r="G732" s="18"/>
      <c r="H732" s="18"/>
      <c r="I732" s="18"/>
      <c r="AD732" s="56"/>
    </row>
    <row r="733" spans="1:256" ht="38.25">
      <c r="A733" s="96" t="s">
        <v>642</v>
      </c>
      <c r="B733" s="54">
        <v>25</v>
      </c>
      <c r="C733" s="18" t="s">
        <v>670</v>
      </c>
      <c r="D733">
        <v>5000</v>
      </c>
      <c r="E733" s="55"/>
      <c r="F733" s="18"/>
      <c r="G733" s="18"/>
      <c r="H733" s="18"/>
      <c r="I733" s="18"/>
      <c r="AD733" s="56"/>
    </row>
    <row r="734" spans="1:256" ht="38.25">
      <c r="A734" s="96" t="s">
        <v>642</v>
      </c>
      <c r="B734" s="54">
        <v>25</v>
      </c>
      <c r="C734" s="18" t="s">
        <v>671</v>
      </c>
      <c r="D734">
        <v>5000</v>
      </c>
      <c r="E734" s="55"/>
      <c r="F734" s="18"/>
      <c r="G734" s="18"/>
      <c r="H734" s="18"/>
      <c r="I734" s="18"/>
      <c r="AD734" s="56"/>
    </row>
    <row r="735" spans="1:256" ht="15">
      <c r="A735" s="98"/>
      <c r="B735" s="54"/>
      <c r="C735" s="18"/>
      <c r="E735" s="55"/>
      <c r="F735" s="18"/>
      <c r="G735" s="18"/>
      <c r="H735" s="18"/>
      <c r="I735" s="18"/>
      <c r="AD735" s="56"/>
    </row>
    <row r="736" spans="1:256" ht="15">
      <c r="A736" s="98"/>
      <c r="B736" s="54"/>
      <c r="C736" s="18"/>
      <c r="E736" s="55"/>
      <c r="F736" s="18"/>
      <c r="G736" s="18"/>
      <c r="H736" s="18"/>
      <c r="I736" s="18"/>
      <c r="AD736" s="56"/>
    </row>
    <row r="737" spans="1:30" ht="15">
      <c r="A737" s="98"/>
      <c r="B737" s="54"/>
      <c r="C737" s="18"/>
      <c r="E737" s="55"/>
      <c r="F737" s="18"/>
      <c r="G737" s="18"/>
      <c r="H737" s="18"/>
      <c r="I737" s="18"/>
      <c r="AD737" s="56"/>
    </row>
    <row r="738" spans="1:30" s="68" customFormat="1" ht="15">
      <c r="A738" s="65"/>
      <c r="B738" s="66"/>
      <c r="C738" s="35" t="s">
        <v>672</v>
      </c>
      <c r="D738" s="68">
        <f>SUM(D724:D734)</f>
        <v>221000</v>
      </c>
      <c r="E738" s="69"/>
      <c r="F738" s="35"/>
      <c r="G738" s="35"/>
      <c r="H738" s="35"/>
      <c r="I738" s="35"/>
      <c r="AD738" s="70"/>
    </row>
    <row r="739" spans="1:30" ht="38.25">
      <c r="A739" s="96" t="s">
        <v>642</v>
      </c>
      <c r="B739" s="54">
        <v>90</v>
      </c>
      <c r="C739" s="18" t="s">
        <v>673</v>
      </c>
      <c r="D739">
        <v>50000</v>
      </c>
      <c r="E739" s="55"/>
      <c r="F739" s="18"/>
      <c r="G739" s="18"/>
      <c r="H739" s="18"/>
      <c r="I739" s="18"/>
      <c r="AD739" s="56"/>
    </row>
    <row r="740" spans="1:30" ht="38.25">
      <c r="A740" s="96" t="s">
        <v>642</v>
      </c>
      <c r="B740" s="54">
        <v>90</v>
      </c>
      <c r="C740" s="18" t="s">
        <v>674</v>
      </c>
      <c r="D740">
        <v>6000</v>
      </c>
      <c r="E740" s="55"/>
      <c r="F740" s="18"/>
      <c r="G740" s="18"/>
      <c r="H740" s="18"/>
      <c r="I740" s="18"/>
      <c r="AD740" s="56"/>
    </row>
    <row r="741" spans="1:30" ht="38.25">
      <c r="A741" s="96" t="s">
        <v>642</v>
      </c>
      <c r="B741" s="54">
        <v>90</v>
      </c>
      <c r="C741" s="18" t="s">
        <v>675</v>
      </c>
      <c r="D741">
        <v>5000</v>
      </c>
      <c r="E741" s="55"/>
      <c r="F741" s="18"/>
      <c r="G741" s="18"/>
      <c r="H741" s="18"/>
      <c r="I741" s="18"/>
      <c r="AD741" s="56"/>
    </row>
    <row r="742" spans="1:30" ht="15">
      <c r="A742" s="96"/>
      <c r="B742" s="54"/>
      <c r="C742" s="18"/>
      <c r="E742" s="55"/>
      <c r="F742" s="18"/>
      <c r="G742" s="18"/>
      <c r="H742" s="18"/>
      <c r="I742" s="18"/>
      <c r="AD742" s="56"/>
    </row>
    <row r="743" spans="1:30" ht="15">
      <c r="A743" s="96"/>
      <c r="B743" s="54"/>
      <c r="C743" s="18"/>
      <c r="E743" s="55"/>
      <c r="F743" s="18"/>
      <c r="G743" s="18"/>
      <c r="H743" s="18"/>
      <c r="I743" s="18"/>
      <c r="AD743" s="56"/>
    </row>
    <row r="744" spans="1:30" ht="15">
      <c r="A744" s="96"/>
      <c r="B744" s="54"/>
      <c r="C744" s="18"/>
      <c r="E744" s="55"/>
      <c r="F744" s="18"/>
      <c r="G744" s="18"/>
      <c r="H744" s="18"/>
      <c r="I744" s="18"/>
      <c r="AD744" s="56"/>
    </row>
    <row r="745" spans="1:30" s="68" customFormat="1" ht="15">
      <c r="A745" s="65"/>
      <c r="B745" s="66">
        <v>90</v>
      </c>
      <c r="C745" s="35" t="s">
        <v>676</v>
      </c>
      <c r="D745" s="68">
        <f>SUM(D739:D741)</f>
        <v>61000</v>
      </c>
      <c r="E745" s="69"/>
      <c r="F745" s="35"/>
      <c r="G745" s="35"/>
      <c r="H745" s="35"/>
      <c r="I745" s="35"/>
      <c r="AD745" s="70"/>
    </row>
    <row r="746" spans="1:30" ht="38.25">
      <c r="A746" s="96" t="s">
        <v>642</v>
      </c>
      <c r="B746" s="54">
        <v>39</v>
      </c>
      <c r="C746" s="18" t="s">
        <v>677</v>
      </c>
      <c r="D746">
        <v>18000</v>
      </c>
      <c r="E746" s="55"/>
      <c r="F746" s="18"/>
      <c r="G746" s="18"/>
      <c r="H746" s="18"/>
      <c r="I746" s="18"/>
      <c r="AD746" s="56"/>
    </row>
    <row r="747" spans="1:30" ht="38.25">
      <c r="A747" s="96" t="s">
        <v>642</v>
      </c>
      <c r="B747" s="54">
        <v>39</v>
      </c>
      <c r="C747" s="18" t="s">
        <v>678</v>
      </c>
      <c r="D747">
        <v>12000</v>
      </c>
      <c r="E747" s="55"/>
      <c r="F747" s="18"/>
      <c r="G747" s="18"/>
      <c r="H747" s="18"/>
      <c r="I747" s="18"/>
      <c r="AD747" s="56"/>
    </row>
    <row r="748" spans="1:30" ht="38.25">
      <c r="A748" s="96" t="s">
        <v>642</v>
      </c>
      <c r="B748" s="54">
        <v>39</v>
      </c>
      <c r="C748" s="18" t="s">
        <v>679</v>
      </c>
      <c r="D748">
        <v>8000</v>
      </c>
      <c r="E748" s="55"/>
      <c r="F748" s="18"/>
      <c r="G748" s="18"/>
      <c r="H748" s="18"/>
      <c r="I748" s="18"/>
      <c r="AD748" s="56"/>
    </row>
    <row r="749" spans="1:30" ht="38.25">
      <c r="A749" s="96" t="s">
        <v>642</v>
      </c>
      <c r="B749" s="54">
        <v>39</v>
      </c>
      <c r="C749" s="18" t="s">
        <v>680</v>
      </c>
      <c r="D749">
        <v>6000</v>
      </c>
      <c r="E749" s="55"/>
      <c r="F749" s="18"/>
      <c r="G749" s="18"/>
      <c r="H749" s="18"/>
      <c r="I749" s="18"/>
      <c r="AD749" s="56"/>
    </row>
    <row r="750" spans="1:30" ht="15">
      <c r="A750" s="96"/>
      <c r="B750" s="54"/>
      <c r="C750" s="18"/>
      <c r="E750" s="55"/>
      <c r="F750" s="18"/>
      <c r="G750" s="18"/>
      <c r="H750" s="18"/>
      <c r="I750" s="18"/>
      <c r="AD750" s="56"/>
    </row>
    <row r="751" spans="1:30" ht="15">
      <c r="A751" s="96"/>
      <c r="B751" s="54"/>
      <c r="C751" s="18"/>
      <c r="E751" s="55"/>
      <c r="F751" s="18"/>
      <c r="G751" s="18"/>
      <c r="H751" s="18"/>
      <c r="I751" s="18"/>
      <c r="AD751" s="56"/>
    </row>
    <row r="752" spans="1:30" ht="15">
      <c r="A752" s="96"/>
      <c r="B752" s="54"/>
      <c r="C752" s="18"/>
      <c r="E752" s="55"/>
      <c r="F752" s="18"/>
      <c r="G752" s="18"/>
      <c r="H752" s="18"/>
      <c r="I752" s="18"/>
      <c r="AD752" s="56"/>
    </row>
    <row r="753" spans="1:30" s="68" customFormat="1" ht="15">
      <c r="A753" s="65"/>
      <c r="B753" s="66">
        <v>39</v>
      </c>
      <c r="C753" s="35" t="s">
        <v>681</v>
      </c>
      <c r="D753" s="68">
        <f>SUM(D746:D749)</f>
        <v>44000</v>
      </c>
      <c r="E753" s="69"/>
      <c r="F753" s="35"/>
      <c r="G753" s="35"/>
      <c r="H753" s="35"/>
      <c r="I753" s="35"/>
      <c r="AD753" s="70"/>
    </row>
    <row r="754" spans="1:30" ht="38.25">
      <c r="A754" s="96" t="s">
        <v>642</v>
      </c>
      <c r="B754" s="54">
        <v>70</v>
      </c>
      <c r="C754" s="18" t="s">
        <v>682</v>
      </c>
      <c r="D754">
        <v>17000</v>
      </c>
      <c r="E754" s="55"/>
      <c r="F754" s="18"/>
      <c r="G754" s="18"/>
      <c r="H754" s="18"/>
      <c r="I754" s="18"/>
      <c r="AD754" s="56"/>
    </row>
    <row r="755" spans="1:30" ht="38.25">
      <c r="A755" s="96" t="s">
        <v>642</v>
      </c>
      <c r="B755" s="54">
        <v>70</v>
      </c>
      <c r="C755" s="18" t="s">
        <v>683</v>
      </c>
      <c r="D755">
        <v>10000</v>
      </c>
      <c r="E755" s="55"/>
      <c r="F755" s="18"/>
      <c r="G755" s="18"/>
      <c r="H755" s="18"/>
      <c r="I755" s="18"/>
      <c r="AD755" s="56"/>
    </row>
    <row r="756" spans="1:30" ht="38.25">
      <c r="A756" s="96" t="s">
        <v>642</v>
      </c>
      <c r="B756" s="54">
        <v>70</v>
      </c>
      <c r="C756" s="18" t="s">
        <v>684</v>
      </c>
      <c r="D756">
        <v>8000</v>
      </c>
      <c r="E756" s="55"/>
      <c r="F756" s="18"/>
      <c r="G756" s="18"/>
      <c r="H756" s="18"/>
      <c r="I756" s="18"/>
      <c r="AD756" s="56"/>
    </row>
    <row r="757" spans="1:30" ht="38.25">
      <c r="A757" s="96" t="s">
        <v>642</v>
      </c>
      <c r="B757" s="54">
        <v>70</v>
      </c>
      <c r="C757" s="18" t="s">
        <v>685</v>
      </c>
      <c r="D757">
        <v>8000</v>
      </c>
      <c r="E757" s="55"/>
      <c r="F757" s="18"/>
      <c r="G757" s="18"/>
      <c r="H757" s="18"/>
      <c r="I757" s="18"/>
      <c r="AD757" s="56"/>
    </row>
    <row r="758" spans="1:30" ht="38.25">
      <c r="A758" s="96" t="s">
        <v>642</v>
      </c>
      <c r="B758" s="54">
        <v>70</v>
      </c>
      <c r="C758" s="18" t="s">
        <v>686</v>
      </c>
      <c r="D758">
        <v>6000</v>
      </c>
      <c r="E758" s="55"/>
      <c r="F758" s="18"/>
      <c r="G758" s="18"/>
      <c r="H758" s="18"/>
      <c r="I758" s="18"/>
      <c r="AD758" s="56"/>
    </row>
    <row r="759" spans="1:30" ht="15">
      <c r="A759" s="96"/>
      <c r="B759" s="54"/>
      <c r="C759" s="18"/>
      <c r="E759" s="55"/>
      <c r="F759" s="18"/>
      <c r="G759" s="18"/>
      <c r="H759" s="18"/>
      <c r="I759" s="18"/>
      <c r="AD759" s="56"/>
    </row>
    <row r="760" spans="1:30" ht="15">
      <c r="A760" s="96"/>
      <c r="B760" s="54"/>
      <c r="C760" s="18"/>
      <c r="E760" s="55"/>
      <c r="F760" s="18"/>
      <c r="G760" s="18"/>
      <c r="H760" s="18"/>
      <c r="I760" s="18"/>
      <c r="AD760" s="56"/>
    </row>
    <row r="761" spans="1:30" ht="15">
      <c r="A761" s="96"/>
      <c r="B761" s="54"/>
      <c r="C761" s="18"/>
      <c r="E761" s="55"/>
      <c r="F761" s="18"/>
      <c r="G761" s="18"/>
      <c r="H761" s="18"/>
      <c r="I761" s="18"/>
      <c r="AD761" s="56"/>
    </row>
    <row r="762" spans="1:30" s="68" customFormat="1" ht="15">
      <c r="A762" s="65"/>
      <c r="B762" s="66">
        <v>70</v>
      </c>
      <c r="C762" s="35" t="s">
        <v>687</v>
      </c>
      <c r="D762" s="68">
        <f>SUM(D754:D758)</f>
        <v>49000</v>
      </c>
      <c r="E762" s="69"/>
      <c r="F762" s="35"/>
      <c r="G762" s="35"/>
      <c r="H762" s="35"/>
      <c r="I762" s="35"/>
      <c r="AD762" s="70"/>
    </row>
    <row r="763" spans="1:30" s="44" customFormat="1" ht="15">
      <c r="A763" s="71"/>
      <c r="B763" s="72"/>
      <c r="C763" s="89" t="s">
        <v>688</v>
      </c>
      <c r="D763" s="44">
        <v>830000</v>
      </c>
      <c r="E763" s="74"/>
      <c r="F763" s="89"/>
      <c r="G763" s="89"/>
      <c r="H763" s="89"/>
      <c r="I763" s="89"/>
      <c r="AD763" s="75"/>
    </row>
    <row r="764" spans="1:30" s="93" customFormat="1" ht="42.75">
      <c r="A764" s="76" t="s">
        <v>599</v>
      </c>
      <c r="B764" s="91"/>
      <c r="C764" s="92"/>
      <c r="E764" s="94"/>
      <c r="F764" s="92"/>
      <c r="G764" s="92"/>
      <c r="H764" s="92"/>
      <c r="I764" s="92"/>
      <c r="AD764" s="95"/>
    </row>
    <row r="765" spans="1:30" ht="45">
      <c r="A765" s="53" t="s">
        <v>689</v>
      </c>
      <c r="B765" s="54">
        <v>63</v>
      </c>
      <c r="C765" s="18" t="s">
        <v>690</v>
      </c>
      <c r="D765">
        <v>137000</v>
      </c>
      <c r="E765" s="55"/>
      <c r="F765" s="18"/>
      <c r="G765" s="18"/>
      <c r="H765" s="18"/>
      <c r="I765" s="18"/>
      <c r="AD765" s="56"/>
    </row>
    <row r="766" spans="1:30" ht="45">
      <c r="A766" s="53" t="s">
        <v>689</v>
      </c>
      <c r="B766" s="54">
        <v>63</v>
      </c>
      <c r="C766" s="18" t="s">
        <v>691</v>
      </c>
      <c r="D766">
        <v>18000</v>
      </c>
      <c r="E766" s="55"/>
      <c r="F766" s="18"/>
      <c r="G766" s="18"/>
      <c r="H766" s="18"/>
      <c r="I766" s="18"/>
      <c r="AD766" s="56"/>
    </row>
    <row r="767" spans="1:30" ht="45">
      <c r="A767" s="53" t="s">
        <v>689</v>
      </c>
      <c r="B767" s="54">
        <v>63</v>
      </c>
      <c r="C767" s="18" t="s">
        <v>692</v>
      </c>
      <c r="D767">
        <v>18000</v>
      </c>
      <c r="E767" s="55"/>
      <c r="F767" s="18"/>
      <c r="G767" s="18"/>
      <c r="H767" s="18"/>
      <c r="I767" s="18"/>
      <c r="AD767" s="56"/>
    </row>
    <row r="768" spans="1:30" ht="45">
      <c r="A768" s="53" t="s">
        <v>689</v>
      </c>
      <c r="B768" s="54">
        <v>63</v>
      </c>
      <c r="C768" s="18" t="s">
        <v>693</v>
      </c>
      <c r="D768">
        <v>18000</v>
      </c>
      <c r="E768" s="55"/>
      <c r="F768" s="18"/>
      <c r="G768" s="18"/>
      <c r="H768" s="18"/>
      <c r="I768" s="18"/>
      <c r="AD768" s="56"/>
    </row>
    <row r="769" spans="1:256" ht="45">
      <c r="A769" s="53" t="s">
        <v>689</v>
      </c>
      <c r="B769" s="54">
        <v>63</v>
      </c>
      <c r="C769" s="18" t="s">
        <v>694</v>
      </c>
      <c r="D769">
        <v>13000</v>
      </c>
      <c r="E769" s="55"/>
      <c r="F769" s="18"/>
      <c r="G769" s="18"/>
      <c r="H769" s="18"/>
      <c r="I769" s="18"/>
      <c r="AD769" s="56"/>
    </row>
    <row r="770" spans="1:256" ht="45">
      <c r="A770" s="53" t="s">
        <v>689</v>
      </c>
      <c r="B770" s="54">
        <v>63</v>
      </c>
      <c r="C770" s="18" t="s">
        <v>695</v>
      </c>
      <c r="D770">
        <v>13000</v>
      </c>
      <c r="E770" s="55"/>
      <c r="F770" s="18"/>
      <c r="G770" s="18"/>
      <c r="H770" s="18"/>
      <c r="I770" s="18"/>
      <c r="AD770" s="56"/>
    </row>
    <row r="771" spans="1:256" ht="45">
      <c r="A771" s="53" t="s">
        <v>689</v>
      </c>
      <c r="B771" s="54">
        <v>63</v>
      </c>
      <c r="C771" s="18" t="s">
        <v>696</v>
      </c>
      <c r="D771">
        <v>9000</v>
      </c>
      <c r="E771" s="55"/>
      <c r="F771" s="18"/>
      <c r="G771" s="18"/>
      <c r="H771" s="18"/>
      <c r="I771" s="18"/>
      <c r="AD771" s="56"/>
    </row>
    <row r="772" spans="1:256" ht="45">
      <c r="A772" s="53" t="s">
        <v>689</v>
      </c>
      <c r="B772" s="54">
        <v>63</v>
      </c>
      <c r="C772" s="18" t="s">
        <v>697</v>
      </c>
      <c r="D772">
        <v>9000</v>
      </c>
      <c r="E772" s="55"/>
      <c r="F772" s="18"/>
      <c r="G772" s="18"/>
      <c r="H772" s="18"/>
      <c r="I772" s="18"/>
      <c r="AD772" s="56"/>
    </row>
    <row r="773" spans="1:256" ht="45">
      <c r="A773" s="53" t="s">
        <v>689</v>
      </c>
      <c r="B773" s="54">
        <v>63</v>
      </c>
      <c r="C773" s="18" t="s">
        <v>698</v>
      </c>
      <c r="D773">
        <v>8000</v>
      </c>
      <c r="E773" s="55"/>
      <c r="F773" s="18"/>
      <c r="G773" s="18"/>
      <c r="H773" s="18"/>
      <c r="I773" s="18"/>
      <c r="AD773" s="56"/>
    </row>
    <row r="774" spans="1:256" ht="45">
      <c r="A774" s="53" t="s">
        <v>689</v>
      </c>
      <c r="B774" s="54">
        <v>63</v>
      </c>
      <c r="C774" s="18" t="s">
        <v>699</v>
      </c>
      <c r="D774">
        <v>8000</v>
      </c>
      <c r="E774" s="55"/>
      <c r="F774" s="18"/>
      <c r="G774" s="18"/>
      <c r="H774" s="18"/>
      <c r="I774" s="18"/>
      <c r="AD774" s="56"/>
    </row>
    <row r="775" spans="1:256" ht="45">
      <c r="A775" s="53" t="s">
        <v>689</v>
      </c>
      <c r="B775" s="54">
        <v>63</v>
      </c>
      <c r="C775" s="18" t="s">
        <v>700</v>
      </c>
      <c r="D775">
        <v>8000</v>
      </c>
      <c r="E775" s="55"/>
      <c r="F775" s="18"/>
      <c r="G775" s="18"/>
      <c r="H775" s="18"/>
      <c r="I775" s="18"/>
      <c r="AD775" s="56"/>
    </row>
    <row r="776" spans="1:256" ht="45">
      <c r="A776" s="53" t="s">
        <v>689</v>
      </c>
      <c r="B776" s="54">
        <v>63</v>
      </c>
      <c r="C776" s="18" t="s">
        <v>701</v>
      </c>
      <c r="D776">
        <v>7000</v>
      </c>
      <c r="E776" s="55"/>
      <c r="F776" s="18"/>
      <c r="G776" s="18"/>
      <c r="H776" s="18"/>
      <c r="I776" s="18"/>
      <c r="AD776" s="56"/>
    </row>
    <row r="777" spans="1:256" ht="45">
      <c r="A777" s="53" t="s">
        <v>689</v>
      </c>
      <c r="B777" s="54">
        <v>63</v>
      </c>
      <c r="C777" s="18" t="s">
        <v>702</v>
      </c>
      <c r="D777">
        <v>7000</v>
      </c>
      <c r="E777" s="55"/>
      <c r="F777" s="18"/>
      <c r="G777" s="18"/>
      <c r="H777" s="18"/>
      <c r="I777" s="18"/>
      <c r="AD777" s="56"/>
    </row>
    <row r="778" spans="1:256" ht="45">
      <c r="A778" s="53" t="s">
        <v>689</v>
      </c>
      <c r="B778" s="54">
        <v>63</v>
      </c>
      <c r="C778" s="18" t="s">
        <v>703</v>
      </c>
      <c r="D778">
        <v>5000</v>
      </c>
      <c r="E778" s="55"/>
      <c r="F778" s="18"/>
      <c r="G778" s="18"/>
      <c r="H778" s="18"/>
      <c r="I778" s="18"/>
      <c r="AD778" s="56"/>
    </row>
    <row r="779" spans="1:256" ht="45">
      <c r="A779" s="53" t="s">
        <v>689</v>
      </c>
      <c r="B779" s="54">
        <v>63</v>
      </c>
      <c r="C779" s="18" t="s">
        <v>704</v>
      </c>
      <c r="D779">
        <v>5000</v>
      </c>
      <c r="E779" s="55"/>
      <c r="F779" s="18"/>
      <c r="G779" s="18"/>
      <c r="H779" s="18"/>
      <c r="I779" s="18"/>
      <c r="AD779" s="56"/>
    </row>
    <row r="780" spans="1:256" ht="15.75">
      <c r="A780" s="53"/>
      <c r="B780" s="54"/>
      <c r="C780" s="18"/>
      <c r="E780" s="55"/>
      <c r="F780" s="18"/>
      <c r="G780" s="18"/>
      <c r="H780" s="18"/>
      <c r="I780" s="18"/>
      <c r="AD780" s="56"/>
    </row>
    <row r="781" spans="1:256" ht="15.75">
      <c r="A781" s="53"/>
      <c r="B781" s="54"/>
      <c r="C781" s="18"/>
      <c r="E781" s="55"/>
      <c r="F781" s="18"/>
      <c r="G781" s="18"/>
      <c r="H781" s="18"/>
      <c r="I781" s="18"/>
      <c r="AD781" s="56"/>
    </row>
    <row r="782" spans="1:256" ht="15.75">
      <c r="A782" s="53"/>
      <c r="B782" s="54"/>
      <c r="C782" s="18"/>
      <c r="E782" s="55"/>
      <c r="F782" s="18"/>
      <c r="G782" s="18"/>
      <c r="H782" s="18"/>
      <c r="I782" s="18"/>
      <c r="AD782" s="56"/>
    </row>
    <row r="783" spans="1:256" ht="15">
      <c r="A783" s="65"/>
      <c r="B783" s="66">
        <v>63</v>
      </c>
      <c r="C783" s="35" t="s">
        <v>705</v>
      </c>
      <c r="D783" s="68">
        <f>SUM(D765:D779)</f>
        <v>283000</v>
      </c>
      <c r="E783" s="69"/>
      <c r="F783" s="35"/>
      <c r="G783" s="35"/>
      <c r="H783" s="35"/>
      <c r="I783" s="35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70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  <c r="DS783" s="68"/>
      <c r="DT783" s="68"/>
      <c r="DU783" s="68"/>
      <c r="DV783" s="68"/>
      <c r="DW783" s="68"/>
      <c r="DX783" s="68"/>
      <c r="DY783" s="68"/>
      <c r="DZ783" s="68"/>
      <c r="EA783" s="68"/>
      <c r="EB783" s="68"/>
      <c r="EC783" s="68"/>
      <c r="ED783" s="68"/>
      <c r="EE783" s="68"/>
      <c r="EF783" s="68"/>
      <c r="EG783" s="68"/>
      <c r="EH783" s="68"/>
      <c r="EI783" s="68"/>
      <c r="EJ783" s="68"/>
      <c r="EK783" s="68"/>
      <c r="EL783" s="68"/>
      <c r="EM783" s="68"/>
      <c r="EN783" s="68"/>
      <c r="EO783" s="68"/>
      <c r="EP783" s="68"/>
      <c r="EQ783" s="68"/>
      <c r="ER783" s="68"/>
      <c r="ES783" s="68"/>
      <c r="ET783" s="68"/>
      <c r="EU783" s="68"/>
      <c r="EV783" s="68"/>
      <c r="EW783" s="68"/>
      <c r="EX783" s="68"/>
      <c r="EY783" s="68"/>
      <c r="EZ783" s="68"/>
      <c r="FA783" s="68"/>
      <c r="FB783" s="68"/>
      <c r="FC783" s="68"/>
      <c r="FD783" s="68"/>
      <c r="FE783" s="68"/>
      <c r="FF783" s="68"/>
      <c r="FG783" s="68"/>
      <c r="FH783" s="68"/>
      <c r="FI783" s="68"/>
      <c r="FJ783" s="68"/>
      <c r="FK783" s="68"/>
      <c r="FL783" s="68"/>
      <c r="FM783" s="68"/>
      <c r="FN783" s="68"/>
      <c r="FO783" s="68"/>
      <c r="FP783" s="68"/>
      <c r="FQ783" s="68"/>
      <c r="FR783" s="68"/>
      <c r="FS783" s="68"/>
      <c r="FT783" s="68"/>
      <c r="FU783" s="68"/>
      <c r="FV783" s="68"/>
      <c r="FW783" s="68"/>
      <c r="FX783" s="68"/>
      <c r="FY783" s="68"/>
      <c r="FZ783" s="68"/>
      <c r="GA783" s="68"/>
      <c r="GB783" s="68"/>
      <c r="GC783" s="68"/>
      <c r="GD783" s="68"/>
      <c r="GE783" s="68"/>
      <c r="GF783" s="68"/>
      <c r="GG783" s="68"/>
      <c r="GH783" s="68"/>
      <c r="GI783" s="68"/>
      <c r="GJ783" s="68"/>
      <c r="GK783" s="68"/>
      <c r="GL783" s="68"/>
      <c r="GM783" s="68"/>
      <c r="GN783" s="68"/>
      <c r="GO783" s="68"/>
      <c r="GP783" s="68"/>
      <c r="GQ783" s="68"/>
      <c r="GR783" s="68"/>
      <c r="GS783" s="68"/>
      <c r="GT783" s="68"/>
      <c r="GU783" s="68"/>
      <c r="GV783" s="68"/>
      <c r="GW783" s="68"/>
      <c r="GX783" s="68"/>
      <c r="GY783" s="68"/>
      <c r="GZ783" s="68"/>
      <c r="HA783" s="68"/>
      <c r="HB783" s="68"/>
      <c r="HC783" s="68"/>
      <c r="HD783" s="68"/>
      <c r="HE783" s="68"/>
      <c r="HF783" s="68"/>
      <c r="HG783" s="68"/>
      <c r="HH783" s="68"/>
      <c r="HI783" s="68"/>
      <c r="HJ783" s="68"/>
      <c r="HK783" s="68"/>
      <c r="HL783" s="68"/>
      <c r="HM783" s="68"/>
      <c r="HN783" s="68"/>
      <c r="HO783" s="68"/>
      <c r="HP783" s="68"/>
      <c r="HQ783" s="68"/>
      <c r="HR783" s="68"/>
      <c r="HS783" s="68"/>
      <c r="HT783" s="68"/>
      <c r="HU783" s="68"/>
      <c r="HV783" s="68"/>
      <c r="HW783" s="68"/>
      <c r="HX783" s="68"/>
      <c r="HY783" s="68"/>
      <c r="HZ783" s="68"/>
      <c r="IA783" s="68"/>
      <c r="IB783" s="68"/>
      <c r="IC783" s="68"/>
      <c r="ID783" s="68"/>
      <c r="IE783" s="68"/>
      <c r="IF783" s="68"/>
      <c r="IG783" s="68"/>
      <c r="IH783" s="68"/>
      <c r="II783" s="68"/>
      <c r="IJ783" s="68"/>
      <c r="IK783" s="68"/>
      <c r="IL783" s="68"/>
      <c r="IM783" s="68"/>
      <c r="IN783" s="68"/>
      <c r="IO783" s="68"/>
      <c r="IP783" s="68"/>
      <c r="IQ783" s="68"/>
      <c r="IR783" s="68"/>
      <c r="IS783" s="68"/>
      <c r="IT783" s="68"/>
      <c r="IU783" s="68"/>
      <c r="IV783" s="68"/>
    </row>
    <row r="784" spans="1:256" ht="45">
      <c r="A784" s="53" t="s">
        <v>689</v>
      </c>
      <c r="B784" s="54">
        <v>3</v>
      </c>
      <c r="C784" s="18" t="s">
        <v>706</v>
      </c>
      <c r="D784">
        <v>41000</v>
      </c>
      <c r="E784" s="55"/>
      <c r="F784" s="18"/>
      <c r="G784" s="18"/>
      <c r="H784" s="18"/>
      <c r="I784" s="18"/>
      <c r="AD784" s="56"/>
    </row>
    <row r="785" spans="1:256" ht="45">
      <c r="A785" s="53" t="s">
        <v>689</v>
      </c>
      <c r="B785" s="54">
        <v>3</v>
      </c>
      <c r="C785" s="18" t="s">
        <v>707</v>
      </c>
      <c r="D785">
        <v>26000</v>
      </c>
      <c r="E785" s="55"/>
      <c r="F785" s="18"/>
      <c r="G785" s="18"/>
      <c r="H785" s="18"/>
      <c r="I785" s="18"/>
      <c r="AD785" s="56"/>
    </row>
    <row r="786" spans="1:256" ht="45">
      <c r="A786" s="53" t="s">
        <v>689</v>
      </c>
      <c r="B786" s="54">
        <v>3</v>
      </c>
      <c r="C786" s="18" t="s">
        <v>708</v>
      </c>
      <c r="D786">
        <v>21000</v>
      </c>
      <c r="E786" s="55"/>
      <c r="F786" s="18"/>
      <c r="G786" s="18"/>
      <c r="H786" s="18"/>
      <c r="I786" s="18"/>
      <c r="AD786" s="56"/>
    </row>
    <row r="787" spans="1:256" ht="45">
      <c r="A787" s="53" t="s">
        <v>689</v>
      </c>
      <c r="B787" s="54">
        <v>3</v>
      </c>
      <c r="C787" s="18" t="s">
        <v>709</v>
      </c>
      <c r="D787">
        <v>13000</v>
      </c>
      <c r="E787" s="55"/>
      <c r="F787" s="18"/>
      <c r="G787" s="18"/>
      <c r="H787" s="18"/>
      <c r="I787" s="18"/>
      <c r="AD787" s="56"/>
    </row>
    <row r="788" spans="1:256" ht="45">
      <c r="A788" s="53" t="s">
        <v>689</v>
      </c>
      <c r="B788" s="54">
        <v>3</v>
      </c>
      <c r="C788" s="18" t="s">
        <v>710</v>
      </c>
      <c r="D788">
        <v>12000</v>
      </c>
      <c r="E788" s="55"/>
      <c r="F788" s="18"/>
      <c r="G788" s="18"/>
      <c r="H788" s="18"/>
      <c r="I788" s="18"/>
      <c r="AD788" s="56"/>
    </row>
    <row r="789" spans="1:256" ht="45">
      <c r="A789" s="53" t="s">
        <v>689</v>
      </c>
      <c r="B789" s="54">
        <v>3</v>
      </c>
      <c r="C789" s="18" t="s">
        <v>711</v>
      </c>
      <c r="D789">
        <v>8000</v>
      </c>
      <c r="E789" s="55"/>
      <c r="F789" s="18"/>
      <c r="G789" s="18"/>
      <c r="H789" s="18"/>
      <c r="I789" s="18"/>
      <c r="AD789" s="56"/>
    </row>
    <row r="790" spans="1:256" ht="45">
      <c r="A790" s="53" t="s">
        <v>689</v>
      </c>
      <c r="B790" s="54">
        <v>3</v>
      </c>
      <c r="C790" s="18" t="s">
        <v>712</v>
      </c>
      <c r="D790">
        <v>8000</v>
      </c>
      <c r="E790" s="55"/>
      <c r="F790" s="18"/>
      <c r="G790" s="18"/>
      <c r="H790" s="18"/>
      <c r="I790" s="18"/>
      <c r="AD790" s="56"/>
    </row>
    <row r="791" spans="1:256" ht="45">
      <c r="A791" s="53" t="s">
        <v>689</v>
      </c>
      <c r="B791" s="54">
        <v>3</v>
      </c>
      <c r="C791" s="18" t="s">
        <v>713</v>
      </c>
      <c r="D791">
        <v>7000</v>
      </c>
      <c r="E791" s="55"/>
      <c r="F791" s="18"/>
      <c r="G791" s="18"/>
      <c r="H791" s="18"/>
      <c r="I791" s="18"/>
      <c r="AD791" s="56"/>
    </row>
    <row r="792" spans="1:256" ht="45">
      <c r="A792" s="53" t="s">
        <v>689</v>
      </c>
      <c r="B792" s="54">
        <v>3</v>
      </c>
      <c r="C792" s="18" t="s">
        <v>714</v>
      </c>
      <c r="D792">
        <v>5000</v>
      </c>
      <c r="E792" s="55"/>
      <c r="F792" s="18"/>
      <c r="G792" s="18"/>
      <c r="H792" s="18"/>
      <c r="I792" s="18"/>
      <c r="AD792" s="56"/>
    </row>
    <row r="793" spans="1:256" ht="15.75">
      <c r="A793" s="53"/>
      <c r="B793" s="54"/>
      <c r="C793" s="18"/>
      <c r="E793" s="55"/>
      <c r="F793" s="18"/>
      <c r="G793" s="18"/>
      <c r="H793" s="18"/>
      <c r="I793" s="18"/>
      <c r="AD793" s="56"/>
    </row>
    <row r="794" spans="1:256" ht="15.75">
      <c r="A794" s="53"/>
      <c r="B794" s="54"/>
      <c r="C794" s="18"/>
      <c r="E794" s="55"/>
      <c r="F794" s="18"/>
      <c r="G794" s="18"/>
      <c r="H794" s="18"/>
      <c r="I794" s="18"/>
      <c r="AD794" s="56"/>
    </row>
    <row r="795" spans="1:256" ht="15.75">
      <c r="A795" s="53"/>
      <c r="B795" s="54"/>
      <c r="C795" s="18"/>
      <c r="E795" s="55"/>
      <c r="F795" s="18"/>
      <c r="G795" s="18"/>
      <c r="H795" s="18"/>
      <c r="I795" s="18"/>
      <c r="AD795" s="56"/>
    </row>
    <row r="796" spans="1:256" ht="15">
      <c r="A796" s="65"/>
      <c r="B796" s="66">
        <v>3</v>
      </c>
      <c r="C796" s="35" t="s">
        <v>715</v>
      </c>
      <c r="D796" s="68">
        <f>SUM(D784:D792)</f>
        <v>141000</v>
      </c>
      <c r="E796" s="69"/>
      <c r="F796" s="35"/>
      <c r="G796" s="35"/>
      <c r="H796" s="35"/>
      <c r="I796" s="35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70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  <c r="DS796" s="68"/>
      <c r="DT796" s="68"/>
      <c r="DU796" s="68"/>
      <c r="DV796" s="68"/>
      <c r="DW796" s="68"/>
      <c r="DX796" s="68"/>
      <c r="DY796" s="68"/>
      <c r="DZ796" s="68"/>
      <c r="EA796" s="68"/>
      <c r="EB796" s="68"/>
      <c r="EC796" s="68"/>
      <c r="ED796" s="68"/>
      <c r="EE796" s="68"/>
      <c r="EF796" s="68"/>
      <c r="EG796" s="68"/>
      <c r="EH796" s="68"/>
      <c r="EI796" s="68"/>
      <c r="EJ796" s="68"/>
      <c r="EK796" s="68"/>
      <c r="EL796" s="68"/>
      <c r="EM796" s="68"/>
      <c r="EN796" s="68"/>
      <c r="EO796" s="68"/>
      <c r="EP796" s="68"/>
      <c r="EQ796" s="68"/>
      <c r="ER796" s="68"/>
      <c r="ES796" s="68"/>
      <c r="ET796" s="68"/>
      <c r="EU796" s="68"/>
      <c r="EV796" s="68"/>
      <c r="EW796" s="68"/>
      <c r="EX796" s="68"/>
      <c r="EY796" s="68"/>
      <c r="EZ796" s="68"/>
      <c r="FA796" s="68"/>
      <c r="FB796" s="68"/>
      <c r="FC796" s="68"/>
      <c r="FD796" s="68"/>
      <c r="FE796" s="68"/>
      <c r="FF796" s="68"/>
      <c r="FG796" s="68"/>
      <c r="FH796" s="68"/>
      <c r="FI796" s="68"/>
      <c r="FJ796" s="68"/>
      <c r="FK796" s="68"/>
      <c r="FL796" s="68"/>
      <c r="FM796" s="68"/>
      <c r="FN796" s="68"/>
      <c r="FO796" s="68"/>
      <c r="FP796" s="68"/>
      <c r="FQ796" s="68"/>
      <c r="FR796" s="68"/>
      <c r="FS796" s="68"/>
      <c r="FT796" s="68"/>
      <c r="FU796" s="68"/>
      <c r="FV796" s="68"/>
      <c r="FW796" s="68"/>
      <c r="FX796" s="68"/>
      <c r="FY796" s="68"/>
      <c r="FZ796" s="68"/>
      <c r="GA796" s="68"/>
      <c r="GB796" s="68"/>
      <c r="GC796" s="68"/>
      <c r="GD796" s="68"/>
      <c r="GE796" s="68"/>
      <c r="GF796" s="68"/>
      <c r="GG796" s="68"/>
      <c r="GH796" s="68"/>
      <c r="GI796" s="68"/>
      <c r="GJ796" s="68"/>
      <c r="GK796" s="68"/>
      <c r="GL796" s="68"/>
      <c r="GM796" s="68"/>
      <c r="GN796" s="68"/>
      <c r="GO796" s="68"/>
      <c r="GP796" s="68"/>
      <c r="GQ796" s="68"/>
      <c r="GR796" s="68"/>
      <c r="GS796" s="68"/>
      <c r="GT796" s="68"/>
      <c r="GU796" s="68"/>
      <c r="GV796" s="68"/>
      <c r="GW796" s="68"/>
      <c r="GX796" s="68"/>
      <c r="GY796" s="68"/>
      <c r="GZ796" s="68"/>
      <c r="HA796" s="68"/>
      <c r="HB796" s="68"/>
      <c r="HC796" s="68"/>
      <c r="HD796" s="68"/>
      <c r="HE796" s="68"/>
      <c r="HF796" s="68"/>
      <c r="HG796" s="68"/>
      <c r="HH796" s="68"/>
      <c r="HI796" s="68"/>
      <c r="HJ796" s="68"/>
      <c r="HK796" s="68"/>
      <c r="HL796" s="68"/>
      <c r="HM796" s="68"/>
      <c r="HN796" s="68"/>
      <c r="HO796" s="68"/>
      <c r="HP796" s="68"/>
      <c r="HQ796" s="68"/>
      <c r="HR796" s="68"/>
      <c r="HS796" s="68"/>
      <c r="HT796" s="68"/>
      <c r="HU796" s="68"/>
      <c r="HV796" s="68"/>
      <c r="HW796" s="68"/>
      <c r="HX796" s="68"/>
      <c r="HY796" s="68"/>
      <c r="HZ796" s="68"/>
      <c r="IA796" s="68"/>
      <c r="IB796" s="68"/>
      <c r="IC796" s="68"/>
      <c r="ID796" s="68"/>
      <c r="IE796" s="68"/>
      <c r="IF796" s="68"/>
      <c r="IG796" s="68"/>
      <c r="IH796" s="68"/>
      <c r="II796" s="68"/>
      <c r="IJ796" s="68"/>
      <c r="IK796" s="68"/>
      <c r="IL796" s="68"/>
      <c r="IM796" s="68"/>
      <c r="IN796" s="68"/>
      <c r="IO796" s="68"/>
      <c r="IP796" s="68"/>
      <c r="IQ796" s="68"/>
      <c r="IR796" s="68"/>
      <c r="IS796" s="68"/>
      <c r="IT796" s="68"/>
      <c r="IU796" s="68"/>
      <c r="IV796" s="68"/>
    </row>
    <row r="797" spans="1:256" ht="45">
      <c r="A797" s="53" t="s">
        <v>689</v>
      </c>
      <c r="B797" s="54">
        <v>43</v>
      </c>
      <c r="C797" s="18" t="s">
        <v>716</v>
      </c>
      <c r="D797">
        <v>20000</v>
      </c>
      <c r="E797" s="55"/>
      <c r="F797" s="18"/>
      <c r="G797" s="18"/>
      <c r="H797" s="18"/>
      <c r="I797" s="18"/>
      <c r="AD797" s="56"/>
    </row>
    <row r="798" spans="1:256" ht="45">
      <c r="A798" s="53" t="s">
        <v>689</v>
      </c>
      <c r="B798" s="54">
        <v>43</v>
      </c>
      <c r="C798" s="18" t="s">
        <v>717</v>
      </c>
      <c r="D798">
        <v>7000</v>
      </c>
      <c r="E798" s="55"/>
      <c r="F798" s="18"/>
      <c r="G798" s="18"/>
      <c r="H798" s="18"/>
      <c r="I798" s="18"/>
      <c r="AD798" s="56"/>
    </row>
    <row r="799" spans="1:256" ht="45">
      <c r="A799" s="53" t="s">
        <v>689</v>
      </c>
      <c r="B799" s="54">
        <v>43</v>
      </c>
      <c r="C799" s="18" t="s">
        <v>718</v>
      </c>
      <c r="D799">
        <v>6000</v>
      </c>
      <c r="E799" s="55"/>
      <c r="F799" s="18"/>
      <c r="G799" s="18"/>
      <c r="H799" s="18"/>
      <c r="I799" s="18"/>
      <c r="AD799" s="56"/>
    </row>
    <row r="800" spans="1:256" ht="45">
      <c r="A800" s="53" t="s">
        <v>689</v>
      </c>
      <c r="B800" s="54">
        <v>43</v>
      </c>
      <c r="C800" s="18" t="s">
        <v>719</v>
      </c>
      <c r="D800">
        <v>6000</v>
      </c>
      <c r="E800" s="55"/>
      <c r="F800" s="18"/>
      <c r="G800" s="18"/>
      <c r="H800" s="18"/>
      <c r="I800" s="18"/>
      <c r="AD800" s="56"/>
    </row>
    <row r="801" spans="1:256" ht="45">
      <c r="A801" s="53" t="s">
        <v>689</v>
      </c>
      <c r="B801" s="54">
        <v>43</v>
      </c>
      <c r="C801" s="18" t="s">
        <v>720</v>
      </c>
      <c r="D801">
        <v>5000</v>
      </c>
      <c r="E801" s="55"/>
      <c r="F801" s="18"/>
      <c r="G801" s="18"/>
      <c r="H801" s="18"/>
      <c r="I801" s="18"/>
      <c r="AD801" s="56"/>
    </row>
    <row r="802" spans="1:256" ht="15.75">
      <c r="A802" s="53"/>
      <c r="B802" s="54"/>
      <c r="C802" s="18"/>
      <c r="E802" s="55"/>
      <c r="F802" s="18"/>
      <c r="G802" s="18"/>
      <c r="H802" s="18"/>
      <c r="I802" s="18"/>
      <c r="AD802" s="56"/>
    </row>
    <row r="803" spans="1:256" ht="15.75">
      <c r="A803" s="53"/>
      <c r="B803" s="54"/>
      <c r="C803" s="18"/>
      <c r="E803" s="55"/>
      <c r="F803" s="18"/>
      <c r="G803" s="18"/>
      <c r="H803" s="18"/>
      <c r="I803" s="18"/>
      <c r="AD803" s="56"/>
    </row>
    <row r="804" spans="1:256" ht="15.75">
      <c r="A804" s="53"/>
      <c r="B804" s="54"/>
      <c r="C804" s="18"/>
      <c r="E804" s="55"/>
      <c r="F804" s="18"/>
      <c r="G804" s="18"/>
      <c r="H804" s="18"/>
      <c r="I804" s="18"/>
      <c r="AD804" s="56"/>
    </row>
    <row r="805" spans="1:256" ht="15">
      <c r="A805" s="65"/>
      <c r="B805" s="66">
        <v>43</v>
      </c>
      <c r="C805" s="35" t="s">
        <v>721</v>
      </c>
      <c r="D805" s="68">
        <f>SUM(D797:D801)</f>
        <v>44000</v>
      </c>
      <c r="E805" s="69"/>
      <c r="F805" s="35"/>
      <c r="G805" s="35"/>
      <c r="H805" s="35"/>
      <c r="I805" s="35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70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  <c r="DS805" s="68"/>
      <c r="DT805" s="68"/>
      <c r="DU805" s="68"/>
      <c r="DV805" s="68"/>
      <c r="DW805" s="68"/>
      <c r="DX805" s="68"/>
      <c r="DY805" s="68"/>
      <c r="DZ805" s="68"/>
      <c r="EA805" s="68"/>
      <c r="EB805" s="68"/>
      <c r="EC805" s="68"/>
      <c r="ED805" s="68"/>
      <c r="EE805" s="68"/>
      <c r="EF805" s="68"/>
      <c r="EG805" s="68"/>
      <c r="EH805" s="68"/>
      <c r="EI805" s="68"/>
      <c r="EJ805" s="68"/>
      <c r="EK805" s="68"/>
      <c r="EL805" s="68"/>
      <c r="EM805" s="68"/>
      <c r="EN805" s="68"/>
      <c r="EO805" s="68"/>
      <c r="EP805" s="68"/>
      <c r="EQ805" s="68"/>
      <c r="ER805" s="68"/>
      <c r="ES805" s="68"/>
      <c r="ET805" s="68"/>
      <c r="EU805" s="68"/>
      <c r="EV805" s="68"/>
      <c r="EW805" s="68"/>
      <c r="EX805" s="68"/>
      <c r="EY805" s="68"/>
      <c r="EZ805" s="68"/>
      <c r="FA805" s="68"/>
      <c r="FB805" s="68"/>
      <c r="FC805" s="68"/>
      <c r="FD805" s="68"/>
      <c r="FE805" s="68"/>
      <c r="FF805" s="68"/>
      <c r="FG805" s="68"/>
      <c r="FH805" s="68"/>
      <c r="FI805" s="68"/>
      <c r="FJ805" s="68"/>
      <c r="FK805" s="68"/>
      <c r="FL805" s="68"/>
      <c r="FM805" s="68"/>
      <c r="FN805" s="68"/>
      <c r="FO805" s="68"/>
      <c r="FP805" s="68"/>
      <c r="FQ805" s="68"/>
      <c r="FR805" s="68"/>
      <c r="FS805" s="68"/>
      <c r="FT805" s="68"/>
      <c r="FU805" s="68"/>
      <c r="FV805" s="68"/>
      <c r="FW805" s="68"/>
      <c r="FX805" s="68"/>
      <c r="FY805" s="68"/>
      <c r="FZ805" s="68"/>
      <c r="GA805" s="68"/>
      <c r="GB805" s="68"/>
      <c r="GC805" s="68"/>
      <c r="GD805" s="68"/>
      <c r="GE805" s="68"/>
      <c r="GF805" s="68"/>
      <c r="GG805" s="68"/>
      <c r="GH805" s="68"/>
      <c r="GI805" s="68"/>
      <c r="GJ805" s="68"/>
      <c r="GK805" s="68"/>
      <c r="GL805" s="68"/>
      <c r="GM805" s="68"/>
      <c r="GN805" s="68"/>
      <c r="GO805" s="68"/>
      <c r="GP805" s="68"/>
      <c r="GQ805" s="68"/>
      <c r="GR805" s="68"/>
      <c r="GS805" s="68"/>
      <c r="GT805" s="68"/>
      <c r="GU805" s="68"/>
      <c r="GV805" s="68"/>
      <c r="GW805" s="68"/>
      <c r="GX805" s="68"/>
      <c r="GY805" s="68"/>
      <c r="GZ805" s="68"/>
      <c r="HA805" s="68"/>
      <c r="HB805" s="68"/>
      <c r="HC805" s="68"/>
      <c r="HD805" s="68"/>
      <c r="HE805" s="68"/>
      <c r="HF805" s="68"/>
      <c r="HG805" s="68"/>
      <c r="HH805" s="68"/>
      <c r="HI805" s="68"/>
      <c r="HJ805" s="68"/>
      <c r="HK805" s="68"/>
      <c r="HL805" s="68"/>
      <c r="HM805" s="68"/>
      <c r="HN805" s="68"/>
      <c r="HO805" s="68"/>
      <c r="HP805" s="68"/>
      <c r="HQ805" s="68"/>
      <c r="HR805" s="68"/>
      <c r="HS805" s="68"/>
      <c r="HT805" s="68"/>
      <c r="HU805" s="68"/>
      <c r="HV805" s="68"/>
      <c r="HW805" s="68"/>
      <c r="HX805" s="68"/>
      <c r="HY805" s="68"/>
      <c r="HZ805" s="68"/>
      <c r="IA805" s="68"/>
      <c r="IB805" s="68"/>
      <c r="IC805" s="68"/>
      <c r="ID805" s="68"/>
      <c r="IE805" s="68"/>
      <c r="IF805" s="68"/>
      <c r="IG805" s="68"/>
      <c r="IH805" s="68"/>
      <c r="II805" s="68"/>
      <c r="IJ805" s="68"/>
      <c r="IK805" s="68"/>
      <c r="IL805" s="68"/>
      <c r="IM805" s="68"/>
      <c r="IN805" s="68"/>
      <c r="IO805" s="68"/>
      <c r="IP805" s="68"/>
      <c r="IQ805" s="68"/>
      <c r="IR805" s="68"/>
      <c r="IS805" s="68"/>
      <c r="IT805" s="68"/>
      <c r="IU805" s="68"/>
      <c r="IV805" s="68"/>
    </row>
    <row r="806" spans="1:256" ht="45">
      <c r="A806" s="53" t="s">
        <v>689</v>
      </c>
      <c r="B806" s="54">
        <v>15</v>
      </c>
      <c r="C806" s="18" t="s">
        <v>722</v>
      </c>
      <c r="D806">
        <v>30000</v>
      </c>
      <c r="E806" s="55"/>
      <c r="F806" s="18"/>
      <c r="G806" s="18"/>
      <c r="H806" s="18"/>
      <c r="I806" s="18"/>
      <c r="AD806" s="56"/>
    </row>
    <row r="807" spans="1:256" ht="45">
      <c r="A807" s="53" t="s">
        <v>689</v>
      </c>
      <c r="B807" s="54">
        <v>15</v>
      </c>
      <c r="C807" s="18" t="s">
        <v>723</v>
      </c>
      <c r="D807">
        <v>5000</v>
      </c>
      <c r="E807" s="55"/>
      <c r="F807" s="18"/>
      <c r="G807" s="18"/>
      <c r="H807" s="18"/>
      <c r="I807" s="18"/>
      <c r="AD807" s="56"/>
    </row>
    <row r="808" spans="1:256" ht="15.75">
      <c r="A808" s="53"/>
      <c r="B808" s="54"/>
      <c r="C808" s="18"/>
      <c r="E808" s="55"/>
      <c r="F808" s="18"/>
      <c r="G808" s="18"/>
      <c r="H808" s="18"/>
      <c r="I808" s="18"/>
      <c r="AD808" s="56"/>
    </row>
    <row r="809" spans="1:256" ht="15.75">
      <c r="A809" s="53"/>
      <c r="B809" s="54"/>
      <c r="C809" s="18"/>
      <c r="E809" s="55"/>
      <c r="F809" s="18"/>
      <c r="G809" s="18"/>
      <c r="H809" s="18"/>
      <c r="I809" s="18"/>
      <c r="AD809" s="56"/>
    </row>
    <row r="810" spans="1:256" ht="15.75">
      <c r="A810" s="53"/>
      <c r="B810" s="54"/>
      <c r="C810" s="18"/>
      <c r="E810" s="55"/>
      <c r="F810" s="18"/>
      <c r="G810" s="18"/>
      <c r="H810" s="18"/>
      <c r="I810" s="18"/>
      <c r="AD810" s="56"/>
    </row>
    <row r="811" spans="1:256" ht="15">
      <c r="A811" s="65"/>
      <c r="B811" s="66">
        <v>15</v>
      </c>
      <c r="C811" s="35" t="s">
        <v>724</v>
      </c>
      <c r="D811" s="68">
        <f>SUM(D806:D807)</f>
        <v>35000</v>
      </c>
      <c r="E811" s="69"/>
      <c r="F811" s="35"/>
      <c r="G811" s="35"/>
      <c r="H811" s="35"/>
      <c r="I811" s="35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70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  <c r="DS811" s="68"/>
      <c r="DT811" s="68"/>
      <c r="DU811" s="68"/>
      <c r="DV811" s="68"/>
      <c r="DW811" s="68"/>
      <c r="DX811" s="68"/>
      <c r="DY811" s="68"/>
      <c r="DZ811" s="68"/>
      <c r="EA811" s="68"/>
      <c r="EB811" s="68"/>
      <c r="EC811" s="68"/>
      <c r="ED811" s="68"/>
      <c r="EE811" s="68"/>
      <c r="EF811" s="68"/>
      <c r="EG811" s="68"/>
      <c r="EH811" s="68"/>
      <c r="EI811" s="68"/>
      <c r="EJ811" s="68"/>
      <c r="EK811" s="68"/>
      <c r="EL811" s="68"/>
      <c r="EM811" s="68"/>
      <c r="EN811" s="68"/>
      <c r="EO811" s="68"/>
      <c r="EP811" s="68"/>
      <c r="EQ811" s="68"/>
      <c r="ER811" s="68"/>
      <c r="ES811" s="68"/>
      <c r="ET811" s="68"/>
      <c r="EU811" s="68"/>
      <c r="EV811" s="68"/>
      <c r="EW811" s="68"/>
      <c r="EX811" s="68"/>
      <c r="EY811" s="68"/>
      <c r="EZ811" s="68"/>
      <c r="FA811" s="68"/>
      <c r="FB811" s="68"/>
      <c r="FC811" s="68"/>
      <c r="FD811" s="68"/>
      <c r="FE811" s="68"/>
      <c r="FF811" s="68"/>
      <c r="FG811" s="68"/>
      <c r="FH811" s="68"/>
      <c r="FI811" s="68"/>
      <c r="FJ811" s="68"/>
      <c r="FK811" s="68"/>
      <c r="FL811" s="68"/>
      <c r="FM811" s="68"/>
      <c r="FN811" s="68"/>
      <c r="FO811" s="68"/>
      <c r="FP811" s="68"/>
      <c r="FQ811" s="68"/>
      <c r="FR811" s="68"/>
      <c r="FS811" s="68"/>
      <c r="FT811" s="68"/>
      <c r="FU811" s="68"/>
      <c r="FV811" s="68"/>
      <c r="FW811" s="68"/>
      <c r="FX811" s="68"/>
      <c r="FY811" s="68"/>
      <c r="FZ811" s="68"/>
      <c r="GA811" s="68"/>
      <c r="GB811" s="68"/>
      <c r="GC811" s="68"/>
      <c r="GD811" s="68"/>
      <c r="GE811" s="68"/>
      <c r="GF811" s="68"/>
      <c r="GG811" s="68"/>
      <c r="GH811" s="68"/>
      <c r="GI811" s="68"/>
      <c r="GJ811" s="68"/>
      <c r="GK811" s="68"/>
      <c r="GL811" s="68"/>
      <c r="GM811" s="68"/>
      <c r="GN811" s="68"/>
      <c r="GO811" s="68"/>
      <c r="GP811" s="68"/>
      <c r="GQ811" s="68"/>
      <c r="GR811" s="68"/>
      <c r="GS811" s="68"/>
      <c r="GT811" s="68"/>
      <c r="GU811" s="68"/>
      <c r="GV811" s="68"/>
      <c r="GW811" s="68"/>
      <c r="GX811" s="68"/>
      <c r="GY811" s="68"/>
      <c r="GZ811" s="68"/>
      <c r="HA811" s="68"/>
      <c r="HB811" s="68"/>
      <c r="HC811" s="68"/>
      <c r="HD811" s="68"/>
      <c r="HE811" s="68"/>
      <c r="HF811" s="68"/>
      <c r="HG811" s="68"/>
      <c r="HH811" s="68"/>
      <c r="HI811" s="68"/>
      <c r="HJ811" s="68"/>
      <c r="HK811" s="68"/>
      <c r="HL811" s="68"/>
      <c r="HM811" s="68"/>
      <c r="HN811" s="68"/>
      <c r="HO811" s="68"/>
      <c r="HP811" s="68"/>
      <c r="HQ811" s="68"/>
      <c r="HR811" s="68"/>
      <c r="HS811" s="68"/>
      <c r="HT811" s="68"/>
      <c r="HU811" s="68"/>
      <c r="HV811" s="68"/>
      <c r="HW811" s="68"/>
      <c r="HX811" s="68"/>
      <c r="HY811" s="68"/>
      <c r="HZ811" s="68"/>
      <c r="IA811" s="68"/>
      <c r="IB811" s="68"/>
      <c r="IC811" s="68"/>
      <c r="ID811" s="68"/>
      <c r="IE811" s="68"/>
      <c r="IF811" s="68"/>
      <c r="IG811" s="68"/>
      <c r="IH811" s="68"/>
      <c r="II811" s="68"/>
      <c r="IJ811" s="68"/>
      <c r="IK811" s="68"/>
      <c r="IL811" s="68"/>
      <c r="IM811" s="68"/>
      <c r="IN811" s="68"/>
      <c r="IO811" s="68"/>
      <c r="IP811" s="68"/>
      <c r="IQ811" s="68"/>
      <c r="IR811" s="68"/>
      <c r="IS811" s="68"/>
      <c r="IT811" s="68"/>
      <c r="IU811" s="68"/>
      <c r="IV811" s="68"/>
    </row>
    <row r="812" spans="1:256" s="113" customFormat="1" ht="45">
      <c r="A812" s="53" t="s">
        <v>689</v>
      </c>
      <c r="B812" s="111">
        <v>69</v>
      </c>
      <c r="C812" s="112" t="s">
        <v>725</v>
      </c>
      <c r="D812" s="113">
        <v>445000</v>
      </c>
      <c r="E812" s="112"/>
      <c r="F812" s="112"/>
      <c r="G812" s="112"/>
      <c r="H812" s="112"/>
      <c r="I812" s="112"/>
      <c r="AD812" s="114"/>
    </row>
    <row r="813" spans="1:256" ht="45">
      <c r="A813" s="53" t="s">
        <v>689</v>
      </c>
      <c r="B813" s="54">
        <v>69</v>
      </c>
      <c r="C813" s="18" t="s">
        <v>726</v>
      </c>
      <c r="D813">
        <v>124000</v>
      </c>
      <c r="E813" s="55"/>
      <c r="F813" s="18"/>
      <c r="G813" s="18"/>
      <c r="H813" s="18"/>
      <c r="I813" s="18"/>
      <c r="AD813" s="56"/>
    </row>
    <row r="814" spans="1:256" ht="45">
      <c r="A814" s="53" t="s">
        <v>689</v>
      </c>
      <c r="B814" s="54">
        <v>69</v>
      </c>
      <c r="C814" s="18" t="s">
        <v>727</v>
      </c>
      <c r="D814">
        <v>56000</v>
      </c>
      <c r="E814" s="55"/>
      <c r="F814" s="18"/>
      <c r="G814" s="18"/>
      <c r="H814" s="18"/>
      <c r="I814" s="18"/>
      <c r="AD814" s="56"/>
    </row>
    <row r="815" spans="1:256" ht="45">
      <c r="A815" s="53" t="s">
        <v>689</v>
      </c>
      <c r="B815" s="54">
        <v>69</v>
      </c>
      <c r="C815" s="18" t="s">
        <v>728</v>
      </c>
      <c r="D815">
        <v>41000</v>
      </c>
      <c r="E815" s="55"/>
      <c r="F815" s="18"/>
      <c r="G815" s="18"/>
      <c r="H815" s="18"/>
      <c r="I815" s="18"/>
      <c r="AD815" s="56"/>
    </row>
    <row r="816" spans="1:256" ht="45">
      <c r="A816" s="53" t="s">
        <v>689</v>
      </c>
      <c r="B816" s="54">
        <v>69</v>
      </c>
      <c r="C816" s="18" t="s">
        <v>729</v>
      </c>
      <c r="D816">
        <v>40000</v>
      </c>
      <c r="E816" s="55"/>
      <c r="F816" s="18"/>
      <c r="G816" s="18"/>
      <c r="H816" s="18"/>
      <c r="I816" s="18"/>
      <c r="AD816" s="56"/>
    </row>
    <row r="817" spans="1:30" ht="45">
      <c r="A817" s="53" t="s">
        <v>689</v>
      </c>
      <c r="B817" s="54">
        <v>69</v>
      </c>
      <c r="C817" s="18" t="s">
        <v>730</v>
      </c>
      <c r="D817">
        <v>39000</v>
      </c>
      <c r="E817" s="55"/>
      <c r="F817" s="18"/>
      <c r="G817" s="18"/>
      <c r="H817" s="18"/>
      <c r="I817" s="18"/>
      <c r="AD817" s="56"/>
    </row>
    <row r="818" spans="1:30" ht="45">
      <c r="A818" s="53" t="s">
        <v>689</v>
      </c>
      <c r="B818" s="54">
        <v>69</v>
      </c>
      <c r="C818" s="18" t="s">
        <v>731</v>
      </c>
      <c r="D818">
        <v>37000</v>
      </c>
      <c r="E818" s="55"/>
      <c r="F818" s="18"/>
      <c r="G818" s="18"/>
      <c r="H818" s="18"/>
      <c r="I818" s="18"/>
      <c r="AD818" s="56"/>
    </row>
    <row r="819" spans="1:30" ht="45">
      <c r="A819" s="53" t="s">
        <v>689</v>
      </c>
      <c r="B819" s="54">
        <v>69</v>
      </c>
      <c r="C819" s="18" t="s">
        <v>732</v>
      </c>
      <c r="D819">
        <v>30000</v>
      </c>
      <c r="E819" s="55"/>
      <c r="F819" s="18"/>
      <c r="G819" s="18"/>
      <c r="H819" s="18"/>
      <c r="I819" s="18"/>
      <c r="AD819" s="56"/>
    </row>
    <row r="820" spans="1:30" ht="45">
      <c r="A820" s="53" t="s">
        <v>689</v>
      </c>
      <c r="B820" s="54">
        <v>69</v>
      </c>
      <c r="C820" s="18" t="s">
        <v>733</v>
      </c>
      <c r="D820">
        <v>28000</v>
      </c>
      <c r="E820" s="55"/>
      <c r="F820" s="18"/>
      <c r="G820" s="18"/>
      <c r="H820" s="18"/>
      <c r="I820" s="18"/>
      <c r="AD820" s="56"/>
    </row>
    <row r="821" spans="1:30" ht="45">
      <c r="A821" s="53" t="s">
        <v>689</v>
      </c>
      <c r="B821" s="54">
        <v>69</v>
      </c>
      <c r="C821" s="18" t="s">
        <v>734</v>
      </c>
      <c r="D821">
        <v>28000</v>
      </c>
      <c r="E821" s="55"/>
      <c r="F821" s="18"/>
      <c r="G821" s="18"/>
      <c r="H821" s="18"/>
      <c r="I821" s="18"/>
      <c r="AD821" s="56"/>
    </row>
    <row r="822" spans="1:30" ht="45">
      <c r="A822" s="53" t="s">
        <v>689</v>
      </c>
      <c r="B822" s="54">
        <v>69</v>
      </c>
      <c r="C822" s="18" t="s">
        <v>735</v>
      </c>
      <c r="D822">
        <v>25000</v>
      </c>
      <c r="E822" s="55"/>
      <c r="F822" s="18"/>
      <c r="G822" s="18"/>
      <c r="H822" s="18"/>
      <c r="I822" s="18"/>
      <c r="AD822" s="56"/>
    </row>
    <row r="823" spans="1:30" ht="45">
      <c r="A823" s="53" t="s">
        <v>689</v>
      </c>
      <c r="B823" s="54">
        <v>69</v>
      </c>
      <c r="C823" s="18" t="s">
        <v>736</v>
      </c>
      <c r="D823">
        <v>24000</v>
      </c>
      <c r="E823" s="55"/>
      <c r="F823" s="18"/>
      <c r="G823" s="18"/>
      <c r="H823" s="18"/>
      <c r="I823" s="18"/>
      <c r="AD823" s="56"/>
    </row>
    <row r="824" spans="1:30" ht="45">
      <c r="A824" s="53" t="s">
        <v>689</v>
      </c>
      <c r="B824" s="54">
        <v>69</v>
      </c>
      <c r="C824" s="18" t="s">
        <v>737</v>
      </c>
      <c r="D824">
        <v>21000</v>
      </c>
      <c r="E824" s="55"/>
      <c r="F824" s="18"/>
      <c r="G824" s="18"/>
      <c r="H824" s="18"/>
      <c r="I824" s="18"/>
      <c r="AD824" s="56"/>
    </row>
    <row r="825" spans="1:30" ht="45">
      <c r="A825" s="53" t="s">
        <v>689</v>
      </c>
      <c r="B825" s="54">
        <v>69</v>
      </c>
      <c r="C825" s="18" t="s">
        <v>738</v>
      </c>
      <c r="D825">
        <v>19000</v>
      </c>
      <c r="E825" s="55"/>
      <c r="F825" s="18"/>
      <c r="G825" s="18"/>
      <c r="H825" s="18"/>
      <c r="I825" s="18"/>
      <c r="AD825" s="56"/>
    </row>
    <row r="826" spans="1:30" ht="45">
      <c r="A826" s="53" t="s">
        <v>689</v>
      </c>
      <c r="B826" s="54">
        <v>69</v>
      </c>
      <c r="C826" s="18" t="s">
        <v>739</v>
      </c>
      <c r="D826">
        <v>18000</v>
      </c>
      <c r="E826" s="55"/>
      <c r="F826" s="18"/>
      <c r="G826" s="18"/>
      <c r="H826" s="18"/>
      <c r="I826" s="18"/>
      <c r="AD826" s="56"/>
    </row>
    <row r="827" spans="1:30" ht="45">
      <c r="A827" s="53" t="s">
        <v>689</v>
      </c>
      <c r="B827" s="54">
        <v>69</v>
      </c>
      <c r="C827" s="18" t="s">
        <v>740</v>
      </c>
      <c r="D827">
        <v>17000</v>
      </c>
      <c r="E827" s="55"/>
      <c r="F827" s="18"/>
      <c r="G827" s="18"/>
      <c r="H827" s="18"/>
      <c r="I827" s="18"/>
      <c r="AD827" s="56"/>
    </row>
    <row r="828" spans="1:30" ht="15">
      <c r="A828" s="96"/>
      <c r="B828" s="54"/>
      <c r="C828" s="18"/>
      <c r="E828" s="55"/>
      <c r="F828" s="18"/>
      <c r="G828" s="18"/>
      <c r="H828" s="18"/>
      <c r="I828" s="18"/>
      <c r="AD828" s="56"/>
    </row>
    <row r="829" spans="1:30" ht="15">
      <c r="A829" s="96"/>
      <c r="B829" s="54"/>
      <c r="C829" s="18"/>
      <c r="E829" s="55"/>
      <c r="F829" s="18"/>
      <c r="G829" s="18"/>
      <c r="H829" s="18"/>
      <c r="I829" s="18"/>
      <c r="AD829" s="56"/>
    </row>
    <row r="830" spans="1:30" ht="15">
      <c r="A830" s="96"/>
      <c r="B830" s="54"/>
      <c r="C830" s="18"/>
      <c r="E830" s="55"/>
      <c r="F830" s="18"/>
      <c r="G830" s="18"/>
      <c r="H830" s="18"/>
      <c r="I830" s="18"/>
      <c r="AD830" s="56"/>
    </row>
    <row r="831" spans="1:30" s="68" customFormat="1" ht="15">
      <c r="A831" s="65"/>
      <c r="B831" s="66">
        <v>69</v>
      </c>
      <c r="C831" s="35" t="s">
        <v>741</v>
      </c>
      <c r="D831" s="68">
        <f>SUM(D812:D827)</f>
        <v>992000</v>
      </c>
      <c r="E831" s="69"/>
      <c r="F831" s="35"/>
      <c r="G831" s="35"/>
      <c r="H831" s="35"/>
      <c r="I831" s="35"/>
      <c r="AD831" s="70"/>
    </row>
    <row r="832" spans="1:30" ht="45">
      <c r="A832" s="53" t="s">
        <v>689</v>
      </c>
      <c r="B832" s="54">
        <v>42</v>
      </c>
      <c r="C832" s="18" t="s">
        <v>742</v>
      </c>
      <c r="D832">
        <v>180000</v>
      </c>
      <c r="E832" s="55"/>
      <c r="F832" s="18"/>
      <c r="G832" s="18"/>
      <c r="H832" s="18"/>
      <c r="I832" s="18"/>
      <c r="AD832" s="56"/>
    </row>
    <row r="833" spans="1:30" ht="45">
      <c r="A833" s="53" t="s">
        <v>689</v>
      </c>
      <c r="B833" s="54">
        <v>42</v>
      </c>
      <c r="C833" s="18" t="s">
        <v>743</v>
      </c>
      <c r="D833">
        <v>38000</v>
      </c>
      <c r="E833" s="55"/>
      <c r="F833" s="18"/>
      <c r="G833" s="18"/>
      <c r="H833" s="18"/>
      <c r="I833" s="18"/>
      <c r="AD833" s="56"/>
    </row>
    <row r="834" spans="1:30" ht="45">
      <c r="A834" s="53" t="s">
        <v>689</v>
      </c>
      <c r="B834" s="54">
        <v>42</v>
      </c>
      <c r="C834" s="18" t="s">
        <v>744</v>
      </c>
      <c r="D834">
        <v>37000</v>
      </c>
      <c r="E834" s="55"/>
      <c r="F834" s="18"/>
      <c r="G834" s="18"/>
      <c r="H834" s="18"/>
      <c r="I834" s="18"/>
      <c r="AD834" s="56"/>
    </row>
    <row r="835" spans="1:30" ht="15">
      <c r="A835" s="96"/>
      <c r="B835" s="54"/>
      <c r="C835" s="18"/>
      <c r="E835" s="55"/>
      <c r="F835" s="18"/>
      <c r="G835" s="18"/>
      <c r="H835" s="18"/>
      <c r="I835" s="18"/>
      <c r="AD835" s="56"/>
    </row>
    <row r="836" spans="1:30" ht="15">
      <c r="A836" s="96"/>
      <c r="B836" s="54"/>
      <c r="C836" s="18"/>
      <c r="E836" s="55"/>
      <c r="F836" s="18"/>
      <c r="G836" s="18"/>
      <c r="H836" s="18"/>
      <c r="I836" s="18"/>
      <c r="AD836" s="56"/>
    </row>
    <row r="837" spans="1:30" ht="15">
      <c r="A837" s="96"/>
      <c r="B837" s="54"/>
      <c r="C837" s="18"/>
      <c r="E837" s="55"/>
      <c r="F837" s="18"/>
      <c r="G837" s="18"/>
      <c r="H837" s="18"/>
      <c r="I837" s="18"/>
      <c r="AD837" s="56"/>
    </row>
    <row r="838" spans="1:30" s="68" customFormat="1" ht="15">
      <c r="A838" s="97"/>
      <c r="B838" s="66">
        <v>42</v>
      </c>
      <c r="C838" s="35" t="s">
        <v>745</v>
      </c>
      <c r="D838" s="68">
        <f>SUM(D832:D834)</f>
        <v>255000</v>
      </c>
      <c r="E838" s="69"/>
      <c r="F838" s="35"/>
      <c r="G838" s="35"/>
      <c r="H838" s="35"/>
      <c r="I838" s="35"/>
      <c r="AD838" s="70"/>
    </row>
    <row r="839" spans="1:30" ht="45">
      <c r="A839" s="53" t="s">
        <v>689</v>
      </c>
      <c r="B839" s="54">
        <v>38</v>
      </c>
      <c r="C839" s="18" t="s">
        <v>746</v>
      </c>
      <c r="D839">
        <v>153000</v>
      </c>
      <c r="E839" s="55"/>
      <c r="F839" s="18"/>
      <c r="G839" s="18"/>
      <c r="H839" s="18"/>
      <c r="I839" s="18"/>
      <c r="AD839" s="56"/>
    </row>
    <row r="840" spans="1:30" ht="45">
      <c r="A840" s="53" t="s">
        <v>689</v>
      </c>
      <c r="B840" s="54">
        <v>38</v>
      </c>
      <c r="C840" s="18" t="s">
        <v>747</v>
      </c>
      <c r="D840">
        <v>32000</v>
      </c>
      <c r="E840" s="55"/>
      <c r="F840" s="18"/>
      <c r="G840" s="18"/>
      <c r="H840" s="18"/>
      <c r="I840" s="18"/>
      <c r="AD840" s="56"/>
    </row>
    <row r="841" spans="1:30" ht="45">
      <c r="A841" s="53" t="s">
        <v>689</v>
      </c>
      <c r="B841" s="54">
        <v>38</v>
      </c>
      <c r="C841" s="18" t="s">
        <v>748</v>
      </c>
      <c r="D841">
        <v>29000</v>
      </c>
      <c r="E841" s="55"/>
      <c r="F841" s="18"/>
      <c r="G841" s="18"/>
      <c r="H841" s="18"/>
      <c r="I841" s="18"/>
      <c r="AD841" s="56"/>
    </row>
    <row r="842" spans="1:30" ht="45">
      <c r="A842" s="53" t="s">
        <v>689</v>
      </c>
      <c r="B842" s="54">
        <v>38</v>
      </c>
      <c r="C842" s="18" t="s">
        <v>749</v>
      </c>
      <c r="D842">
        <v>23000</v>
      </c>
      <c r="E842" s="55"/>
      <c r="F842" s="18"/>
      <c r="G842" s="18"/>
      <c r="H842" s="18"/>
      <c r="I842" s="18"/>
      <c r="AD842" s="56"/>
    </row>
    <row r="843" spans="1:30" ht="45">
      <c r="A843" s="53" t="s">
        <v>689</v>
      </c>
      <c r="B843" s="54">
        <v>38</v>
      </c>
      <c r="C843" s="18" t="s">
        <v>750</v>
      </c>
      <c r="D843">
        <v>22000</v>
      </c>
      <c r="E843" s="55"/>
      <c r="F843" s="18"/>
      <c r="G843" s="18"/>
      <c r="H843" s="18"/>
      <c r="I843" s="18"/>
      <c r="AD843" s="56"/>
    </row>
    <row r="844" spans="1:30" ht="45">
      <c r="A844" s="53" t="s">
        <v>689</v>
      </c>
      <c r="B844" s="54">
        <v>38</v>
      </c>
      <c r="C844" s="18" t="s">
        <v>751</v>
      </c>
      <c r="D844">
        <v>19000</v>
      </c>
      <c r="E844" s="55"/>
      <c r="F844" s="18"/>
      <c r="G844" s="18"/>
      <c r="H844" s="18"/>
      <c r="I844" s="18"/>
      <c r="AD844" s="56"/>
    </row>
    <row r="845" spans="1:30" ht="45">
      <c r="A845" s="53" t="s">
        <v>689</v>
      </c>
      <c r="B845" s="54">
        <v>38</v>
      </c>
      <c r="C845" s="18" t="s">
        <v>752</v>
      </c>
      <c r="D845">
        <v>18000</v>
      </c>
      <c r="E845" s="55"/>
      <c r="F845" s="18"/>
      <c r="G845" s="18"/>
      <c r="H845" s="18"/>
      <c r="I845" s="18"/>
      <c r="AD845" s="56"/>
    </row>
    <row r="846" spans="1:30" ht="15">
      <c r="A846" s="96"/>
      <c r="B846" s="54"/>
      <c r="C846" s="18"/>
      <c r="E846" s="55"/>
      <c r="F846" s="18"/>
      <c r="G846" s="18"/>
      <c r="H846" s="18"/>
      <c r="I846" s="18"/>
      <c r="AD846" s="56"/>
    </row>
    <row r="847" spans="1:30" ht="15">
      <c r="A847" s="96"/>
      <c r="B847" s="54"/>
      <c r="C847" s="18"/>
      <c r="E847" s="55"/>
      <c r="F847" s="18"/>
      <c r="G847" s="18"/>
      <c r="H847" s="18"/>
      <c r="I847" s="18"/>
      <c r="AD847" s="56"/>
    </row>
    <row r="848" spans="1:30" ht="15">
      <c r="A848" s="96"/>
      <c r="B848" s="54"/>
      <c r="C848" s="18"/>
      <c r="E848" s="55"/>
      <c r="F848" s="18"/>
      <c r="G848" s="18"/>
      <c r="H848" s="18"/>
      <c r="I848" s="18"/>
      <c r="AD848" s="56"/>
    </row>
    <row r="849" spans="1:30" s="68" customFormat="1" ht="15">
      <c r="A849" s="65"/>
      <c r="B849" s="66">
        <v>38</v>
      </c>
      <c r="C849" s="35" t="s">
        <v>753</v>
      </c>
      <c r="D849" s="68">
        <f>SUM(D839:D845)</f>
        <v>296000</v>
      </c>
      <c r="E849" s="69"/>
      <c r="F849" s="35"/>
      <c r="G849" s="35"/>
      <c r="H849" s="35"/>
      <c r="I849" s="35"/>
      <c r="AD849" s="70"/>
    </row>
    <row r="850" spans="1:30" ht="45">
      <c r="A850" s="53" t="s">
        <v>689</v>
      </c>
      <c r="B850" s="54">
        <v>73</v>
      </c>
      <c r="C850" s="18" t="s">
        <v>754</v>
      </c>
      <c r="D850">
        <v>55000</v>
      </c>
      <c r="E850" s="55"/>
      <c r="F850" s="18"/>
      <c r="G850" s="18"/>
      <c r="H850" s="18"/>
      <c r="I850" s="18"/>
      <c r="AD850" s="56"/>
    </row>
    <row r="851" spans="1:30" ht="45">
      <c r="A851" s="53" t="s">
        <v>689</v>
      </c>
      <c r="B851" s="54">
        <v>73</v>
      </c>
      <c r="C851" s="18" t="s">
        <v>755</v>
      </c>
      <c r="D851">
        <v>25000</v>
      </c>
      <c r="E851" s="55"/>
      <c r="F851" s="18"/>
      <c r="G851" s="18"/>
      <c r="H851" s="18"/>
      <c r="I851" s="18"/>
      <c r="AD851" s="56"/>
    </row>
    <row r="852" spans="1:30" ht="15">
      <c r="A852" s="96"/>
      <c r="B852" s="54"/>
      <c r="C852" s="18"/>
      <c r="E852" s="55"/>
      <c r="F852" s="18"/>
      <c r="G852" s="18"/>
      <c r="H852" s="18"/>
      <c r="I852" s="18"/>
      <c r="AD852" s="56"/>
    </row>
    <row r="853" spans="1:30" ht="15">
      <c r="A853" s="96"/>
      <c r="B853" s="54"/>
      <c r="C853" s="18"/>
      <c r="E853" s="55"/>
      <c r="F853" s="18"/>
      <c r="G853" s="18"/>
      <c r="H853" s="18"/>
      <c r="I853" s="18"/>
      <c r="AD853" s="56"/>
    </row>
    <row r="854" spans="1:30" ht="15">
      <c r="A854" s="96"/>
      <c r="B854" s="54"/>
      <c r="C854" s="18"/>
      <c r="E854" s="55"/>
      <c r="F854" s="18"/>
      <c r="G854" s="18"/>
      <c r="H854" s="18"/>
      <c r="I854" s="18"/>
      <c r="AD854" s="56"/>
    </row>
    <row r="855" spans="1:30" s="68" customFormat="1" ht="15">
      <c r="A855" s="97"/>
      <c r="B855" s="66">
        <v>73</v>
      </c>
      <c r="C855" s="35" t="s">
        <v>756</v>
      </c>
      <c r="D855" s="68">
        <f>SUM(D850:D851)</f>
        <v>80000</v>
      </c>
      <c r="E855" s="69"/>
      <c r="F855" s="35"/>
      <c r="G855" s="35"/>
      <c r="H855" s="35"/>
      <c r="I855" s="35"/>
      <c r="AD855" s="70"/>
    </row>
    <row r="856" spans="1:30" ht="45">
      <c r="A856" s="53" t="s">
        <v>689</v>
      </c>
      <c r="B856" s="54">
        <v>74</v>
      </c>
      <c r="C856" s="18" t="s">
        <v>757</v>
      </c>
      <c r="D856">
        <v>50000</v>
      </c>
      <c r="E856" s="55"/>
      <c r="F856" s="18"/>
      <c r="G856" s="18"/>
      <c r="H856" s="18"/>
      <c r="I856" s="18"/>
      <c r="AD856" s="56"/>
    </row>
    <row r="857" spans="1:30" ht="45">
      <c r="A857" s="53" t="s">
        <v>689</v>
      </c>
      <c r="B857" s="54">
        <v>74</v>
      </c>
      <c r="C857" s="18" t="s">
        <v>758</v>
      </c>
      <c r="D857">
        <v>28000</v>
      </c>
      <c r="E857" s="55"/>
      <c r="F857" s="18"/>
      <c r="G857" s="18"/>
      <c r="H857" s="18"/>
      <c r="I857" s="18"/>
      <c r="AD857" s="56"/>
    </row>
    <row r="858" spans="1:30" ht="45">
      <c r="A858" s="53" t="s">
        <v>689</v>
      </c>
      <c r="B858" s="54">
        <v>74</v>
      </c>
      <c r="C858" s="18" t="s">
        <v>759</v>
      </c>
      <c r="D858">
        <v>27000</v>
      </c>
      <c r="E858" s="55"/>
      <c r="F858" s="18"/>
      <c r="G858" s="18"/>
      <c r="H858" s="18"/>
      <c r="I858" s="18"/>
      <c r="AD858" s="56"/>
    </row>
    <row r="859" spans="1:30" ht="45">
      <c r="A859" s="53" t="s">
        <v>689</v>
      </c>
      <c r="B859" s="54">
        <v>74</v>
      </c>
      <c r="C859" s="18" t="s">
        <v>760</v>
      </c>
      <c r="D859">
        <v>18000</v>
      </c>
      <c r="E859" s="55"/>
      <c r="F859" s="18"/>
      <c r="G859" s="18"/>
      <c r="H859" s="18"/>
      <c r="I859" s="18"/>
      <c r="AD859" s="56"/>
    </row>
    <row r="860" spans="1:30" ht="15">
      <c r="A860" s="96"/>
      <c r="B860" s="54"/>
      <c r="C860" s="18"/>
      <c r="E860" s="55"/>
      <c r="F860" s="18"/>
      <c r="G860" s="18"/>
      <c r="H860" s="18"/>
      <c r="I860" s="18"/>
      <c r="AD860" s="56"/>
    </row>
    <row r="861" spans="1:30" ht="15">
      <c r="A861" s="96"/>
      <c r="B861" s="54"/>
      <c r="C861" s="18"/>
      <c r="E861" s="55"/>
      <c r="F861" s="18"/>
      <c r="G861" s="18"/>
      <c r="H861" s="18"/>
      <c r="I861" s="18"/>
      <c r="AD861" s="56"/>
    </row>
    <row r="862" spans="1:30" ht="15">
      <c r="A862" s="96"/>
      <c r="B862" s="54"/>
      <c r="C862" s="18"/>
      <c r="E862" s="55"/>
      <c r="F862" s="18"/>
      <c r="G862" s="18"/>
      <c r="H862" s="18"/>
      <c r="I862" s="18"/>
      <c r="AD862" s="56"/>
    </row>
    <row r="863" spans="1:30" s="68" customFormat="1" ht="15">
      <c r="A863" s="65"/>
      <c r="B863" s="66">
        <v>74</v>
      </c>
      <c r="C863" s="35" t="s">
        <v>761</v>
      </c>
      <c r="D863" s="68">
        <f>SUM(D856:D859)</f>
        <v>123000</v>
      </c>
      <c r="E863" s="69"/>
      <c r="F863" s="35"/>
      <c r="G863" s="35"/>
      <c r="H863" s="35"/>
      <c r="I863" s="35"/>
      <c r="AD863" s="70"/>
    </row>
    <row r="864" spans="1:30" ht="45">
      <c r="A864" s="53" t="s">
        <v>689</v>
      </c>
      <c r="B864" s="54">
        <v>1</v>
      </c>
      <c r="C864" s="18" t="s">
        <v>762</v>
      </c>
      <c r="D864">
        <v>40000</v>
      </c>
      <c r="E864" s="55"/>
      <c r="F864" s="18"/>
      <c r="G864" s="18"/>
      <c r="H864" s="18"/>
      <c r="I864" s="18"/>
      <c r="AD864" s="56"/>
    </row>
    <row r="865" spans="1:256" ht="45">
      <c r="A865" s="53" t="s">
        <v>689</v>
      </c>
      <c r="B865" s="54">
        <v>1</v>
      </c>
      <c r="C865" s="18" t="s">
        <v>763</v>
      </c>
      <c r="D865">
        <v>24000</v>
      </c>
      <c r="E865" s="55"/>
      <c r="F865" s="18"/>
      <c r="G865" s="18"/>
      <c r="H865" s="18"/>
      <c r="I865" s="18"/>
      <c r="AD865" s="56"/>
    </row>
    <row r="866" spans="1:256" ht="15">
      <c r="A866" s="96"/>
      <c r="B866" s="54"/>
      <c r="C866" s="18"/>
      <c r="E866" s="55"/>
      <c r="F866" s="18"/>
      <c r="G866" s="18"/>
      <c r="H866" s="18"/>
      <c r="I866" s="18"/>
      <c r="AD866" s="56"/>
    </row>
    <row r="867" spans="1:256" ht="15">
      <c r="A867" s="96"/>
      <c r="B867" s="54"/>
      <c r="C867" s="18"/>
      <c r="E867" s="55"/>
      <c r="F867" s="18"/>
      <c r="G867" s="18"/>
      <c r="H867" s="18"/>
      <c r="I867" s="18"/>
      <c r="AD867" s="56"/>
    </row>
    <row r="868" spans="1:256" ht="15">
      <c r="A868" s="96"/>
      <c r="B868" s="54"/>
      <c r="C868" s="18"/>
      <c r="E868" s="55"/>
      <c r="F868" s="18"/>
      <c r="G868" s="18"/>
      <c r="H868" s="18"/>
      <c r="I868" s="18"/>
      <c r="AD868" s="56"/>
    </row>
    <row r="869" spans="1:256" s="68" customFormat="1" ht="15">
      <c r="A869" s="65"/>
      <c r="B869" s="66">
        <v>1</v>
      </c>
      <c r="C869" s="35" t="s">
        <v>764</v>
      </c>
      <c r="D869" s="68">
        <f>SUM(D864:D865)</f>
        <v>64000</v>
      </c>
      <c r="E869" s="69"/>
      <c r="F869" s="35"/>
      <c r="G869" s="35"/>
      <c r="H869" s="35"/>
      <c r="I869" s="35"/>
      <c r="AD869" s="70"/>
    </row>
    <row r="870" spans="1:256" ht="15">
      <c r="A870" s="71"/>
      <c r="B870" s="72"/>
      <c r="C870" s="73" t="s">
        <v>765</v>
      </c>
      <c r="D870" s="44">
        <v>2313000</v>
      </c>
      <c r="E870" s="74"/>
      <c r="F870" s="73"/>
      <c r="G870" s="73"/>
      <c r="H870" s="73"/>
      <c r="I870" s="73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75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  <c r="CA870" s="44"/>
      <c r="CB870" s="44"/>
      <c r="CC870" s="44"/>
      <c r="CD870" s="44"/>
      <c r="CE870" s="44"/>
      <c r="CF870" s="44"/>
      <c r="CG870" s="44"/>
      <c r="CH870" s="44"/>
      <c r="CI870" s="44"/>
      <c r="CJ870" s="44"/>
      <c r="CK870" s="44"/>
      <c r="CL870" s="44"/>
      <c r="CM870" s="44"/>
      <c r="CN870" s="44"/>
      <c r="CO870" s="44"/>
      <c r="CP870" s="44"/>
      <c r="CQ870" s="44"/>
      <c r="CR870" s="44"/>
      <c r="CS870" s="44"/>
      <c r="CT870" s="44"/>
      <c r="CU870" s="44"/>
      <c r="CV870" s="44"/>
      <c r="CW870" s="44"/>
      <c r="CX870" s="44"/>
      <c r="CY870" s="44"/>
      <c r="CZ870" s="44"/>
      <c r="DA870" s="44"/>
      <c r="DB870" s="44"/>
      <c r="DC870" s="44"/>
      <c r="DD870" s="44"/>
      <c r="DE870" s="44"/>
      <c r="DF870" s="44"/>
      <c r="DG870" s="44"/>
      <c r="DH870" s="44"/>
      <c r="DI870" s="44"/>
      <c r="DJ870" s="44"/>
      <c r="DK870" s="44"/>
      <c r="DL870" s="44"/>
      <c r="DM870" s="44"/>
      <c r="DN870" s="44"/>
      <c r="DO870" s="44"/>
      <c r="DP870" s="44"/>
      <c r="DQ870" s="44"/>
      <c r="DR870" s="44"/>
      <c r="DS870" s="44"/>
      <c r="DT870" s="44"/>
      <c r="DU870" s="44"/>
      <c r="DV870" s="44"/>
      <c r="DW870" s="44"/>
      <c r="DX870" s="44"/>
      <c r="DY870" s="44"/>
      <c r="DZ870" s="44"/>
      <c r="EA870" s="44"/>
      <c r="EB870" s="44"/>
      <c r="EC870" s="44"/>
      <c r="ED870" s="44"/>
      <c r="EE870" s="44"/>
      <c r="EF870" s="44"/>
      <c r="EG870" s="44"/>
      <c r="EH870" s="44"/>
      <c r="EI870" s="44"/>
      <c r="EJ870" s="44"/>
      <c r="EK870" s="44"/>
      <c r="EL870" s="44"/>
      <c r="EM870" s="44"/>
      <c r="EN870" s="44"/>
      <c r="EO870" s="44"/>
      <c r="EP870" s="44"/>
      <c r="EQ870" s="44"/>
      <c r="ER870" s="44"/>
      <c r="ES870" s="44"/>
      <c r="ET870" s="44"/>
      <c r="EU870" s="44"/>
      <c r="EV870" s="44"/>
      <c r="EW870" s="44"/>
      <c r="EX870" s="44"/>
      <c r="EY870" s="44"/>
      <c r="EZ870" s="44"/>
      <c r="FA870" s="44"/>
      <c r="FB870" s="44"/>
      <c r="FC870" s="44"/>
      <c r="FD870" s="44"/>
      <c r="FE870" s="44"/>
      <c r="FF870" s="44"/>
      <c r="FG870" s="44"/>
      <c r="FH870" s="44"/>
      <c r="FI870" s="44"/>
      <c r="FJ870" s="44"/>
      <c r="FK870" s="44"/>
      <c r="FL870" s="44"/>
      <c r="FM870" s="44"/>
      <c r="FN870" s="44"/>
      <c r="FO870" s="44"/>
      <c r="FP870" s="44"/>
      <c r="FQ870" s="44"/>
      <c r="FR870" s="44"/>
      <c r="FS870" s="44"/>
      <c r="FT870" s="44"/>
      <c r="FU870" s="44"/>
      <c r="FV870" s="44"/>
      <c r="FW870" s="44"/>
      <c r="FX870" s="44"/>
      <c r="FY870" s="44"/>
      <c r="FZ870" s="44"/>
      <c r="GA870" s="44"/>
      <c r="GB870" s="44"/>
      <c r="GC870" s="44"/>
      <c r="GD870" s="44"/>
      <c r="GE870" s="44"/>
      <c r="GF870" s="44"/>
      <c r="GG870" s="44"/>
      <c r="GH870" s="44"/>
      <c r="GI870" s="44"/>
      <c r="GJ870" s="44"/>
      <c r="GK870" s="44"/>
      <c r="GL870" s="44"/>
      <c r="GM870" s="44"/>
      <c r="GN870" s="44"/>
      <c r="GO870" s="44"/>
      <c r="GP870" s="44"/>
      <c r="GQ870" s="44"/>
      <c r="GR870" s="44"/>
      <c r="GS870" s="44"/>
      <c r="GT870" s="44"/>
      <c r="GU870" s="44"/>
      <c r="GV870" s="44"/>
      <c r="GW870" s="44"/>
      <c r="GX870" s="44"/>
      <c r="GY870" s="44"/>
      <c r="GZ870" s="44"/>
      <c r="HA870" s="44"/>
      <c r="HB870" s="44"/>
      <c r="HC870" s="44"/>
      <c r="HD870" s="44"/>
      <c r="HE870" s="44"/>
      <c r="HF870" s="44"/>
      <c r="HG870" s="44"/>
      <c r="HH870" s="44"/>
      <c r="HI870" s="44"/>
      <c r="HJ870" s="44"/>
      <c r="HK870" s="44"/>
      <c r="HL870" s="44"/>
      <c r="HM870" s="44"/>
      <c r="HN870" s="44"/>
      <c r="HO870" s="44"/>
      <c r="HP870" s="44"/>
      <c r="HQ870" s="44"/>
      <c r="HR870" s="44"/>
      <c r="HS870" s="44"/>
      <c r="HT870" s="44"/>
      <c r="HU870" s="44"/>
      <c r="HV870" s="44"/>
      <c r="HW870" s="44"/>
      <c r="HX870" s="44"/>
      <c r="HY870" s="44"/>
      <c r="HZ870" s="44"/>
      <c r="IA870" s="44"/>
      <c r="IB870" s="44"/>
      <c r="IC870" s="44"/>
      <c r="ID870" s="44"/>
      <c r="IE870" s="44"/>
      <c r="IF870" s="44"/>
      <c r="IG870" s="44"/>
      <c r="IH870" s="44"/>
      <c r="II870" s="44"/>
      <c r="IJ870" s="44"/>
      <c r="IK870" s="44"/>
      <c r="IL870" s="44"/>
      <c r="IM870" s="44"/>
      <c r="IN870" s="44"/>
      <c r="IO870" s="44"/>
      <c r="IP870" s="44"/>
      <c r="IQ870" s="44"/>
      <c r="IR870" s="44"/>
      <c r="IS870" s="44"/>
      <c r="IT870" s="44"/>
      <c r="IU870" s="44"/>
      <c r="IV870" s="44"/>
    </row>
    <row r="871" spans="1:256" ht="42.75">
      <c r="A871" s="76" t="s">
        <v>205</v>
      </c>
      <c r="B871" s="77"/>
      <c r="C871" s="78"/>
      <c r="D871" s="79"/>
      <c r="E871" s="80"/>
      <c r="F871" s="78"/>
      <c r="G871" s="78"/>
      <c r="H871" s="78"/>
      <c r="I871" s="78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81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  <c r="BJ871" s="79"/>
      <c r="BK871" s="79"/>
      <c r="BL871" s="79"/>
      <c r="BM871" s="79"/>
      <c r="BN871" s="79"/>
      <c r="BO871" s="79"/>
      <c r="BP871" s="79"/>
      <c r="BQ871" s="79"/>
      <c r="BR871" s="79"/>
      <c r="BS871" s="79"/>
      <c r="BT871" s="79"/>
      <c r="BU871" s="79"/>
      <c r="BV871" s="79"/>
      <c r="BW871" s="79"/>
      <c r="BX871" s="79"/>
      <c r="BY871" s="79"/>
      <c r="BZ871" s="79"/>
      <c r="CA871" s="79"/>
      <c r="CB871" s="79"/>
      <c r="CC871" s="79"/>
      <c r="CD871" s="79"/>
      <c r="CE871" s="79"/>
      <c r="CF871" s="79"/>
      <c r="CG871" s="79"/>
      <c r="CH871" s="79"/>
      <c r="CI871" s="79"/>
      <c r="CJ871" s="79"/>
      <c r="CK871" s="79"/>
      <c r="CL871" s="79"/>
      <c r="CM871" s="79"/>
      <c r="CN871" s="79"/>
      <c r="CO871" s="79"/>
      <c r="CP871" s="79"/>
      <c r="CQ871" s="79"/>
      <c r="CR871" s="79"/>
      <c r="CS871" s="79"/>
      <c r="CT871" s="79"/>
      <c r="CU871" s="79"/>
      <c r="CV871" s="79"/>
      <c r="CW871" s="79"/>
      <c r="CX871" s="79"/>
      <c r="CY871" s="79"/>
      <c r="CZ871" s="79"/>
      <c r="DA871" s="79"/>
      <c r="DB871" s="79"/>
      <c r="DC871" s="79"/>
      <c r="DD871" s="79"/>
      <c r="DE871" s="79"/>
      <c r="DF871" s="79"/>
      <c r="DG871" s="79"/>
      <c r="DH871" s="79"/>
      <c r="DI871" s="79"/>
      <c r="DJ871" s="79"/>
      <c r="DK871" s="79"/>
      <c r="DL871" s="79"/>
      <c r="DM871" s="79"/>
      <c r="DN871" s="79"/>
      <c r="DO871" s="79"/>
      <c r="DP871" s="79"/>
      <c r="DQ871" s="79"/>
      <c r="DR871" s="79"/>
      <c r="DS871" s="79"/>
      <c r="DT871" s="79"/>
      <c r="DU871" s="79"/>
      <c r="DV871" s="79"/>
      <c r="DW871" s="79"/>
      <c r="DX871" s="79"/>
      <c r="DY871" s="79"/>
      <c r="DZ871" s="79"/>
      <c r="EA871" s="79"/>
      <c r="EB871" s="79"/>
      <c r="EC871" s="79"/>
      <c r="ED871" s="79"/>
      <c r="EE871" s="79"/>
      <c r="EF871" s="79"/>
      <c r="EG871" s="79"/>
      <c r="EH871" s="79"/>
      <c r="EI871" s="79"/>
      <c r="EJ871" s="79"/>
      <c r="EK871" s="79"/>
      <c r="EL871" s="79"/>
      <c r="EM871" s="79"/>
      <c r="EN871" s="79"/>
      <c r="EO871" s="79"/>
      <c r="EP871" s="79"/>
      <c r="EQ871" s="79"/>
      <c r="ER871" s="79"/>
      <c r="ES871" s="79"/>
      <c r="ET871" s="79"/>
      <c r="EU871" s="79"/>
      <c r="EV871" s="79"/>
      <c r="EW871" s="79"/>
      <c r="EX871" s="79"/>
      <c r="EY871" s="79"/>
      <c r="EZ871" s="79"/>
      <c r="FA871" s="79"/>
      <c r="FB871" s="79"/>
      <c r="FC871" s="79"/>
      <c r="FD871" s="79"/>
      <c r="FE871" s="79"/>
      <c r="FF871" s="79"/>
      <c r="FG871" s="79"/>
      <c r="FH871" s="79"/>
      <c r="FI871" s="79"/>
      <c r="FJ871" s="79"/>
      <c r="FK871" s="79"/>
      <c r="FL871" s="79"/>
      <c r="FM871" s="79"/>
      <c r="FN871" s="79"/>
      <c r="FO871" s="79"/>
      <c r="FP871" s="79"/>
      <c r="FQ871" s="79"/>
      <c r="FR871" s="79"/>
      <c r="FS871" s="79"/>
      <c r="FT871" s="79"/>
      <c r="FU871" s="79"/>
      <c r="FV871" s="79"/>
      <c r="FW871" s="79"/>
      <c r="FX871" s="79"/>
      <c r="FY871" s="79"/>
      <c r="FZ871" s="79"/>
      <c r="GA871" s="79"/>
      <c r="GB871" s="79"/>
      <c r="GC871" s="79"/>
      <c r="GD871" s="79"/>
      <c r="GE871" s="79"/>
      <c r="GF871" s="79"/>
      <c r="GG871" s="79"/>
      <c r="GH871" s="79"/>
      <c r="GI871" s="79"/>
      <c r="GJ871" s="79"/>
      <c r="GK871" s="79"/>
      <c r="GL871" s="79"/>
      <c r="GM871" s="79"/>
      <c r="GN871" s="79"/>
      <c r="GO871" s="79"/>
      <c r="GP871" s="79"/>
      <c r="GQ871" s="79"/>
      <c r="GR871" s="79"/>
      <c r="GS871" s="79"/>
      <c r="GT871" s="79"/>
      <c r="GU871" s="79"/>
      <c r="GV871" s="79"/>
      <c r="GW871" s="79"/>
      <c r="GX871" s="79"/>
      <c r="GY871" s="79"/>
      <c r="GZ871" s="79"/>
      <c r="HA871" s="79"/>
      <c r="HB871" s="79"/>
      <c r="HC871" s="79"/>
      <c r="HD871" s="79"/>
      <c r="HE871" s="79"/>
      <c r="HF871" s="79"/>
      <c r="HG871" s="79"/>
      <c r="HH871" s="79"/>
      <c r="HI871" s="79"/>
      <c r="HJ871" s="79"/>
      <c r="HK871" s="79"/>
      <c r="HL871" s="79"/>
      <c r="HM871" s="79"/>
      <c r="HN871" s="79"/>
      <c r="HO871" s="79"/>
      <c r="HP871" s="79"/>
      <c r="HQ871" s="79"/>
      <c r="HR871" s="79"/>
      <c r="HS871" s="79"/>
      <c r="HT871" s="79"/>
      <c r="HU871" s="79"/>
      <c r="HV871" s="79"/>
      <c r="HW871" s="79"/>
      <c r="HX871" s="79"/>
      <c r="HY871" s="79"/>
      <c r="HZ871" s="79"/>
      <c r="IA871" s="79"/>
      <c r="IB871" s="79"/>
      <c r="IC871" s="79"/>
      <c r="ID871" s="79"/>
      <c r="IE871" s="79"/>
      <c r="IF871" s="79"/>
      <c r="IG871" s="79"/>
      <c r="IH871" s="79"/>
      <c r="II871" s="79"/>
      <c r="IJ871" s="79"/>
      <c r="IK871" s="79"/>
      <c r="IL871" s="79"/>
      <c r="IM871" s="79"/>
      <c r="IN871" s="79"/>
      <c r="IO871" s="79"/>
      <c r="IP871" s="79"/>
      <c r="IQ871" s="79"/>
      <c r="IR871" s="79"/>
      <c r="IS871" s="79"/>
      <c r="IT871" s="79"/>
      <c r="IU871" s="79"/>
      <c r="IV871" s="79"/>
    </row>
    <row r="872" spans="1:256" ht="48">
      <c r="A872" s="115" t="s">
        <v>766</v>
      </c>
      <c r="B872" s="54">
        <v>33</v>
      </c>
      <c r="C872" s="18" t="s">
        <v>767</v>
      </c>
      <c r="D872">
        <v>215000</v>
      </c>
      <c r="E872" s="55"/>
      <c r="F872" s="18"/>
      <c r="G872" s="18"/>
      <c r="H872" s="18"/>
      <c r="I872" s="18"/>
      <c r="AD872" s="56"/>
    </row>
    <row r="873" spans="1:256" ht="48">
      <c r="A873" s="115" t="s">
        <v>766</v>
      </c>
      <c r="B873" s="54">
        <v>33</v>
      </c>
      <c r="C873" s="18" t="s">
        <v>768</v>
      </c>
      <c r="D873">
        <v>61000</v>
      </c>
      <c r="E873" s="55"/>
      <c r="F873" s="18"/>
      <c r="G873" s="18"/>
      <c r="H873" s="18"/>
      <c r="I873" s="18"/>
      <c r="AD873" s="56"/>
    </row>
    <row r="874" spans="1:256" ht="48">
      <c r="A874" s="115" t="s">
        <v>766</v>
      </c>
      <c r="B874" s="54">
        <v>33</v>
      </c>
      <c r="C874" s="18" t="s">
        <v>769</v>
      </c>
      <c r="D874">
        <v>56000</v>
      </c>
      <c r="E874" s="55"/>
      <c r="F874" s="18"/>
      <c r="G874" s="18"/>
      <c r="H874" s="18"/>
      <c r="I874" s="18"/>
      <c r="AD874" s="56"/>
    </row>
    <row r="875" spans="1:256" ht="48">
      <c r="A875" s="115" t="s">
        <v>766</v>
      </c>
      <c r="B875" s="54">
        <v>33</v>
      </c>
      <c r="C875" s="18" t="s">
        <v>770</v>
      </c>
      <c r="D875">
        <v>37000</v>
      </c>
      <c r="E875" s="55"/>
      <c r="F875" s="18"/>
      <c r="G875" s="18"/>
      <c r="H875" s="18"/>
      <c r="I875" s="18"/>
      <c r="AD875" s="56"/>
    </row>
    <row r="876" spans="1:256" ht="48">
      <c r="A876" s="115" t="s">
        <v>766</v>
      </c>
      <c r="B876" s="54">
        <v>33</v>
      </c>
      <c r="C876" s="18" t="s">
        <v>771</v>
      </c>
      <c r="D876">
        <v>27000</v>
      </c>
      <c r="E876" s="55"/>
      <c r="F876" s="18"/>
      <c r="G876" s="18"/>
      <c r="H876" s="18"/>
      <c r="I876" s="18"/>
      <c r="AD876" s="56"/>
    </row>
    <row r="877" spans="1:256" ht="48">
      <c r="A877" s="115" t="s">
        <v>766</v>
      </c>
      <c r="B877" s="54">
        <v>33</v>
      </c>
      <c r="C877" s="18" t="s">
        <v>772</v>
      </c>
      <c r="D877">
        <v>25000</v>
      </c>
      <c r="E877" s="55"/>
      <c r="F877" s="18"/>
      <c r="G877" s="18"/>
      <c r="H877" s="18"/>
      <c r="I877" s="18"/>
      <c r="AD877" s="56"/>
    </row>
    <row r="878" spans="1:256" ht="48">
      <c r="A878" s="115" t="s">
        <v>766</v>
      </c>
      <c r="B878" s="54">
        <v>33</v>
      </c>
      <c r="C878" s="18" t="s">
        <v>773</v>
      </c>
      <c r="D878">
        <v>22000</v>
      </c>
      <c r="E878" s="55"/>
      <c r="F878" s="18"/>
      <c r="G878" s="18"/>
      <c r="H878" s="18"/>
      <c r="I878" s="18"/>
      <c r="AD878" s="56"/>
    </row>
    <row r="879" spans="1:256" ht="48">
      <c r="A879" s="115" t="s">
        <v>766</v>
      </c>
      <c r="B879" s="54">
        <v>33</v>
      </c>
      <c r="C879" s="18" t="s">
        <v>774</v>
      </c>
      <c r="D879">
        <v>22000</v>
      </c>
      <c r="E879" s="55"/>
      <c r="F879" s="18"/>
      <c r="G879" s="18"/>
      <c r="H879" s="18"/>
      <c r="I879" s="18"/>
      <c r="AD879" s="56"/>
    </row>
    <row r="880" spans="1:256" ht="48">
      <c r="A880" s="115" t="s">
        <v>766</v>
      </c>
      <c r="B880" s="54">
        <v>33</v>
      </c>
      <c r="C880" s="18" t="s">
        <v>775</v>
      </c>
      <c r="D880">
        <v>22000</v>
      </c>
      <c r="E880" s="55"/>
      <c r="F880" s="18"/>
      <c r="G880" s="18"/>
      <c r="H880" s="18"/>
      <c r="I880" s="18"/>
      <c r="AD880" s="56"/>
    </row>
    <row r="881" spans="1:256" ht="48">
      <c r="A881" s="115" t="s">
        <v>766</v>
      </c>
      <c r="B881" s="54">
        <v>33</v>
      </c>
      <c r="C881" s="18" t="s">
        <v>776</v>
      </c>
      <c r="D881">
        <v>22000</v>
      </c>
      <c r="E881" s="55"/>
      <c r="F881" s="18"/>
      <c r="G881" s="18"/>
      <c r="H881" s="18"/>
      <c r="I881" s="18"/>
      <c r="AD881" s="56"/>
    </row>
    <row r="882" spans="1:256" ht="48">
      <c r="A882" s="115" t="s">
        <v>766</v>
      </c>
      <c r="B882" s="54">
        <v>33</v>
      </c>
      <c r="C882" s="18" t="s">
        <v>777</v>
      </c>
      <c r="D882">
        <v>21000</v>
      </c>
      <c r="E882" s="55"/>
      <c r="F882" s="18"/>
      <c r="G882" s="18"/>
      <c r="H882" s="18"/>
      <c r="I882" s="18"/>
      <c r="AD882" s="56"/>
    </row>
    <row r="883" spans="1:256" ht="48">
      <c r="A883" s="115" t="s">
        <v>766</v>
      </c>
      <c r="B883" s="54">
        <v>33</v>
      </c>
      <c r="C883" s="18" t="s">
        <v>778</v>
      </c>
      <c r="D883">
        <v>21000</v>
      </c>
      <c r="E883" s="55"/>
      <c r="F883" s="18"/>
      <c r="G883" s="18"/>
      <c r="H883" s="18"/>
      <c r="I883" s="18"/>
      <c r="AD883" s="56"/>
    </row>
    <row r="884" spans="1:256" ht="48">
      <c r="A884" s="115" t="s">
        <v>766</v>
      </c>
      <c r="B884" s="54">
        <v>33</v>
      </c>
      <c r="C884" s="18" t="s">
        <v>779</v>
      </c>
      <c r="D884">
        <v>21000</v>
      </c>
      <c r="E884" s="55"/>
      <c r="F884" s="18"/>
      <c r="G884" s="18"/>
      <c r="H884" s="18"/>
      <c r="I884" s="18"/>
      <c r="AD884" s="56"/>
    </row>
    <row r="885" spans="1:256" ht="48">
      <c r="A885" s="115" t="s">
        <v>766</v>
      </c>
      <c r="B885" s="54">
        <v>33</v>
      </c>
      <c r="C885" s="18" t="s">
        <v>780</v>
      </c>
      <c r="D885">
        <v>18000</v>
      </c>
      <c r="E885" s="55"/>
      <c r="F885" s="18"/>
      <c r="G885" s="18"/>
      <c r="H885" s="18"/>
      <c r="I885" s="18"/>
      <c r="AD885" s="56"/>
    </row>
    <row r="886" spans="1:256" ht="48">
      <c r="A886" s="115" t="s">
        <v>766</v>
      </c>
      <c r="B886" s="54">
        <v>33</v>
      </c>
      <c r="C886" s="18" t="s">
        <v>781</v>
      </c>
      <c r="D886">
        <v>16000</v>
      </c>
      <c r="E886" s="55"/>
      <c r="F886" s="18"/>
      <c r="G886" s="18"/>
      <c r="H886" s="18"/>
      <c r="I886" s="18"/>
      <c r="AD886" s="56"/>
    </row>
    <row r="887" spans="1:256" ht="48">
      <c r="A887" s="115" t="s">
        <v>766</v>
      </c>
      <c r="B887" s="54">
        <v>33</v>
      </c>
      <c r="C887" s="18" t="s">
        <v>782</v>
      </c>
      <c r="D887">
        <v>16000</v>
      </c>
      <c r="E887" s="55"/>
      <c r="F887" s="18"/>
      <c r="G887" s="18"/>
      <c r="H887" s="18"/>
      <c r="I887" s="18"/>
      <c r="AD887" s="56"/>
    </row>
    <row r="888" spans="1:256" ht="48">
      <c r="A888" s="115" t="s">
        <v>766</v>
      </c>
      <c r="B888" s="54">
        <v>33</v>
      </c>
      <c r="C888" s="18" t="s">
        <v>783</v>
      </c>
      <c r="D888">
        <v>14000</v>
      </c>
      <c r="E888" s="55"/>
      <c r="F888" s="18"/>
      <c r="G888" s="18"/>
      <c r="H888" s="18"/>
      <c r="I888" s="18"/>
      <c r="AD888" s="56"/>
    </row>
    <row r="889" spans="1:256" ht="48">
      <c r="A889" s="115" t="s">
        <v>766</v>
      </c>
      <c r="B889" s="54">
        <v>33</v>
      </c>
      <c r="C889" s="18" t="s">
        <v>784</v>
      </c>
      <c r="D889">
        <v>13000</v>
      </c>
      <c r="E889" s="55"/>
      <c r="F889" s="18"/>
      <c r="G889" s="18"/>
      <c r="H889" s="18"/>
      <c r="I889" s="18"/>
      <c r="AD889" s="56"/>
    </row>
    <row r="890" spans="1:256" ht="48">
      <c r="A890" s="115" t="s">
        <v>766</v>
      </c>
      <c r="B890" s="54">
        <v>33</v>
      </c>
      <c r="C890" s="18" t="s">
        <v>785</v>
      </c>
      <c r="D890">
        <v>11000</v>
      </c>
      <c r="E890" s="55"/>
      <c r="F890" s="18"/>
      <c r="G890" s="18"/>
      <c r="H890" s="18"/>
      <c r="I890" s="18"/>
      <c r="AD890" s="56"/>
    </row>
    <row r="891" spans="1:256" ht="48">
      <c r="A891" s="115" t="s">
        <v>766</v>
      </c>
      <c r="B891" s="54">
        <v>33</v>
      </c>
      <c r="C891" s="18" t="s">
        <v>786</v>
      </c>
      <c r="D891">
        <v>11000</v>
      </c>
      <c r="E891" s="55"/>
      <c r="F891" s="18"/>
      <c r="G891" s="18"/>
      <c r="H891" s="18"/>
      <c r="I891" s="18"/>
      <c r="AD891" s="56"/>
    </row>
    <row r="892" spans="1:256" ht="48">
      <c r="A892" s="115" t="s">
        <v>766</v>
      </c>
      <c r="B892" s="54">
        <v>33</v>
      </c>
      <c r="C892" s="18" t="s">
        <v>787</v>
      </c>
      <c r="D892">
        <v>10000</v>
      </c>
      <c r="E892" s="55"/>
      <c r="F892" s="18"/>
      <c r="G892" s="18"/>
      <c r="H892" s="18"/>
      <c r="I892" s="18"/>
      <c r="AD892" s="56"/>
    </row>
    <row r="893" spans="1:256" ht="15.75">
      <c r="A893" s="53"/>
      <c r="B893" s="54"/>
      <c r="C893" s="18"/>
      <c r="E893" s="55"/>
      <c r="F893" s="18"/>
      <c r="G893" s="18"/>
      <c r="H893" s="18"/>
      <c r="I893" s="18"/>
      <c r="AD893" s="56"/>
    </row>
    <row r="894" spans="1:256" ht="15.75">
      <c r="A894" s="53"/>
      <c r="B894" s="54"/>
      <c r="C894" s="18"/>
      <c r="E894" s="55"/>
      <c r="F894" s="18"/>
      <c r="G894" s="18"/>
      <c r="H894" s="18"/>
      <c r="I894" s="18"/>
      <c r="AD894" s="56"/>
    </row>
    <row r="895" spans="1:256" ht="15.75">
      <c r="A895" s="53"/>
      <c r="B895" s="54"/>
      <c r="C895" s="18"/>
      <c r="E895" s="55"/>
      <c r="F895" s="18"/>
      <c r="G895" s="18"/>
      <c r="H895" s="18"/>
      <c r="I895" s="18"/>
      <c r="AD895" s="56"/>
    </row>
    <row r="896" spans="1:256" ht="15">
      <c r="A896" s="65"/>
      <c r="B896" s="66">
        <v>33</v>
      </c>
      <c r="C896" s="35" t="s">
        <v>788</v>
      </c>
      <c r="D896" s="68">
        <f>SUM(D872:D892)</f>
        <v>681000</v>
      </c>
      <c r="E896" s="69"/>
      <c r="F896" s="35"/>
      <c r="G896" s="35"/>
      <c r="H896" s="35"/>
      <c r="I896" s="35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70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  <c r="DS896" s="68"/>
      <c r="DT896" s="68"/>
      <c r="DU896" s="68"/>
      <c r="DV896" s="68"/>
      <c r="DW896" s="68"/>
      <c r="DX896" s="68"/>
      <c r="DY896" s="68"/>
      <c r="DZ896" s="68"/>
      <c r="EA896" s="68"/>
      <c r="EB896" s="68"/>
      <c r="EC896" s="68"/>
      <c r="ED896" s="68"/>
      <c r="EE896" s="68"/>
      <c r="EF896" s="68"/>
      <c r="EG896" s="68"/>
      <c r="EH896" s="68"/>
      <c r="EI896" s="68"/>
      <c r="EJ896" s="68"/>
      <c r="EK896" s="68"/>
      <c r="EL896" s="68"/>
      <c r="EM896" s="68"/>
      <c r="EN896" s="68"/>
      <c r="EO896" s="68"/>
      <c r="EP896" s="68"/>
      <c r="EQ896" s="68"/>
      <c r="ER896" s="68"/>
      <c r="ES896" s="68"/>
      <c r="ET896" s="68"/>
      <c r="EU896" s="68"/>
      <c r="EV896" s="68"/>
      <c r="EW896" s="68"/>
      <c r="EX896" s="68"/>
      <c r="EY896" s="68"/>
      <c r="EZ896" s="68"/>
      <c r="FA896" s="68"/>
      <c r="FB896" s="68"/>
      <c r="FC896" s="68"/>
      <c r="FD896" s="68"/>
      <c r="FE896" s="68"/>
      <c r="FF896" s="68"/>
      <c r="FG896" s="68"/>
      <c r="FH896" s="68"/>
      <c r="FI896" s="68"/>
      <c r="FJ896" s="68"/>
      <c r="FK896" s="68"/>
      <c r="FL896" s="68"/>
      <c r="FM896" s="68"/>
      <c r="FN896" s="68"/>
      <c r="FO896" s="68"/>
      <c r="FP896" s="68"/>
      <c r="FQ896" s="68"/>
      <c r="FR896" s="68"/>
      <c r="FS896" s="68"/>
      <c r="FT896" s="68"/>
      <c r="FU896" s="68"/>
      <c r="FV896" s="68"/>
      <c r="FW896" s="68"/>
      <c r="FX896" s="68"/>
      <c r="FY896" s="68"/>
      <c r="FZ896" s="68"/>
      <c r="GA896" s="68"/>
      <c r="GB896" s="68"/>
      <c r="GC896" s="68"/>
      <c r="GD896" s="68"/>
      <c r="GE896" s="68"/>
      <c r="GF896" s="68"/>
      <c r="GG896" s="68"/>
      <c r="GH896" s="68"/>
      <c r="GI896" s="68"/>
      <c r="GJ896" s="68"/>
      <c r="GK896" s="68"/>
      <c r="GL896" s="68"/>
      <c r="GM896" s="68"/>
      <c r="GN896" s="68"/>
      <c r="GO896" s="68"/>
      <c r="GP896" s="68"/>
      <c r="GQ896" s="68"/>
      <c r="GR896" s="68"/>
      <c r="GS896" s="68"/>
      <c r="GT896" s="68"/>
      <c r="GU896" s="68"/>
      <c r="GV896" s="68"/>
      <c r="GW896" s="68"/>
      <c r="GX896" s="68"/>
      <c r="GY896" s="68"/>
      <c r="GZ896" s="68"/>
      <c r="HA896" s="68"/>
      <c r="HB896" s="68"/>
      <c r="HC896" s="68"/>
      <c r="HD896" s="68"/>
      <c r="HE896" s="68"/>
      <c r="HF896" s="68"/>
      <c r="HG896" s="68"/>
      <c r="HH896" s="68"/>
      <c r="HI896" s="68"/>
      <c r="HJ896" s="68"/>
      <c r="HK896" s="68"/>
      <c r="HL896" s="68"/>
      <c r="HM896" s="68"/>
      <c r="HN896" s="68"/>
      <c r="HO896" s="68"/>
      <c r="HP896" s="68"/>
      <c r="HQ896" s="68"/>
      <c r="HR896" s="68"/>
      <c r="HS896" s="68"/>
      <c r="HT896" s="68"/>
      <c r="HU896" s="68"/>
      <c r="HV896" s="68"/>
      <c r="HW896" s="68"/>
      <c r="HX896" s="68"/>
      <c r="HY896" s="68"/>
      <c r="HZ896" s="68"/>
      <c r="IA896" s="68"/>
      <c r="IB896" s="68"/>
      <c r="IC896" s="68"/>
      <c r="ID896" s="68"/>
      <c r="IE896" s="68"/>
      <c r="IF896" s="68"/>
      <c r="IG896" s="68"/>
      <c r="IH896" s="68"/>
      <c r="II896" s="68"/>
      <c r="IJ896" s="68"/>
      <c r="IK896" s="68"/>
      <c r="IL896" s="68"/>
      <c r="IM896" s="68"/>
      <c r="IN896" s="68"/>
      <c r="IO896" s="68"/>
      <c r="IP896" s="68"/>
      <c r="IQ896" s="68"/>
      <c r="IR896" s="68"/>
      <c r="IS896" s="68"/>
      <c r="IT896" s="68"/>
      <c r="IU896" s="68"/>
      <c r="IV896" s="68"/>
    </row>
    <row r="897" spans="1:256" ht="48">
      <c r="A897" s="115" t="s">
        <v>766</v>
      </c>
      <c r="B897" s="54">
        <v>64</v>
      </c>
      <c r="C897" s="18" t="s">
        <v>789</v>
      </c>
      <c r="D897">
        <v>78000</v>
      </c>
      <c r="E897" s="55"/>
      <c r="F897" s="18"/>
      <c r="G897" s="18"/>
      <c r="H897" s="18"/>
      <c r="I897" s="18"/>
      <c r="AD897" s="56"/>
    </row>
    <row r="898" spans="1:256" ht="48">
      <c r="A898" s="115" t="s">
        <v>766</v>
      </c>
      <c r="B898" s="54">
        <v>64</v>
      </c>
      <c r="C898" s="18" t="s">
        <v>790</v>
      </c>
      <c r="D898">
        <v>40000</v>
      </c>
      <c r="E898" s="55"/>
      <c r="F898" s="18"/>
      <c r="G898" s="18"/>
      <c r="H898" s="18"/>
      <c r="I898" s="18"/>
      <c r="AD898" s="56"/>
    </row>
    <row r="899" spans="1:256" ht="48">
      <c r="A899" s="115" t="s">
        <v>766</v>
      </c>
      <c r="B899" s="54">
        <v>64</v>
      </c>
      <c r="C899" s="18" t="s">
        <v>791</v>
      </c>
      <c r="D899">
        <v>35000</v>
      </c>
      <c r="E899" s="55"/>
      <c r="F899" s="18"/>
      <c r="G899" s="18"/>
      <c r="H899" s="18"/>
      <c r="I899" s="18"/>
      <c r="AD899" s="56"/>
    </row>
    <row r="900" spans="1:256" ht="48">
      <c r="A900" s="115" t="s">
        <v>766</v>
      </c>
      <c r="B900" s="54">
        <v>64</v>
      </c>
      <c r="C900" s="18" t="s">
        <v>792</v>
      </c>
      <c r="D900">
        <v>30000</v>
      </c>
      <c r="E900" s="55"/>
      <c r="F900" s="18"/>
      <c r="G900" s="18"/>
      <c r="H900" s="18"/>
      <c r="I900" s="18"/>
      <c r="AD900" s="56"/>
    </row>
    <row r="901" spans="1:256" ht="48">
      <c r="A901" s="115" t="s">
        <v>766</v>
      </c>
      <c r="B901" s="54">
        <v>64</v>
      </c>
      <c r="C901" s="18" t="s">
        <v>793</v>
      </c>
      <c r="D901">
        <v>13000</v>
      </c>
      <c r="E901" s="55"/>
      <c r="F901" s="18"/>
      <c r="G901" s="18"/>
      <c r="H901" s="18"/>
      <c r="I901" s="18"/>
      <c r="AD901" s="56"/>
    </row>
    <row r="902" spans="1:256" ht="48">
      <c r="A902" s="115" t="s">
        <v>766</v>
      </c>
      <c r="B902" s="54">
        <v>64</v>
      </c>
      <c r="C902" s="18" t="s">
        <v>794</v>
      </c>
      <c r="D902">
        <v>13000</v>
      </c>
      <c r="E902" s="55"/>
      <c r="F902" s="18"/>
      <c r="G902" s="18"/>
      <c r="H902" s="18"/>
      <c r="I902" s="18"/>
      <c r="AD902" s="56"/>
    </row>
    <row r="903" spans="1:256" ht="48">
      <c r="A903" s="115" t="s">
        <v>766</v>
      </c>
      <c r="B903" s="54">
        <v>64</v>
      </c>
      <c r="C903" s="18" t="s">
        <v>795</v>
      </c>
      <c r="D903">
        <v>10000</v>
      </c>
      <c r="E903" s="55"/>
      <c r="F903" s="18"/>
      <c r="G903" s="18"/>
      <c r="H903" s="18"/>
      <c r="I903" s="18"/>
      <c r="AD903" s="56"/>
    </row>
    <row r="904" spans="1:256" ht="48">
      <c r="A904" s="115" t="s">
        <v>766</v>
      </c>
      <c r="B904" s="54">
        <v>64</v>
      </c>
      <c r="C904" s="18" t="s">
        <v>796</v>
      </c>
      <c r="D904">
        <v>10000</v>
      </c>
      <c r="E904" s="55"/>
      <c r="F904" s="18"/>
      <c r="G904" s="18"/>
      <c r="H904" s="18"/>
      <c r="I904" s="18"/>
      <c r="AD904" s="56"/>
    </row>
    <row r="905" spans="1:256" ht="15.75">
      <c r="A905" s="53"/>
      <c r="B905" s="54"/>
      <c r="C905" s="18"/>
      <c r="E905" s="55"/>
      <c r="F905" s="18"/>
      <c r="G905" s="18"/>
      <c r="H905" s="18"/>
      <c r="I905" s="18"/>
      <c r="AD905" s="56"/>
    </row>
    <row r="906" spans="1:256" ht="15.75">
      <c r="A906" s="53"/>
      <c r="B906" s="54"/>
      <c r="C906" s="18"/>
      <c r="E906" s="55"/>
      <c r="F906" s="18"/>
      <c r="G906" s="18"/>
      <c r="H906" s="18"/>
      <c r="I906" s="18"/>
      <c r="AD906" s="56"/>
    </row>
    <row r="907" spans="1:256" ht="15.75">
      <c r="A907" s="53"/>
      <c r="B907" s="54"/>
      <c r="C907" s="18"/>
      <c r="E907" s="55"/>
      <c r="F907" s="18"/>
      <c r="G907" s="18"/>
      <c r="H907" s="18"/>
      <c r="I907" s="18"/>
      <c r="AD907" s="56"/>
    </row>
    <row r="908" spans="1:256" ht="15">
      <c r="A908" s="65"/>
      <c r="B908" s="66">
        <v>64</v>
      </c>
      <c r="C908" s="35" t="s">
        <v>797</v>
      </c>
      <c r="D908" s="68">
        <f>SUM(D897:D904)</f>
        <v>229000</v>
      </c>
      <c r="E908" s="69"/>
      <c r="F908" s="35"/>
      <c r="G908" s="35"/>
      <c r="H908" s="35"/>
      <c r="I908" s="35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70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  <c r="DS908" s="68"/>
      <c r="DT908" s="68"/>
      <c r="DU908" s="68"/>
      <c r="DV908" s="68"/>
      <c r="DW908" s="68"/>
      <c r="DX908" s="68"/>
      <c r="DY908" s="68"/>
      <c r="DZ908" s="68"/>
      <c r="EA908" s="68"/>
      <c r="EB908" s="68"/>
      <c r="EC908" s="68"/>
      <c r="ED908" s="68"/>
      <c r="EE908" s="68"/>
      <c r="EF908" s="68"/>
      <c r="EG908" s="68"/>
      <c r="EH908" s="68"/>
      <c r="EI908" s="68"/>
      <c r="EJ908" s="68"/>
      <c r="EK908" s="68"/>
      <c r="EL908" s="68"/>
      <c r="EM908" s="68"/>
      <c r="EN908" s="68"/>
      <c r="EO908" s="68"/>
      <c r="EP908" s="68"/>
      <c r="EQ908" s="68"/>
      <c r="ER908" s="68"/>
      <c r="ES908" s="68"/>
      <c r="ET908" s="68"/>
      <c r="EU908" s="68"/>
      <c r="EV908" s="68"/>
      <c r="EW908" s="68"/>
      <c r="EX908" s="68"/>
      <c r="EY908" s="68"/>
      <c r="EZ908" s="68"/>
      <c r="FA908" s="68"/>
      <c r="FB908" s="68"/>
      <c r="FC908" s="68"/>
      <c r="FD908" s="68"/>
      <c r="FE908" s="68"/>
      <c r="FF908" s="68"/>
      <c r="FG908" s="68"/>
      <c r="FH908" s="68"/>
      <c r="FI908" s="68"/>
      <c r="FJ908" s="68"/>
      <c r="FK908" s="68"/>
      <c r="FL908" s="68"/>
      <c r="FM908" s="68"/>
      <c r="FN908" s="68"/>
      <c r="FO908" s="68"/>
      <c r="FP908" s="68"/>
      <c r="FQ908" s="68"/>
      <c r="FR908" s="68"/>
      <c r="FS908" s="68"/>
      <c r="FT908" s="68"/>
      <c r="FU908" s="68"/>
      <c r="FV908" s="68"/>
      <c r="FW908" s="68"/>
      <c r="FX908" s="68"/>
      <c r="FY908" s="68"/>
      <c r="FZ908" s="68"/>
      <c r="GA908" s="68"/>
      <c r="GB908" s="68"/>
      <c r="GC908" s="68"/>
      <c r="GD908" s="68"/>
      <c r="GE908" s="68"/>
      <c r="GF908" s="68"/>
      <c r="GG908" s="68"/>
      <c r="GH908" s="68"/>
      <c r="GI908" s="68"/>
      <c r="GJ908" s="68"/>
      <c r="GK908" s="68"/>
      <c r="GL908" s="68"/>
      <c r="GM908" s="68"/>
      <c r="GN908" s="68"/>
      <c r="GO908" s="68"/>
      <c r="GP908" s="68"/>
      <c r="GQ908" s="68"/>
      <c r="GR908" s="68"/>
      <c r="GS908" s="68"/>
      <c r="GT908" s="68"/>
      <c r="GU908" s="68"/>
      <c r="GV908" s="68"/>
      <c r="GW908" s="68"/>
      <c r="GX908" s="68"/>
      <c r="GY908" s="68"/>
      <c r="GZ908" s="68"/>
      <c r="HA908" s="68"/>
      <c r="HB908" s="68"/>
      <c r="HC908" s="68"/>
      <c r="HD908" s="68"/>
      <c r="HE908" s="68"/>
      <c r="HF908" s="68"/>
      <c r="HG908" s="68"/>
      <c r="HH908" s="68"/>
      <c r="HI908" s="68"/>
      <c r="HJ908" s="68"/>
      <c r="HK908" s="68"/>
      <c r="HL908" s="68"/>
      <c r="HM908" s="68"/>
      <c r="HN908" s="68"/>
      <c r="HO908" s="68"/>
      <c r="HP908" s="68"/>
      <c r="HQ908" s="68"/>
      <c r="HR908" s="68"/>
      <c r="HS908" s="68"/>
      <c r="HT908" s="68"/>
      <c r="HU908" s="68"/>
      <c r="HV908" s="68"/>
      <c r="HW908" s="68"/>
      <c r="HX908" s="68"/>
      <c r="HY908" s="68"/>
      <c r="HZ908" s="68"/>
      <c r="IA908" s="68"/>
      <c r="IB908" s="68"/>
      <c r="IC908" s="68"/>
      <c r="ID908" s="68"/>
      <c r="IE908" s="68"/>
      <c r="IF908" s="68"/>
      <c r="IG908" s="68"/>
      <c r="IH908" s="68"/>
      <c r="II908" s="68"/>
      <c r="IJ908" s="68"/>
      <c r="IK908" s="68"/>
      <c r="IL908" s="68"/>
      <c r="IM908" s="68"/>
      <c r="IN908" s="68"/>
      <c r="IO908" s="68"/>
      <c r="IP908" s="68"/>
      <c r="IQ908" s="68"/>
      <c r="IR908" s="68"/>
      <c r="IS908" s="68"/>
      <c r="IT908" s="68"/>
      <c r="IU908" s="68"/>
      <c r="IV908" s="68"/>
    </row>
    <row r="909" spans="1:256" ht="48">
      <c r="A909" s="115" t="s">
        <v>766</v>
      </c>
      <c r="B909" s="54">
        <v>47</v>
      </c>
      <c r="C909" s="18" t="s">
        <v>798</v>
      </c>
      <c r="D909">
        <v>30000</v>
      </c>
      <c r="E909" s="55"/>
      <c r="F909" s="18"/>
      <c r="G909" s="18"/>
      <c r="H909" s="18"/>
      <c r="I909" s="18"/>
      <c r="AD909" s="56"/>
    </row>
    <row r="910" spans="1:256" ht="48">
      <c r="A910" s="115" t="s">
        <v>766</v>
      </c>
      <c r="B910" s="54">
        <v>47</v>
      </c>
      <c r="C910" s="18" t="s">
        <v>799</v>
      </c>
      <c r="D910">
        <v>22000</v>
      </c>
      <c r="E910" s="55"/>
      <c r="F910" s="18"/>
      <c r="G910" s="18"/>
      <c r="H910" s="18"/>
      <c r="I910" s="18"/>
      <c r="AD910" s="56"/>
    </row>
    <row r="911" spans="1:256" ht="48">
      <c r="A911" s="115" t="s">
        <v>766</v>
      </c>
      <c r="B911" s="54">
        <v>47</v>
      </c>
      <c r="C911" s="18" t="s">
        <v>800</v>
      </c>
      <c r="D911">
        <v>17000</v>
      </c>
      <c r="E911" s="55"/>
      <c r="F911" s="18"/>
      <c r="G911" s="18"/>
      <c r="H911" s="18"/>
      <c r="I911" s="18"/>
      <c r="AD911" s="56"/>
    </row>
    <row r="912" spans="1:256" ht="15.75">
      <c r="A912" s="53"/>
      <c r="B912" s="54"/>
      <c r="C912" s="18"/>
      <c r="E912" s="55"/>
      <c r="F912" s="18"/>
      <c r="G912" s="18"/>
      <c r="H912" s="18"/>
      <c r="I912" s="18"/>
      <c r="AD912" s="56"/>
    </row>
    <row r="913" spans="1:256" ht="15.75">
      <c r="A913" s="53"/>
      <c r="B913" s="54"/>
      <c r="C913" s="18"/>
      <c r="E913" s="55"/>
      <c r="F913" s="18"/>
      <c r="G913" s="18"/>
      <c r="H913" s="18"/>
      <c r="I913" s="18"/>
      <c r="AD913" s="56"/>
    </row>
    <row r="914" spans="1:256" ht="15.75">
      <c r="A914" s="53"/>
      <c r="B914" s="54"/>
      <c r="C914" s="18"/>
      <c r="E914" s="55"/>
      <c r="F914" s="18"/>
      <c r="G914" s="18"/>
      <c r="H914" s="18"/>
      <c r="I914" s="18"/>
      <c r="AD914" s="56"/>
    </row>
    <row r="915" spans="1:256" ht="15">
      <c r="A915" s="65"/>
      <c r="B915" s="66"/>
      <c r="C915" s="35" t="s">
        <v>801</v>
      </c>
      <c r="D915" s="68">
        <f>SUM(D909:D911)</f>
        <v>69000</v>
      </c>
      <c r="E915" s="69"/>
      <c r="F915" s="35"/>
      <c r="G915" s="35"/>
      <c r="H915" s="35"/>
      <c r="I915" s="35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70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  <c r="DS915" s="68"/>
      <c r="DT915" s="68"/>
      <c r="DU915" s="68"/>
      <c r="DV915" s="68"/>
      <c r="DW915" s="68"/>
      <c r="DX915" s="68"/>
      <c r="DY915" s="68"/>
      <c r="DZ915" s="68"/>
      <c r="EA915" s="68"/>
      <c r="EB915" s="68"/>
      <c r="EC915" s="68"/>
      <c r="ED915" s="68"/>
      <c r="EE915" s="68"/>
      <c r="EF915" s="68"/>
      <c r="EG915" s="68"/>
      <c r="EH915" s="68"/>
      <c r="EI915" s="68"/>
      <c r="EJ915" s="68"/>
      <c r="EK915" s="68"/>
      <c r="EL915" s="68"/>
      <c r="EM915" s="68"/>
      <c r="EN915" s="68"/>
      <c r="EO915" s="68"/>
      <c r="EP915" s="68"/>
      <c r="EQ915" s="68"/>
      <c r="ER915" s="68"/>
      <c r="ES915" s="68"/>
      <c r="ET915" s="68"/>
      <c r="EU915" s="68"/>
      <c r="EV915" s="68"/>
      <c r="EW915" s="68"/>
      <c r="EX915" s="68"/>
      <c r="EY915" s="68"/>
      <c r="EZ915" s="68"/>
      <c r="FA915" s="68"/>
      <c r="FB915" s="68"/>
      <c r="FC915" s="68"/>
      <c r="FD915" s="68"/>
      <c r="FE915" s="68"/>
      <c r="FF915" s="68"/>
      <c r="FG915" s="68"/>
      <c r="FH915" s="68"/>
      <c r="FI915" s="68"/>
      <c r="FJ915" s="68"/>
      <c r="FK915" s="68"/>
      <c r="FL915" s="68"/>
      <c r="FM915" s="68"/>
      <c r="FN915" s="68"/>
      <c r="FO915" s="68"/>
      <c r="FP915" s="68"/>
      <c r="FQ915" s="68"/>
      <c r="FR915" s="68"/>
      <c r="FS915" s="68"/>
      <c r="FT915" s="68"/>
      <c r="FU915" s="68"/>
      <c r="FV915" s="68"/>
      <c r="FW915" s="68"/>
      <c r="FX915" s="68"/>
      <c r="FY915" s="68"/>
      <c r="FZ915" s="68"/>
      <c r="GA915" s="68"/>
      <c r="GB915" s="68"/>
      <c r="GC915" s="68"/>
      <c r="GD915" s="68"/>
      <c r="GE915" s="68"/>
      <c r="GF915" s="68"/>
      <c r="GG915" s="68"/>
      <c r="GH915" s="68"/>
      <c r="GI915" s="68"/>
      <c r="GJ915" s="68"/>
      <c r="GK915" s="68"/>
      <c r="GL915" s="68"/>
      <c r="GM915" s="68"/>
      <c r="GN915" s="68"/>
      <c r="GO915" s="68"/>
      <c r="GP915" s="68"/>
      <c r="GQ915" s="68"/>
      <c r="GR915" s="68"/>
      <c r="GS915" s="68"/>
      <c r="GT915" s="68"/>
      <c r="GU915" s="68"/>
      <c r="GV915" s="68"/>
      <c r="GW915" s="68"/>
      <c r="GX915" s="68"/>
      <c r="GY915" s="68"/>
      <c r="GZ915" s="68"/>
      <c r="HA915" s="68"/>
      <c r="HB915" s="68"/>
      <c r="HC915" s="68"/>
      <c r="HD915" s="68"/>
      <c r="HE915" s="68"/>
      <c r="HF915" s="68"/>
      <c r="HG915" s="68"/>
      <c r="HH915" s="68"/>
      <c r="HI915" s="68"/>
      <c r="HJ915" s="68"/>
      <c r="HK915" s="68"/>
      <c r="HL915" s="68"/>
      <c r="HM915" s="68"/>
      <c r="HN915" s="68"/>
      <c r="HO915" s="68"/>
      <c r="HP915" s="68"/>
      <c r="HQ915" s="68"/>
      <c r="HR915" s="68"/>
      <c r="HS915" s="68"/>
      <c r="HT915" s="68"/>
      <c r="HU915" s="68"/>
      <c r="HV915" s="68"/>
      <c r="HW915" s="68"/>
      <c r="HX915" s="68"/>
      <c r="HY915" s="68"/>
      <c r="HZ915" s="68"/>
      <c r="IA915" s="68"/>
      <c r="IB915" s="68"/>
      <c r="IC915" s="68"/>
      <c r="ID915" s="68"/>
      <c r="IE915" s="68"/>
      <c r="IF915" s="68"/>
      <c r="IG915" s="68"/>
      <c r="IH915" s="68"/>
      <c r="II915" s="68"/>
      <c r="IJ915" s="68"/>
      <c r="IK915" s="68"/>
      <c r="IL915" s="68"/>
      <c r="IM915" s="68"/>
      <c r="IN915" s="68"/>
      <c r="IO915" s="68"/>
      <c r="IP915" s="68"/>
      <c r="IQ915" s="68"/>
      <c r="IR915" s="68"/>
      <c r="IS915" s="68"/>
      <c r="IT915" s="68"/>
      <c r="IU915" s="68"/>
      <c r="IV915" s="68"/>
    </row>
    <row r="916" spans="1:256" ht="48">
      <c r="A916" s="115" t="s">
        <v>766</v>
      </c>
      <c r="B916" s="54">
        <v>24</v>
      </c>
      <c r="C916" s="18" t="s">
        <v>802</v>
      </c>
      <c r="D916">
        <v>30000</v>
      </c>
      <c r="E916" s="55"/>
      <c r="F916" s="18"/>
      <c r="G916" s="18"/>
      <c r="H916" s="18"/>
      <c r="I916" s="18"/>
      <c r="AD916" s="56"/>
    </row>
    <row r="917" spans="1:256" ht="48">
      <c r="A917" s="115" t="s">
        <v>766</v>
      </c>
      <c r="B917" s="54">
        <v>24</v>
      </c>
      <c r="C917" s="18" t="s">
        <v>803</v>
      </c>
      <c r="D917">
        <v>26000</v>
      </c>
      <c r="E917" s="55"/>
      <c r="F917" s="18"/>
      <c r="G917" s="18"/>
      <c r="H917" s="18"/>
      <c r="I917" s="18"/>
      <c r="AD917" s="56"/>
    </row>
    <row r="918" spans="1:256" ht="15.75">
      <c r="A918" s="53"/>
      <c r="B918" s="54"/>
      <c r="C918" s="18"/>
      <c r="E918" s="55"/>
      <c r="F918" s="18"/>
      <c r="G918" s="18"/>
      <c r="H918" s="18"/>
      <c r="I918" s="18"/>
      <c r="AD918" s="56"/>
    </row>
    <row r="919" spans="1:256" ht="15.75">
      <c r="A919" s="53"/>
      <c r="B919" s="54"/>
      <c r="C919" s="18"/>
      <c r="E919" s="55"/>
      <c r="F919" s="18"/>
      <c r="G919" s="18"/>
      <c r="H919" s="18"/>
      <c r="I919" s="18"/>
      <c r="AD919" s="56"/>
    </row>
    <row r="920" spans="1:256" ht="15.75">
      <c r="A920" s="53"/>
      <c r="B920" s="54"/>
      <c r="C920" s="18"/>
      <c r="E920" s="55"/>
      <c r="F920" s="18"/>
      <c r="G920" s="18"/>
      <c r="H920" s="18"/>
      <c r="I920" s="18"/>
      <c r="AD920" s="56"/>
    </row>
    <row r="921" spans="1:256" ht="15">
      <c r="A921" s="65"/>
      <c r="B921" s="66">
        <v>24</v>
      </c>
      <c r="C921" s="35" t="s">
        <v>804</v>
      </c>
      <c r="D921" s="68">
        <f>SUM(D916:D917)</f>
        <v>56000</v>
      </c>
      <c r="E921" s="69"/>
      <c r="F921" s="35"/>
      <c r="G921" s="35"/>
      <c r="H921" s="35"/>
      <c r="I921" s="35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70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  <c r="DS921" s="68"/>
      <c r="DT921" s="68"/>
      <c r="DU921" s="68"/>
      <c r="DV921" s="68"/>
      <c r="DW921" s="68"/>
      <c r="DX921" s="68"/>
      <c r="DY921" s="68"/>
      <c r="DZ921" s="68"/>
      <c r="EA921" s="68"/>
      <c r="EB921" s="68"/>
      <c r="EC921" s="68"/>
      <c r="ED921" s="68"/>
      <c r="EE921" s="68"/>
      <c r="EF921" s="68"/>
      <c r="EG921" s="68"/>
      <c r="EH921" s="68"/>
      <c r="EI921" s="68"/>
      <c r="EJ921" s="68"/>
      <c r="EK921" s="68"/>
      <c r="EL921" s="68"/>
      <c r="EM921" s="68"/>
      <c r="EN921" s="68"/>
      <c r="EO921" s="68"/>
      <c r="EP921" s="68"/>
      <c r="EQ921" s="68"/>
      <c r="ER921" s="68"/>
      <c r="ES921" s="68"/>
      <c r="ET921" s="68"/>
      <c r="EU921" s="68"/>
      <c r="EV921" s="68"/>
      <c r="EW921" s="68"/>
      <c r="EX921" s="68"/>
      <c r="EY921" s="68"/>
      <c r="EZ921" s="68"/>
      <c r="FA921" s="68"/>
      <c r="FB921" s="68"/>
      <c r="FC921" s="68"/>
      <c r="FD921" s="68"/>
      <c r="FE921" s="68"/>
      <c r="FF921" s="68"/>
      <c r="FG921" s="68"/>
      <c r="FH921" s="68"/>
      <c r="FI921" s="68"/>
      <c r="FJ921" s="68"/>
      <c r="FK921" s="68"/>
      <c r="FL921" s="68"/>
      <c r="FM921" s="68"/>
      <c r="FN921" s="68"/>
      <c r="FO921" s="68"/>
      <c r="FP921" s="68"/>
      <c r="FQ921" s="68"/>
      <c r="FR921" s="68"/>
      <c r="FS921" s="68"/>
      <c r="FT921" s="68"/>
      <c r="FU921" s="68"/>
      <c r="FV921" s="68"/>
      <c r="FW921" s="68"/>
      <c r="FX921" s="68"/>
      <c r="FY921" s="68"/>
      <c r="FZ921" s="68"/>
      <c r="GA921" s="68"/>
      <c r="GB921" s="68"/>
      <c r="GC921" s="68"/>
      <c r="GD921" s="68"/>
      <c r="GE921" s="68"/>
      <c r="GF921" s="68"/>
      <c r="GG921" s="68"/>
      <c r="GH921" s="68"/>
      <c r="GI921" s="68"/>
      <c r="GJ921" s="68"/>
      <c r="GK921" s="68"/>
      <c r="GL921" s="68"/>
      <c r="GM921" s="68"/>
      <c r="GN921" s="68"/>
      <c r="GO921" s="68"/>
      <c r="GP921" s="68"/>
      <c r="GQ921" s="68"/>
      <c r="GR921" s="68"/>
      <c r="GS921" s="68"/>
      <c r="GT921" s="68"/>
      <c r="GU921" s="68"/>
      <c r="GV921" s="68"/>
      <c r="GW921" s="68"/>
      <c r="GX921" s="68"/>
      <c r="GY921" s="68"/>
      <c r="GZ921" s="68"/>
      <c r="HA921" s="68"/>
      <c r="HB921" s="68"/>
      <c r="HC921" s="68"/>
      <c r="HD921" s="68"/>
      <c r="HE921" s="68"/>
      <c r="HF921" s="68"/>
      <c r="HG921" s="68"/>
      <c r="HH921" s="68"/>
      <c r="HI921" s="68"/>
      <c r="HJ921" s="68"/>
      <c r="HK921" s="68"/>
      <c r="HL921" s="68"/>
      <c r="HM921" s="68"/>
      <c r="HN921" s="68"/>
      <c r="HO921" s="68"/>
      <c r="HP921" s="68"/>
      <c r="HQ921" s="68"/>
      <c r="HR921" s="68"/>
      <c r="HS921" s="68"/>
      <c r="HT921" s="68"/>
      <c r="HU921" s="68"/>
      <c r="HV921" s="68"/>
      <c r="HW921" s="68"/>
      <c r="HX921" s="68"/>
      <c r="HY921" s="68"/>
      <c r="HZ921" s="68"/>
      <c r="IA921" s="68"/>
      <c r="IB921" s="68"/>
      <c r="IC921" s="68"/>
      <c r="ID921" s="68"/>
      <c r="IE921" s="68"/>
      <c r="IF921" s="68"/>
      <c r="IG921" s="68"/>
      <c r="IH921" s="68"/>
      <c r="II921" s="68"/>
      <c r="IJ921" s="68"/>
      <c r="IK921" s="68"/>
      <c r="IL921" s="68"/>
      <c r="IM921" s="68"/>
      <c r="IN921" s="68"/>
      <c r="IO921" s="68"/>
      <c r="IP921" s="68"/>
      <c r="IQ921" s="68"/>
      <c r="IR921" s="68"/>
      <c r="IS921" s="68"/>
      <c r="IT921" s="68"/>
      <c r="IU921" s="68"/>
      <c r="IV921" s="68"/>
    </row>
    <row r="922" spans="1:256" ht="48">
      <c r="A922" s="115" t="s">
        <v>766</v>
      </c>
      <c r="B922" s="54">
        <v>40</v>
      </c>
      <c r="C922" s="18" t="s">
        <v>805</v>
      </c>
      <c r="D922">
        <v>29000</v>
      </c>
      <c r="E922" s="55"/>
      <c r="F922" s="18"/>
      <c r="G922" s="18"/>
      <c r="H922" s="18"/>
      <c r="I922" s="18"/>
      <c r="AD922" s="56"/>
    </row>
    <row r="923" spans="1:256" ht="48">
      <c r="A923" s="115" t="s">
        <v>766</v>
      </c>
      <c r="B923" s="54">
        <v>40</v>
      </c>
      <c r="C923" s="18" t="s">
        <v>806</v>
      </c>
      <c r="D923">
        <v>19000</v>
      </c>
      <c r="E923" s="55"/>
      <c r="F923" s="18"/>
      <c r="G923" s="18"/>
      <c r="H923" s="18"/>
      <c r="I923" s="18"/>
      <c r="AD923" s="56"/>
    </row>
    <row r="924" spans="1:256" ht="48">
      <c r="A924" s="115" t="s">
        <v>766</v>
      </c>
      <c r="B924" s="54">
        <v>40</v>
      </c>
      <c r="C924" s="18" t="s">
        <v>807</v>
      </c>
      <c r="D924">
        <v>10000</v>
      </c>
      <c r="E924" s="55"/>
      <c r="F924" s="18"/>
      <c r="G924" s="18"/>
      <c r="H924" s="18"/>
      <c r="I924" s="18"/>
      <c r="AD924" s="56"/>
    </row>
    <row r="925" spans="1:256" ht="15.75">
      <c r="A925" s="53"/>
      <c r="B925" s="54"/>
      <c r="C925" s="18"/>
      <c r="E925" s="55"/>
      <c r="F925" s="18"/>
      <c r="G925" s="18"/>
      <c r="H925" s="18"/>
      <c r="I925" s="18"/>
      <c r="AD925" s="56"/>
    </row>
    <row r="926" spans="1:256" ht="15.75">
      <c r="A926" s="53"/>
      <c r="B926" s="54"/>
      <c r="C926" s="18"/>
      <c r="E926" s="55"/>
      <c r="F926" s="18"/>
      <c r="G926" s="18"/>
      <c r="H926" s="18"/>
      <c r="I926" s="18"/>
      <c r="AD926" s="56"/>
    </row>
    <row r="927" spans="1:256" ht="15.75">
      <c r="A927" s="53"/>
      <c r="B927" s="54"/>
      <c r="C927" s="18"/>
      <c r="E927" s="55"/>
      <c r="F927" s="18"/>
      <c r="G927" s="18"/>
      <c r="H927" s="18"/>
      <c r="I927" s="18"/>
      <c r="AD927" s="56"/>
    </row>
    <row r="928" spans="1:256" ht="15">
      <c r="A928" s="65"/>
      <c r="B928" s="66">
        <v>40</v>
      </c>
      <c r="C928" s="35" t="s">
        <v>808</v>
      </c>
      <c r="D928" s="68">
        <f>SUM(D922:D924)</f>
        <v>58000</v>
      </c>
      <c r="E928" s="69"/>
      <c r="F928" s="35"/>
      <c r="G928" s="35"/>
      <c r="H928" s="35"/>
      <c r="I928" s="35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70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  <c r="DS928" s="68"/>
      <c r="DT928" s="68"/>
      <c r="DU928" s="68"/>
      <c r="DV928" s="68"/>
      <c r="DW928" s="68"/>
      <c r="DX928" s="68"/>
      <c r="DY928" s="68"/>
      <c r="DZ928" s="68"/>
      <c r="EA928" s="68"/>
      <c r="EB928" s="68"/>
      <c r="EC928" s="68"/>
      <c r="ED928" s="68"/>
      <c r="EE928" s="68"/>
      <c r="EF928" s="68"/>
      <c r="EG928" s="68"/>
      <c r="EH928" s="68"/>
      <c r="EI928" s="68"/>
      <c r="EJ928" s="68"/>
      <c r="EK928" s="68"/>
      <c r="EL928" s="68"/>
      <c r="EM928" s="68"/>
      <c r="EN928" s="68"/>
      <c r="EO928" s="68"/>
      <c r="EP928" s="68"/>
      <c r="EQ928" s="68"/>
      <c r="ER928" s="68"/>
      <c r="ES928" s="68"/>
      <c r="ET928" s="68"/>
      <c r="EU928" s="68"/>
      <c r="EV928" s="68"/>
      <c r="EW928" s="68"/>
      <c r="EX928" s="68"/>
      <c r="EY928" s="68"/>
      <c r="EZ928" s="68"/>
      <c r="FA928" s="68"/>
      <c r="FB928" s="68"/>
      <c r="FC928" s="68"/>
      <c r="FD928" s="68"/>
      <c r="FE928" s="68"/>
      <c r="FF928" s="68"/>
      <c r="FG928" s="68"/>
      <c r="FH928" s="68"/>
      <c r="FI928" s="68"/>
      <c r="FJ928" s="68"/>
      <c r="FK928" s="68"/>
      <c r="FL928" s="68"/>
      <c r="FM928" s="68"/>
      <c r="FN928" s="68"/>
      <c r="FO928" s="68"/>
      <c r="FP928" s="68"/>
      <c r="FQ928" s="68"/>
      <c r="FR928" s="68"/>
      <c r="FS928" s="68"/>
      <c r="FT928" s="68"/>
      <c r="FU928" s="68"/>
      <c r="FV928" s="68"/>
      <c r="FW928" s="68"/>
      <c r="FX928" s="68"/>
      <c r="FY928" s="68"/>
      <c r="FZ928" s="68"/>
      <c r="GA928" s="68"/>
      <c r="GB928" s="68"/>
      <c r="GC928" s="68"/>
      <c r="GD928" s="68"/>
      <c r="GE928" s="68"/>
      <c r="GF928" s="68"/>
      <c r="GG928" s="68"/>
      <c r="GH928" s="68"/>
      <c r="GI928" s="68"/>
      <c r="GJ928" s="68"/>
      <c r="GK928" s="68"/>
      <c r="GL928" s="68"/>
      <c r="GM928" s="68"/>
      <c r="GN928" s="68"/>
      <c r="GO928" s="68"/>
      <c r="GP928" s="68"/>
      <c r="GQ928" s="68"/>
      <c r="GR928" s="68"/>
      <c r="GS928" s="68"/>
      <c r="GT928" s="68"/>
      <c r="GU928" s="68"/>
      <c r="GV928" s="68"/>
      <c r="GW928" s="68"/>
      <c r="GX928" s="68"/>
      <c r="GY928" s="68"/>
      <c r="GZ928" s="68"/>
      <c r="HA928" s="68"/>
      <c r="HB928" s="68"/>
      <c r="HC928" s="68"/>
      <c r="HD928" s="68"/>
      <c r="HE928" s="68"/>
      <c r="HF928" s="68"/>
      <c r="HG928" s="68"/>
      <c r="HH928" s="68"/>
      <c r="HI928" s="68"/>
      <c r="HJ928" s="68"/>
      <c r="HK928" s="68"/>
      <c r="HL928" s="68"/>
      <c r="HM928" s="68"/>
      <c r="HN928" s="68"/>
      <c r="HO928" s="68"/>
      <c r="HP928" s="68"/>
      <c r="HQ928" s="68"/>
      <c r="HR928" s="68"/>
      <c r="HS928" s="68"/>
      <c r="HT928" s="68"/>
      <c r="HU928" s="68"/>
      <c r="HV928" s="68"/>
      <c r="HW928" s="68"/>
      <c r="HX928" s="68"/>
      <c r="HY928" s="68"/>
      <c r="HZ928" s="68"/>
      <c r="IA928" s="68"/>
      <c r="IB928" s="68"/>
      <c r="IC928" s="68"/>
      <c r="ID928" s="68"/>
      <c r="IE928" s="68"/>
      <c r="IF928" s="68"/>
      <c r="IG928" s="68"/>
      <c r="IH928" s="68"/>
      <c r="II928" s="68"/>
      <c r="IJ928" s="68"/>
      <c r="IK928" s="68"/>
      <c r="IL928" s="68"/>
      <c r="IM928" s="68"/>
      <c r="IN928" s="68"/>
      <c r="IO928" s="68"/>
      <c r="IP928" s="68"/>
      <c r="IQ928" s="68"/>
      <c r="IR928" s="68"/>
      <c r="IS928" s="68"/>
      <c r="IT928" s="68"/>
      <c r="IU928" s="68"/>
      <c r="IV928" s="68"/>
    </row>
    <row r="929" spans="1:30" ht="48">
      <c r="A929" s="115" t="s">
        <v>766</v>
      </c>
      <c r="B929" s="54">
        <v>87</v>
      </c>
      <c r="C929" s="18" t="s">
        <v>809</v>
      </c>
      <c r="D929">
        <v>133000</v>
      </c>
      <c r="E929" s="55"/>
      <c r="F929" s="18"/>
      <c r="G929" s="18"/>
      <c r="H929" s="18"/>
      <c r="I929" s="18"/>
      <c r="AD929" s="56"/>
    </row>
    <row r="930" spans="1:30" ht="48">
      <c r="A930" s="115" t="s">
        <v>766</v>
      </c>
      <c r="B930" s="54">
        <v>87</v>
      </c>
      <c r="C930" s="18" t="s">
        <v>810</v>
      </c>
      <c r="D930">
        <v>10000</v>
      </c>
      <c r="E930" s="55"/>
      <c r="F930" s="18"/>
      <c r="G930" s="18"/>
      <c r="H930" s="18"/>
      <c r="I930" s="18"/>
      <c r="AD930" s="56"/>
    </row>
    <row r="931" spans="1:30" ht="48">
      <c r="A931" s="115" t="s">
        <v>766</v>
      </c>
      <c r="B931" s="54">
        <v>87</v>
      </c>
      <c r="C931" s="18" t="s">
        <v>811</v>
      </c>
      <c r="D931">
        <v>9000</v>
      </c>
      <c r="E931" s="55"/>
      <c r="F931" s="18"/>
      <c r="G931" s="18"/>
      <c r="H931" s="18"/>
      <c r="I931" s="18"/>
      <c r="AD931" s="56"/>
    </row>
    <row r="932" spans="1:30" ht="48">
      <c r="A932" s="115" t="s">
        <v>766</v>
      </c>
      <c r="B932" s="54">
        <v>87</v>
      </c>
      <c r="C932" s="18" t="s">
        <v>812</v>
      </c>
      <c r="D932">
        <v>7000</v>
      </c>
      <c r="E932" s="55"/>
      <c r="F932" s="18"/>
      <c r="G932" s="18"/>
      <c r="H932" s="18"/>
      <c r="I932" s="18"/>
      <c r="AD932" s="56"/>
    </row>
    <row r="933" spans="1:30" ht="48">
      <c r="A933" s="115" t="s">
        <v>766</v>
      </c>
      <c r="B933" s="54">
        <v>87</v>
      </c>
      <c r="C933" s="18" t="s">
        <v>813</v>
      </c>
      <c r="D933">
        <v>7000</v>
      </c>
      <c r="E933" s="55"/>
      <c r="F933" s="18"/>
      <c r="G933" s="18"/>
      <c r="H933" s="18"/>
      <c r="I933" s="18"/>
      <c r="AD933" s="56"/>
    </row>
    <row r="934" spans="1:30" ht="48">
      <c r="A934" s="115" t="s">
        <v>766</v>
      </c>
      <c r="B934" s="54">
        <v>87</v>
      </c>
      <c r="C934" s="18" t="s">
        <v>814</v>
      </c>
      <c r="D934">
        <v>6000</v>
      </c>
      <c r="E934" s="55"/>
      <c r="F934" s="18"/>
      <c r="G934" s="18"/>
      <c r="H934" s="18"/>
      <c r="I934" s="18"/>
      <c r="AD934" s="56"/>
    </row>
    <row r="935" spans="1:30" ht="48">
      <c r="A935" s="115" t="s">
        <v>766</v>
      </c>
      <c r="B935" s="54">
        <v>87</v>
      </c>
      <c r="C935" s="18" t="s">
        <v>815</v>
      </c>
      <c r="D935">
        <v>5000</v>
      </c>
      <c r="E935" s="55"/>
      <c r="F935" s="18"/>
      <c r="G935" s="18"/>
      <c r="H935" s="18"/>
      <c r="I935" s="18"/>
      <c r="AD935" s="56"/>
    </row>
    <row r="936" spans="1:30" ht="15.75">
      <c r="A936" s="53"/>
      <c r="B936" s="54"/>
      <c r="C936" s="18"/>
      <c r="E936" s="55"/>
      <c r="F936" s="18"/>
      <c r="G936" s="18"/>
      <c r="H936" s="18"/>
      <c r="I936" s="18"/>
      <c r="AD936" s="56"/>
    </row>
    <row r="937" spans="1:30" ht="15.75">
      <c r="A937" s="53"/>
      <c r="B937" s="54"/>
      <c r="C937" s="18"/>
      <c r="E937" s="55"/>
      <c r="F937" s="18"/>
      <c r="G937" s="18"/>
      <c r="H937" s="18"/>
      <c r="I937" s="18"/>
      <c r="AD937" s="56"/>
    </row>
    <row r="938" spans="1:30" ht="15.75">
      <c r="A938" s="53"/>
      <c r="B938" s="54"/>
      <c r="C938" s="18"/>
      <c r="E938" s="55"/>
      <c r="F938" s="18"/>
      <c r="G938" s="18"/>
      <c r="H938" s="18"/>
      <c r="I938" s="18"/>
      <c r="AD938" s="56"/>
    </row>
    <row r="939" spans="1:30" s="68" customFormat="1" ht="15">
      <c r="A939" s="65"/>
      <c r="B939" s="66">
        <v>87</v>
      </c>
      <c r="C939" s="35" t="s">
        <v>816</v>
      </c>
      <c r="D939" s="68">
        <f>SUM(D929:D935)</f>
        <v>177000</v>
      </c>
      <c r="E939" s="69"/>
      <c r="F939" s="35"/>
      <c r="G939" s="35"/>
      <c r="H939" s="35"/>
      <c r="I939" s="35"/>
      <c r="AD939" s="70"/>
    </row>
    <row r="940" spans="1:30" ht="48">
      <c r="A940" s="115" t="s">
        <v>766</v>
      </c>
      <c r="B940" s="54">
        <v>19</v>
      </c>
      <c r="C940" s="18" t="s">
        <v>817</v>
      </c>
      <c r="D940">
        <v>49000</v>
      </c>
      <c r="E940" s="55"/>
      <c r="F940" s="18"/>
      <c r="G940" s="18"/>
      <c r="H940" s="18"/>
      <c r="I940" s="18"/>
      <c r="AD940" s="56"/>
    </row>
    <row r="941" spans="1:30" ht="48">
      <c r="A941" s="115" t="s">
        <v>766</v>
      </c>
      <c r="B941" s="54">
        <v>19</v>
      </c>
      <c r="C941" s="18" t="s">
        <v>818</v>
      </c>
      <c r="D941">
        <v>15000</v>
      </c>
      <c r="E941" s="55"/>
      <c r="F941" s="18"/>
      <c r="G941" s="18"/>
      <c r="H941" s="18"/>
      <c r="I941" s="18"/>
      <c r="AD941" s="56"/>
    </row>
    <row r="942" spans="1:30" ht="48">
      <c r="A942" s="115" t="s">
        <v>766</v>
      </c>
      <c r="B942" s="54">
        <v>19</v>
      </c>
      <c r="C942" s="18" t="s">
        <v>819</v>
      </c>
      <c r="D942">
        <v>10000</v>
      </c>
      <c r="E942" s="55"/>
      <c r="F942" s="18"/>
      <c r="G942" s="18"/>
      <c r="H942" s="18"/>
      <c r="I942" s="18"/>
      <c r="AD942" s="56"/>
    </row>
    <row r="943" spans="1:30" ht="48">
      <c r="A943" s="115" t="s">
        <v>766</v>
      </c>
      <c r="B943" s="54">
        <v>19</v>
      </c>
      <c r="C943" s="18" t="s">
        <v>820</v>
      </c>
      <c r="D943">
        <v>6000</v>
      </c>
      <c r="E943" s="55"/>
      <c r="F943" s="18"/>
      <c r="G943" s="18"/>
      <c r="H943" s="18"/>
      <c r="I943" s="18"/>
      <c r="AD943" s="56"/>
    </row>
    <row r="944" spans="1:30" ht="15.75">
      <c r="A944" s="53"/>
      <c r="B944" s="54"/>
      <c r="C944" s="18"/>
      <c r="E944" s="55"/>
      <c r="F944" s="18"/>
      <c r="G944" s="18"/>
      <c r="H944" s="18"/>
      <c r="I944" s="18"/>
      <c r="AD944" s="56"/>
    </row>
    <row r="945" spans="1:30" ht="15.75">
      <c r="A945" s="53"/>
      <c r="B945" s="54"/>
      <c r="C945" s="18"/>
      <c r="E945" s="55"/>
      <c r="F945" s="18"/>
      <c r="G945" s="18"/>
      <c r="H945" s="18"/>
      <c r="I945" s="18"/>
      <c r="AD945" s="56"/>
    </row>
    <row r="946" spans="1:30" ht="15.75">
      <c r="A946" s="53"/>
      <c r="B946" s="54"/>
      <c r="C946" s="18"/>
      <c r="E946" s="55"/>
      <c r="F946" s="18"/>
      <c r="G946" s="18"/>
      <c r="H946" s="18"/>
      <c r="I946" s="18"/>
      <c r="AD946" s="56"/>
    </row>
    <row r="947" spans="1:30" s="68" customFormat="1" ht="15">
      <c r="A947" s="65"/>
      <c r="B947" s="66">
        <v>19</v>
      </c>
      <c r="C947" s="35" t="s">
        <v>821</v>
      </c>
      <c r="D947" s="68">
        <f>SUM(D940:D943)</f>
        <v>80000</v>
      </c>
      <c r="E947" s="69"/>
      <c r="F947" s="35"/>
      <c r="G947" s="35"/>
      <c r="H947" s="35"/>
      <c r="I947" s="35"/>
      <c r="AD947" s="70"/>
    </row>
    <row r="948" spans="1:30" ht="15.75">
      <c r="A948" s="53" t="s">
        <v>822</v>
      </c>
      <c r="B948" s="54">
        <v>23</v>
      </c>
      <c r="C948" s="18" t="s">
        <v>823</v>
      </c>
      <c r="D948">
        <v>14000</v>
      </c>
      <c r="E948" s="55"/>
      <c r="F948" s="18"/>
      <c r="G948" s="18"/>
      <c r="H948" s="18"/>
      <c r="I948" s="18"/>
      <c r="AD948" s="56"/>
    </row>
    <row r="949" spans="1:30" ht="15.75">
      <c r="A949" s="53" t="s">
        <v>822</v>
      </c>
      <c r="B949" s="54">
        <v>23</v>
      </c>
      <c r="C949" s="18" t="s">
        <v>824</v>
      </c>
      <c r="D949">
        <v>5000</v>
      </c>
      <c r="E949" s="55"/>
      <c r="F949" s="18"/>
      <c r="G949" s="18"/>
      <c r="H949" s="18"/>
      <c r="I949" s="18"/>
      <c r="AD949" s="56"/>
    </row>
    <row r="950" spans="1:30" ht="15.75">
      <c r="A950" s="53"/>
      <c r="B950" s="54"/>
      <c r="C950" s="18"/>
      <c r="E950" s="55"/>
      <c r="F950" s="18"/>
      <c r="G950" s="18"/>
      <c r="H950" s="18"/>
      <c r="I950" s="18"/>
      <c r="AD950" s="56"/>
    </row>
    <row r="951" spans="1:30" ht="15.75">
      <c r="A951" s="53"/>
      <c r="B951" s="54"/>
      <c r="C951" s="18"/>
      <c r="E951" s="55"/>
      <c r="F951" s="18"/>
      <c r="G951" s="18"/>
      <c r="H951" s="18"/>
      <c r="I951" s="18"/>
      <c r="AD951" s="56"/>
    </row>
    <row r="952" spans="1:30" ht="15.75">
      <c r="A952" s="53"/>
      <c r="B952" s="54"/>
      <c r="C952" s="18"/>
      <c r="E952" s="55"/>
      <c r="F952" s="18"/>
      <c r="G952" s="18"/>
      <c r="H952" s="18"/>
      <c r="I952" s="18"/>
      <c r="AD952" s="56"/>
    </row>
    <row r="953" spans="1:30" s="68" customFormat="1" ht="15">
      <c r="A953" s="65"/>
      <c r="B953" s="66">
        <v>23</v>
      </c>
      <c r="C953" s="35" t="s">
        <v>825</v>
      </c>
      <c r="D953" s="68">
        <f>SUM(D948:D949)</f>
        <v>19000</v>
      </c>
      <c r="E953" s="69"/>
      <c r="F953" s="35"/>
      <c r="G953" s="35"/>
      <c r="H953" s="35"/>
      <c r="I953" s="35"/>
      <c r="AD953" s="70"/>
    </row>
    <row r="954" spans="1:30" ht="48">
      <c r="A954" s="115" t="s">
        <v>766</v>
      </c>
      <c r="B954" s="54">
        <v>86</v>
      </c>
      <c r="C954" s="18" t="s">
        <v>826</v>
      </c>
      <c r="D954">
        <v>83000</v>
      </c>
      <c r="E954" s="55"/>
      <c r="F954" s="18"/>
      <c r="G954" s="18"/>
      <c r="H954" s="18"/>
      <c r="I954" s="18"/>
      <c r="AD954" s="56"/>
    </row>
    <row r="955" spans="1:30" ht="48">
      <c r="A955" s="115" t="s">
        <v>766</v>
      </c>
      <c r="B955" s="54">
        <v>86</v>
      </c>
      <c r="C955" s="18" t="s">
        <v>827</v>
      </c>
      <c r="D955">
        <v>34000</v>
      </c>
      <c r="E955" s="55"/>
      <c r="F955" s="18"/>
      <c r="G955" s="18"/>
      <c r="H955" s="18"/>
      <c r="I955" s="18"/>
      <c r="AD955" s="56"/>
    </row>
    <row r="956" spans="1:30" ht="48">
      <c r="A956" s="115" t="s">
        <v>766</v>
      </c>
      <c r="B956" s="54">
        <v>86</v>
      </c>
      <c r="C956" s="18" t="s">
        <v>828</v>
      </c>
      <c r="D956">
        <v>8000</v>
      </c>
      <c r="E956" s="55"/>
      <c r="F956" s="18"/>
      <c r="G956" s="18"/>
      <c r="H956" s="18"/>
      <c r="I956" s="18"/>
      <c r="AD956" s="56"/>
    </row>
    <row r="957" spans="1:30" ht="48">
      <c r="A957" s="115" t="s">
        <v>766</v>
      </c>
      <c r="B957" s="54">
        <v>86</v>
      </c>
      <c r="C957" s="18" t="s">
        <v>829</v>
      </c>
      <c r="D957">
        <v>7000</v>
      </c>
      <c r="E957" s="55"/>
      <c r="F957" s="18"/>
      <c r="G957" s="18"/>
      <c r="H957" s="18"/>
      <c r="I957" s="18"/>
      <c r="AD957" s="56"/>
    </row>
    <row r="958" spans="1:30" ht="48">
      <c r="A958" s="115" t="s">
        <v>766</v>
      </c>
      <c r="B958" s="54">
        <v>86</v>
      </c>
      <c r="C958" s="18" t="s">
        <v>830</v>
      </c>
      <c r="D958">
        <v>7000</v>
      </c>
      <c r="E958" s="55"/>
      <c r="F958" s="18"/>
      <c r="G958" s="18"/>
      <c r="H958" s="18"/>
      <c r="I958" s="18"/>
      <c r="AD958" s="56"/>
    </row>
    <row r="959" spans="1:30" ht="48">
      <c r="A959" s="115" t="s">
        <v>766</v>
      </c>
      <c r="B959" s="54">
        <v>86</v>
      </c>
      <c r="C959" s="18" t="s">
        <v>831</v>
      </c>
      <c r="D959">
        <v>6000</v>
      </c>
      <c r="E959" s="55"/>
      <c r="F959" s="18"/>
      <c r="G959" s="18"/>
      <c r="H959" s="18"/>
      <c r="I959" s="18"/>
      <c r="AD959" s="56"/>
    </row>
    <row r="960" spans="1:30" ht="48">
      <c r="A960" s="115" t="s">
        <v>766</v>
      </c>
      <c r="B960" s="54">
        <v>86</v>
      </c>
      <c r="C960" s="18" t="s">
        <v>832</v>
      </c>
      <c r="D960">
        <v>6000</v>
      </c>
      <c r="E960" s="55"/>
      <c r="F960" s="18"/>
      <c r="G960" s="18"/>
      <c r="H960" s="18"/>
      <c r="I960" s="18"/>
      <c r="AD960" s="56"/>
    </row>
    <row r="961" spans="1:30" ht="48">
      <c r="A961" s="115" t="s">
        <v>766</v>
      </c>
      <c r="B961" s="54">
        <v>86</v>
      </c>
      <c r="C961" s="18" t="s">
        <v>833</v>
      </c>
      <c r="D961">
        <v>6000</v>
      </c>
      <c r="E961" s="55"/>
      <c r="F961" s="18"/>
      <c r="G961" s="18"/>
      <c r="H961" s="18"/>
      <c r="I961" s="18"/>
      <c r="AD961" s="56"/>
    </row>
    <row r="962" spans="1:30" ht="48">
      <c r="A962" s="115" t="s">
        <v>766</v>
      </c>
      <c r="B962" s="54">
        <v>86</v>
      </c>
      <c r="C962" s="18" t="s">
        <v>834</v>
      </c>
      <c r="D962">
        <v>5000</v>
      </c>
      <c r="E962" s="55"/>
      <c r="F962" s="18"/>
      <c r="G962" s="18"/>
      <c r="H962" s="18"/>
      <c r="I962" s="18"/>
      <c r="AD962" s="56"/>
    </row>
    <row r="963" spans="1:30" ht="15">
      <c r="A963" s="96"/>
      <c r="B963" s="54"/>
      <c r="C963" s="18"/>
      <c r="E963" s="55"/>
      <c r="F963" s="18"/>
      <c r="G963" s="18"/>
      <c r="H963" s="18"/>
      <c r="I963" s="18"/>
      <c r="AD963" s="56"/>
    </row>
    <row r="964" spans="1:30" ht="15">
      <c r="A964" s="96"/>
      <c r="B964" s="54"/>
      <c r="C964" s="18"/>
      <c r="E964" s="55"/>
      <c r="F964" s="18"/>
      <c r="G964" s="18"/>
      <c r="H964" s="18"/>
      <c r="I964" s="18"/>
      <c r="AD964" s="56"/>
    </row>
    <row r="965" spans="1:30" ht="15">
      <c r="A965" s="96"/>
      <c r="B965" s="54"/>
      <c r="C965" s="18"/>
      <c r="E965" s="55"/>
      <c r="F965" s="18"/>
      <c r="G965" s="18"/>
      <c r="H965" s="18"/>
      <c r="I965" s="18"/>
      <c r="AD965" s="56"/>
    </row>
    <row r="966" spans="1:30" s="68" customFormat="1" ht="15">
      <c r="A966" s="97"/>
      <c r="B966" s="66">
        <v>86</v>
      </c>
      <c r="C966" s="35" t="s">
        <v>835</v>
      </c>
      <c r="D966" s="68">
        <f>SUM(D954:D962)</f>
        <v>162000</v>
      </c>
      <c r="E966" s="69"/>
      <c r="F966" s="35"/>
      <c r="G966" s="35"/>
      <c r="H966" s="35"/>
      <c r="I966" s="35"/>
      <c r="AD966" s="70"/>
    </row>
    <row r="967" spans="1:30" ht="48">
      <c r="A967" s="115" t="s">
        <v>766</v>
      </c>
      <c r="B967" s="54">
        <v>17</v>
      </c>
      <c r="C967" s="18" t="s">
        <v>836</v>
      </c>
      <c r="D967">
        <v>76000</v>
      </c>
      <c r="E967" s="55"/>
      <c r="F967" s="18"/>
      <c r="G967" s="18"/>
      <c r="H967" s="18"/>
      <c r="I967" s="18"/>
      <c r="AD967" s="56"/>
    </row>
    <row r="968" spans="1:30" ht="48">
      <c r="A968" s="115" t="s">
        <v>766</v>
      </c>
      <c r="B968" s="54">
        <v>17</v>
      </c>
      <c r="C968" s="18" t="s">
        <v>837</v>
      </c>
      <c r="D968">
        <v>25000</v>
      </c>
      <c r="E968" s="55"/>
      <c r="F968" s="18"/>
      <c r="G968" s="18"/>
      <c r="H968" s="18"/>
      <c r="I968" s="18"/>
      <c r="AD968" s="56"/>
    </row>
    <row r="969" spans="1:30" ht="48">
      <c r="A969" s="115" t="s">
        <v>766</v>
      </c>
      <c r="B969" s="54">
        <v>17</v>
      </c>
      <c r="C969" s="18" t="s">
        <v>838</v>
      </c>
      <c r="D969">
        <v>25000</v>
      </c>
      <c r="E969" s="55"/>
      <c r="F969" s="18"/>
      <c r="G969" s="18"/>
      <c r="H969" s="18"/>
      <c r="I969" s="18"/>
      <c r="AD969" s="56"/>
    </row>
    <row r="970" spans="1:30" ht="48">
      <c r="A970" s="115" t="s">
        <v>766</v>
      </c>
      <c r="B970" s="54">
        <v>17</v>
      </c>
      <c r="C970" s="18" t="s">
        <v>839</v>
      </c>
      <c r="D970">
        <v>17000</v>
      </c>
      <c r="E970" s="55"/>
      <c r="F970" s="18"/>
      <c r="G970" s="18"/>
      <c r="H970" s="18"/>
      <c r="I970" s="18"/>
      <c r="AD970" s="56"/>
    </row>
    <row r="971" spans="1:30" ht="48">
      <c r="A971" s="115" t="s">
        <v>766</v>
      </c>
      <c r="B971" s="54">
        <v>17</v>
      </c>
      <c r="C971" s="18" t="s">
        <v>840</v>
      </c>
      <c r="D971">
        <v>7000</v>
      </c>
      <c r="E971" s="55"/>
      <c r="F971" s="18"/>
      <c r="G971" s="18"/>
      <c r="H971" s="18"/>
      <c r="I971" s="18"/>
      <c r="AD971" s="56"/>
    </row>
    <row r="972" spans="1:30" ht="48">
      <c r="A972" s="115" t="s">
        <v>766</v>
      </c>
      <c r="B972" s="54">
        <v>17</v>
      </c>
      <c r="C972" s="18" t="s">
        <v>841</v>
      </c>
      <c r="D972">
        <v>7000</v>
      </c>
      <c r="E972" s="55"/>
      <c r="F972" s="18"/>
      <c r="G972" s="18"/>
      <c r="H972" s="18"/>
      <c r="I972" s="18"/>
      <c r="AD972" s="56"/>
    </row>
    <row r="973" spans="1:30" ht="48">
      <c r="A973" s="115" t="s">
        <v>766</v>
      </c>
      <c r="B973" s="54">
        <v>17</v>
      </c>
      <c r="C973" s="18" t="s">
        <v>842</v>
      </c>
      <c r="D973">
        <v>6000</v>
      </c>
      <c r="E973" s="55"/>
      <c r="F973" s="18"/>
      <c r="G973" s="18"/>
      <c r="H973" s="18"/>
      <c r="I973" s="18"/>
      <c r="AD973" s="56"/>
    </row>
    <row r="974" spans="1:30" ht="48">
      <c r="A974" s="115" t="s">
        <v>766</v>
      </c>
      <c r="B974" s="54">
        <v>17</v>
      </c>
      <c r="C974" s="18" t="s">
        <v>843</v>
      </c>
      <c r="D974">
        <v>6000</v>
      </c>
      <c r="E974" s="55"/>
      <c r="F974" s="18"/>
      <c r="G974" s="18"/>
      <c r="H974" s="18"/>
      <c r="I974" s="18"/>
      <c r="AD974" s="56"/>
    </row>
    <row r="975" spans="1:30" ht="48">
      <c r="A975" s="115" t="s">
        <v>766</v>
      </c>
      <c r="B975" s="54">
        <v>17</v>
      </c>
      <c r="C975" s="18" t="s">
        <v>844</v>
      </c>
      <c r="D975">
        <v>6000</v>
      </c>
      <c r="E975" s="55"/>
      <c r="F975" s="18"/>
      <c r="G975" s="18"/>
      <c r="H975" s="18"/>
      <c r="I975" s="18"/>
      <c r="AD975" s="56"/>
    </row>
    <row r="976" spans="1:30" ht="48">
      <c r="A976" s="115" t="s">
        <v>766</v>
      </c>
      <c r="B976" s="54">
        <v>17</v>
      </c>
      <c r="C976" s="18" t="s">
        <v>845</v>
      </c>
      <c r="D976">
        <v>6000</v>
      </c>
      <c r="E976" s="55"/>
      <c r="F976" s="18"/>
      <c r="G976" s="18"/>
      <c r="H976" s="18"/>
      <c r="I976" s="18"/>
      <c r="AD976" s="56"/>
    </row>
    <row r="977" spans="1:30" ht="48">
      <c r="A977" s="115" t="s">
        <v>766</v>
      </c>
      <c r="B977" s="54">
        <v>17</v>
      </c>
      <c r="C977" s="18" t="s">
        <v>846</v>
      </c>
      <c r="D977">
        <v>5000</v>
      </c>
      <c r="E977" s="55"/>
      <c r="F977" s="18"/>
      <c r="G977" s="18"/>
      <c r="H977" s="18"/>
      <c r="I977" s="18"/>
      <c r="AD977" s="56"/>
    </row>
    <row r="978" spans="1:30" ht="48">
      <c r="A978" s="115" t="s">
        <v>766</v>
      </c>
      <c r="B978" s="54">
        <v>17</v>
      </c>
      <c r="C978" s="18" t="s">
        <v>847</v>
      </c>
      <c r="D978">
        <v>5000</v>
      </c>
      <c r="E978" s="55"/>
      <c r="F978" s="18"/>
      <c r="G978" s="18"/>
      <c r="H978" s="18"/>
      <c r="I978" s="18"/>
      <c r="AD978" s="56"/>
    </row>
    <row r="979" spans="1:30" ht="48">
      <c r="A979" s="115" t="s">
        <v>766</v>
      </c>
      <c r="B979" s="54">
        <v>17</v>
      </c>
      <c r="C979" s="18" t="s">
        <v>848</v>
      </c>
      <c r="D979">
        <v>5000</v>
      </c>
      <c r="E979" s="55"/>
      <c r="F979" s="18"/>
      <c r="G979" s="18"/>
      <c r="H979" s="18"/>
      <c r="I979" s="18"/>
      <c r="AD979" s="56"/>
    </row>
    <row r="980" spans="1:30" ht="48">
      <c r="A980" s="115" t="s">
        <v>766</v>
      </c>
      <c r="B980" s="54">
        <v>17</v>
      </c>
      <c r="C980" s="18" t="s">
        <v>849</v>
      </c>
      <c r="D980">
        <v>5000</v>
      </c>
      <c r="E980" s="55"/>
      <c r="F980" s="18"/>
      <c r="G980" s="18"/>
      <c r="H980" s="18"/>
      <c r="I980" s="18"/>
      <c r="AD980" s="56"/>
    </row>
    <row r="981" spans="1:30" ht="48">
      <c r="A981" s="115" t="s">
        <v>766</v>
      </c>
      <c r="B981" s="54">
        <v>17</v>
      </c>
      <c r="C981" s="18" t="s">
        <v>850</v>
      </c>
      <c r="D981">
        <v>5000</v>
      </c>
      <c r="E981" s="55"/>
      <c r="F981" s="18"/>
      <c r="G981" s="18"/>
      <c r="H981" s="18"/>
      <c r="I981" s="18"/>
      <c r="AD981" s="56"/>
    </row>
    <row r="982" spans="1:30" s="68" customFormat="1" ht="15">
      <c r="A982" s="65"/>
      <c r="B982" s="66">
        <v>17</v>
      </c>
      <c r="C982" s="35" t="s">
        <v>851</v>
      </c>
      <c r="D982" s="68">
        <f>SUM(D967:D981)</f>
        <v>206000</v>
      </c>
      <c r="E982" s="69"/>
      <c r="F982" s="35"/>
      <c r="G982" s="35"/>
      <c r="H982" s="35"/>
      <c r="I982" s="35"/>
      <c r="AD982" s="70"/>
    </row>
    <row r="983" spans="1:30" ht="48">
      <c r="A983" s="115" t="s">
        <v>766</v>
      </c>
      <c r="B983" s="54">
        <v>79</v>
      </c>
      <c r="C983" s="18" t="s">
        <v>852</v>
      </c>
      <c r="D983">
        <v>17000</v>
      </c>
      <c r="E983" s="55"/>
      <c r="F983" s="18"/>
      <c r="G983" s="18"/>
      <c r="H983" s="18"/>
      <c r="I983" s="18"/>
      <c r="AD983" s="56"/>
    </row>
    <row r="984" spans="1:30" ht="48">
      <c r="A984" s="115" t="s">
        <v>766</v>
      </c>
      <c r="B984" s="54">
        <v>79</v>
      </c>
      <c r="C984" s="18" t="s">
        <v>853</v>
      </c>
      <c r="D984">
        <v>10000</v>
      </c>
      <c r="E984" s="55"/>
      <c r="F984" s="18"/>
      <c r="G984" s="18"/>
      <c r="H984" s="18"/>
      <c r="I984" s="18"/>
      <c r="AD984" s="56"/>
    </row>
    <row r="985" spans="1:30" ht="48">
      <c r="A985" s="115" t="s">
        <v>766</v>
      </c>
      <c r="B985" s="54">
        <v>79</v>
      </c>
      <c r="C985" s="18" t="s">
        <v>854</v>
      </c>
      <c r="D985">
        <v>10000</v>
      </c>
      <c r="E985" s="55"/>
      <c r="F985" s="18"/>
      <c r="G985" s="18"/>
      <c r="H985" s="18"/>
      <c r="I985" s="18"/>
      <c r="AD985" s="56"/>
    </row>
    <row r="986" spans="1:30" ht="48">
      <c r="A986" s="115" t="s">
        <v>766</v>
      </c>
      <c r="B986" s="54">
        <v>79</v>
      </c>
      <c r="C986" s="18" t="s">
        <v>855</v>
      </c>
      <c r="D986">
        <v>7000</v>
      </c>
      <c r="E986" s="55"/>
      <c r="F986" s="18"/>
      <c r="G986" s="18"/>
      <c r="H986" s="18"/>
      <c r="I986" s="18"/>
      <c r="AD986" s="56"/>
    </row>
    <row r="987" spans="1:30" ht="48">
      <c r="A987" s="115" t="s">
        <v>766</v>
      </c>
      <c r="B987" s="54">
        <v>79</v>
      </c>
      <c r="C987" s="18" t="s">
        <v>856</v>
      </c>
      <c r="D987">
        <v>5000</v>
      </c>
      <c r="E987" s="55"/>
      <c r="F987" s="18"/>
      <c r="G987" s="18"/>
      <c r="H987" s="18"/>
      <c r="I987" s="18"/>
      <c r="AD987" s="56"/>
    </row>
    <row r="988" spans="1:30" ht="15">
      <c r="A988" s="96"/>
      <c r="B988" s="54"/>
      <c r="C988" s="18"/>
      <c r="E988" s="55"/>
      <c r="F988" s="18"/>
      <c r="G988" s="18"/>
      <c r="H988" s="18"/>
      <c r="I988" s="18"/>
      <c r="AD988" s="56"/>
    </row>
    <row r="989" spans="1:30" ht="15">
      <c r="A989" s="96"/>
      <c r="B989" s="54"/>
      <c r="C989" s="18"/>
      <c r="E989" s="55"/>
      <c r="F989" s="18"/>
      <c r="G989" s="18"/>
      <c r="H989" s="18"/>
      <c r="I989" s="18"/>
      <c r="AD989" s="56"/>
    </row>
    <row r="990" spans="1:30" ht="15">
      <c r="A990" s="96"/>
      <c r="B990" s="54"/>
      <c r="C990" s="18"/>
      <c r="E990" s="55"/>
      <c r="F990" s="18"/>
      <c r="G990" s="18"/>
      <c r="H990" s="18"/>
      <c r="I990" s="18"/>
      <c r="AD990" s="56"/>
    </row>
    <row r="991" spans="1:30" s="68" customFormat="1" ht="15">
      <c r="A991" s="97"/>
      <c r="B991" s="66">
        <v>79</v>
      </c>
      <c r="C991" s="35" t="s">
        <v>857</v>
      </c>
      <c r="D991" s="68">
        <f>SUM(D983:D987)</f>
        <v>49000</v>
      </c>
      <c r="E991" s="69"/>
      <c r="F991" s="35"/>
      <c r="G991" s="35"/>
      <c r="H991" s="35"/>
      <c r="I991" s="35"/>
      <c r="AD991" s="70"/>
    </row>
    <row r="992" spans="1:30" ht="48">
      <c r="A992" s="115" t="s">
        <v>766</v>
      </c>
      <c r="B992" s="54">
        <v>16</v>
      </c>
      <c r="C992" s="18" t="s">
        <v>858</v>
      </c>
      <c r="D992">
        <v>43000</v>
      </c>
      <c r="E992" s="55"/>
      <c r="F992" s="18"/>
      <c r="G992" s="18"/>
      <c r="H992" s="18"/>
      <c r="I992" s="18"/>
      <c r="AD992" s="56"/>
    </row>
    <row r="993" spans="1:30" ht="48">
      <c r="A993" s="115" t="s">
        <v>766</v>
      </c>
      <c r="B993" s="54">
        <v>16</v>
      </c>
      <c r="C993" s="18" t="s">
        <v>859</v>
      </c>
      <c r="D993">
        <v>19000</v>
      </c>
      <c r="E993" s="55"/>
      <c r="F993" s="18"/>
      <c r="G993" s="18"/>
      <c r="H993" s="18"/>
      <c r="I993" s="18"/>
      <c r="AD993" s="56"/>
    </row>
    <row r="994" spans="1:30" ht="48">
      <c r="A994" s="115" t="s">
        <v>766</v>
      </c>
      <c r="B994" s="54">
        <v>16</v>
      </c>
      <c r="C994" s="18" t="s">
        <v>860</v>
      </c>
      <c r="D994">
        <v>10000</v>
      </c>
      <c r="E994" s="55"/>
      <c r="F994" s="18"/>
      <c r="G994" s="18"/>
      <c r="H994" s="18"/>
      <c r="I994" s="18"/>
      <c r="AD994" s="56"/>
    </row>
    <row r="995" spans="1:30" ht="48">
      <c r="A995" s="115" t="s">
        <v>766</v>
      </c>
      <c r="B995" s="54">
        <v>16</v>
      </c>
      <c r="C995" s="18" t="s">
        <v>861</v>
      </c>
      <c r="D995">
        <v>6000</v>
      </c>
      <c r="E995" s="55"/>
      <c r="F995" s="18"/>
      <c r="G995" s="18"/>
      <c r="H995" s="18"/>
      <c r="I995" s="18"/>
      <c r="AD995" s="56"/>
    </row>
    <row r="996" spans="1:30" ht="48">
      <c r="A996" s="115" t="s">
        <v>766</v>
      </c>
      <c r="B996" s="54">
        <v>16</v>
      </c>
      <c r="C996" s="18" t="s">
        <v>862</v>
      </c>
      <c r="D996">
        <v>6000</v>
      </c>
      <c r="E996" s="55"/>
      <c r="F996" s="18"/>
      <c r="G996" s="18"/>
      <c r="H996" s="18"/>
      <c r="I996" s="18"/>
      <c r="AD996" s="56"/>
    </row>
    <row r="997" spans="1:30" ht="48">
      <c r="A997" s="115" t="s">
        <v>766</v>
      </c>
      <c r="B997" s="54">
        <v>16</v>
      </c>
      <c r="C997" s="18" t="s">
        <v>863</v>
      </c>
      <c r="D997">
        <v>5000</v>
      </c>
      <c r="E997" s="55"/>
      <c r="F997" s="18"/>
      <c r="G997" s="18"/>
      <c r="H997" s="18"/>
      <c r="I997" s="18"/>
      <c r="AD997" s="56"/>
    </row>
    <row r="998" spans="1:30" ht="15">
      <c r="A998" s="96"/>
      <c r="B998" s="54"/>
      <c r="C998" s="18"/>
      <c r="E998" s="55"/>
      <c r="F998" s="18"/>
      <c r="G998" s="18"/>
      <c r="H998" s="18"/>
      <c r="I998" s="18"/>
      <c r="AD998" s="56"/>
    </row>
    <row r="999" spans="1:30" ht="15">
      <c r="A999" s="96"/>
      <c r="B999" s="54"/>
      <c r="C999" s="18"/>
      <c r="E999" s="55"/>
      <c r="F999" s="18"/>
      <c r="G999" s="18"/>
      <c r="H999" s="18"/>
      <c r="I999" s="18"/>
      <c r="AD999" s="56"/>
    </row>
    <row r="1000" spans="1:30" ht="15">
      <c r="A1000" s="96"/>
      <c r="B1000" s="54"/>
      <c r="C1000" s="18"/>
      <c r="E1000" s="55"/>
      <c r="F1000" s="18"/>
      <c r="G1000" s="18"/>
      <c r="H1000" s="18"/>
      <c r="I1000" s="18"/>
      <c r="AD1000" s="56"/>
    </row>
    <row r="1001" spans="1:30" s="68" customFormat="1" ht="15">
      <c r="A1001" s="65"/>
      <c r="B1001" s="66">
        <v>16</v>
      </c>
      <c r="C1001" s="35" t="s">
        <v>864</v>
      </c>
      <c r="D1001" s="68">
        <f>SUM(D992:D997)</f>
        <v>89000</v>
      </c>
      <c r="E1001" s="69"/>
      <c r="F1001" s="35"/>
      <c r="G1001" s="35"/>
      <c r="H1001" s="35"/>
      <c r="I1001" s="35"/>
      <c r="AD1001" s="70"/>
    </row>
    <row r="1002" spans="1:30" s="120" customFormat="1" ht="15.75">
      <c r="A1002" s="116"/>
      <c r="B1002" s="117"/>
      <c r="C1002" s="110" t="s">
        <v>865</v>
      </c>
      <c r="D1002" s="44">
        <v>1875000</v>
      </c>
      <c r="E1002" s="118"/>
      <c r="F1002" s="119"/>
      <c r="G1002" s="119"/>
      <c r="H1002" s="119"/>
      <c r="I1002" s="119"/>
      <c r="AD1002" s="121"/>
    </row>
    <row r="1003" spans="1:30" s="93" customFormat="1" ht="42.75">
      <c r="A1003" s="76" t="s">
        <v>599</v>
      </c>
      <c r="B1003" s="91"/>
      <c r="C1003" s="92"/>
      <c r="E1003" s="94"/>
      <c r="F1003" s="92"/>
      <c r="G1003" s="92"/>
      <c r="H1003" s="92"/>
      <c r="I1003" s="92"/>
      <c r="AD1003" s="95"/>
    </row>
    <row r="1004" spans="1:30" ht="15.75">
      <c r="A1004" s="53" t="s">
        <v>866</v>
      </c>
      <c r="B1004" s="54">
        <v>13</v>
      </c>
      <c r="C1004" s="18" t="s">
        <v>867</v>
      </c>
      <c r="D1004">
        <v>797000</v>
      </c>
      <c r="E1004" s="55"/>
      <c r="F1004" s="18"/>
      <c r="G1004" s="18"/>
      <c r="H1004" s="18"/>
      <c r="I1004" s="18"/>
      <c r="AD1004" s="56"/>
    </row>
    <row r="1005" spans="1:30" ht="15.75">
      <c r="A1005" s="53" t="s">
        <v>866</v>
      </c>
      <c r="B1005" s="54">
        <v>13</v>
      </c>
      <c r="C1005" s="18" t="s">
        <v>868</v>
      </c>
      <c r="D1005">
        <v>134000</v>
      </c>
      <c r="E1005" s="55"/>
      <c r="F1005" s="18"/>
      <c r="G1005" s="18"/>
      <c r="H1005" s="18"/>
      <c r="I1005" s="18"/>
      <c r="AD1005" s="56"/>
    </row>
    <row r="1006" spans="1:30" ht="15.75">
      <c r="A1006" s="53" t="s">
        <v>866</v>
      </c>
      <c r="B1006" s="54">
        <v>13</v>
      </c>
      <c r="C1006" s="18" t="s">
        <v>869</v>
      </c>
      <c r="D1006">
        <v>50000</v>
      </c>
      <c r="E1006" s="55"/>
      <c r="F1006" s="18"/>
      <c r="G1006" s="18"/>
      <c r="H1006" s="18"/>
      <c r="I1006" s="18"/>
      <c r="AD1006" s="56"/>
    </row>
    <row r="1007" spans="1:30" ht="15.75">
      <c r="A1007" s="53" t="s">
        <v>866</v>
      </c>
      <c r="B1007" s="54">
        <v>13</v>
      </c>
      <c r="C1007" s="18" t="s">
        <v>870</v>
      </c>
      <c r="D1007">
        <v>43000</v>
      </c>
      <c r="E1007" s="55"/>
      <c r="F1007" s="18"/>
      <c r="G1007" s="18"/>
      <c r="H1007" s="18"/>
      <c r="I1007" s="18"/>
      <c r="AD1007" s="56"/>
    </row>
    <row r="1008" spans="1:30" ht="15.75">
      <c r="A1008" s="53" t="s">
        <v>866</v>
      </c>
      <c r="B1008" s="54">
        <v>13</v>
      </c>
      <c r="C1008" s="18" t="s">
        <v>871</v>
      </c>
      <c r="D1008">
        <v>42000</v>
      </c>
      <c r="E1008" s="55"/>
      <c r="F1008" s="18"/>
      <c r="G1008" s="18"/>
      <c r="H1008" s="18"/>
      <c r="I1008" s="18"/>
      <c r="AD1008" s="56"/>
    </row>
    <row r="1009" spans="1:30" ht="15.75">
      <c r="A1009" s="53" t="s">
        <v>866</v>
      </c>
      <c r="B1009" s="54">
        <v>13</v>
      </c>
      <c r="C1009" s="18" t="s">
        <v>872</v>
      </c>
      <c r="D1009">
        <v>38000</v>
      </c>
      <c r="E1009" s="55"/>
      <c r="F1009" s="18"/>
      <c r="G1009" s="18"/>
      <c r="H1009" s="18"/>
      <c r="I1009" s="18"/>
      <c r="AD1009" s="56"/>
    </row>
    <row r="1010" spans="1:30" ht="15.75">
      <c r="A1010" s="53" t="s">
        <v>866</v>
      </c>
      <c r="B1010" s="54">
        <v>13</v>
      </c>
      <c r="C1010" s="18" t="s">
        <v>873</v>
      </c>
      <c r="D1010">
        <v>37000</v>
      </c>
      <c r="E1010" s="55"/>
      <c r="F1010" s="18"/>
      <c r="G1010" s="18"/>
      <c r="H1010" s="18"/>
      <c r="I1010" s="18"/>
      <c r="AD1010" s="56"/>
    </row>
    <row r="1011" spans="1:30" ht="15.75">
      <c r="A1011" s="53" t="s">
        <v>866</v>
      </c>
      <c r="B1011" s="54">
        <v>13</v>
      </c>
      <c r="C1011" s="18" t="s">
        <v>874</v>
      </c>
      <c r="D1011">
        <v>36000</v>
      </c>
      <c r="E1011" s="55"/>
      <c r="F1011" s="18"/>
      <c r="G1011" s="18"/>
      <c r="H1011" s="18"/>
      <c r="I1011" s="18"/>
      <c r="AD1011" s="56"/>
    </row>
    <row r="1012" spans="1:30" ht="15.75">
      <c r="A1012" s="53" t="s">
        <v>866</v>
      </c>
      <c r="B1012" s="54">
        <v>13</v>
      </c>
      <c r="C1012" s="18" t="s">
        <v>875</v>
      </c>
      <c r="D1012">
        <v>34000</v>
      </c>
      <c r="E1012" s="55"/>
      <c r="F1012" s="18"/>
      <c r="G1012" s="18"/>
      <c r="H1012" s="18"/>
      <c r="I1012" s="18"/>
      <c r="AD1012" s="56"/>
    </row>
    <row r="1013" spans="1:30" ht="15.75">
      <c r="A1013" s="53" t="s">
        <v>866</v>
      </c>
      <c r="B1013" s="54">
        <v>13</v>
      </c>
      <c r="C1013" s="18" t="s">
        <v>876</v>
      </c>
      <c r="D1013">
        <v>31000</v>
      </c>
      <c r="E1013" s="55"/>
      <c r="F1013" s="18"/>
      <c r="G1013" s="18"/>
      <c r="H1013" s="18"/>
      <c r="I1013" s="18"/>
      <c r="AD1013" s="56"/>
    </row>
    <row r="1014" spans="1:30" ht="15.75">
      <c r="A1014" s="53" t="s">
        <v>866</v>
      </c>
      <c r="B1014" s="54">
        <v>13</v>
      </c>
      <c r="C1014" s="18" t="s">
        <v>877</v>
      </c>
      <c r="D1014">
        <v>22000</v>
      </c>
      <c r="E1014" s="55"/>
      <c r="F1014" s="18"/>
      <c r="G1014" s="18"/>
      <c r="H1014" s="18"/>
      <c r="I1014" s="18"/>
      <c r="AD1014" s="56"/>
    </row>
    <row r="1015" spans="1:30" ht="15.75">
      <c r="A1015" s="53" t="s">
        <v>866</v>
      </c>
      <c r="B1015" s="54">
        <v>13</v>
      </c>
      <c r="C1015" s="18" t="s">
        <v>878</v>
      </c>
      <c r="D1015">
        <v>19000</v>
      </c>
      <c r="E1015" s="55"/>
      <c r="F1015" s="18"/>
      <c r="G1015" s="18"/>
      <c r="H1015" s="18"/>
      <c r="I1015" s="18"/>
      <c r="AD1015" s="56"/>
    </row>
    <row r="1016" spans="1:30" ht="15.75">
      <c r="A1016" s="53" t="s">
        <v>866</v>
      </c>
      <c r="B1016" s="54">
        <v>13</v>
      </c>
      <c r="C1016" s="18" t="s">
        <v>879</v>
      </c>
      <c r="D1016">
        <v>18000</v>
      </c>
      <c r="E1016" s="55"/>
      <c r="F1016" s="18"/>
      <c r="G1016" s="18"/>
      <c r="H1016" s="18"/>
      <c r="I1016" s="18"/>
      <c r="AD1016" s="56"/>
    </row>
    <row r="1017" spans="1:30" ht="15.75">
      <c r="A1017" s="53" t="s">
        <v>866</v>
      </c>
      <c r="B1017" s="54">
        <v>13</v>
      </c>
      <c r="C1017" s="18" t="s">
        <v>880</v>
      </c>
      <c r="D1017">
        <v>18000</v>
      </c>
      <c r="E1017" s="55"/>
      <c r="F1017" s="18"/>
      <c r="G1017" s="18"/>
      <c r="H1017" s="18"/>
      <c r="I1017" s="18"/>
      <c r="AD1017" s="56"/>
    </row>
    <row r="1018" spans="1:30" ht="15.75">
      <c r="A1018" s="53"/>
      <c r="B1018" s="54"/>
      <c r="C1018" s="18"/>
      <c r="E1018" s="55"/>
      <c r="F1018" s="18"/>
      <c r="G1018" s="18"/>
      <c r="H1018" s="18"/>
      <c r="I1018" s="18"/>
      <c r="AD1018" s="56"/>
    </row>
    <row r="1019" spans="1:30" ht="15.75">
      <c r="A1019" s="53"/>
      <c r="B1019" s="54"/>
      <c r="C1019" s="18"/>
      <c r="E1019" s="55"/>
      <c r="F1019" s="18"/>
      <c r="G1019" s="18"/>
      <c r="H1019" s="18"/>
      <c r="I1019" s="18"/>
      <c r="AD1019" s="56"/>
    </row>
    <row r="1020" spans="1:30" ht="15.75">
      <c r="A1020" s="53"/>
      <c r="B1020" s="54"/>
      <c r="C1020" s="18"/>
      <c r="E1020" s="55"/>
      <c r="F1020" s="18"/>
      <c r="G1020" s="18"/>
      <c r="H1020" s="18"/>
      <c r="I1020" s="18"/>
      <c r="AD1020" s="56"/>
    </row>
    <row r="1021" spans="1:30" s="68" customFormat="1" ht="15">
      <c r="A1021" s="65"/>
      <c r="B1021" s="66">
        <v>13</v>
      </c>
      <c r="C1021" s="35" t="s">
        <v>881</v>
      </c>
      <c r="D1021" s="68">
        <f>SUM(D1004:D1017)</f>
        <v>1319000</v>
      </c>
      <c r="E1021" s="69"/>
      <c r="F1021" s="35"/>
      <c r="G1021" s="35"/>
      <c r="H1021" s="35"/>
      <c r="I1021" s="35"/>
      <c r="AD1021" s="70"/>
    </row>
    <row r="1022" spans="1:30" ht="15.75">
      <c r="A1022" s="53" t="s">
        <v>866</v>
      </c>
      <c r="B1022" s="54">
        <v>6</v>
      </c>
      <c r="C1022" s="18" t="s">
        <v>882</v>
      </c>
      <c r="D1022">
        <v>343000</v>
      </c>
      <c r="E1022" s="55"/>
      <c r="F1022" s="18"/>
      <c r="G1022" s="18"/>
      <c r="H1022" s="18"/>
      <c r="I1022" s="18"/>
      <c r="AD1022" s="56"/>
    </row>
    <row r="1023" spans="1:30" ht="15.75">
      <c r="A1023" s="53" t="s">
        <v>866</v>
      </c>
      <c r="B1023" s="54">
        <v>6</v>
      </c>
      <c r="C1023" s="18" t="s">
        <v>883</v>
      </c>
      <c r="D1023">
        <v>72000</v>
      </c>
      <c r="E1023" s="55"/>
      <c r="F1023" s="18"/>
      <c r="G1023" s="18"/>
      <c r="H1023" s="18"/>
      <c r="I1023" s="18"/>
      <c r="AD1023" s="56"/>
    </row>
    <row r="1024" spans="1:30" ht="15.75">
      <c r="A1024" s="53" t="s">
        <v>866</v>
      </c>
      <c r="B1024" s="54">
        <v>6</v>
      </c>
      <c r="C1024" s="18" t="s">
        <v>884</v>
      </c>
      <c r="D1024">
        <v>67000</v>
      </c>
      <c r="E1024" s="55"/>
      <c r="F1024" s="18"/>
      <c r="G1024" s="18"/>
      <c r="H1024" s="18"/>
      <c r="I1024" s="18"/>
      <c r="AD1024" s="56"/>
    </row>
    <row r="1025" spans="1:30" ht="15.75">
      <c r="A1025" s="53" t="s">
        <v>866</v>
      </c>
      <c r="B1025" s="54">
        <v>6</v>
      </c>
      <c r="C1025" s="18" t="s">
        <v>885</v>
      </c>
      <c r="D1025">
        <v>43000</v>
      </c>
      <c r="E1025" s="55"/>
      <c r="F1025" s="18"/>
      <c r="G1025" s="18"/>
      <c r="H1025" s="18"/>
      <c r="I1025" s="18"/>
      <c r="AD1025" s="56"/>
    </row>
    <row r="1026" spans="1:30" ht="15.75">
      <c r="A1026" s="53" t="s">
        <v>866</v>
      </c>
      <c r="B1026" s="54">
        <v>6</v>
      </c>
      <c r="C1026" s="18" t="s">
        <v>886</v>
      </c>
      <c r="D1026">
        <v>43000</v>
      </c>
      <c r="E1026" s="55"/>
      <c r="F1026" s="18"/>
      <c r="G1026" s="18"/>
      <c r="H1026" s="18"/>
      <c r="I1026" s="18"/>
      <c r="AD1026" s="56"/>
    </row>
    <row r="1027" spans="1:30" ht="15.75">
      <c r="A1027" s="53" t="s">
        <v>866</v>
      </c>
      <c r="B1027" s="54">
        <v>6</v>
      </c>
      <c r="C1027" s="18" t="s">
        <v>887</v>
      </c>
      <c r="D1027">
        <v>41000</v>
      </c>
      <c r="E1027" s="55"/>
      <c r="F1027" s="18"/>
      <c r="G1027" s="18"/>
      <c r="H1027" s="18"/>
      <c r="I1027" s="18"/>
      <c r="AD1027" s="56"/>
    </row>
    <row r="1028" spans="1:30" ht="15.75">
      <c r="A1028" s="53" t="s">
        <v>866</v>
      </c>
      <c r="B1028" s="54">
        <v>6</v>
      </c>
      <c r="C1028" s="18" t="s">
        <v>888</v>
      </c>
      <c r="D1028">
        <v>28000</v>
      </c>
      <c r="E1028" s="55"/>
      <c r="F1028" s="18"/>
      <c r="G1028" s="18"/>
      <c r="H1028" s="18"/>
      <c r="I1028" s="18"/>
      <c r="AD1028" s="56"/>
    </row>
    <row r="1029" spans="1:30" ht="15.75">
      <c r="A1029" s="53" t="s">
        <v>866</v>
      </c>
      <c r="B1029" s="54">
        <v>6</v>
      </c>
      <c r="C1029" s="18" t="s">
        <v>889</v>
      </c>
      <c r="D1029">
        <v>27000</v>
      </c>
      <c r="E1029" s="55"/>
      <c r="F1029" s="18"/>
      <c r="G1029" s="18"/>
      <c r="H1029" s="18"/>
      <c r="I1029" s="18"/>
      <c r="AD1029" s="56"/>
    </row>
    <row r="1030" spans="1:30" ht="15.75">
      <c r="A1030" s="53" t="s">
        <v>866</v>
      </c>
      <c r="B1030" s="54">
        <v>6</v>
      </c>
      <c r="C1030" s="18" t="s">
        <v>890</v>
      </c>
      <c r="D1030">
        <v>25000</v>
      </c>
      <c r="E1030" s="55"/>
      <c r="F1030" s="18"/>
      <c r="G1030" s="18"/>
      <c r="H1030" s="18"/>
      <c r="I1030" s="18"/>
      <c r="AD1030" s="56"/>
    </row>
    <row r="1031" spans="1:30" ht="15.75">
      <c r="A1031" s="53" t="s">
        <v>866</v>
      </c>
      <c r="B1031" s="54">
        <v>6</v>
      </c>
      <c r="C1031" s="18" t="s">
        <v>891</v>
      </c>
      <c r="D1031">
        <v>17000</v>
      </c>
      <c r="E1031" s="55"/>
      <c r="F1031" s="18"/>
      <c r="G1031" s="18"/>
      <c r="H1031" s="18"/>
      <c r="I1031" s="18"/>
      <c r="AD1031" s="56"/>
    </row>
    <row r="1032" spans="1:30" ht="15.75">
      <c r="A1032" s="53"/>
      <c r="B1032" s="54"/>
      <c r="C1032" s="18"/>
      <c r="E1032" s="55"/>
      <c r="F1032" s="18"/>
      <c r="G1032" s="18"/>
      <c r="H1032" s="18"/>
      <c r="I1032" s="18"/>
      <c r="AD1032" s="56"/>
    </row>
    <row r="1033" spans="1:30" ht="15.75">
      <c r="A1033" s="53"/>
      <c r="B1033" s="54"/>
      <c r="C1033" s="18"/>
      <c r="E1033" s="55"/>
      <c r="F1033" s="18"/>
      <c r="G1033" s="18"/>
      <c r="H1033" s="18"/>
      <c r="I1033" s="18"/>
      <c r="AD1033" s="56"/>
    </row>
    <row r="1034" spans="1:30" ht="15.75">
      <c r="A1034" s="53"/>
      <c r="B1034" s="54"/>
      <c r="C1034" s="18"/>
      <c r="E1034" s="55"/>
      <c r="F1034" s="18"/>
      <c r="G1034" s="18"/>
      <c r="H1034" s="18"/>
      <c r="I1034" s="18"/>
      <c r="AD1034" s="56"/>
    </row>
    <row r="1035" spans="1:30" s="68" customFormat="1" ht="15">
      <c r="A1035" s="65"/>
      <c r="B1035" s="66">
        <v>6</v>
      </c>
      <c r="C1035" s="35" t="s">
        <v>892</v>
      </c>
      <c r="D1035" s="68">
        <f>SUM(D1022:D1031)</f>
        <v>706000</v>
      </c>
      <c r="E1035" s="69"/>
      <c r="F1035" s="35"/>
      <c r="G1035" s="35"/>
      <c r="H1035" s="35"/>
      <c r="I1035" s="35"/>
      <c r="AD1035" s="70"/>
    </row>
    <row r="1036" spans="1:30" ht="15.75">
      <c r="A1036" s="53" t="s">
        <v>866</v>
      </c>
      <c r="B1036" s="54">
        <v>83</v>
      </c>
      <c r="C1036" s="18" t="s">
        <v>893</v>
      </c>
      <c r="D1036">
        <v>160000</v>
      </c>
      <c r="E1036" s="55"/>
      <c r="F1036" s="18"/>
      <c r="G1036" s="18"/>
      <c r="H1036" s="18"/>
      <c r="I1036" s="18"/>
      <c r="AD1036" s="56"/>
    </row>
    <row r="1037" spans="1:30" ht="15.75">
      <c r="A1037" s="53" t="s">
        <v>866</v>
      </c>
      <c r="B1037" s="54">
        <v>83</v>
      </c>
      <c r="C1037" s="18" t="s">
        <v>894</v>
      </c>
      <c r="D1037">
        <v>60000</v>
      </c>
      <c r="E1037" s="55"/>
      <c r="F1037" s="18"/>
      <c r="G1037" s="18"/>
      <c r="H1037" s="18"/>
      <c r="I1037" s="18"/>
      <c r="AD1037" s="56"/>
    </row>
    <row r="1038" spans="1:30" ht="15.75">
      <c r="A1038" s="53" t="s">
        <v>866</v>
      </c>
      <c r="B1038" s="54">
        <v>83</v>
      </c>
      <c r="C1038" s="18" t="s">
        <v>895</v>
      </c>
      <c r="D1038">
        <v>51000</v>
      </c>
      <c r="E1038" s="55"/>
      <c r="F1038" s="18"/>
      <c r="G1038" s="18"/>
      <c r="H1038" s="18"/>
      <c r="I1038" s="18"/>
      <c r="AD1038" s="56"/>
    </row>
    <row r="1039" spans="1:30" ht="15.75">
      <c r="A1039" s="53" t="s">
        <v>866</v>
      </c>
      <c r="B1039" s="54">
        <v>83</v>
      </c>
      <c r="C1039" s="18" t="s">
        <v>896</v>
      </c>
      <c r="D1039">
        <v>46000</v>
      </c>
      <c r="E1039" s="55"/>
      <c r="F1039" s="18"/>
      <c r="G1039" s="18"/>
      <c r="H1039" s="18"/>
      <c r="I1039" s="18"/>
      <c r="AD1039" s="56"/>
    </row>
    <row r="1040" spans="1:30" ht="15.75">
      <c r="A1040" s="53" t="s">
        <v>866</v>
      </c>
      <c r="B1040" s="54">
        <v>83</v>
      </c>
      <c r="C1040" s="18" t="s">
        <v>897</v>
      </c>
      <c r="D1040">
        <v>32000</v>
      </c>
      <c r="E1040" s="55"/>
      <c r="F1040" s="18"/>
      <c r="G1040" s="18"/>
      <c r="H1040" s="18"/>
      <c r="I1040" s="18"/>
      <c r="AD1040" s="56"/>
    </row>
    <row r="1041" spans="1:30" ht="15.75">
      <c r="A1041" s="53" t="s">
        <v>866</v>
      </c>
      <c r="B1041" s="54">
        <v>83</v>
      </c>
      <c r="C1041" s="18" t="s">
        <v>898</v>
      </c>
      <c r="D1041">
        <v>32000</v>
      </c>
      <c r="E1041" s="55"/>
      <c r="F1041" s="18"/>
      <c r="G1041" s="18"/>
      <c r="H1041" s="18"/>
      <c r="I1041" s="18"/>
      <c r="AD1041" s="56"/>
    </row>
    <row r="1042" spans="1:30" ht="15.75">
      <c r="A1042" s="53" t="s">
        <v>866</v>
      </c>
      <c r="B1042" s="54">
        <v>83</v>
      </c>
      <c r="C1042" s="18" t="s">
        <v>899</v>
      </c>
      <c r="D1042">
        <v>30000</v>
      </c>
      <c r="E1042" s="55"/>
      <c r="F1042" s="18"/>
      <c r="G1042" s="18"/>
      <c r="H1042" s="18"/>
      <c r="I1042" s="18"/>
      <c r="AD1042" s="56"/>
    </row>
    <row r="1043" spans="1:30" ht="15.75">
      <c r="A1043" s="53" t="s">
        <v>866</v>
      </c>
      <c r="B1043" s="54">
        <v>83</v>
      </c>
      <c r="C1043" s="18" t="s">
        <v>900</v>
      </c>
      <c r="D1043">
        <v>25000</v>
      </c>
      <c r="E1043" s="55"/>
      <c r="F1043" s="18"/>
      <c r="G1043" s="18"/>
      <c r="H1043" s="18"/>
      <c r="I1043" s="18"/>
      <c r="AD1043" s="56"/>
    </row>
    <row r="1044" spans="1:30" ht="15.75">
      <c r="A1044" s="53" t="s">
        <v>866</v>
      </c>
      <c r="B1044" s="54">
        <v>83</v>
      </c>
      <c r="C1044" s="18" t="s">
        <v>901</v>
      </c>
      <c r="D1044">
        <v>21000</v>
      </c>
      <c r="E1044" s="55"/>
      <c r="F1044" s="18"/>
      <c r="G1044" s="18"/>
      <c r="H1044" s="18"/>
      <c r="I1044" s="18"/>
      <c r="AD1044" s="56"/>
    </row>
    <row r="1045" spans="1:30" ht="15.75">
      <c r="A1045" s="53"/>
      <c r="B1045" s="54"/>
      <c r="C1045" s="18"/>
      <c r="E1045" s="55"/>
      <c r="F1045" s="18"/>
      <c r="G1045" s="18"/>
      <c r="H1045" s="18"/>
      <c r="I1045" s="18"/>
      <c r="AD1045" s="56"/>
    </row>
    <row r="1046" spans="1:30" ht="15.75">
      <c r="A1046" s="53"/>
      <c r="B1046" s="54"/>
      <c r="C1046" s="18"/>
      <c r="E1046" s="55"/>
      <c r="F1046" s="18"/>
      <c r="G1046" s="18"/>
      <c r="H1046" s="18"/>
      <c r="I1046" s="18"/>
      <c r="AD1046" s="56"/>
    </row>
    <row r="1047" spans="1:30" ht="15.75">
      <c r="A1047" s="53"/>
      <c r="B1047" s="54"/>
      <c r="C1047" s="18"/>
      <c r="E1047" s="55"/>
      <c r="F1047" s="18"/>
      <c r="G1047" s="18"/>
      <c r="H1047" s="18"/>
      <c r="I1047" s="18"/>
      <c r="AD1047" s="56"/>
    </row>
    <row r="1048" spans="1:30" s="68" customFormat="1" ht="15.75">
      <c r="A1048" s="86"/>
      <c r="B1048" s="66">
        <v>83</v>
      </c>
      <c r="C1048" s="35" t="s">
        <v>902</v>
      </c>
      <c r="D1048" s="68">
        <f>SUM(D1036:D1044)</f>
        <v>457000</v>
      </c>
      <c r="E1048" s="69"/>
      <c r="F1048" s="35"/>
      <c r="G1048" s="35"/>
      <c r="H1048" s="35"/>
      <c r="I1048" s="35"/>
      <c r="AD1048" s="70"/>
    </row>
    <row r="1049" spans="1:30" ht="15.75">
      <c r="A1049" s="53" t="s">
        <v>866</v>
      </c>
      <c r="B1049" s="54">
        <v>84</v>
      </c>
      <c r="C1049" s="18" t="s">
        <v>903</v>
      </c>
      <c r="D1049">
        <v>85000</v>
      </c>
      <c r="E1049" s="55"/>
      <c r="F1049" s="18"/>
      <c r="G1049" s="18"/>
      <c r="H1049" s="18"/>
      <c r="I1049" s="18"/>
      <c r="AD1049" s="56"/>
    </row>
    <row r="1050" spans="1:30" ht="15.75">
      <c r="A1050" s="53" t="s">
        <v>866</v>
      </c>
      <c r="B1050" s="54">
        <v>84</v>
      </c>
      <c r="C1050" s="18" t="s">
        <v>904</v>
      </c>
      <c r="D1050">
        <v>27000</v>
      </c>
      <c r="E1050" s="55"/>
      <c r="F1050" s="18"/>
      <c r="G1050" s="18"/>
      <c r="H1050" s="18"/>
      <c r="I1050" s="18"/>
      <c r="AD1050" s="56"/>
    </row>
    <row r="1051" spans="1:30" ht="15.75">
      <c r="A1051" s="53" t="s">
        <v>866</v>
      </c>
      <c r="B1051" s="54">
        <v>84</v>
      </c>
      <c r="C1051" s="18" t="s">
        <v>905</v>
      </c>
      <c r="D1051">
        <v>26000</v>
      </c>
      <c r="E1051" s="55"/>
      <c r="F1051" s="18"/>
      <c r="G1051" s="18"/>
      <c r="H1051" s="18"/>
      <c r="I1051" s="18"/>
      <c r="AD1051" s="56"/>
    </row>
    <row r="1052" spans="1:30" ht="15.75">
      <c r="A1052" s="53" t="s">
        <v>866</v>
      </c>
      <c r="B1052" s="54">
        <v>84</v>
      </c>
      <c r="C1052" s="18" t="s">
        <v>906</v>
      </c>
      <c r="D1052">
        <v>24000</v>
      </c>
      <c r="E1052" s="55"/>
      <c r="F1052" s="18"/>
      <c r="G1052" s="18"/>
      <c r="H1052" s="18"/>
      <c r="I1052" s="18"/>
      <c r="AD1052" s="56"/>
    </row>
    <row r="1053" spans="1:30" ht="15.75">
      <c r="A1053" s="53" t="s">
        <v>866</v>
      </c>
      <c r="B1053" s="54">
        <v>84</v>
      </c>
      <c r="C1053" s="18" t="s">
        <v>907</v>
      </c>
      <c r="D1053">
        <v>17000</v>
      </c>
      <c r="E1053" s="55"/>
      <c r="F1053" s="18"/>
      <c r="G1053" s="18"/>
      <c r="H1053" s="18"/>
      <c r="I1053" s="18"/>
      <c r="AD1053" s="56"/>
    </row>
    <row r="1054" spans="1:30" ht="15.75">
      <c r="A1054" s="53"/>
      <c r="B1054" s="54"/>
      <c r="C1054" s="18"/>
      <c r="E1054" s="55"/>
      <c r="F1054" s="18"/>
      <c r="G1054" s="18"/>
      <c r="H1054" s="18"/>
      <c r="I1054" s="18"/>
      <c r="AD1054" s="56"/>
    </row>
    <row r="1055" spans="1:30" ht="15.75">
      <c r="A1055" s="53"/>
      <c r="B1055" s="54"/>
      <c r="C1055" s="18"/>
      <c r="E1055" s="55"/>
      <c r="F1055" s="18"/>
      <c r="G1055" s="18"/>
      <c r="H1055" s="18"/>
      <c r="I1055" s="18"/>
      <c r="AD1055" s="56"/>
    </row>
    <row r="1056" spans="1:30" ht="15.75">
      <c r="A1056" s="53"/>
      <c r="B1056" s="54"/>
      <c r="C1056" s="18"/>
      <c r="E1056" s="55"/>
      <c r="F1056" s="18"/>
      <c r="G1056" s="18"/>
      <c r="H1056" s="18"/>
      <c r="I1056" s="18"/>
      <c r="AD1056" s="56"/>
    </row>
    <row r="1057" spans="1:30" s="68" customFormat="1" ht="15">
      <c r="A1057" s="65"/>
      <c r="B1057" s="66">
        <v>84</v>
      </c>
      <c r="C1057" s="35" t="s">
        <v>908</v>
      </c>
      <c r="D1057" s="68">
        <f>SUM(D1049:D1053)</f>
        <v>179000</v>
      </c>
      <c r="E1057" s="69"/>
      <c r="F1057" s="35"/>
      <c r="G1057" s="35"/>
      <c r="H1057" s="35"/>
      <c r="I1057" s="35"/>
      <c r="AD1057" s="70"/>
    </row>
    <row r="1058" spans="1:30" ht="15.75">
      <c r="A1058" s="53" t="s">
        <v>866</v>
      </c>
      <c r="B1058" s="54">
        <v>5</v>
      </c>
      <c r="C1058" s="18" t="s">
        <v>909</v>
      </c>
      <c r="D1058">
        <v>36000</v>
      </c>
      <c r="E1058" s="55"/>
      <c r="F1058" s="18"/>
      <c r="G1058" s="18"/>
      <c r="H1058" s="18"/>
      <c r="I1058" s="18"/>
      <c r="AD1058" s="56"/>
    </row>
    <row r="1059" spans="1:30" ht="15.75">
      <c r="A1059" s="53"/>
      <c r="B1059" s="54"/>
      <c r="C1059" s="18"/>
      <c r="E1059" s="55"/>
      <c r="F1059" s="18"/>
      <c r="G1059" s="18"/>
      <c r="H1059" s="18"/>
      <c r="I1059" s="18"/>
      <c r="AD1059" s="56"/>
    </row>
    <row r="1060" spans="1:30" ht="15.75">
      <c r="A1060" s="53"/>
      <c r="B1060" s="54"/>
      <c r="C1060" s="18"/>
      <c r="E1060" s="55"/>
      <c r="F1060" s="18"/>
      <c r="G1060" s="18"/>
      <c r="H1060" s="18"/>
      <c r="I1060" s="18"/>
      <c r="AD1060" s="56"/>
    </row>
    <row r="1061" spans="1:30" ht="15.75">
      <c r="A1061" s="53"/>
      <c r="B1061" s="54"/>
      <c r="C1061" s="18"/>
      <c r="E1061" s="55"/>
      <c r="F1061" s="18"/>
      <c r="G1061" s="18"/>
      <c r="H1061" s="18"/>
      <c r="I1061" s="18"/>
      <c r="AD1061" s="56"/>
    </row>
    <row r="1062" spans="1:30" s="68" customFormat="1" ht="15">
      <c r="A1062" s="65"/>
      <c r="B1062" s="66">
        <v>5</v>
      </c>
      <c r="C1062" s="35" t="s">
        <v>910</v>
      </c>
      <c r="D1062" s="68">
        <v>36000</v>
      </c>
      <c r="E1062" s="69"/>
      <c r="F1062" s="35"/>
      <c r="G1062" s="35"/>
      <c r="H1062" s="35"/>
      <c r="I1062" s="35"/>
      <c r="AD1062" s="70"/>
    </row>
    <row r="1063" spans="1:30" ht="15.75">
      <c r="A1063" s="53" t="s">
        <v>866</v>
      </c>
      <c r="B1063" s="54">
        <v>4</v>
      </c>
      <c r="C1063" s="18" t="s">
        <v>911</v>
      </c>
      <c r="D1063">
        <v>19000</v>
      </c>
      <c r="E1063" s="55"/>
      <c r="F1063" s="18"/>
      <c r="G1063" s="18"/>
      <c r="H1063" s="18"/>
      <c r="I1063" s="18"/>
      <c r="AD1063" s="56"/>
    </row>
    <row r="1064" spans="1:30" ht="15.75">
      <c r="A1064" s="53"/>
      <c r="B1064" s="54"/>
      <c r="C1064" s="18"/>
      <c r="E1064" s="55"/>
      <c r="F1064" s="18"/>
      <c r="G1064" s="18"/>
      <c r="H1064" s="18"/>
      <c r="I1064" s="18"/>
      <c r="AD1064" s="56"/>
    </row>
    <row r="1065" spans="1:30" ht="15.75">
      <c r="A1065" s="53"/>
      <c r="B1065" s="54"/>
      <c r="C1065" s="18"/>
      <c r="E1065" s="55"/>
      <c r="F1065" s="18"/>
      <c r="G1065" s="18"/>
      <c r="H1065" s="18"/>
      <c r="I1065" s="18"/>
      <c r="AD1065" s="56"/>
    </row>
    <row r="1066" spans="1:30" ht="15.75">
      <c r="A1066" s="53"/>
      <c r="B1066" s="54"/>
      <c r="C1066" s="18"/>
      <c r="E1066" s="55"/>
      <c r="F1066" s="18"/>
      <c r="G1066" s="18"/>
      <c r="H1066" s="18"/>
      <c r="I1066" s="18"/>
      <c r="AD1066" s="56"/>
    </row>
    <row r="1067" spans="1:30" s="68" customFormat="1" ht="15">
      <c r="A1067" s="65"/>
      <c r="B1067" s="66">
        <v>4</v>
      </c>
      <c r="C1067" s="35" t="s">
        <v>912</v>
      </c>
      <c r="D1067" s="68">
        <v>19000</v>
      </c>
      <c r="E1067" s="69"/>
      <c r="F1067" s="35"/>
      <c r="G1067" s="35"/>
      <c r="H1067" s="35"/>
      <c r="I1067" s="35"/>
      <c r="AD1067" s="70"/>
    </row>
    <row r="1068" spans="1:30" s="44" customFormat="1" ht="15">
      <c r="A1068" s="71"/>
      <c r="B1068" s="72"/>
      <c r="C1068" s="89" t="s">
        <v>913</v>
      </c>
      <c r="D1068" s="44">
        <v>2716000</v>
      </c>
      <c r="E1068" s="74"/>
      <c r="F1068" s="89"/>
      <c r="G1068" s="89"/>
      <c r="H1068" s="89"/>
      <c r="I1068" s="89"/>
      <c r="AD1068" s="75"/>
    </row>
    <row r="1069" spans="1:30" s="93" customFormat="1" ht="42.75">
      <c r="A1069" s="76" t="s">
        <v>599</v>
      </c>
      <c r="B1069" s="91"/>
      <c r="C1069" s="92"/>
      <c r="E1069" s="94"/>
      <c r="F1069" s="92"/>
      <c r="G1069" s="92"/>
      <c r="H1069" s="92"/>
      <c r="I1069" s="92"/>
      <c r="AD1069" s="95"/>
    </row>
    <row r="1070" spans="1:30" ht="36">
      <c r="A1070" s="115" t="s">
        <v>914</v>
      </c>
      <c r="B1070" s="54">
        <v>31</v>
      </c>
      <c r="C1070" s="18" t="s">
        <v>915</v>
      </c>
      <c r="D1070">
        <v>390000</v>
      </c>
      <c r="E1070" s="55"/>
      <c r="F1070" s="18"/>
      <c r="G1070" s="18"/>
      <c r="H1070" s="18"/>
      <c r="I1070" s="18"/>
      <c r="AD1070" s="56"/>
    </row>
    <row r="1071" spans="1:30" ht="36">
      <c r="A1071" s="115" t="s">
        <v>914</v>
      </c>
      <c r="B1071" s="54">
        <v>31</v>
      </c>
      <c r="C1071" s="18" t="s">
        <v>916</v>
      </c>
      <c r="D1071">
        <v>28000</v>
      </c>
      <c r="E1071" s="55"/>
      <c r="F1071" s="18"/>
      <c r="G1071" s="18"/>
      <c r="H1071" s="18"/>
      <c r="I1071" s="18"/>
      <c r="AD1071" s="56"/>
    </row>
    <row r="1072" spans="1:30" ht="36">
      <c r="A1072" s="115" t="s">
        <v>914</v>
      </c>
      <c r="B1072" s="54">
        <v>31</v>
      </c>
      <c r="C1072" s="18" t="s">
        <v>917</v>
      </c>
      <c r="D1072">
        <v>22000</v>
      </c>
      <c r="E1072" s="55"/>
      <c r="F1072" s="18"/>
      <c r="G1072" s="18"/>
      <c r="H1072" s="18"/>
      <c r="I1072" s="18"/>
      <c r="AD1072" s="56"/>
    </row>
    <row r="1073" spans="1:30" ht="36">
      <c r="A1073" s="115" t="s">
        <v>914</v>
      </c>
      <c r="B1073" s="54">
        <v>31</v>
      </c>
      <c r="C1073" s="18" t="s">
        <v>918</v>
      </c>
      <c r="D1073">
        <v>20000</v>
      </c>
      <c r="E1073" s="55"/>
      <c r="F1073" s="18"/>
      <c r="G1073" s="18"/>
      <c r="H1073" s="18"/>
      <c r="I1073" s="18"/>
      <c r="AD1073" s="56"/>
    </row>
    <row r="1074" spans="1:30" ht="36">
      <c r="A1074" s="115" t="s">
        <v>914</v>
      </c>
      <c r="B1074" s="54">
        <v>31</v>
      </c>
      <c r="C1074" s="18" t="s">
        <v>919</v>
      </c>
      <c r="D1074">
        <v>20000</v>
      </c>
      <c r="E1074" s="55"/>
      <c r="F1074" s="18"/>
      <c r="G1074" s="18"/>
      <c r="H1074" s="18"/>
      <c r="I1074" s="18"/>
      <c r="AD1074" s="56"/>
    </row>
    <row r="1075" spans="1:30" ht="36">
      <c r="A1075" s="115" t="s">
        <v>914</v>
      </c>
      <c r="B1075" s="54">
        <v>31</v>
      </c>
      <c r="C1075" s="18" t="s">
        <v>920</v>
      </c>
      <c r="D1075">
        <v>14000</v>
      </c>
      <c r="E1075" s="55"/>
      <c r="F1075" s="18"/>
      <c r="G1075" s="18"/>
      <c r="H1075" s="18"/>
      <c r="I1075" s="18"/>
      <c r="AD1075" s="56"/>
    </row>
    <row r="1076" spans="1:30" ht="36">
      <c r="A1076" s="115" t="s">
        <v>914</v>
      </c>
      <c r="B1076" s="54">
        <v>31</v>
      </c>
      <c r="C1076" s="18" t="s">
        <v>921</v>
      </c>
      <c r="D1076">
        <v>12000</v>
      </c>
      <c r="E1076" s="55"/>
      <c r="F1076" s="18"/>
      <c r="G1076" s="18"/>
      <c r="H1076" s="18"/>
      <c r="I1076" s="18"/>
      <c r="AD1076" s="56"/>
    </row>
    <row r="1077" spans="1:30" ht="36">
      <c r="A1077" s="115" t="s">
        <v>914</v>
      </c>
      <c r="B1077" s="54">
        <v>31</v>
      </c>
      <c r="C1077" s="18" t="s">
        <v>922</v>
      </c>
      <c r="D1077">
        <v>12000</v>
      </c>
      <c r="E1077" s="55"/>
      <c r="F1077" s="18"/>
      <c r="G1077" s="18"/>
      <c r="H1077" s="18"/>
      <c r="I1077" s="18"/>
      <c r="AD1077" s="56"/>
    </row>
    <row r="1078" spans="1:30" ht="36">
      <c r="A1078" s="115" t="s">
        <v>914</v>
      </c>
      <c r="B1078" s="54">
        <v>31</v>
      </c>
      <c r="C1078" s="18" t="s">
        <v>923</v>
      </c>
      <c r="D1078">
        <v>11000</v>
      </c>
      <c r="E1078" s="55"/>
      <c r="F1078" s="18"/>
      <c r="G1078" s="18"/>
      <c r="H1078" s="18"/>
      <c r="I1078" s="18"/>
      <c r="AD1078" s="56"/>
    </row>
    <row r="1079" spans="1:30" ht="36">
      <c r="A1079" s="115" t="s">
        <v>914</v>
      </c>
      <c r="B1079" s="54">
        <v>31</v>
      </c>
      <c r="C1079" s="18" t="s">
        <v>924</v>
      </c>
      <c r="D1079">
        <v>11000</v>
      </c>
      <c r="E1079" s="55"/>
      <c r="F1079" s="18"/>
      <c r="G1079" s="18"/>
      <c r="H1079" s="18"/>
      <c r="I1079" s="18"/>
      <c r="AD1079" s="56"/>
    </row>
    <row r="1080" spans="1:30" ht="36">
      <c r="A1080" s="115" t="s">
        <v>914</v>
      </c>
      <c r="B1080" s="54">
        <v>31</v>
      </c>
      <c r="C1080" s="18" t="s">
        <v>925</v>
      </c>
      <c r="D1080">
        <v>10000</v>
      </c>
      <c r="E1080" s="55"/>
      <c r="F1080" s="18"/>
      <c r="G1080" s="18"/>
      <c r="H1080" s="18"/>
      <c r="I1080" s="18"/>
      <c r="AD1080" s="56"/>
    </row>
    <row r="1081" spans="1:30" ht="36">
      <c r="A1081" s="115" t="s">
        <v>914</v>
      </c>
      <c r="B1081" s="54">
        <v>31</v>
      </c>
      <c r="C1081" s="18" t="s">
        <v>926</v>
      </c>
      <c r="D1081">
        <v>10000</v>
      </c>
      <c r="E1081" s="55"/>
      <c r="F1081" s="18"/>
      <c r="G1081" s="18"/>
      <c r="H1081" s="18"/>
      <c r="I1081" s="18"/>
      <c r="AD1081" s="56"/>
    </row>
    <row r="1082" spans="1:30" ht="36">
      <c r="A1082" s="115" t="s">
        <v>914</v>
      </c>
      <c r="B1082" s="54">
        <v>31</v>
      </c>
      <c r="C1082" s="18" t="s">
        <v>927</v>
      </c>
      <c r="D1082">
        <v>10000</v>
      </c>
      <c r="E1082" s="55"/>
      <c r="F1082" s="18"/>
      <c r="G1082" s="18"/>
      <c r="H1082" s="18"/>
      <c r="I1082" s="18"/>
      <c r="AD1082" s="56"/>
    </row>
    <row r="1083" spans="1:30" ht="36">
      <c r="A1083" s="115" t="s">
        <v>914</v>
      </c>
      <c r="B1083" s="54">
        <v>31</v>
      </c>
      <c r="C1083" s="18" t="s">
        <v>928</v>
      </c>
      <c r="D1083">
        <v>8000</v>
      </c>
      <c r="E1083" s="55"/>
      <c r="F1083" s="18"/>
      <c r="G1083" s="18"/>
      <c r="H1083" s="18"/>
      <c r="I1083" s="18"/>
      <c r="AD1083" s="56"/>
    </row>
    <row r="1084" spans="1:30" ht="36">
      <c r="A1084" s="115" t="s">
        <v>914</v>
      </c>
      <c r="B1084" s="54">
        <v>31</v>
      </c>
      <c r="C1084" s="18" t="s">
        <v>929</v>
      </c>
      <c r="D1084">
        <v>8000</v>
      </c>
      <c r="E1084" s="55"/>
      <c r="F1084" s="18"/>
      <c r="G1084" s="18"/>
      <c r="H1084" s="18"/>
      <c r="I1084" s="18"/>
      <c r="AD1084" s="56"/>
    </row>
    <row r="1085" spans="1:30" ht="36">
      <c r="A1085" s="115" t="s">
        <v>914</v>
      </c>
      <c r="B1085" s="54">
        <v>31</v>
      </c>
      <c r="C1085" s="18" t="s">
        <v>930</v>
      </c>
      <c r="D1085">
        <v>8000</v>
      </c>
      <c r="E1085" s="55"/>
      <c r="F1085" s="18"/>
      <c r="G1085" s="18"/>
      <c r="H1085" s="18"/>
      <c r="I1085" s="18"/>
      <c r="AD1085" s="56"/>
    </row>
    <row r="1086" spans="1:30" ht="36">
      <c r="A1086" s="115" t="s">
        <v>914</v>
      </c>
      <c r="B1086" s="54">
        <v>31</v>
      </c>
      <c r="C1086" s="18" t="s">
        <v>931</v>
      </c>
      <c r="D1086">
        <v>8000</v>
      </c>
      <c r="E1086" s="55"/>
      <c r="F1086" s="18"/>
      <c r="G1086" s="18"/>
      <c r="H1086" s="18"/>
      <c r="I1086" s="18"/>
      <c r="AD1086" s="56"/>
    </row>
    <row r="1087" spans="1:30" ht="36">
      <c r="A1087" s="115" t="s">
        <v>914</v>
      </c>
      <c r="B1087" s="54">
        <v>31</v>
      </c>
      <c r="C1087" s="18" t="s">
        <v>932</v>
      </c>
      <c r="D1087">
        <v>7000</v>
      </c>
      <c r="E1087" s="55"/>
      <c r="F1087" s="18"/>
      <c r="G1087" s="18"/>
      <c r="H1087" s="18"/>
      <c r="I1087" s="18"/>
      <c r="AD1087" s="56"/>
    </row>
    <row r="1088" spans="1:30" ht="15.75">
      <c r="A1088" s="53"/>
      <c r="B1088" s="54"/>
      <c r="C1088" s="18"/>
      <c r="E1088" s="55"/>
      <c r="F1088" s="18"/>
      <c r="G1088" s="18"/>
      <c r="H1088" s="18"/>
      <c r="I1088" s="18"/>
      <c r="AD1088" s="56"/>
    </row>
    <row r="1089" spans="1:30" ht="15.75">
      <c r="A1089" s="53"/>
      <c r="B1089" s="54"/>
      <c r="C1089" s="18"/>
      <c r="E1089" s="55"/>
      <c r="F1089" s="18"/>
      <c r="G1089" s="18"/>
      <c r="H1089" s="18"/>
      <c r="I1089" s="18"/>
      <c r="AD1089" s="56"/>
    </row>
    <row r="1090" spans="1:30" ht="15.75">
      <c r="A1090" s="53"/>
      <c r="B1090" s="54"/>
      <c r="C1090" s="18"/>
      <c r="E1090" s="55"/>
      <c r="F1090" s="18"/>
      <c r="G1090" s="18"/>
      <c r="H1090" s="18"/>
      <c r="I1090" s="18"/>
      <c r="AD1090" s="56"/>
    </row>
    <row r="1091" spans="1:30" s="68" customFormat="1" ht="15">
      <c r="A1091" s="65"/>
      <c r="B1091" s="66">
        <v>31</v>
      </c>
      <c r="C1091" s="35" t="s">
        <v>933</v>
      </c>
      <c r="D1091" s="68">
        <f>SUM(D1070:D1087)</f>
        <v>609000</v>
      </c>
      <c r="E1091" s="69"/>
      <c r="F1091" s="35"/>
      <c r="G1091" s="35"/>
      <c r="H1091" s="35"/>
      <c r="I1091" s="35"/>
      <c r="AD1091" s="70"/>
    </row>
    <row r="1092" spans="1:30" ht="36">
      <c r="A1092" s="115" t="s">
        <v>914</v>
      </c>
      <c r="B1092" s="54">
        <v>82</v>
      </c>
      <c r="C1092" s="18" t="s">
        <v>934</v>
      </c>
      <c r="D1092">
        <v>51000</v>
      </c>
      <c r="E1092" s="55"/>
      <c r="F1092" s="18"/>
      <c r="G1092" s="18"/>
      <c r="H1092" s="18"/>
      <c r="I1092" s="18"/>
      <c r="AD1092" s="56"/>
    </row>
    <row r="1093" spans="1:30" ht="36">
      <c r="A1093" s="115" t="s">
        <v>914</v>
      </c>
      <c r="B1093" s="54">
        <v>82</v>
      </c>
      <c r="C1093" s="18" t="s">
        <v>935</v>
      </c>
      <c r="D1093">
        <v>12000</v>
      </c>
      <c r="E1093" s="55"/>
      <c r="F1093" s="18"/>
      <c r="G1093" s="18"/>
      <c r="H1093" s="18"/>
      <c r="I1093" s="18"/>
      <c r="AD1093" s="56"/>
    </row>
    <row r="1094" spans="1:30" ht="36">
      <c r="A1094" s="115" t="s">
        <v>914</v>
      </c>
      <c r="B1094" s="54">
        <v>82</v>
      </c>
      <c r="C1094" s="18" t="s">
        <v>936</v>
      </c>
      <c r="D1094">
        <v>11000</v>
      </c>
      <c r="E1094" s="55"/>
      <c r="F1094" s="18"/>
      <c r="G1094" s="18"/>
      <c r="H1094" s="18"/>
      <c r="I1094" s="18"/>
      <c r="AD1094" s="56"/>
    </row>
    <row r="1095" spans="1:30" ht="15.75">
      <c r="A1095" s="53"/>
      <c r="B1095" s="54"/>
      <c r="C1095" s="18"/>
      <c r="E1095" s="55"/>
      <c r="F1095" s="18"/>
      <c r="G1095" s="18"/>
      <c r="H1095" s="18"/>
      <c r="I1095" s="18"/>
      <c r="AD1095" s="56"/>
    </row>
    <row r="1096" spans="1:30" ht="15.75">
      <c r="A1096" s="53"/>
      <c r="B1096" s="54"/>
      <c r="C1096" s="18"/>
      <c r="E1096" s="55"/>
      <c r="F1096" s="18"/>
      <c r="G1096" s="18"/>
      <c r="H1096" s="18"/>
      <c r="I1096" s="18"/>
      <c r="AD1096" s="56"/>
    </row>
    <row r="1097" spans="1:30" ht="15.75">
      <c r="A1097" s="53"/>
      <c r="B1097" s="54"/>
      <c r="C1097" s="18"/>
      <c r="E1097" s="55"/>
      <c r="F1097" s="18"/>
      <c r="G1097" s="18"/>
      <c r="H1097" s="18"/>
      <c r="I1097" s="18"/>
      <c r="AD1097" s="56"/>
    </row>
    <row r="1098" spans="1:30" s="68" customFormat="1" ht="15">
      <c r="A1098" s="65"/>
      <c r="B1098" s="66">
        <v>82</v>
      </c>
      <c r="C1098" s="35" t="s">
        <v>937</v>
      </c>
      <c r="D1098" s="68">
        <f>SUM(D1092:D1094)</f>
        <v>74000</v>
      </c>
      <c r="E1098" s="69"/>
      <c r="F1098" s="35"/>
      <c r="G1098" s="35"/>
      <c r="H1098" s="35"/>
      <c r="I1098" s="35"/>
      <c r="AD1098" s="70"/>
    </row>
    <row r="1099" spans="1:30" ht="36">
      <c r="A1099" s="115" t="s">
        <v>914</v>
      </c>
      <c r="B1099" s="54">
        <v>65</v>
      </c>
      <c r="C1099" s="18" t="s">
        <v>938</v>
      </c>
      <c r="D1099">
        <v>46000</v>
      </c>
      <c r="E1099" s="55"/>
      <c r="F1099" s="18"/>
      <c r="G1099" s="18"/>
      <c r="H1099" s="18"/>
      <c r="I1099" s="18"/>
      <c r="AD1099" s="56"/>
    </row>
    <row r="1100" spans="1:30" ht="36">
      <c r="A1100" s="115" t="s">
        <v>914</v>
      </c>
      <c r="B1100" s="54">
        <v>65</v>
      </c>
      <c r="C1100" s="18" t="s">
        <v>939</v>
      </c>
      <c r="D1100">
        <v>15000</v>
      </c>
      <c r="E1100" s="55"/>
      <c r="F1100" s="18"/>
      <c r="G1100" s="18"/>
      <c r="H1100" s="18"/>
      <c r="I1100" s="18"/>
      <c r="AD1100" s="56"/>
    </row>
    <row r="1101" spans="1:30" ht="36">
      <c r="A1101" s="115" t="s">
        <v>914</v>
      </c>
      <c r="B1101" s="54">
        <v>65</v>
      </c>
      <c r="C1101" s="18" t="s">
        <v>940</v>
      </c>
      <c r="D1101">
        <v>8000</v>
      </c>
      <c r="E1101" s="55"/>
      <c r="F1101" s="18"/>
      <c r="G1101" s="18"/>
      <c r="H1101" s="18"/>
      <c r="I1101" s="18"/>
      <c r="AD1101" s="56"/>
    </row>
    <row r="1102" spans="1:30" ht="15.75">
      <c r="A1102" s="53"/>
      <c r="B1102" s="54"/>
      <c r="C1102" s="18"/>
      <c r="E1102" s="55"/>
      <c r="F1102" s="18"/>
      <c r="G1102" s="18"/>
      <c r="H1102" s="18"/>
      <c r="I1102" s="18"/>
      <c r="AD1102" s="56"/>
    </row>
    <row r="1103" spans="1:30" ht="15.75">
      <c r="A1103" s="53"/>
      <c r="B1103" s="54"/>
      <c r="C1103" s="18"/>
      <c r="E1103" s="55"/>
      <c r="F1103" s="18"/>
      <c r="G1103" s="18"/>
      <c r="H1103" s="18"/>
      <c r="I1103" s="18"/>
      <c r="AD1103" s="56"/>
    </row>
    <row r="1104" spans="1:30" ht="15.75">
      <c r="A1104" s="53"/>
      <c r="B1104" s="54"/>
      <c r="C1104" s="18"/>
      <c r="E1104" s="55"/>
      <c r="F1104" s="18"/>
      <c r="G1104" s="18"/>
      <c r="H1104" s="18"/>
      <c r="I1104" s="18"/>
      <c r="AD1104" s="56"/>
    </row>
    <row r="1105" spans="1:30" s="68" customFormat="1" ht="15">
      <c r="A1105" s="65"/>
      <c r="B1105" s="66">
        <v>65</v>
      </c>
      <c r="C1105" s="35" t="s">
        <v>941</v>
      </c>
      <c r="D1105" s="68">
        <f>SUM(D1099:D1101)</f>
        <v>69000</v>
      </c>
      <c r="E1105" s="69"/>
      <c r="F1105" s="35"/>
      <c r="G1105" s="35"/>
      <c r="H1105" s="35"/>
      <c r="I1105" s="35"/>
      <c r="AD1105" s="70"/>
    </row>
    <row r="1106" spans="1:30" ht="36">
      <c r="A1106" s="115" t="s">
        <v>914</v>
      </c>
      <c r="B1106" s="54">
        <v>81</v>
      </c>
      <c r="C1106" s="18" t="s">
        <v>942</v>
      </c>
      <c r="D1106">
        <v>46000</v>
      </c>
      <c r="E1106" s="55"/>
      <c r="F1106" s="18"/>
      <c r="G1106" s="18"/>
      <c r="H1106" s="18"/>
      <c r="I1106" s="18"/>
      <c r="AD1106" s="56"/>
    </row>
    <row r="1107" spans="1:30" ht="36">
      <c r="A1107" s="115" t="s">
        <v>914</v>
      </c>
      <c r="B1107" s="54">
        <v>81</v>
      </c>
      <c r="C1107" s="18" t="s">
        <v>943</v>
      </c>
      <c r="D1107">
        <v>43000</v>
      </c>
      <c r="E1107" s="55"/>
      <c r="F1107" s="18"/>
      <c r="G1107" s="18"/>
      <c r="H1107" s="18"/>
      <c r="I1107" s="18"/>
      <c r="AD1107" s="56"/>
    </row>
    <row r="1108" spans="1:30" ht="36">
      <c r="A1108" s="115" t="s">
        <v>914</v>
      </c>
      <c r="B1108" s="54">
        <v>81</v>
      </c>
      <c r="C1108" s="18" t="s">
        <v>944</v>
      </c>
      <c r="D1108">
        <v>12000</v>
      </c>
      <c r="E1108" s="55"/>
      <c r="F1108" s="18"/>
      <c r="G1108" s="18"/>
      <c r="H1108" s="18"/>
      <c r="I1108" s="18"/>
      <c r="AD1108" s="56"/>
    </row>
    <row r="1109" spans="1:30" ht="36">
      <c r="A1109" s="115" t="s">
        <v>914</v>
      </c>
      <c r="B1109" s="54">
        <v>81</v>
      </c>
      <c r="C1109" s="18" t="s">
        <v>945</v>
      </c>
      <c r="D1109">
        <v>11000</v>
      </c>
      <c r="E1109" s="55"/>
      <c r="F1109" s="18"/>
      <c r="G1109" s="18"/>
      <c r="H1109" s="18"/>
      <c r="I1109" s="18"/>
      <c r="AD1109" s="56"/>
    </row>
    <row r="1110" spans="1:30" ht="36">
      <c r="A1110" s="115" t="s">
        <v>914</v>
      </c>
      <c r="B1110" s="54">
        <v>81</v>
      </c>
      <c r="C1110" s="18" t="s">
        <v>946</v>
      </c>
      <c r="D1110">
        <v>10000</v>
      </c>
      <c r="E1110" s="55"/>
      <c r="F1110" s="18"/>
      <c r="G1110" s="18"/>
      <c r="H1110" s="18"/>
      <c r="I1110" s="18"/>
      <c r="AD1110" s="56"/>
    </row>
    <row r="1111" spans="1:30" ht="36">
      <c r="A1111" s="115" t="s">
        <v>914</v>
      </c>
      <c r="B1111" s="54">
        <v>81</v>
      </c>
      <c r="C1111" s="18" t="s">
        <v>947</v>
      </c>
      <c r="D1111">
        <v>10000</v>
      </c>
      <c r="E1111" s="55"/>
      <c r="F1111" s="18"/>
      <c r="G1111" s="18"/>
      <c r="H1111" s="18"/>
      <c r="I1111" s="18"/>
      <c r="AD1111" s="56"/>
    </row>
    <row r="1112" spans="1:30" ht="36">
      <c r="A1112" s="115" t="s">
        <v>914</v>
      </c>
      <c r="B1112" s="54">
        <v>81</v>
      </c>
      <c r="C1112" s="18" t="s">
        <v>948</v>
      </c>
      <c r="D1112">
        <v>8000</v>
      </c>
      <c r="E1112" s="55"/>
      <c r="F1112" s="18"/>
      <c r="G1112" s="18"/>
      <c r="H1112" s="18"/>
      <c r="I1112" s="18"/>
      <c r="AD1112" s="56"/>
    </row>
    <row r="1113" spans="1:30" ht="15.75">
      <c r="A1113" s="53"/>
      <c r="B1113" s="54"/>
      <c r="C1113" s="18"/>
      <c r="E1113" s="55"/>
      <c r="F1113" s="18"/>
      <c r="G1113" s="18"/>
      <c r="H1113" s="18"/>
      <c r="I1113" s="18"/>
      <c r="AD1113" s="56"/>
    </row>
    <row r="1114" spans="1:30" ht="15.75">
      <c r="A1114" s="53"/>
      <c r="B1114" s="54"/>
      <c r="C1114" s="18"/>
      <c r="E1114" s="55"/>
      <c r="F1114" s="18"/>
      <c r="G1114" s="18"/>
      <c r="H1114" s="18"/>
      <c r="I1114" s="18"/>
      <c r="AD1114" s="56"/>
    </row>
    <row r="1115" spans="1:30" ht="15.75">
      <c r="A1115" s="53"/>
      <c r="B1115" s="54"/>
      <c r="C1115" s="18"/>
      <c r="E1115" s="55"/>
      <c r="F1115" s="18"/>
      <c r="G1115" s="18"/>
      <c r="H1115" s="18"/>
      <c r="I1115" s="18"/>
      <c r="AD1115" s="56"/>
    </row>
    <row r="1116" spans="1:30" s="68" customFormat="1" ht="15">
      <c r="A1116" s="65"/>
      <c r="B1116" s="66">
        <v>81</v>
      </c>
      <c r="C1116" s="35" t="s">
        <v>949</v>
      </c>
      <c r="D1116" s="68">
        <f>SUM(D1106:D1112)</f>
        <v>140000</v>
      </c>
      <c r="E1116" s="69"/>
      <c r="F1116" s="35"/>
      <c r="G1116" s="35"/>
      <c r="H1116" s="35"/>
      <c r="I1116" s="35"/>
      <c r="AD1116" s="70"/>
    </row>
    <row r="1117" spans="1:30" ht="36">
      <c r="A1117" s="115" t="s">
        <v>914</v>
      </c>
      <c r="B1117" s="54">
        <v>9</v>
      </c>
      <c r="C1117" s="18" t="s">
        <v>950</v>
      </c>
      <c r="D1117">
        <v>13000</v>
      </c>
      <c r="E1117" s="55"/>
      <c r="F1117" s="18"/>
      <c r="G1117" s="18"/>
      <c r="H1117" s="18"/>
      <c r="I1117" s="18"/>
      <c r="AD1117" s="56"/>
    </row>
    <row r="1118" spans="1:30" ht="36">
      <c r="A1118" s="115" t="s">
        <v>914</v>
      </c>
      <c r="B1118" s="54">
        <v>9</v>
      </c>
      <c r="C1118" s="18" t="s">
        <v>951</v>
      </c>
      <c r="D1118">
        <v>9000</v>
      </c>
      <c r="E1118" s="55"/>
      <c r="F1118" s="18"/>
      <c r="G1118" s="18"/>
      <c r="H1118" s="18"/>
      <c r="I1118" s="18"/>
      <c r="AD1118" s="56"/>
    </row>
    <row r="1119" spans="1:30" ht="15.75">
      <c r="A1119" s="53"/>
      <c r="B1119" s="54"/>
      <c r="C1119" s="18"/>
      <c r="E1119" s="55"/>
      <c r="F1119" s="18"/>
      <c r="G1119" s="18"/>
      <c r="H1119" s="18"/>
      <c r="I1119" s="18"/>
      <c r="AD1119" s="56"/>
    </row>
    <row r="1120" spans="1:30" ht="15.75">
      <c r="A1120" s="53"/>
      <c r="B1120" s="54"/>
      <c r="C1120" s="18"/>
      <c r="E1120" s="55"/>
      <c r="F1120" s="18"/>
      <c r="G1120" s="18"/>
      <c r="H1120" s="18"/>
      <c r="I1120" s="18"/>
      <c r="AD1120" s="56"/>
    </row>
    <row r="1121" spans="1:30" ht="15.75">
      <c r="A1121" s="53"/>
      <c r="B1121" s="54"/>
      <c r="C1121" s="18"/>
      <c r="E1121" s="55"/>
      <c r="F1121" s="18"/>
      <c r="G1121" s="18"/>
      <c r="H1121" s="18"/>
      <c r="I1121" s="18"/>
      <c r="AD1121" s="56"/>
    </row>
    <row r="1122" spans="1:30" s="68" customFormat="1" ht="15">
      <c r="A1122" s="65"/>
      <c r="B1122" s="66">
        <v>9</v>
      </c>
      <c r="C1122" s="35" t="s">
        <v>952</v>
      </c>
      <c r="D1122" s="68">
        <f>SUM(D1117:D1118)</f>
        <v>22000</v>
      </c>
      <c r="E1122" s="69"/>
      <c r="F1122" s="35"/>
      <c r="G1122" s="35"/>
      <c r="H1122" s="35"/>
      <c r="I1122" s="35"/>
      <c r="AD1122" s="70"/>
    </row>
    <row r="1123" spans="1:30" ht="36">
      <c r="A1123" s="115" t="s">
        <v>914</v>
      </c>
      <c r="B1123" s="54">
        <v>34</v>
      </c>
      <c r="C1123" s="18" t="s">
        <v>953</v>
      </c>
      <c r="D1123">
        <v>225000</v>
      </c>
      <c r="E1123" s="55"/>
      <c r="F1123" s="18"/>
      <c r="G1123" s="18"/>
      <c r="H1123" s="18"/>
      <c r="I1123" s="18"/>
      <c r="AD1123" s="56"/>
    </row>
    <row r="1124" spans="1:30" ht="36">
      <c r="A1124" s="115" t="s">
        <v>914</v>
      </c>
      <c r="B1124" s="54">
        <v>34</v>
      </c>
      <c r="C1124" s="18" t="s">
        <v>954</v>
      </c>
      <c r="D1124">
        <v>69000</v>
      </c>
      <c r="E1124" s="55"/>
      <c r="F1124" s="18"/>
      <c r="G1124" s="18"/>
      <c r="H1124" s="18"/>
      <c r="I1124" s="18"/>
      <c r="AD1124" s="56"/>
    </row>
    <row r="1125" spans="1:30" ht="36">
      <c r="A1125" s="115" t="s">
        <v>914</v>
      </c>
      <c r="B1125" s="54">
        <v>34</v>
      </c>
      <c r="C1125" s="18" t="s">
        <v>955</v>
      </c>
      <c r="D1125">
        <v>39000</v>
      </c>
      <c r="E1125" s="55"/>
      <c r="F1125" s="18"/>
      <c r="G1125" s="18"/>
      <c r="H1125" s="18"/>
      <c r="I1125" s="18"/>
      <c r="AD1125" s="56"/>
    </row>
    <row r="1126" spans="1:30" ht="36">
      <c r="A1126" s="115" t="s">
        <v>914</v>
      </c>
      <c r="B1126" s="54">
        <v>34</v>
      </c>
      <c r="C1126" s="18" t="s">
        <v>956</v>
      </c>
      <c r="D1126">
        <v>22000</v>
      </c>
      <c r="E1126" s="55"/>
      <c r="F1126" s="18"/>
      <c r="G1126" s="18"/>
      <c r="H1126" s="18"/>
      <c r="I1126" s="18"/>
      <c r="AD1126" s="56"/>
    </row>
    <row r="1127" spans="1:30" ht="36">
      <c r="A1127" s="115" t="s">
        <v>914</v>
      </c>
      <c r="B1127" s="54">
        <v>34</v>
      </c>
      <c r="C1127" s="18" t="s">
        <v>957</v>
      </c>
      <c r="D1127">
        <v>20000</v>
      </c>
      <c r="E1127" s="55"/>
      <c r="F1127" s="18"/>
      <c r="G1127" s="18"/>
      <c r="H1127" s="18"/>
      <c r="I1127" s="18"/>
      <c r="AD1127" s="56"/>
    </row>
    <row r="1128" spans="1:30" ht="36">
      <c r="A1128" s="115" t="s">
        <v>914</v>
      </c>
      <c r="B1128" s="54">
        <v>34</v>
      </c>
      <c r="C1128" s="18" t="s">
        <v>958</v>
      </c>
      <c r="D1128">
        <v>19000</v>
      </c>
      <c r="E1128" s="55"/>
      <c r="F1128" s="18"/>
      <c r="G1128" s="18"/>
      <c r="H1128" s="18"/>
      <c r="I1128" s="18"/>
      <c r="AD1128" s="56"/>
    </row>
    <row r="1129" spans="1:30" ht="36">
      <c r="A1129" s="115" t="s">
        <v>914</v>
      </c>
      <c r="B1129" s="54">
        <v>34</v>
      </c>
      <c r="C1129" s="18" t="s">
        <v>959</v>
      </c>
      <c r="D1129">
        <v>14000</v>
      </c>
      <c r="E1129" s="55"/>
      <c r="F1129" s="18"/>
      <c r="G1129" s="18"/>
      <c r="H1129" s="18"/>
      <c r="I1129" s="18"/>
      <c r="AD1129" s="56"/>
    </row>
    <row r="1130" spans="1:30" ht="36">
      <c r="A1130" s="115" t="s">
        <v>914</v>
      </c>
      <c r="B1130" s="54">
        <v>34</v>
      </c>
      <c r="C1130" s="18" t="s">
        <v>960</v>
      </c>
      <c r="D1130">
        <v>14000</v>
      </c>
      <c r="E1130" s="55"/>
      <c r="F1130" s="18"/>
      <c r="G1130" s="18"/>
      <c r="H1130" s="18"/>
      <c r="I1130" s="18"/>
      <c r="AD1130" s="56"/>
    </row>
    <row r="1131" spans="1:30" ht="36">
      <c r="A1131" s="115" t="s">
        <v>914</v>
      </c>
      <c r="B1131" s="54">
        <v>34</v>
      </c>
      <c r="C1131" s="18" t="s">
        <v>961</v>
      </c>
      <c r="D1131">
        <v>13000</v>
      </c>
      <c r="E1131" s="55"/>
      <c r="F1131" s="18"/>
      <c r="G1131" s="18"/>
      <c r="H1131" s="18"/>
      <c r="I1131" s="18"/>
      <c r="AD1131" s="56"/>
    </row>
    <row r="1132" spans="1:30" ht="36">
      <c r="A1132" s="115" t="s">
        <v>914</v>
      </c>
      <c r="B1132" s="54">
        <v>34</v>
      </c>
      <c r="C1132" s="18" t="s">
        <v>962</v>
      </c>
      <c r="D1132">
        <v>7000</v>
      </c>
      <c r="E1132" s="55"/>
      <c r="F1132" s="18"/>
      <c r="G1132" s="18"/>
      <c r="H1132" s="18"/>
      <c r="I1132" s="18"/>
      <c r="AD1132" s="56"/>
    </row>
    <row r="1133" spans="1:30" ht="36">
      <c r="A1133" s="115" t="s">
        <v>914</v>
      </c>
      <c r="B1133" s="54">
        <v>34</v>
      </c>
      <c r="C1133" s="18" t="s">
        <v>963</v>
      </c>
      <c r="D1133">
        <v>7000</v>
      </c>
      <c r="E1133" s="55"/>
      <c r="F1133" s="18"/>
      <c r="G1133" s="18"/>
      <c r="H1133" s="18"/>
      <c r="I1133" s="18"/>
      <c r="AD1133" s="56"/>
    </row>
    <row r="1134" spans="1:30" ht="36">
      <c r="A1134" s="115" t="s">
        <v>914</v>
      </c>
      <c r="B1134" s="54">
        <v>34</v>
      </c>
      <c r="C1134" s="18" t="s">
        <v>964</v>
      </c>
      <c r="D1134">
        <v>7000</v>
      </c>
      <c r="E1134" s="55"/>
      <c r="F1134" s="18"/>
      <c r="G1134" s="18"/>
      <c r="H1134" s="18"/>
      <c r="I1134" s="18"/>
      <c r="AD1134" s="56"/>
    </row>
    <row r="1135" spans="1:30" ht="36">
      <c r="A1135" s="115" t="s">
        <v>914</v>
      </c>
      <c r="B1135" s="54">
        <v>34</v>
      </c>
      <c r="C1135" s="18" t="s">
        <v>965</v>
      </c>
      <c r="D1135">
        <v>7000</v>
      </c>
      <c r="E1135" s="55"/>
      <c r="F1135" s="18"/>
      <c r="G1135" s="18"/>
      <c r="H1135" s="18"/>
      <c r="I1135" s="18"/>
      <c r="AD1135" s="56"/>
    </row>
    <row r="1136" spans="1:30" ht="36">
      <c r="A1136" s="115" t="s">
        <v>914</v>
      </c>
      <c r="B1136" s="54">
        <v>34</v>
      </c>
      <c r="C1136" s="18" t="s">
        <v>966</v>
      </c>
      <c r="D1136">
        <v>7000</v>
      </c>
      <c r="E1136" s="55"/>
      <c r="F1136" s="18"/>
      <c r="G1136" s="18"/>
      <c r="H1136" s="18"/>
      <c r="I1136" s="18"/>
      <c r="AD1136" s="56"/>
    </row>
    <row r="1137" spans="1:30" ht="15">
      <c r="A1137" s="98"/>
      <c r="B1137" s="54"/>
      <c r="C1137" s="18"/>
      <c r="E1137" s="55"/>
      <c r="F1137" s="18"/>
      <c r="G1137" s="18"/>
      <c r="H1137" s="18"/>
      <c r="I1137" s="18"/>
      <c r="AD1137" s="56"/>
    </row>
    <row r="1138" spans="1:30" ht="15">
      <c r="A1138" s="98"/>
      <c r="B1138" s="54"/>
      <c r="C1138" s="18"/>
      <c r="E1138" s="55"/>
      <c r="F1138" s="18"/>
      <c r="G1138" s="18"/>
      <c r="H1138" s="18"/>
      <c r="I1138" s="18"/>
      <c r="AD1138" s="56"/>
    </row>
    <row r="1139" spans="1:30" ht="15">
      <c r="A1139" s="98"/>
      <c r="B1139" s="54"/>
      <c r="C1139" s="18"/>
      <c r="E1139" s="55"/>
      <c r="F1139" s="18"/>
      <c r="G1139" s="18"/>
      <c r="H1139" s="18"/>
      <c r="I1139" s="18"/>
      <c r="AD1139" s="56"/>
    </row>
    <row r="1140" spans="1:30" s="68" customFormat="1" ht="15">
      <c r="A1140" s="65"/>
      <c r="B1140" s="66">
        <v>34</v>
      </c>
      <c r="C1140" s="35" t="s">
        <v>967</v>
      </c>
      <c r="D1140" s="68">
        <f>SUM(D1123:D1136)</f>
        <v>470000</v>
      </c>
      <c r="E1140" s="69"/>
      <c r="F1140" s="35"/>
      <c r="G1140" s="35"/>
      <c r="H1140" s="35"/>
      <c r="I1140" s="35"/>
      <c r="AD1140" s="70"/>
    </row>
    <row r="1141" spans="1:30" ht="36">
      <c r="A1141" s="115" t="s">
        <v>914</v>
      </c>
      <c r="B1141" s="54">
        <v>30</v>
      </c>
      <c r="C1141" s="18" t="s">
        <v>968</v>
      </c>
      <c r="D1141">
        <v>133000</v>
      </c>
      <c r="E1141" s="55"/>
      <c r="F1141" s="18"/>
      <c r="G1141" s="18"/>
      <c r="H1141" s="18"/>
      <c r="I1141" s="18"/>
      <c r="AD1141" s="56"/>
    </row>
    <row r="1142" spans="1:30" ht="36">
      <c r="A1142" s="115" t="s">
        <v>914</v>
      </c>
      <c r="B1142" s="54">
        <v>30</v>
      </c>
      <c r="C1142" s="18" t="s">
        <v>969</v>
      </c>
      <c r="D1142">
        <v>39000</v>
      </c>
      <c r="E1142" s="55"/>
      <c r="F1142" s="18"/>
      <c r="G1142" s="18"/>
      <c r="H1142" s="18"/>
      <c r="I1142" s="18"/>
      <c r="AD1142" s="56"/>
    </row>
    <row r="1143" spans="1:30" ht="36">
      <c r="A1143" s="115" t="s">
        <v>914</v>
      </c>
      <c r="B1143" s="54">
        <v>30</v>
      </c>
      <c r="C1143" s="18" t="s">
        <v>970</v>
      </c>
      <c r="D1143">
        <v>18000</v>
      </c>
      <c r="E1143" s="55"/>
      <c r="F1143" s="18"/>
      <c r="G1143" s="18"/>
      <c r="H1143" s="18"/>
      <c r="I1143" s="18"/>
      <c r="AD1143" s="56"/>
    </row>
    <row r="1144" spans="1:30" ht="36">
      <c r="A1144" s="115" t="s">
        <v>914</v>
      </c>
      <c r="B1144" s="54">
        <v>30</v>
      </c>
      <c r="C1144" s="18" t="s">
        <v>971</v>
      </c>
      <c r="D1144">
        <v>13000</v>
      </c>
      <c r="E1144" s="55"/>
      <c r="F1144" s="18"/>
      <c r="G1144" s="18"/>
      <c r="H1144" s="18"/>
      <c r="I1144" s="18"/>
      <c r="AD1144" s="56"/>
    </row>
    <row r="1145" spans="1:30" ht="36">
      <c r="A1145" s="115" t="s">
        <v>914</v>
      </c>
      <c r="B1145" s="54">
        <v>30</v>
      </c>
      <c r="C1145" s="18" t="s">
        <v>972</v>
      </c>
      <c r="D1145">
        <v>10000</v>
      </c>
      <c r="E1145" s="55"/>
      <c r="F1145" s="18"/>
      <c r="G1145" s="18"/>
      <c r="H1145" s="18"/>
      <c r="I1145" s="18"/>
      <c r="AD1145" s="56"/>
    </row>
    <row r="1146" spans="1:30" ht="36">
      <c r="A1146" s="115" t="s">
        <v>914</v>
      </c>
      <c r="B1146" s="54">
        <v>30</v>
      </c>
      <c r="C1146" s="18" t="s">
        <v>973</v>
      </c>
      <c r="D1146">
        <v>11000</v>
      </c>
      <c r="E1146" s="55"/>
      <c r="F1146" s="18"/>
      <c r="G1146" s="18"/>
      <c r="H1146" s="18"/>
      <c r="I1146" s="18"/>
      <c r="AD1146" s="56"/>
    </row>
    <row r="1147" spans="1:30" ht="36">
      <c r="A1147" s="115" t="s">
        <v>914</v>
      </c>
      <c r="B1147" s="54">
        <v>30</v>
      </c>
      <c r="C1147" s="18" t="s">
        <v>974</v>
      </c>
      <c r="D1147">
        <v>10000</v>
      </c>
      <c r="E1147" s="55"/>
      <c r="F1147" s="18"/>
      <c r="G1147" s="18"/>
      <c r="H1147" s="18"/>
      <c r="I1147" s="18"/>
      <c r="AD1147" s="56"/>
    </row>
    <row r="1148" spans="1:30" ht="36">
      <c r="A1148" s="115" t="s">
        <v>914</v>
      </c>
      <c r="B1148" s="54">
        <v>30</v>
      </c>
      <c r="C1148" s="18" t="s">
        <v>975</v>
      </c>
      <c r="D1148">
        <v>9000</v>
      </c>
      <c r="E1148" s="55"/>
      <c r="F1148" s="18"/>
      <c r="G1148" s="18"/>
      <c r="H1148" s="18"/>
      <c r="I1148" s="18"/>
      <c r="AD1148" s="56"/>
    </row>
    <row r="1149" spans="1:30" ht="36">
      <c r="A1149" s="115" t="s">
        <v>914</v>
      </c>
      <c r="B1149" s="54">
        <v>30</v>
      </c>
      <c r="C1149" s="18" t="s">
        <v>976</v>
      </c>
      <c r="D1149">
        <v>8000</v>
      </c>
      <c r="E1149" s="55"/>
      <c r="F1149" s="18"/>
      <c r="G1149" s="18"/>
      <c r="H1149" s="18"/>
      <c r="I1149" s="18"/>
      <c r="AD1149" s="56"/>
    </row>
    <row r="1150" spans="1:30" ht="36">
      <c r="A1150" s="115" t="s">
        <v>914</v>
      </c>
      <c r="B1150" s="54">
        <v>30</v>
      </c>
      <c r="C1150" s="18" t="s">
        <v>977</v>
      </c>
      <c r="D1150">
        <v>8000</v>
      </c>
      <c r="E1150" s="55"/>
      <c r="F1150" s="18"/>
      <c r="G1150" s="18"/>
      <c r="H1150" s="18"/>
      <c r="I1150" s="18"/>
      <c r="AD1150" s="56"/>
    </row>
    <row r="1151" spans="1:30" ht="36">
      <c r="A1151" s="115" t="s">
        <v>914</v>
      </c>
      <c r="B1151" s="54">
        <v>30</v>
      </c>
      <c r="C1151" s="18" t="s">
        <v>978</v>
      </c>
      <c r="D1151">
        <v>7000</v>
      </c>
      <c r="E1151" s="55"/>
      <c r="F1151" s="18"/>
      <c r="G1151" s="18"/>
      <c r="H1151" s="18"/>
      <c r="I1151" s="18"/>
      <c r="AD1151" s="56"/>
    </row>
    <row r="1152" spans="1:30" ht="15">
      <c r="A1152" s="98"/>
      <c r="B1152" s="54"/>
      <c r="C1152" s="18"/>
      <c r="E1152" s="55"/>
      <c r="F1152" s="18"/>
      <c r="G1152" s="18"/>
      <c r="H1152" s="18"/>
      <c r="I1152" s="18"/>
      <c r="AD1152" s="56"/>
    </row>
    <row r="1153" spans="1:30" ht="15">
      <c r="A1153" s="98"/>
      <c r="B1153" s="54"/>
      <c r="C1153" s="18"/>
      <c r="E1153" s="55"/>
      <c r="F1153" s="18"/>
      <c r="G1153" s="18"/>
      <c r="H1153" s="18"/>
      <c r="I1153" s="18"/>
      <c r="AD1153" s="56"/>
    </row>
    <row r="1154" spans="1:30" ht="15">
      <c r="A1154" s="98"/>
      <c r="B1154" s="54"/>
      <c r="C1154" s="18"/>
      <c r="E1154" s="55"/>
      <c r="F1154" s="18"/>
      <c r="G1154" s="18"/>
      <c r="H1154" s="18"/>
      <c r="I1154" s="18"/>
      <c r="AD1154" s="56"/>
    </row>
    <row r="1155" spans="1:30" s="68" customFormat="1" ht="15">
      <c r="A1155" s="65"/>
      <c r="B1155" s="66">
        <v>30</v>
      </c>
      <c r="C1155" s="35" t="s">
        <v>979</v>
      </c>
      <c r="D1155" s="68">
        <f>SUM(D1141:D1151)</f>
        <v>266000</v>
      </c>
      <c r="E1155" s="69"/>
      <c r="F1155" s="35"/>
      <c r="G1155" s="35"/>
      <c r="H1155" s="35"/>
      <c r="I1155" s="35"/>
      <c r="AD1155" s="70"/>
    </row>
    <row r="1156" spans="1:30" ht="36">
      <c r="A1156" s="115" t="s">
        <v>914</v>
      </c>
      <c r="B1156" s="54">
        <v>66</v>
      </c>
      <c r="C1156" s="18" t="s">
        <v>980</v>
      </c>
      <c r="D1156">
        <v>105000</v>
      </c>
      <c r="E1156" s="55"/>
      <c r="F1156" s="18"/>
      <c r="G1156" s="18"/>
      <c r="H1156" s="18"/>
      <c r="I1156" s="18"/>
      <c r="AD1156" s="56"/>
    </row>
    <row r="1157" spans="1:30" ht="36">
      <c r="A1157" s="115" t="s">
        <v>914</v>
      </c>
      <c r="B1157" s="54">
        <v>66</v>
      </c>
      <c r="C1157" s="18" t="s">
        <v>981</v>
      </c>
      <c r="D1157">
        <v>10000</v>
      </c>
      <c r="E1157" s="55"/>
      <c r="F1157" s="18"/>
      <c r="G1157" s="18"/>
      <c r="H1157" s="18"/>
      <c r="I1157" s="18"/>
      <c r="AD1157" s="56"/>
    </row>
    <row r="1158" spans="1:30" ht="36">
      <c r="A1158" s="115" t="s">
        <v>914</v>
      </c>
      <c r="B1158" s="54">
        <v>66</v>
      </c>
      <c r="C1158" s="18" t="s">
        <v>982</v>
      </c>
      <c r="D1158">
        <v>9000</v>
      </c>
      <c r="E1158" s="55"/>
      <c r="F1158" s="18"/>
      <c r="G1158" s="18"/>
      <c r="H1158" s="18"/>
      <c r="I1158" s="18"/>
      <c r="AD1158" s="56"/>
    </row>
    <row r="1159" spans="1:30" ht="36">
      <c r="A1159" s="115" t="s">
        <v>914</v>
      </c>
      <c r="B1159" s="54">
        <v>66</v>
      </c>
      <c r="C1159" s="18" t="s">
        <v>983</v>
      </c>
      <c r="D1159">
        <v>9000</v>
      </c>
      <c r="E1159" s="55"/>
      <c r="F1159" s="18"/>
      <c r="G1159" s="18"/>
      <c r="H1159" s="18"/>
      <c r="I1159" s="18"/>
      <c r="AD1159" s="56"/>
    </row>
    <row r="1160" spans="1:30" ht="36">
      <c r="A1160" s="115" t="s">
        <v>914</v>
      </c>
      <c r="B1160" s="54">
        <v>66</v>
      </c>
      <c r="C1160" s="18" t="s">
        <v>984</v>
      </c>
      <c r="D1160">
        <v>8000</v>
      </c>
      <c r="E1160" s="55"/>
      <c r="F1160" s="18"/>
      <c r="G1160" s="18"/>
      <c r="H1160" s="18"/>
      <c r="I1160" s="18"/>
      <c r="AD1160" s="56"/>
    </row>
    <row r="1161" spans="1:30" ht="36">
      <c r="A1161" s="115" t="s">
        <v>914</v>
      </c>
      <c r="B1161" s="54">
        <v>66</v>
      </c>
      <c r="C1161" s="18" t="s">
        <v>985</v>
      </c>
      <c r="D1161">
        <v>7000</v>
      </c>
      <c r="E1161" s="55"/>
      <c r="F1161" s="18"/>
      <c r="G1161" s="18"/>
      <c r="H1161" s="18"/>
      <c r="I1161" s="18"/>
      <c r="AD1161" s="56"/>
    </row>
    <row r="1162" spans="1:30" ht="36">
      <c r="A1162" s="115" t="s">
        <v>914</v>
      </c>
      <c r="B1162" s="54">
        <v>66</v>
      </c>
      <c r="C1162" s="18" t="s">
        <v>986</v>
      </c>
      <c r="D1162">
        <v>7000</v>
      </c>
      <c r="E1162" s="55"/>
      <c r="F1162" s="18"/>
      <c r="G1162" s="18"/>
      <c r="H1162" s="18"/>
      <c r="I1162" s="18"/>
      <c r="AD1162" s="56"/>
    </row>
    <row r="1163" spans="1:30" ht="15">
      <c r="A1163" s="98"/>
      <c r="B1163" s="54"/>
      <c r="C1163" s="18"/>
      <c r="E1163" s="55"/>
      <c r="F1163" s="18"/>
      <c r="G1163" s="18"/>
      <c r="H1163" s="18"/>
      <c r="I1163" s="18"/>
      <c r="AD1163" s="56"/>
    </row>
    <row r="1164" spans="1:30" ht="15">
      <c r="A1164" s="98"/>
      <c r="B1164" s="54"/>
      <c r="C1164" s="18"/>
      <c r="E1164" s="55"/>
      <c r="F1164" s="18"/>
      <c r="G1164" s="18"/>
      <c r="H1164" s="18"/>
      <c r="I1164" s="18"/>
      <c r="AD1164" s="56"/>
    </row>
    <row r="1165" spans="1:30" ht="15">
      <c r="A1165" s="98"/>
      <c r="B1165" s="54"/>
      <c r="C1165" s="18"/>
      <c r="E1165" s="55"/>
      <c r="F1165" s="18"/>
      <c r="G1165" s="18"/>
      <c r="H1165" s="18"/>
      <c r="I1165" s="18"/>
      <c r="AD1165" s="56"/>
    </row>
    <row r="1166" spans="1:30" s="68" customFormat="1" ht="15">
      <c r="A1166" s="65"/>
      <c r="B1166" s="66">
        <v>66</v>
      </c>
      <c r="C1166" s="35" t="s">
        <v>987</v>
      </c>
      <c r="D1166" s="68">
        <f>SUM(D1156:D1162)</f>
        <v>155000</v>
      </c>
      <c r="E1166" s="69"/>
      <c r="F1166" s="35"/>
      <c r="G1166" s="35"/>
      <c r="H1166" s="35"/>
      <c r="I1166" s="35"/>
      <c r="AD1166" s="70"/>
    </row>
    <row r="1167" spans="1:30" s="107" customFormat="1" ht="36">
      <c r="A1167" s="115" t="s">
        <v>914</v>
      </c>
      <c r="B1167" s="122">
        <v>11</v>
      </c>
      <c r="C1167" s="106" t="s">
        <v>988</v>
      </c>
      <c r="D1167" s="107">
        <v>46000</v>
      </c>
      <c r="E1167" s="108"/>
      <c r="F1167" s="106"/>
      <c r="G1167" s="106"/>
      <c r="H1167" s="106"/>
      <c r="I1167" s="106"/>
      <c r="AD1167" s="109"/>
    </row>
    <row r="1168" spans="1:30" ht="36">
      <c r="A1168" s="115" t="s">
        <v>914</v>
      </c>
      <c r="B1168" s="122">
        <v>11</v>
      </c>
      <c r="C1168" s="18" t="s">
        <v>989</v>
      </c>
      <c r="D1168">
        <v>43000</v>
      </c>
      <c r="E1168" s="55"/>
      <c r="F1168" s="18"/>
      <c r="G1168" s="18"/>
      <c r="H1168" s="18"/>
      <c r="I1168" s="18"/>
      <c r="AD1168" s="56"/>
    </row>
    <row r="1169" spans="1:30" ht="36">
      <c r="A1169" s="115" t="s">
        <v>914</v>
      </c>
      <c r="B1169" s="122">
        <v>11</v>
      </c>
      <c r="C1169" s="18" t="s">
        <v>990</v>
      </c>
      <c r="D1169">
        <v>10000</v>
      </c>
      <c r="E1169" s="55"/>
      <c r="F1169" s="18"/>
      <c r="G1169" s="18"/>
      <c r="H1169" s="18"/>
      <c r="I1169" s="18"/>
      <c r="AD1169" s="56"/>
    </row>
    <row r="1170" spans="1:30" ht="36">
      <c r="A1170" s="115" t="s">
        <v>914</v>
      </c>
      <c r="B1170" s="122">
        <v>11</v>
      </c>
      <c r="C1170" s="18" t="s">
        <v>991</v>
      </c>
      <c r="D1170">
        <v>9000</v>
      </c>
      <c r="E1170" s="55"/>
      <c r="F1170" s="18"/>
      <c r="G1170" s="18"/>
      <c r="H1170" s="18"/>
      <c r="I1170" s="18"/>
      <c r="AD1170" s="56"/>
    </row>
    <row r="1171" spans="1:30" ht="36">
      <c r="A1171" s="115" t="s">
        <v>914</v>
      </c>
      <c r="B1171" s="122">
        <v>11</v>
      </c>
      <c r="C1171" s="18" t="s">
        <v>992</v>
      </c>
      <c r="D1171">
        <v>8000</v>
      </c>
      <c r="E1171" s="55"/>
      <c r="F1171" s="18"/>
      <c r="G1171" s="18"/>
      <c r="H1171" s="18"/>
      <c r="I1171" s="18"/>
      <c r="AD1171" s="56"/>
    </row>
    <row r="1172" spans="1:30" ht="15">
      <c r="A1172" s="98"/>
      <c r="B1172" s="122"/>
      <c r="C1172" s="18"/>
      <c r="E1172" s="55"/>
      <c r="F1172" s="18"/>
      <c r="G1172" s="18"/>
      <c r="H1172" s="18"/>
      <c r="I1172" s="18"/>
      <c r="AD1172" s="56"/>
    </row>
    <row r="1173" spans="1:30" ht="15">
      <c r="A1173" s="98"/>
      <c r="B1173" s="122"/>
      <c r="C1173" s="18"/>
      <c r="E1173" s="55"/>
      <c r="F1173" s="18"/>
      <c r="G1173" s="18"/>
      <c r="H1173" s="18"/>
      <c r="I1173" s="18"/>
      <c r="AD1173" s="56"/>
    </row>
    <row r="1174" spans="1:30" ht="15">
      <c r="A1174" s="98"/>
      <c r="B1174" s="122"/>
      <c r="C1174" s="18"/>
      <c r="E1174" s="55"/>
      <c r="F1174" s="18"/>
      <c r="G1174" s="18"/>
      <c r="H1174" s="18"/>
      <c r="I1174" s="18"/>
      <c r="AD1174" s="56"/>
    </row>
    <row r="1175" spans="1:30" s="68" customFormat="1" ht="15">
      <c r="A1175" s="65"/>
      <c r="B1175" s="66">
        <v>11</v>
      </c>
      <c r="C1175" s="35" t="s">
        <v>993</v>
      </c>
      <c r="D1175" s="68">
        <f>SUM(D1167:D1171)</f>
        <v>116000</v>
      </c>
      <c r="E1175" s="69"/>
      <c r="F1175" s="35"/>
      <c r="G1175" s="35"/>
      <c r="H1175" s="35"/>
      <c r="I1175" s="35"/>
      <c r="AD1175" s="70"/>
    </row>
    <row r="1176" spans="1:30" s="44" customFormat="1" ht="15.75">
      <c r="A1176" s="71"/>
      <c r="B1176" s="72"/>
      <c r="C1176" s="110" t="s">
        <v>994</v>
      </c>
      <c r="D1176" s="44">
        <v>1921000</v>
      </c>
      <c r="E1176" s="74"/>
      <c r="F1176" s="89"/>
      <c r="G1176" s="89"/>
      <c r="H1176" s="89"/>
      <c r="I1176" s="89"/>
      <c r="AD1176" s="75"/>
    </row>
    <row r="1177" spans="1:30" s="93" customFormat="1" ht="42.75">
      <c r="A1177" s="76" t="s">
        <v>599</v>
      </c>
      <c r="B1177" s="91"/>
      <c r="C1177" s="92"/>
      <c r="E1177" s="94"/>
      <c r="F1177" s="92"/>
      <c r="G1177" s="92"/>
      <c r="H1177" s="92"/>
      <c r="I1177" s="92"/>
      <c r="AD1177" s="95"/>
    </row>
  </sheetData>
  <pageMargins left="0" right="0" top="0.39370078740157483" bottom="0.39370078740157483" header="0" footer="0"/>
  <pageSetup paperSize="9" scale="10" pageOrder="overThenDown" orientation="landscape" horizontalDpi="0" verticalDpi="0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8"/>
  <sheetViews>
    <sheetView workbookViewId="0"/>
  </sheetViews>
  <sheetFormatPr baseColWidth="10" defaultColWidth="10.75" defaultRowHeight="14.25"/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45">
      <c r="A3" s="53" t="s">
        <v>689</v>
      </c>
      <c r="B3" s="54">
        <v>63</v>
      </c>
      <c r="C3" s="18" t="s">
        <v>690</v>
      </c>
      <c r="D3">
        <v>137000</v>
      </c>
      <c r="E3" s="55"/>
      <c r="F3" s="18"/>
      <c r="G3" s="18"/>
      <c r="H3" s="18"/>
      <c r="I3" s="18"/>
      <c r="AD3" s="56"/>
    </row>
    <row r="4" spans="1:40" ht="45">
      <c r="A4" s="53" t="s">
        <v>689</v>
      </c>
      <c r="B4" s="54">
        <v>63</v>
      </c>
      <c r="C4" s="18" t="s">
        <v>691</v>
      </c>
      <c r="D4">
        <v>18000</v>
      </c>
      <c r="E4" s="55"/>
      <c r="F4" s="18"/>
      <c r="G4" s="18"/>
      <c r="H4" s="18"/>
      <c r="I4" s="18"/>
      <c r="AD4" s="56"/>
    </row>
    <row r="5" spans="1:40" ht="45">
      <c r="A5" s="53" t="s">
        <v>689</v>
      </c>
      <c r="B5" s="54">
        <v>63</v>
      </c>
      <c r="C5" s="18" t="s">
        <v>692</v>
      </c>
      <c r="D5">
        <v>18000</v>
      </c>
      <c r="E5" s="55"/>
      <c r="F5" s="18"/>
      <c r="G5" s="18"/>
      <c r="H5" s="18"/>
      <c r="I5" s="18"/>
      <c r="AD5" s="56"/>
    </row>
    <row r="6" spans="1:40" ht="45">
      <c r="A6" s="53" t="s">
        <v>689</v>
      </c>
      <c r="B6" s="54">
        <v>63</v>
      </c>
      <c r="C6" s="18" t="s">
        <v>693</v>
      </c>
      <c r="D6">
        <v>18000</v>
      </c>
      <c r="E6" s="55"/>
      <c r="F6" s="18"/>
      <c r="G6" s="18"/>
      <c r="H6" s="18"/>
      <c r="I6" s="18"/>
      <c r="AD6" s="56"/>
    </row>
    <row r="7" spans="1:40" ht="45">
      <c r="A7" s="53" t="s">
        <v>689</v>
      </c>
      <c r="B7" s="54">
        <v>63</v>
      </c>
      <c r="C7" s="18" t="s">
        <v>694</v>
      </c>
      <c r="D7">
        <v>13000</v>
      </c>
      <c r="E7" s="55"/>
      <c r="F7" s="18"/>
      <c r="G7" s="18"/>
      <c r="H7" s="18"/>
      <c r="I7" s="18"/>
      <c r="AD7" s="56"/>
    </row>
    <row r="8" spans="1:40" ht="45">
      <c r="A8" s="53" t="s">
        <v>689</v>
      </c>
      <c r="B8" s="54">
        <v>63</v>
      </c>
      <c r="C8" s="18" t="s">
        <v>695</v>
      </c>
      <c r="D8">
        <v>13000</v>
      </c>
      <c r="E8" s="55"/>
      <c r="F8" s="18"/>
      <c r="G8" s="18"/>
      <c r="H8" s="18"/>
      <c r="I8" s="18"/>
      <c r="AD8" s="56"/>
    </row>
    <row r="9" spans="1:40" ht="45">
      <c r="A9" s="53" t="s">
        <v>689</v>
      </c>
      <c r="B9" s="54">
        <v>63</v>
      </c>
      <c r="C9" s="18" t="s">
        <v>696</v>
      </c>
      <c r="D9">
        <v>9000</v>
      </c>
      <c r="E9" s="55"/>
      <c r="F9" s="18"/>
      <c r="G9" s="18"/>
      <c r="H9" s="18"/>
      <c r="I9" s="18"/>
      <c r="AD9" s="56"/>
    </row>
    <row r="10" spans="1:40" ht="45">
      <c r="A10" s="53" t="s">
        <v>689</v>
      </c>
      <c r="B10" s="54">
        <v>63</v>
      </c>
      <c r="C10" s="18" t="s">
        <v>697</v>
      </c>
      <c r="D10">
        <v>9000</v>
      </c>
      <c r="E10" s="55"/>
      <c r="F10" s="18"/>
      <c r="G10" s="18"/>
      <c r="H10" s="18"/>
      <c r="I10" s="18"/>
      <c r="AD10" s="56"/>
    </row>
    <row r="11" spans="1:40" ht="45">
      <c r="A11" s="53" t="s">
        <v>689</v>
      </c>
      <c r="B11" s="54">
        <v>63</v>
      </c>
      <c r="C11" s="18" t="s">
        <v>698</v>
      </c>
      <c r="D11">
        <v>8000</v>
      </c>
      <c r="E11" s="55"/>
      <c r="F11" s="18"/>
      <c r="G11" s="18"/>
      <c r="H11" s="18"/>
      <c r="I11" s="18"/>
      <c r="AD11" s="56"/>
    </row>
    <row r="12" spans="1:40" ht="45">
      <c r="A12" s="53" t="s">
        <v>689</v>
      </c>
      <c r="B12" s="54">
        <v>63</v>
      </c>
      <c r="C12" s="18" t="s">
        <v>699</v>
      </c>
      <c r="D12">
        <v>8000</v>
      </c>
      <c r="E12" s="55"/>
      <c r="F12" s="18"/>
      <c r="G12" s="18"/>
      <c r="H12" s="18"/>
      <c r="I12" s="18"/>
      <c r="AD12" s="56"/>
    </row>
    <row r="13" spans="1:40" ht="45">
      <c r="A13" s="53" t="s">
        <v>689</v>
      </c>
      <c r="B13" s="54">
        <v>63</v>
      </c>
      <c r="C13" s="18" t="s">
        <v>700</v>
      </c>
      <c r="D13">
        <v>8000</v>
      </c>
      <c r="E13" s="55"/>
      <c r="F13" s="18"/>
      <c r="G13" s="18"/>
      <c r="H13" s="18"/>
      <c r="I13" s="18"/>
      <c r="AD13" s="56"/>
    </row>
    <row r="14" spans="1:40" ht="45">
      <c r="A14" s="53" t="s">
        <v>689</v>
      </c>
      <c r="B14" s="54">
        <v>63</v>
      </c>
      <c r="C14" s="18" t="s">
        <v>701</v>
      </c>
      <c r="D14">
        <v>7000</v>
      </c>
      <c r="E14" s="55"/>
      <c r="F14" s="18"/>
      <c r="G14" s="18"/>
      <c r="H14" s="18"/>
      <c r="I14" s="18"/>
      <c r="AD14" s="56"/>
    </row>
    <row r="15" spans="1:40" ht="45">
      <c r="A15" s="53" t="s">
        <v>689</v>
      </c>
      <c r="B15" s="54">
        <v>63</v>
      </c>
      <c r="C15" s="18" t="s">
        <v>702</v>
      </c>
      <c r="D15">
        <v>7000</v>
      </c>
      <c r="E15" s="55"/>
      <c r="F15" s="18"/>
      <c r="G15" s="18"/>
      <c r="H15" s="18"/>
      <c r="I15" s="18"/>
      <c r="AD15" s="56"/>
    </row>
    <row r="16" spans="1:40" ht="45">
      <c r="A16" s="53" t="s">
        <v>689</v>
      </c>
      <c r="B16" s="54">
        <v>63</v>
      </c>
      <c r="C16" s="18" t="s">
        <v>703</v>
      </c>
      <c r="D16">
        <v>5000</v>
      </c>
      <c r="E16" s="55"/>
      <c r="F16" s="18"/>
      <c r="G16" s="18"/>
      <c r="H16" s="18"/>
      <c r="I16" s="18"/>
      <c r="AD16" s="56"/>
    </row>
    <row r="17" spans="1:256" ht="45">
      <c r="A17" s="53" t="s">
        <v>689</v>
      </c>
      <c r="B17" s="54">
        <v>63</v>
      </c>
      <c r="C17" s="18" t="s">
        <v>704</v>
      </c>
      <c r="D17">
        <v>5000</v>
      </c>
      <c r="E17" s="55"/>
      <c r="F17" s="18"/>
      <c r="G17" s="18"/>
      <c r="H17" s="18"/>
      <c r="I17" s="18"/>
      <c r="AD17" s="56"/>
    </row>
    <row r="18" spans="1:256" ht="15.75">
      <c r="A18" s="53"/>
      <c r="B18" s="54"/>
      <c r="C18" s="18"/>
      <c r="E18" s="55"/>
      <c r="F18" s="18"/>
      <c r="G18" s="18"/>
      <c r="H18" s="18"/>
      <c r="I18" s="18"/>
      <c r="AD18" s="56"/>
    </row>
    <row r="19" spans="1:256" ht="15.75">
      <c r="A19" s="53"/>
      <c r="B19" s="54"/>
      <c r="C19" s="18"/>
      <c r="E19" s="55"/>
      <c r="F19" s="18"/>
      <c r="G19" s="18"/>
      <c r="H19" s="18"/>
      <c r="I19" s="18"/>
      <c r="AD19" s="56"/>
    </row>
    <row r="20" spans="1:256" ht="15.75">
      <c r="A20" s="53"/>
      <c r="B20" s="54"/>
      <c r="C20" s="18"/>
      <c r="E20" s="55"/>
      <c r="F20" s="18"/>
      <c r="G20" s="18"/>
      <c r="H20" s="18"/>
      <c r="I20" s="18"/>
      <c r="AD20" s="56"/>
    </row>
    <row r="21" spans="1:256" ht="15">
      <c r="A21" s="65"/>
      <c r="B21" s="66">
        <v>63</v>
      </c>
      <c r="C21" s="35" t="s">
        <v>705</v>
      </c>
      <c r="D21" s="68">
        <f>SUM(D3:D17)</f>
        <v>283000</v>
      </c>
      <c r="E21" s="69"/>
      <c r="F21" s="35"/>
      <c r="G21" s="35"/>
      <c r="H21" s="35"/>
      <c r="I21" s="35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70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</row>
    <row r="22" spans="1:256" ht="45">
      <c r="A22" s="53" t="s">
        <v>689</v>
      </c>
      <c r="B22" s="54">
        <v>3</v>
      </c>
      <c r="C22" s="18" t="s">
        <v>706</v>
      </c>
      <c r="D22">
        <v>41000</v>
      </c>
      <c r="E22" s="55"/>
      <c r="F22" s="18"/>
      <c r="G22" s="18"/>
      <c r="H22" s="18"/>
      <c r="I22" s="18"/>
      <c r="AD22" s="56"/>
    </row>
    <row r="23" spans="1:256" ht="45">
      <c r="A23" s="53" t="s">
        <v>689</v>
      </c>
      <c r="B23" s="54">
        <v>3</v>
      </c>
      <c r="C23" s="18" t="s">
        <v>707</v>
      </c>
      <c r="D23">
        <v>26000</v>
      </c>
      <c r="E23" s="55"/>
      <c r="F23" s="18"/>
      <c r="G23" s="18"/>
      <c r="H23" s="18"/>
      <c r="I23" s="18"/>
      <c r="AD23" s="56"/>
    </row>
    <row r="24" spans="1:256" ht="45">
      <c r="A24" s="53" t="s">
        <v>689</v>
      </c>
      <c r="B24" s="54">
        <v>3</v>
      </c>
      <c r="C24" s="18" t="s">
        <v>708</v>
      </c>
      <c r="D24">
        <v>21000</v>
      </c>
      <c r="E24" s="55"/>
      <c r="F24" s="18"/>
      <c r="G24" s="18"/>
      <c r="H24" s="18"/>
      <c r="I24" s="18"/>
      <c r="AD24" s="56"/>
    </row>
    <row r="25" spans="1:256" ht="45">
      <c r="A25" s="53" t="s">
        <v>689</v>
      </c>
      <c r="B25" s="54">
        <v>3</v>
      </c>
      <c r="C25" s="18" t="s">
        <v>709</v>
      </c>
      <c r="D25">
        <v>13000</v>
      </c>
      <c r="E25" s="55"/>
      <c r="F25" s="18"/>
      <c r="G25" s="18"/>
      <c r="H25" s="18"/>
      <c r="I25" s="18"/>
      <c r="AD25" s="56"/>
    </row>
    <row r="26" spans="1:256" ht="45">
      <c r="A26" s="53" t="s">
        <v>689</v>
      </c>
      <c r="B26" s="54">
        <v>3</v>
      </c>
      <c r="C26" s="18" t="s">
        <v>710</v>
      </c>
      <c r="D26">
        <v>12000</v>
      </c>
      <c r="E26" s="55"/>
      <c r="F26" s="18"/>
      <c r="G26" s="18"/>
      <c r="H26" s="18"/>
      <c r="I26" s="18"/>
      <c r="AD26" s="56"/>
    </row>
    <row r="27" spans="1:256" ht="45">
      <c r="A27" s="53" t="s">
        <v>689</v>
      </c>
      <c r="B27" s="54">
        <v>3</v>
      </c>
      <c r="C27" s="18" t="s">
        <v>711</v>
      </c>
      <c r="D27">
        <v>8000</v>
      </c>
      <c r="E27" s="55"/>
      <c r="F27" s="18"/>
      <c r="G27" s="18"/>
      <c r="H27" s="18"/>
      <c r="I27" s="18"/>
      <c r="AD27" s="56"/>
    </row>
    <row r="28" spans="1:256" ht="45">
      <c r="A28" s="53" t="s">
        <v>689</v>
      </c>
      <c r="B28" s="54">
        <v>3</v>
      </c>
      <c r="C28" s="18" t="s">
        <v>712</v>
      </c>
      <c r="D28">
        <v>8000</v>
      </c>
      <c r="E28" s="55"/>
      <c r="F28" s="18"/>
      <c r="G28" s="18"/>
      <c r="H28" s="18"/>
      <c r="I28" s="18"/>
      <c r="AD28" s="56"/>
    </row>
    <row r="29" spans="1:256" ht="45">
      <c r="A29" s="53" t="s">
        <v>689</v>
      </c>
      <c r="B29" s="54">
        <v>3</v>
      </c>
      <c r="C29" s="18" t="s">
        <v>713</v>
      </c>
      <c r="D29">
        <v>7000</v>
      </c>
      <c r="E29" s="55"/>
      <c r="F29" s="18"/>
      <c r="G29" s="18"/>
      <c r="H29" s="18"/>
      <c r="I29" s="18"/>
      <c r="AD29" s="56"/>
    </row>
    <row r="30" spans="1:256" ht="45">
      <c r="A30" s="53" t="s">
        <v>689</v>
      </c>
      <c r="B30" s="54">
        <v>3</v>
      </c>
      <c r="C30" s="18" t="s">
        <v>714</v>
      </c>
      <c r="D30">
        <v>5000</v>
      </c>
      <c r="E30" s="55"/>
      <c r="F30" s="18"/>
      <c r="G30" s="18"/>
      <c r="H30" s="18"/>
      <c r="I30" s="18"/>
      <c r="AD30" s="56"/>
    </row>
    <row r="31" spans="1:256" ht="15.75">
      <c r="A31" s="53"/>
      <c r="B31" s="54"/>
      <c r="C31" s="18"/>
      <c r="E31" s="55"/>
      <c r="F31" s="18"/>
      <c r="G31" s="18"/>
      <c r="H31" s="18"/>
      <c r="I31" s="18"/>
      <c r="AD31" s="56"/>
    </row>
    <row r="32" spans="1:256" ht="15.75">
      <c r="A32" s="53"/>
      <c r="B32" s="54"/>
      <c r="C32" s="18"/>
      <c r="E32" s="55"/>
      <c r="F32" s="18"/>
      <c r="G32" s="18"/>
      <c r="H32" s="18"/>
      <c r="I32" s="18"/>
      <c r="AD32" s="56"/>
    </row>
    <row r="33" spans="1:256" ht="15.75">
      <c r="A33" s="53"/>
      <c r="B33" s="54"/>
      <c r="C33" s="18"/>
      <c r="E33" s="55"/>
      <c r="F33" s="18"/>
      <c r="G33" s="18"/>
      <c r="H33" s="18"/>
      <c r="I33" s="18"/>
      <c r="AD33" s="56"/>
    </row>
    <row r="34" spans="1:256" ht="15">
      <c r="A34" s="65"/>
      <c r="B34" s="66">
        <v>3</v>
      </c>
      <c r="C34" s="35" t="s">
        <v>715</v>
      </c>
      <c r="D34" s="68">
        <f>SUM(D22:D30)</f>
        <v>141000</v>
      </c>
      <c r="E34" s="69"/>
      <c r="F34" s="35"/>
      <c r="G34" s="35"/>
      <c r="H34" s="35"/>
      <c r="I34" s="35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70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</row>
    <row r="35" spans="1:256" ht="45">
      <c r="A35" s="53" t="s">
        <v>689</v>
      </c>
      <c r="B35" s="54">
        <v>43</v>
      </c>
      <c r="C35" s="18" t="s">
        <v>716</v>
      </c>
      <c r="D35">
        <v>20000</v>
      </c>
      <c r="E35" s="55"/>
      <c r="F35" s="18"/>
      <c r="G35" s="18"/>
      <c r="H35" s="18"/>
      <c r="I35" s="18"/>
      <c r="AD35" s="56"/>
    </row>
    <row r="36" spans="1:256" ht="45">
      <c r="A36" s="53" t="s">
        <v>689</v>
      </c>
      <c r="B36" s="54">
        <v>43</v>
      </c>
      <c r="C36" s="18" t="s">
        <v>717</v>
      </c>
      <c r="D36">
        <v>7000</v>
      </c>
      <c r="E36" s="55"/>
      <c r="F36" s="18"/>
      <c r="G36" s="18"/>
      <c r="H36" s="18"/>
      <c r="I36" s="18"/>
      <c r="AD36" s="56"/>
    </row>
    <row r="37" spans="1:256" ht="45">
      <c r="A37" s="53" t="s">
        <v>689</v>
      </c>
      <c r="B37" s="54">
        <v>43</v>
      </c>
      <c r="C37" s="18" t="s">
        <v>718</v>
      </c>
      <c r="D37">
        <v>6000</v>
      </c>
      <c r="E37" s="55"/>
      <c r="F37" s="18"/>
      <c r="G37" s="18"/>
      <c r="H37" s="18"/>
      <c r="I37" s="18"/>
      <c r="AD37" s="56"/>
    </row>
    <row r="38" spans="1:256" ht="45">
      <c r="A38" s="53" t="s">
        <v>689</v>
      </c>
      <c r="B38" s="54">
        <v>43</v>
      </c>
      <c r="C38" s="18" t="s">
        <v>719</v>
      </c>
      <c r="D38">
        <v>6000</v>
      </c>
      <c r="E38" s="55"/>
      <c r="F38" s="18"/>
      <c r="G38" s="18"/>
      <c r="H38" s="18"/>
      <c r="I38" s="18"/>
      <c r="AD38" s="56"/>
    </row>
    <row r="39" spans="1:256" ht="45">
      <c r="A39" s="53" t="s">
        <v>689</v>
      </c>
      <c r="B39" s="54">
        <v>43</v>
      </c>
      <c r="C39" s="18" t="s">
        <v>720</v>
      </c>
      <c r="D39">
        <v>5000</v>
      </c>
      <c r="E39" s="55"/>
      <c r="F39" s="18"/>
      <c r="G39" s="18"/>
      <c r="H39" s="18"/>
      <c r="I39" s="18"/>
      <c r="AD39" s="56"/>
    </row>
    <row r="40" spans="1:256" ht="15.75">
      <c r="A40" s="53"/>
      <c r="B40" s="54"/>
      <c r="C40" s="18"/>
      <c r="E40" s="55"/>
      <c r="F40" s="18"/>
      <c r="G40" s="18"/>
      <c r="H40" s="18"/>
      <c r="I40" s="18"/>
      <c r="AD40" s="56"/>
    </row>
    <row r="41" spans="1:256" ht="15.75">
      <c r="A41" s="53"/>
      <c r="B41" s="54"/>
      <c r="C41" s="18"/>
      <c r="E41" s="55"/>
      <c r="F41" s="18"/>
      <c r="G41" s="18"/>
      <c r="H41" s="18"/>
      <c r="I41" s="18"/>
      <c r="AD41" s="56"/>
    </row>
    <row r="42" spans="1:256" ht="15.75">
      <c r="A42" s="53"/>
      <c r="B42" s="54"/>
      <c r="C42" s="18"/>
      <c r="E42" s="55"/>
      <c r="F42" s="18"/>
      <c r="G42" s="18"/>
      <c r="H42" s="18"/>
      <c r="I42" s="18"/>
      <c r="AD42" s="56"/>
    </row>
    <row r="43" spans="1:256" ht="15">
      <c r="A43" s="65"/>
      <c r="B43" s="66">
        <v>43</v>
      </c>
      <c r="C43" s="35" t="s">
        <v>721</v>
      </c>
      <c r="D43" s="68">
        <f>SUM(D35:D39)</f>
        <v>44000</v>
      </c>
      <c r="E43" s="69"/>
      <c r="F43" s="35"/>
      <c r="G43" s="35"/>
      <c r="H43" s="35"/>
      <c r="I43" s="35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70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</row>
    <row r="44" spans="1:256" ht="45">
      <c r="A44" s="53" t="s">
        <v>689</v>
      </c>
      <c r="B44" s="54">
        <v>15</v>
      </c>
      <c r="C44" s="18" t="s">
        <v>722</v>
      </c>
      <c r="D44">
        <v>30000</v>
      </c>
      <c r="E44" s="55"/>
      <c r="F44" s="18"/>
      <c r="G44" s="18"/>
      <c r="H44" s="18"/>
      <c r="I44" s="18"/>
      <c r="AD44" s="56"/>
    </row>
    <row r="45" spans="1:256" ht="45">
      <c r="A45" s="53" t="s">
        <v>689</v>
      </c>
      <c r="B45" s="54">
        <v>15</v>
      </c>
      <c r="C45" s="18" t="s">
        <v>723</v>
      </c>
      <c r="D45">
        <v>5000</v>
      </c>
      <c r="E45" s="55"/>
      <c r="F45" s="18"/>
      <c r="G45" s="18"/>
      <c r="H45" s="18"/>
      <c r="I45" s="18"/>
      <c r="AD45" s="56"/>
    </row>
    <row r="46" spans="1:256" ht="15.75">
      <c r="A46" s="53"/>
      <c r="B46" s="54"/>
      <c r="C46" s="18"/>
      <c r="E46" s="55"/>
      <c r="F46" s="18"/>
      <c r="G46" s="18"/>
      <c r="H46" s="18"/>
      <c r="I46" s="18"/>
      <c r="AD46" s="56"/>
    </row>
    <row r="47" spans="1:256" ht="15.75">
      <c r="A47" s="53"/>
      <c r="B47" s="54"/>
      <c r="C47" s="18"/>
      <c r="E47" s="55"/>
      <c r="F47" s="18"/>
      <c r="G47" s="18"/>
      <c r="H47" s="18"/>
      <c r="I47" s="18"/>
      <c r="AD47" s="56"/>
    </row>
    <row r="48" spans="1:256" ht="15.75">
      <c r="A48" s="53"/>
      <c r="B48" s="54"/>
      <c r="C48" s="18"/>
      <c r="E48" s="55"/>
      <c r="F48" s="18"/>
      <c r="G48" s="18"/>
      <c r="H48" s="18"/>
      <c r="I48" s="18"/>
      <c r="AD48" s="56"/>
    </row>
    <row r="49" spans="1:256" ht="15">
      <c r="A49" s="65"/>
      <c r="B49" s="66">
        <v>15</v>
      </c>
      <c r="C49" s="35" t="s">
        <v>724</v>
      </c>
      <c r="D49" s="68">
        <f>SUM(D44:D45)</f>
        <v>35000</v>
      </c>
      <c r="E49" s="69"/>
      <c r="F49" s="35"/>
      <c r="G49" s="35"/>
      <c r="H49" s="35"/>
      <c r="I49" s="35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70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</row>
    <row r="50" spans="1:256" s="113" customFormat="1" ht="45">
      <c r="A50" s="53" t="s">
        <v>689</v>
      </c>
      <c r="B50" s="111">
        <v>69</v>
      </c>
      <c r="C50" s="112" t="s">
        <v>725</v>
      </c>
      <c r="D50" s="113">
        <v>445000</v>
      </c>
      <c r="E50" s="112"/>
      <c r="F50" s="112"/>
      <c r="G50" s="112"/>
      <c r="H50" s="112"/>
      <c r="I50" s="112"/>
      <c r="AD50" s="114"/>
    </row>
    <row r="51" spans="1:256" ht="45">
      <c r="A51" s="53" t="s">
        <v>689</v>
      </c>
      <c r="B51" s="54">
        <v>69</v>
      </c>
      <c r="C51" s="18" t="s">
        <v>726</v>
      </c>
      <c r="D51">
        <v>124000</v>
      </c>
      <c r="E51" s="55"/>
      <c r="F51" s="18"/>
      <c r="G51" s="18"/>
      <c r="H51" s="18"/>
      <c r="I51" s="18"/>
      <c r="AD51" s="56"/>
    </row>
    <row r="52" spans="1:256" ht="45">
      <c r="A52" s="53" t="s">
        <v>689</v>
      </c>
      <c r="B52" s="54">
        <v>69</v>
      </c>
      <c r="C52" s="18" t="s">
        <v>727</v>
      </c>
      <c r="D52">
        <v>56000</v>
      </c>
      <c r="E52" s="55"/>
      <c r="F52" s="18"/>
      <c r="G52" s="18"/>
      <c r="H52" s="18"/>
      <c r="I52" s="18"/>
      <c r="AD52" s="56"/>
    </row>
    <row r="53" spans="1:256" ht="45">
      <c r="A53" s="53" t="s">
        <v>689</v>
      </c>
      <c r="B53" s="54">
        <v>69</v>
      </c>
      <c r="C53" s="18" t="s">
        <v>728</v>
      </c>
      <c r="D53">
        <v>41000</v>
      </c>
      <c r="E53" s="55"/>
      <c r="F53" s="18"/>
      <c r="G53" s="18"/>
      <c r="H53" s="18"/>
      <c r="I53" s="18"/>
      <c r="AD53" s="56"/>
    </row>
    <row r="54" spans="1:256" ht="45">
      <c r="A54" s="53" t="s">
        <v>689</v>
      </c>
      <c r="B54" s="54">
        <v>69</v>
      </c>
      <c r="C54" s="18" t="s">
        <v>729</v>
      </c>
      <c r="D54">
        <v>40000</v>
      </c>
      <c r="E54" s="55"/>
      <c r="F54" s="18"/>
      <c r="G54" s="18"/>
      <c r="H54" s="18"/>
      <c r="I54" s="18"/>
      <c r="AD54" s="56"/>
    </row>
    <row r="55" spans="1:256" ht="45">
      <c r="A55" s="53" t="s">
        <v>689</v>
      </c>
      <c r="B55" s="54">
        <v>69</v>
      </c>
      <c r="C55" s="18" t="s">
        <v>730</v>
      </c>
      <c r="D55">
        <v>39000</v>
      </c>
      <c r="E55" s="55"/>
      <c r="F55" s="18"/>
      <c r="G55" s="18"/>
      <c r="H55" s="18"/>
      <c r="I55" s="18"/>
      <c r="AD55" s="56"/>
    </row>
    <row r="56" spans="1:256" ht="45">
      <c r="A56" s="53" t="s">
        <v>689</v>
      </c>
      <c r="B56" s="54">
        <v>69</v>
      </c>
      <c r="C56" s="18" t="s">
        <v>731</v>
      </c>
      <c r="D56">
        <v>37000</v>
      </c>
      <c r="E56" s="55"/>
      <c r="F56" s="18"/>
      <c r="G56" s="18"/>
      <c r="H56" s="18"/>
      <c r="I56" s="18"/>
      <c r="AD56" s="56"/>
    </row>
    <row r="57" spans="1:256" ht="45">
      <c r="A57" s="53" t="s">
        <v>689</v>
      </c>
      <c r="B57" s="54">
        <v>69</v>
      </c>
      <c r="C57" s="18" t="s">
        <v>732</v>
      </c>
      <c r="D57">
        <v>30000</v>
      </c>
      <c r="E57" s="55"/>
      <c r="F57" s="18"/>
      <c r="G57" s="18"/>
      <c r="H57" s="18"/>
      <c r="I57" s="18"/>
      <c r="AD57" s="56"/>
    </row>
    <row r="58" spans="1:256" ht="45">
      <c r="A58" s="53" t="s">
        <v>689</v>
      </c>
      <c r="B58" s="54">
        <v>69</v>
      </c>
      <c r="C58" s="18" t="s">
        <v>733</v>
      </c>
      <c r="D58">
        <v>28000</v>
      </c>
      <c r="E58" s="55"/>
      <c r="F58" s="18"/>
      <c r="G58" s="18"/>
      <c r="H58" s="18"/>
      <c r="I58" s="18"/>
      <c r="AD58" s="56"/>
    </row>
    <row r="59" spans="1:256" ht="45">
      <c r="A59" s="53" t="s">
        <v>689</v>
      </c>
      <c r="B59" s="54">
        <v>69</v>
      </c>
      <c r="C59" s="18" t="s">
        <v>734</v>
      </c>
      <c r="D59">
        <v>28000</v>
      </c>
      <c r="E59" s="55"/>
      <c r="F59" s="18"/>
      <c r="G59" s="18"/>
      <c r="H59" s="18"/>
      <c r="I59" s="18"/>
      <c r="AD59" s="56"/>
    </row>
    <row r="60" spans="1:256" ht="45">
      <c r="A60" s="53" t="s">
        <v>689</v>
      </c>
      <c r="B60" s="54">
        <v>69</v>
      </c>
      <c r="C60" s="18" t="s">
        <v>735</v>
      </c>
      <c r="D60">
        <v>25000</v>
      </c>
      <c r="E60" s="55"/>
      <c r="F60" s="18"/>
      <c r="G60" s="18"/>
      <c r="H60" s="18"/>
      <c r="I60" s="18"/>
      <c r="AD60" s="56"/>
    </row>
    <row r="61" spans="1:256" ht="45">
      <c r="A61" s="53" t="s">
        <v>689</v>
      </c>
      <c r="B61" s="54">
        <v>69</v>
      </c>
      <c r="C61" s="18" t="s">
        <v>736</v>
      </c>
      <c r="D61">
        <v>24000</v>
      </c>
      <c r="E61" s="55"/>
      <c r="F61" s="18"/>
      <c r="G61" s="18"/>
      <c r="H61" s="18"/>
      <c r="I61" s="18"/>
      <c r="AD61" s="56"/>
    </row>
    <row r="62" spans="1:256" ht="45">
      <c r="A62" s="53" t="s">
        <v>689</v>
      </c>
      <c r="B62" s="54">
        <v>69</v>
      </c>
      <c r="C62" s="18" t="s">
        <v>737</v>
      </c>
      <c r="D62">
        <v>21000</v>
      </c>
      <c r="E62" s="55"/>
      <c r="F62" s="18"/>
      <c r="G62" s="18"/>
      <c r="H62" s="18"/>
      <c r="I62" s="18"/>
      <c r="AD62" s="56"/>
    </row>
    <row r="63" spans="1:256" ht="45">
      <c r="A63" s="53" t="s">
        <v>689</v>
      </c>
      <c r="B63" s="54">
        <v>69</v>
      </c>
      <c r="C63" s="18" t="s">
        <v>738</v>
      </c>
      <c r="D63">
        <v>19000</v>
      </c>
      <c r="E63" s="55"/>
      <c r="F63" s="18"/>
      <c r="G63" s="18"/>
      <c r="H63" s="18"/>
      <c r="I63" s="18"/>
      <c r="AD63" s="56"/>
    </row>
    <row r="64" spans="1:256" ht="45">
      <c r="A64" s="53" t="s">
        <v>689</v>
      </c>
      <c r="B64" s="54">
        <v>69</v>
      </c>
      <c r="C64" s="18" t="s">
        <v>739</v>
      </c>
      <c r="D64">
        <v>18000</v>
      </c>
      <c r="E64" s="55"/>
      <c r="F64" s="18"/>
      <c r="G64" s="18"/>
      <c r="H64" s="18"/>
      <c r="I64" s="18"/>
      <c r="AD64" s="56"/>
    </row>
    <row r="65" spans="1:30" ht="45">
      <c r="A65" s="53" t="s">
        <v>689</v>
      </c>
      <c r="B65" s="54">
        <v>69</v>
      </c>
      <c r="C65" s="18" t="s">
        <v>740</v>
      </c>
      <c r="D65">
        <v>17000</v>
      </c>
      <c r="E65" s="55"/>
      <c r="F65" s="18"/>
      <c r="G65" s="18"/>
      <c r="H65" s="18"/>
      <c r="I65" s="18"/>
      <c r="AD65" s="56"/>
    </row>
    <row r="66" spans="1:30" ht="15">
      <c r="A66" s="96"/>
      <c r="B66" s="54"/>
      <c r="C66" s="18"/>
      <c r="E66" s="55"/>
      <c r="F66" s="18"/>
      <c r="G66" s="18"/>
      <c r="H66" s="18"/>
      <c r="I66" s="18"/>
      <c r="AD66" s="56"/>
    </row>
    <row r="67" spans="1:30" ht="15">
      <c r="A67" s="96"/>
      <c r="B67" s="54"/>
      <c r="C67" s="18"/>
      <c r="E67" s="55"/>
      <c r="F67" s="18"/>
      <c r="G67" s="18"/>
      <c r="H67" s="18"/>
      <c r="I67" s="18"/>
      <c r="AD67" s="56"/>
    </row>
    <row r="68" spans="1:30" ht="15">
      <c r="A68" s="96"/>
      <c r="B68" s="54"/>
      <c r="C68" s="18"/>
      <c r="E68" s="55"/>
      <c r="F68" s="18"/>
      <c r="G68" s="18"/>
      <c r="H68" s="18"/>
      <c r="I68" s="18"/>
      <c r="AD68" s="56"/>
    </row>
    <row r="69" spans="1:30" s="68" customFormat="1" ht="15">
      <c r="A69" s="65"/>
      <c r="B69" s="66">
        <v>69</v>
      </c>
      <c r="C69" s="35" t="s">
        <v>741</v>
      </c>
      <c r="D69" s="68">
        <f>SUM(D50:D65)</f>
        <v>992000</v>
      </c>
      <c r="E69" s="69"/>
      <c r="F69" s="35"/>
      <c r="G69" s="35"/>
      <c r="H69" s="35"/>
      <c r="I69" s="35"/>
      <c r="AD69" s="70"/>
    </row>
    <row r="70" spans="1:30" ht="45">
      <c r="A70" s="53" t="s">
        <v>689</v>
      </c>
      <c r="B70" s="54">
        <v>42</v>
      </c>
      <c r="C70" s="18" t="s">
        <v>742</v>
      </c>
      <c r="D70">
        <v>180000</v>
      </c>
      <c r="E70" s="55"/>
      <c r="F70" s="18"/>
      <c r="G70" s="18"/>
      <c r="H70" s="18"/>
      <c r="I70" s="18"/>
      <c r="AD70" s="56"/>
    </row>
    <row r="71" spans="1:30" ht="45">
      <c r="A71" s="53" t="s">
        <v>689</v>
      </c>
      <c r="B71" s="54">
        <v>42</v>
      </c>
      <c r="C71" s="18" t="s">
        <v>743</v>
      </c>
      <c r="D71">
        <v>38000</v>
      </c>
      <c r="E71" s="55"/>
      <c r="F71" s="18"/>
      <c r="G71" s="18"/>
      <c r="H71" s="18"/>
      <c r="I71" s="18"/>
      <c r="AD71" s="56"/>
    </row>
    <row r="72" spans="1:30" ht="45">
      <c r="A72" s="53" t="s">
        <v>689</v>
      </c>
      <c r="B72" s="54">
        <v>42</v>
      </c>
      <c r="C72" s="18" t="s">
        <v>744</v>
      </c>
      <c r="D72">
        <v>37000</v>
      </c>
      <c r="E72" s="55"/>
      <c r="F72" s="18"/>
      <c r="G72" s="18"/>
      <c r="H72" s="18"/>
      <c r="I72" s="18"/>
      <c r="AD72" s="56"/>
    </row>
    <row r="73" spans="1:30" ht="15">
      <c r="A73" s="96"/>
      <c r="B73" s="54"/>
      <c r="C73" s="18"/>
      <c r="E73" s="55"/>
      <c r="F73" s="18"/>
      <c r="G73" s="18"/>
      <c r="H73" s="18"/>
      <c r="I73" s="18"/>
      <c r="AD73" s="56"/>
    </row>
    <row r="74" spans="1:30" ht="15">
      <c r="A74" s="96"/>
      <c r="B74" s="54"/>
      <c r="C74" s="18"/>
      <c r="E74" s="55"/>
      <c r="F74" s="18"/>
      <c r="G74" s="18"/>
      <c r="H74" s="18"/>
      <c r="I74" s="18"/>
      <c r="AD74" s="56"/>
    </row>
    <row r="75" spans="1:30" ht="15">
      <c r="A75" s="96"/>
      <c r="B75" s="54"/>
      <c r="C75" s="18"/>
      <c r="E75" s="55"/>
      <c r="F75" s="18"/>
      <c r="G75" s="18"/>
      <c r="H75" s="18"/>
      <c r="I75" s="18"/>
      <c r="AD75" s="56"/>
    </row>
    <row r="76" spans="1:30" s="68" customFormat="1" ht="15">
      <c r="A76" s="97"/>
      <c r="B76" s="66">
        <v>42</v>
      </c>
      <c r="C76" s="35" t="s">
        <v>745</v>
      </c>
      <c r="D76" s="68">
        <f>SUM(D70:D72)</f>
        <v>255000</v>
      </c>
      <c r="E76" s="69"/>
      <c r="F76" s="35"/>
      <c r="G76" s="35"/>
      <c r="H76" s="35"/>
      <c r="I76" s="35"/>
      <c r="AD76" s="70"/>
    </row>
    <row r="77" spans="1:30" ht="45">
      <c r="A77" s="53" t="s">
        <v>689</v>
      </c>
      <c r="B77" s="54">
        <v>38</v>
      </c>
      <c r="C77" s="18" t="s">
        <v>746</v>
      </c>
      <c r="D77">
        <v>153000</v>
      </c>
      <c r="E77" s="55"/>
      <c r="F77" s="18"/>
      <c r="G77" s="18"/>
      <c r="H77" s="18"/>
      <c r="I77" s="18"/>
      <c r="AD77" s="56"/>
    </row>
    <row r="78" spans="1:30" ht="45">
      <c r="A78" s="53" t="s">
        <v>689</v>
      </c>
      <c r="B78" s="54">
        <v>38</v>
      </c>
      <c r="C78" s="18" t="s">
        <v>747</v>
      </c>
      <c r="D78">
        <v>32000</v>
      </c>
      <c r="E78" s="55"/>
      <c r="F78" s="18"/>
      <c r="G78" s="18"/>
      <c r="H78" s="18"/>
      <c r="I78" s="18"/>
      <c r="AD78" s="56"/>
    </row>
    <row r="79" spans="1:30" ht="45">
      <c r="A79" s="53" t="s">
        <v>689</v>
      </c>
      <c r="B79" s="54">
        <v>38</v>
      </c>
      <c r="C79" s="18" t="s">
        <v>748</v>
      </c>
      <c r="D79">
        <v>29000</v>
      </c>
      <c r="E79" s="55"/>
      <c r="F79" s="18"/>
      <c r="G79" s="18"/>
      <c r="H79" s="18"/>
      <c r="I79" s="18"/>
      <c r="AD79" s="56"/>
    </row>
    <row r="80" spans="1:30" ht="45">
      <c r="A80" s="53" t="s">
        <v>689</v>
      </c>
      <c r="B80" s="54">
        <v>38</v>
      </c>
      <c r="C80" s="18" t="s">
        <v>749</v>
      </c>
      <c r="D80">
        <v>23000</v>
      </c>
      <c r="E80" s="55"/>
      <c r="F80" s="18"/>
      <c r="G80" s="18"/>
      <c r="H80" s="18"/>
      <c r="I80" s="18"/>
      <c r="AD80" s="56"/>
    </row>
    <row r="81" spans="1:30" ht="45">
      <c r="A81" s="53" t="s">
        <v>689</v>
      </c>
      <c r="B81" s="54">
        <v>38</v>
      </c>
      <c r="C81" s="18" t="s">
        <v>750</v>
      </c>
      <c r="D81">
        <v>22000</v>
      </c>
      <c r="E81" s="55"/>
      <c r="F81" s="18"/>
      <c r="G81" s="18"/>
      <c r="H81" s="18"/>
      <c r="I81" s="18"/>
      <c r="AD81" s="56"/>
    </row>
    <row r="82" spans="1:30" ht="45">
      <c r="A82" s="53" t="s">
        <v>689</v>
      </c>
      <c r="B82" s="54">
        <v>38</v>
      </c>
      <c r="C82" s="18" t="s">
        <v>751</v>
      </c>
      <c r="D82">
        <v>19000</v>
      </c>
      <c r="E82" s="55"/>
      <c r="F82" s="18"/>
      <c r="G82" s="18"/>
      <c r="H82" s="18"/>
      <c r="I82" s="18"/>
      <c r="AD82" s="56"/>
    </row>
    <row r="83" spans="1:30" ht="45">
      <c r="A83" s="53" t="s">
        <v>689</v>
      </c>
      <c r="B83" s="54">
        <v>38</v>
      </c>
      <c r="C83" s="18" t="s">
        <v>752</v>
      </c>
      <c r="D83">
        <v>18000</v>
      </c>
      <c r="E83" s="55"/>
      <c r="F83" s="18"/>
      <c r="G83" s="18"/>
      <c r="H83" s="18"/>
      <c r="I83" s="18"/>
      <c r="AD83" s="56"/>
    </row>
    <row r="84" spans="1:30" ht="15">
      <c r="A84" s="96"/>
      <c r="B84" s="54"/>
      <c r="C84" s="18"/>
      <c r="E84" s="55"/>
      <c r="F84" s="18"/>
      <c r="G84" s="18"/>
      <c r="H84" s="18"/>
      <c r="I84" s="18"/>
      <c r="AD84" s="56"/>
    </row>
    <row r="85" spans="1:30" ht="15">
      <c r="A85" s="96"/>
      <c r="B85" s="54"/>
      <c r="C85" s="18"/>
      <c r="E85" s="55"/>
      <c r="F85" s="18"/>
      <c r="G85" s="18"/>
      <c r="H85" s="18"/>
      <c r="I85" s="18"/>
      <c r="AD85" s="56"/>
    </row>
    <row r="86" spans="1:30" ht="15">
      <c r="A86" s="96"/>
      <c r="B86" s="54"/>
      <c r="C86" s="18"/>
      <c r="E86" s="55"/>
      <c r="F86" s="18"/>
      <c r="G86" s="18"/>
      <c r="H86" s="18"/>
      <c r="I86" s="18"/>
      <c r="AD86" s="56"/>
    </row>
    <row r="87" spans="1:30" s="68" customFormat="1" ht="15">
      <c r="A87" s="65"/>
      <c r="B87" s="66">
        <v>38</v>
      </c>
      <c r="C87" s="35" t="s">
        <v>753</v>
      </c>
      <c r="D87" s="68">
        <f>SUM(D77:D83)</f>
        <v>296000</v>
      </c>
      <c r="E87" s="69"/>
      <c r="F87" s="35"/>
      <c r="G87" s="35"/>
      <c r="H87" s="35"/>
      <c r="I87" s="35"/>
      <c r="AD87" s="70"/>
    </row>
    <row r="88" spans="1:30" ht="45">
      <c r="A88" s="53" t="s">
        <v>689</v>
      </c>
      <c r="B88" s="54">
        <v>73</v>
      </c>
      <c r="C88" s="18" t="s">
        <v>754</v>
      </c>
      <c r="D88">
        <v>55000</v>
      </c>
      <c r="E88" s="55"/>
      <c r="F88" s="18"/>
      <c r="G88" s="18"/>
      <c r="H88" s="18"/>
      <c r="I88" s="18"/>
      <c r="AD88" s="56"/>
    </row>
    <row r="89" spans="1:30" ht="45">
      <c r="A89" s="53" t="s">
        <v>689</v>
      </c>
      <c r="B89" s="54">
        <v>73</v>
      </c>
      <c r="C89" s="18" t="s">
        <v>755</v>
      </c>
      <c r="D89">
        <v>25000</v>
      </c>
      <c r="E89" s="55"/>
      <c r="F89" s="18"/>
      <c r="G89" s="18"/>
      <c r="H89" s="18"/>
      <c r="I89" s="18"/>
      <c r="AD89" s="56"/>
    </row>
    <row r="90" spans="1:30" ht="15">
      <c r="A90" s="96"/>
      <c r="B90" s="54"/>
      <c r="C90" s="18"/>
      <c r="E90" s="55"/>
      <c r="F90" s="18"/>
      <c r="G90" s="18"/>
      <c r="H90" s="18"/>
      <c r="I90" s="18"/>
      <c r="AD90" s="56"/>
    </row>
    <row r="91" spans="1:30" ht="15">
      <c r="A91" s="96"/>
      <c r="B91" s="54"/>
      <c r="C91" s="18"/>
      <c r="E91" s="55"/>
      <c r="F91" s="18"/>
      <c r="G91" s="18"/>
      <c r="H91" s="18"/>
      <c r="I91" s="18"/>
      <c r="AD91" s="56"/>
    </row>
    <row r="92" spans="1:30" ht="15">
      <c r="A92" s="96"/>
      <c r="B92" s="54"/>
      <c r="C92" s="18"/>
      <c r="E92" s="55"/>
      <c r="F92" s="18"/>
      <c r="G92" s="18"/>
      <c r="H92" s="18"/>
      <c r="I92" s="18"/>
      <c r="AD92" s="56"/>
    </row>
    <row r="93" spans="1:30" s="68" customFormat="1" ht="15">
      <c r="A93" s="97"/>
      <c r="B93" s="66">
        <v>73</v>
      </c>
      <c r="C93" s="35" t="s">
        <v>756</v>
      </c>
      <c r="D93" s="68">
        <f>SUM(D88:D89)</f>
        <v>80000</v>
      </c>
      <c r="E93" s="69"/>
      <c r="F93" s="35"/>
      <c r="G93" s="35"/>
      <c r="H93" s="35"/>
      <c r="I93" s="35"/>
      <c r="AD93" s="70"/>
    </row>
    <row r="94" spans="1:30" ht="45">
      <c r="A94" s="53" t="s">
        <v>689</v>
      </c>
      <c r="B94" s="54">
        <v>74</v>
      </c>
      <c r="C94" s="18" t="s">
        <v>757</v>
      </c>
      <c r="D94">
        <v>50000</v>
      </c>
      <c r="E94" s="55"/>
      <c r="F94" s="18"/>
      <c r="G94" s="18"/>
      <c r="H94" s="18"/>
      <c r="I94" s="18"/>
      <c r="AD94" s="56"/>
    </row>
    <row r="95" spans="1:30" ht="45">
      <c r="A95" s="53" t="s">
        <v>689</v>
      </c>
      <c r="B95" s="54">
        <v>74</v>
      </c>
      <c r="C95" s="18" t="s">
        <v>758</v>
      </c>
      <c r="D95">
        <v>28000</v>
      </c>
      <c r="E95" s="55"/>
      <c r="F95" s="18"/>
      <c r="G95" s="18"/>
      <c r="H95" s="18"/>
      <c r="I95" s="18"/>
      <c r="AD95" s="56"/>
    </row>
    <row r="96" spans="1:30" ht="45">
      <c r="A96" s="53" t="s">
        <v>689</v>
      </c>
      <c r="B96" s="54">
        <v>74</v>
      </c>
      <c r="C96" s="18" t="s">
        <v>759</v>
      </c>
      <c r="D96">
        <v>27000</v>
      </c>
      <c r="E96" s="55"/>
      <c r="F96" s="18"/>
      <c r="G96" s="18"/>
      <c r="H96" s="18"/>
      <c r="I96" s="18"/>
      <c r="AD96" s="56"/>
    </row>
    <row r="97" spans="1:256" ht="45">
      <c r="A97" s="53" t="s">
        <v>689</v>
      </c>
      <c r="B97" s="54">
        <v>74</v>
      </c>
      <c r="C97" s="18" t="s">
        <v>760</v>
      </c>
      <c r="D97">
        <v>18000</v>
      </c>
      <c r="E97" s="55"/>
      <c r="F97" s="18"/>
      <c r="G97" s="18"/>
      <c r="H97" s="18"/>
      <c r="I97" s="18"/>
      <c r="AD97" s="56"/>
    </row>
    <row r="98" spans="1:256" ht="15">
      <c r="A98" s="96"/>
      <c r="B98" s="54"/>
      <c r="C98" s="18"/>
      <c r="E98" s="55"/>
      <c r="F98" s="18"/>
      <c r="G98" s="18"/>
      <c r="H98" s="18"/>
      <c r="I98" s="18"/>
      <c r="AD98" s="56"/>
    </row>
    <row r="99" spans="1:256" ht="15">
      <c r="A99" s="96"/>
      <c r="B99" s="54"/>
      <c r="C99" s="18"/>
      <c r="E99" s="55"/>
      <c r="F99" s="18"/>
      <c r="G99" s="18"/>
      <c r="H99" s="18"/>
      <c r="I99" s="18"/>
      <c r="AD99" s="56"/>
    </row>
    <row r="100" spans="1:256" ht="15">
      <c r="A100" s="96"/>
      <c r="B100" s="54"/>
      <c r="C100" s="18"/>
      <c r="E100" s="55"/>
      <c r="F100" s="18"/>
      <c r="G100" s="18"/>
      <c r="H100" s="18"/>
      <c r="I100" s="18"/>
      <c r="AD100" s="56"/>
    </row>
    <row r="101" spans="1:256" s="68" customFormat="1" ht="15">
      <c r="A101" s="65"/>
      <c r="B101" s="66">
        <v>74</v>
      </c>
      <c r="C101" s="35" t="s">
        <v>761</v>
      </c>
      <c r="D101" s="68">
        <f>SUM(D94:D97)</f>
        <v>123000</v>
      </c>
      <c r="E101" s="69"/>
      <c r="F101" s="35"/>
      <c r="G101" s="35"/>
      <c r="H101" s="35"/>
      <c r="I101" s="35"/>
      <c r="AD101" s="70"/>
    </row>
    <row r="102" spans="1:256" ht="45">
      <c r="A102" s="53" t="s">
        <v>689</v>
      </c>
      <c r="B102" s="54">
        <v>1</v>
      </c>
      <c r="C102" s="18" t="s">
        <v>762</v>
      </c>
      <c r="D102">
        <v>40000</v>
      </c>
      <c r="E102" s="55"/>
      <c r="F102" s="18"/>
      <c r="G102" s="18"/>
      <c r="H102" s="18"/>
      <c r="I102" s="18"/>
      <c r="AD102" s="56"/>
    </row>
    <row r="103" spans="1:256" ht="45">
      <c r="A103" s="53" t="s">
        <v>689</v>
      </c>
      <c r="B103" s="54">
        <v>1</v>
      </c>
      <c r="C103" s="18" t="s">
        <v>763</v>
      </c>
      <c r="D103">
        <v>24000</v>
      </c>
      <c r="E103" s="55"/>
      <c r="F103" s="18"/>
      <c r="G103" s="18"/>
      <c r="H103" s="18"/>
      <c r="I103" s="18"/>
      <c r="AD103" s="56"/>
    </row>
    <row r="104" spans="1:256" ht="15">
      <c r="A104" s="96"/>
      <c r="B104" s="54"/>
      <c r="C104" s="18"/>
      <c r="E104" s="55"/>
      <c r="F104" s="18"/>
      <c r="G104" s="18"/>
      <c r="H104" s="18"/>
      <c r="I104" s="18"/>
      <c r="AD104" s="56"/>
    </row>
    <row r="105" spans="1:256" ht="15">
      <c r="A105" s="96"/>
      <c r="B105" s="54"/>
      <c r="C105" s="18"/>
      <c r="E105" s="55"/>
      <c r="F105" s="18"/>
      <c r="G105" s="18"/>
      <c r="H105" s="18"/>
      <c r="I105" s="18"/>
      <c r="AD105" s="56"/>
    </row>
    <row r="106" spans="1:256" ht="15">
      <c r="A106" s="96"/>
      <c r="B106" s="54"/>
      <c r="C106" s="18"/>
      <c r="E106" s="55"/>
      <c r="F106" s="18"/>
      <c r="G106" s="18"/>
      <c r="H106" s="18"/>
      <c r="I106" s="18"/>
      <c r="AD106" s="56"/>
    </row>
    <row r="107" spans="1:256" s="68" customFormat="1" ht="15">
      <c r="A107" s="65"/>
      <c r="B107" s="66">
        <v>1</v>
      </c>
      <c r="C107" s="35" t="s">
        <v>764</v>
      </c>
      <c r="D107" s="68">
        <f>SUM(D102:D103)</f>
        <v>64000</v>
      </c>
      <c r="E107" s="69"/>
      <c r="F107" s="35"/>
      <c r="G107" s="35"/>
      <c r="H107" s="35"/>
      <c r="I107" s="35"/>
      <c r="AD107" s="70"/>
    </row>
    <row r="108" spans="1:256" ht="15">
      <c r="A108" s="71"/>
      <c r="B108" s="72"/>
      <c r="C108" s="73" t="s">
        <v>765</v>
      </c>
      <c r="D108" s="44">
        <v>2313000</v>
      </c>
      <c r="E108" s="74"/>
      <c r="F108" s="73"/>
      <c r="G108" s="73"/>
      <c r="H108" s="73"/>
      <c r="I108" s="73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75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4"/>
  <sheetViews>
    <sheetView workbookViewId="0"/>
  </sheetViews>
  <sheetFormatPr baseColWidth="10" defaultColWidth="10.75" defaultRowHeight="14.25"/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48">
      <c r="A3" s="115" t="s">
        <v>766</v>
      </c>
      <c r="B3" s="54">
        <v>33</v>
      </c>
      <c r="C3" s="18" t="s">
        <v>767</v>
      </c>
      <c r="D3">
        <v>215000</v>
      </c>
      <c r="E3" s="55"/>
      <c r="F3" s="18"/>
      <c r="G3" s="18"/>
      <c r="H3" s="18"/>
      <c r="I3" s="18"/>
      <c r="AD3" s="56"/>
    </row>
    <row r="4" spans="1:40" ht="48">
      <c r="A4" s="115" t="s">
        <v>766</v>
      </c>
      <c r="B4" s="54">
        <v>33</v>
      </c>
      <c r="C4" s="18" t="s">
        <v>768</v>
      </c>
      <c r="D4">
        <v>61000</v>
      </c>
      <c r="E4" s="55"/>
      <c r="F4" s="18"/>
      <c r="G4" s="18"/>
      <c r="H4" s="18"/>
      <c r="I4" s="18"/>
      <c r="AD4" s="56"/>
    </row>
    <row r="5" spans="1:40" ht="48">
      <c r="A5" s="115" t="s">
        <v>766</v>
      </c>
      <c r="B5" s="54">
        <v>33</v>
      </c>
      <c r="C5" s="18" t="s">
        <v>769</v>
      </c>
      <c r="D5">
        <v>56000</v>
      </c>
      <c r="E5" s="55"/>
      <c r="F5" s="18"/>
      <c r="G5" s="18"/>
      <c r="H5" s="18"/>
      <c r="I5" s="18"/>
      <c r="AD5" s="56"/>
    </row>
    <row r="6" spans="1:40" ht="48">
      <c r="A6" s="115" t="s">
        <v>766</v>
      </c>
      <c r="B6" s="54">
        <v>33</v>
      </c>
      <c r="C6" s="18" t="s">
        <v>770</v>
      </c>
      <c r="D6">
        <v>37000</v>
      </c>
      <c r="E6" s="55"/>
      <c r="F6" s="18"/>
      <c r="G6" s="18"/>
      <c r="H6" s="18"/>
      <c r="I6" s="18"/>
      <c r="AD6" s="56"/>
    </row>
    <row r="7" spans="1:40" ht="48">
      <c r="A7" s="115" t="s">
        <v>766</v>
      </c>
      <c r="B7" s="54">
        <v>33</v>
      </c>
      <c r="C7" s="18" t="s">
        <v>771</v>
      </c>
      <c r="D7">
        <v>27000</v>
      </c>
      <c r="E7" s="55"/>
      <c r="F7" s="18"/>
      <c r="G7" s="18"/>
      <c r="H7" s="18"/>
      <c r="I7" s="18"/>
      <c r="AD7" s="56"/>
    </row>
    <row r="8" spans="1:40" ht="48">
      <c r="A8" s="115" t="s">
        <v>766</v>
      </c>
      <c r="B8" s="54">
        <v>33</v>
      </c>
      <c r="C8" s="18" t="s">
        <v>772</v>
      </c>
      <c r="D8">
        <v>25000</v>
      </c>
      <c r="E8" s="55"/>
      <c r="F8" s="18"/>
      <c r="G8" s="18"/>
      <c r="H8" s="18"/>
      <c r="I8" s="18"/>
      <c r="AD8" s="56"/>
    </row>
    <row r="9" spans="1:40" ht="48">
      <c r="A9" s="115" t="s">
        <v>766</v>
      </c>
      <c r="B9" s="54">
        <v>33</v>
      </c>
      <c r="C9" s="18" t="s">
        <v>773</v>
      </c>
      <c r="D9">
        <v>22000</v>
      </c>
      <c r="E9" s="55"/>
      <c r="F9" s="18"/>
      <c r="G9" s="18"/>
      <c r="H9" s="18"/>
      <c r="I9" s="18"/>
      <c r="AD9" s="56"/>
    </row>
    <row r="10" spans="1:40" ht="48">
      <c r="A10" s="115" t="s">
        <v>766</v>
      </c>
      <c r="B10" s="54">
        <v>33</v>
      </c>
      <c r="C10" s="18" t="s">
        <v>774</v>
      </c>
      <c r="D10">
        <v>22000</v>
      </c>
      <c r="E10" s="55"/>
      <c r="F10" s="18"/>
      <c r="G10" s="18"/>
      <c r="H10" s="18"/>
      <c r="I10" s="18"/>
      <c r="AD10" s="56"/>
    </row>
    <row r="11" spans="1:40" ht="48">
      <c r="A11" s="115" t="s">
        <v>766</v>
      </c>
      <c r="B11" s="54">
        <v>33</v>
      </c>
      <c r="C11" s="18" t="s">
        <v>775</v>
      </c>
      <c r="D11">
        <v>22000</v>
      </c>
      <c r="E11" s="55"/>
      <c r="F11" s="18"/>
      <c r="G11" s="18"/>
      <c r="H11" s="18"/>
      <c r="I11" s="18"/>
      <c r="AD11" s="56"/>
    </row>
    <row r="12" spans="1:40" ht="48">
      <c r="A12" s="115" t="s">
        <v>766</v>
      </c>
      <c r="B12" s="54">
        <v>33</v>
      </c>
      <c r="C12" s="18" t="s">
        <v>776</v>
      </c>
      <c r="D12">
        <v>22000</v>
      </c>
      <c r="E12" s="55"/>
      <c r="F12" s="18"/>
      <c r="G12" s="18"/>
      <c r="H12" s="18"/>
      <c r="I12" s="18"/>
      <c r="AD12" s="56"/>
    </row>
    <row r="13" spans="1:40" ht="48">
      <c r="A13" s="115" t="s">
        <v>766</v>
      </c>
      <c r="B13" s="54">
        <v>33</v>
      </c>
      <c r="C13" s="18" t="s">
        <v>777</v>
      </c>
      <c r="D13">
        <v>21000</v>
      </c>
      <c r="E13" s="55"/>
      <c r="F13" s="18"/>
      <c r="G13" s="18"/>
      <c r="H13" s="18"/>
      <c r="I13" s="18"/>
      <c r="AD13" s="56"/>
    </row>
    <row r="14" spans="1:40" ht="48">
      <c r="A14" s="115" t="s">
        <v>766</v>
      </c>
      <c r="B14" s="54">
        <v>33</v>
      </c>
      <c r="C14" s="18" t="s">
        <v>778</v>
      </c>
      <c r="D14">
        <v>21000</v>
      </c>
      <c r="E14" s="55"/>
      <c r="F14" s="18"/>
      <c r="G14" s="18"/>
      <c r="H14" s="18"/>
      <c r="I14" s="18"/>
      <c r="AD14" s="56"/>
    </row>
    <row r="15" spans="1:40" ht="48">
      <c r="A15" s="115" t="s">
        <v>766</v>
      </c>
      <c r="B15" s="54">
        <v>33</v>
      </c>
      <c r="C15" s="18" t="s">
        <v>779</v>
      </c>
      <c r="D15">
        <v>21000</v>
      </c>
      <c r="E15" s="55"/>
      <c r="F15" s="18"/>
      <c r="G15" s="18"/>
      <c r="H15" s="18"/>
      <c r="I15" s="18"/>
      <c r="AD15" s="56"/>
    </row>
    <row r="16" spans="1:40" ht="48">
      <c r="A16" s="115" t="s">
        <v>766</v>
      </c>
      <c r="B16" s="54">
        <v>33</v>
      </c>
      <c r="C16" s="18" t="s">
        <v>780</v>
      </c>
      <c r="D16">
        <v>18000</v>
      </c>
      <c r="E16" s="55"/>
      <c r="F16" s="18"/>
      <c r="G16" s="18"/>
      <c r="H16" s="18"/>
      <c r="I16" s="18"/>
      <c r="AD16" s="56"/>
    </row>
    <row r="17" spans="1:256" ht="48">
      <c r="A17" s="115" t="s">
        <v>766</v>
      </c>
      <c r="B17" s="54">
        <v>33</v>
      </c>
      <c r="C17" s="18" t="s">
        <v>781</v>
      </c>
      <c r="D17">
        <v>16000</v>
      </c>
      <c r="E17" s="55"/>
      <c r="F17" s="18"/>
      <c r="G17" s="18"/>
      <c r="H17" s="18"/>
      <c r="I17" s="18"/>
      <c r="AD17" s="56"/>
    </row>
    <row r="18" spans="1:256" ht="48">
      <c r="A18" s="115" t="s">
        <v>766</v>
      </c>
      <c r="B18" s="54">
        <v>33</v>
      </c>
      <c r="C18" s="18" t="s">
        <v>782</v>
      </c>
      <c r="D18">
        <v>16000</v>
      </c>
      <c r="E18" s="55"/>
      <c r="F18" s="18"/>
      <c r="G18" s="18"/>
      <c r="H18" s="18"/>
      <c r="I18" s="18"/>
      <c r="AD18" s="56"/>
    </row>
    <row r="19" spans="1:256" ht="48">
      <c r="A19" s="115" t="s">
        <v>766</v>
      </c>
      <c r="B19" s="54">
        <v>33</v>
      </c>
      <c r="C19" s="18" t="s">
        <v>783</v>
      </c>
      <c r="D19">
        <v>14000</v>
      </c>
      <c r="E19" s="55"/>
      <c r="F19" s="18"/>
      <c r="G19" s="18"/>
      <c r="H19" s="18"/>
      <c r="I19" s="18"/>
      <c r="AD19" s="56"/>
    </row>
    <row r="20" spans="1:256" ht="48">
      <c r="A20" s="115" t="s">
        <v>766</v>
      </c>
      <c r="B20" s="54">
        <v>33</v>
      </c>
      <c r="C20" s="18" t="s">
        <v>784</v>
      </c>
      <c r="D20">
        <v>13000</v>
      </c>
      <c r="E20" s="55"/>
      <c r="F20" s="18"/>
      <c r="G20" s="18"/>
      <c r="H20" s="18"/>
      <c r="I20" s="18"/>
      <c r="AD20" s="56"/>
    </row>
    <row r="21" spans="1:256" ht="48">
      <c r="A21" s="115" t="s">
        <v>766</v>
      </c>
      <c r="B21" s="54">
        <v>33</v>
      </c>
      <c r="C21" s="18" t="s">
        <v>785</v>
      </c>
      <c r="D21">
        <v>11000</v>
      </c>
      <c r="E21" s="55"/>
      <c r="F21" s="18"/>
      <c r="G21" s="18"/>
      <c r="H21" s="18"/>
      <c r="I21" s="18"/>
      <c r="AD21" s="56"/>
    </row>
    <row r="22" spans="1:256" ht="48">
      <c r="A22" s="115" t="s">
        <v>766</v>
      </c>
      <c r="B22" s="54">
        <v>33</v>
      </c>
      <c r="C22" s="18" t="s">
        <v>786</v>
      </c>
      <c r="D22">
        <v>11000</v>
      </c>
      <c r="E22" s="55"/>
      <c r="F22" s="18"/>
      <c r="G22" s="18"/>
      <c r="H22" s="18"/>
      <c r="I22" s="18"/>
      <c r="AD22" s="56"/>
    </row>
    <row r="23" spans="1:256" ht="48">
      <c r="A23" s="115" t="s">
        <v>766</v>
      </c>
      <c r="B23" s="54">
        <v>33</v>
      </c>
      <c r="C23" s="18" t="s">
        <v>787</v>
      </c>
      <c r="D23">
        <v>10000</v>
      </c>
      <c r="E23" s="55"/>
      <c r="F23" s="18"/>
      <c r="G23" s="18"/>
      <c r="H23" s="18"/>
      <c r="I23" s="18"/>
      <c r="AD23" s="56"/>
    </row>
    <row r="24" spans="1:256" ht="15.75">
      <c r="A24" s="53"/>
      <c r="B24" s="54"/>
      <c r="C24" s="18"/>
      <c r="E24" s="55"/>
      <c r="F24" s="18"/>
      <c r="G24" s="18"/>
      <c r="H24" s="18"/>
      <c r="I24" s="18"/>
      <c r="AD24" s="56"/>
    </row>
    <row r="25" spans="1:256" ht="15.75">
      <c r="A25" s="53"/>
      <c r="B25" s="54"/>
      <c r="C25" s="18"/>
      <c r="E25" s="55"/>
      <c r="F25" s="18"/>
      <c r="G25" s="18"/>
      <c r="H25" s="18"/>
      <c r="I25" s="18"/>
      <c r="AD25" s="56"/>
    </row>
    <row r="26" spans="1:256" ht="15.75">
      <c r="A26" s="53"/>
      <c r="B26" s="54"/>
      <c r="C26" s="18"/>
      <c r="E26" s="55"/>
      <c r="F26" s="18"/>
      <c r="G26" s="18"/>
      <c r="H26" s="18"/>
      <c r="I26" s="18"/>
      <c r="AD26" s="56"/>
    </row>
    <row r="27" spans="1:256" ht="15">
      <c r="A27" s="65"/>
      <c r="B27" s="66">
        <v>33</v>
      </c>
      <c r="C27" s="35" t="s">
        <v>788</v>
      </c>
      <c r="D27" s="68">
        <f>SUM(D3:D23)</f>
        <v>681000</v>
      </c>
      <c r="E27" s="69"/>
      <c r="F27" s="35"/>
      <c r="G27" s="35"/>
      <c r="H27" s="35"/>
      <c r="I27" s="35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70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</row>
    <row r="28" spans="1:256" ht="48">
      <c r="A28" s="115" t="s">
        <v>766</v>
      </c>
      <c r="B28" s="54">
        <v>64</v>
      </c>
      <c r="C28" s="18" t="s">
        <v>789</v>
      </c>
      <c r="D28">
        <v>78000</v>
      </c>
      <c r="E28" s="55"/>
      <c r="F28" s="18"/>
      <c r="G28" s="18"/>
      <c r="H28" s="18"/>
      <c r="I28" s="18"/>
      <c r="AD28" s="56"/>
    </row>
    <row r="29" spans="1:256" ht="48">
      <c r="A29" s="115" t="s">
        <v>766</v>
      </c>
      <c r="B29" s="54">
        <v>64</v>
      </c>
      <c r="C29" s="18" t="s">
        <v>790</v>
      </c>
      <c r="D29">
        <v>40000</v>
      </c>
      <c r="E29" s="55"/>
      <c r="F29" s="18"/>
      <c r="G29" s="18"/>
      <c r="H29" s="18"/>
      <c r="I29" s="18"/>
      <c r="AD29" s="56"/>
    </row>
    <row r="30" spans="1:256" ht="48">
      <c r="A30" s="115" t="s">
        <v>766</v>
      </c>
      <c r="B30" s="54">
        <v>64</v>
      </c>
      <c r="C30" s="18" t="s">
        <v>791</v>
      </c>
      <c r="D30">
        <v>35000</v>
      </c>
      <c r="E30" s="55"/>
      <c r="F30" s="18"/>
      <c r="G30" s="18"/>
      <c r="H30" s="18"/>
      <c r="I30" s="18"/>
      <c r="AD30" s="56"/>
    </row>
    <row r="31" spans="1:256" ht="48">
      <c r="A31" s="115" t="s">
        <v>766</v>
      </c>
      <c r="B31" s="54">
        <v>64</v>
      </c>
      <c r="C31" s="18" t="s">
        <v>792</v>
      </c>
      <c r="D31">
        <v>30000</v>
      </c>
      <c r="E31" s="55"/>
      <c r="F31" s="18"/>
      <c r="G31" s="18"/>
      <c r="H31" s="18"/>
      <c r="I31" s="18"/>
      <c r="AD31" s="56"/>
    </row>
    <row r="32" spans="1:256" ht="48">
      <c r="A32" s="115" t="s">
        <v>766</v>
      </c>
      <c r="B32" s="54">
        <v>64</v>
      </c>
      <c r="C32" s="18" t="s">
        <v>793</v>
      </c>
      <c r="D32">
        <v>13000</v>
      </c>
      <c r="E32" s="55"/>
      <c r="F32" s="18"/>
      <c r="G32" s="18"/>
      <c r="H32" s="18"/>
      <c r="I32" s="18"/>
      <c r="AD32" s="56"/>
    </row>
    <row r="33" spans="1:256" ht="48">
      <c r="A33" s="115" t="s">
        <v>766</v>
      </c>
      <c r="B33" s="54">
        <v>64</v>
      </c>
      <c r="C33" s="18" t="s">
        <v>794</v>
      </c>
      <c r="D33">
        <v>13000</v>
      </c>
      <c r="E33" s="55"/>
      <c r="F33" s="18"/>
      <c r="G33" s="18"/>
      <c r="H33" s="18"/>
      <c r="I33" s="18"/>
      <c r="AD33" s="56"/>
    </row>
    <row r="34" spans="1:256" ht="48">
      <c r="A34" s="115" t="s">
        <v>766</v>
      </c>
      <c r="B34" s="54">
        <v>64</v>
      </c>
      <c r="C34" s="18" t="s">
        <v>795</v>
      </c>
      <c r="D34">
        <v>10000</v>
      </c>
      <c r="E34" s="55"/>
      <c r="F34" s="18"/>
      <c r="G34" s="18"/>
      <c r="H34" s="18"/>
      <c r="I34" s="18"/>
      <c r="AD34" s="56"/>
    </row>
    <row r="35" spans="1:256" ht="48">
      <c r="A35" s="115" t="s">
        <v>766</v>
      </c>
      <c r="B35" s="54">
        <v>64</v>
      </c>
      <c r="C35" s="18" t="s">
        <v>796</v>
      </c>
      <c r="D35">
        <v>10000</v>
      </c>
      <c r="E35" s="55"/>
      <c r="F35" s="18"/>
      <c r="G35" s="18"/>
      <c r="H35" s="18"/>
      <c r="I35" s="18"/>
      <c r="AD35" s="56"/>
    </row>
    <row r="36" spans="1:256" ht="15.75">
      <c r="A36" s="53"/>
      <c r="B36" s="54"/>
      <c r="C36" s="18"/>
      <c r="E36" s="55"/>
      <c r="F36" s="18"/>
      <c r="G36" s="18"/>
      <c r="H36" s="18"/>
      <c r="I36" s="18"/>
      <c r="AD36" s="56"/>
    </row>
    <row r="37" spans="1:256" ht="15.75">
      <c r="A37" s="53"/>
      <c r="B37" s="54"/>
      <c r="C37" s="18"/>
      <c r="E37" s="55"/>
      <c r="F37" s="18"/>
      <c r="G37" s="18"/>
      <c r="H37" s="18"/>
      <c r="I37" s="18"/>
      <c r="AD37" s="56"/>
    </row>
    <row r="38" spans="1:256" ht="15.75">
      <c r="A38" s="53"/>
      <c r="B38" s="54"/>
      <c r="C38" s="18"/>
      <c r="E38" s="55"/>
      <c r="F38" s="18"/>
      <c r="G38" s="18"/>
      <c r="H38" s="18"/>
      <c r="I38" s="18"/>
      <c r="AD38" s="56"/>
    </row>
    <row r="39" spans="1:256" ht="15">
      <c r="A39" s="65"/>
      <c r="B39" s="66">
        <v>64</v>
      </c>
      <c r="C39" s="35" t="s">
        <v>797</v>
      </c>
      <c r="D39" s="68">
        <f>SUM(D28:D35)</f>
        <v>229000</v>
      </c>
      <c r="E39" s="69"/>
      <c r="F39" s="35"/>
      <c r="G39" s="35"/>
      <c r="H39" s="35"/>
      <c r="I39" s="35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70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</row>
    <row r="40" spans="1:256" ht="48">
      <c r="A40" s="115" t="s">
        <v>766</v>
      </c>
      <c r="B40" s="54">
        <v>47</v>
      </c>
      <c r="C40" s="18" t="s">
        <v>798</v>
      </c>
      <c r="D40">
        <v>30000</v>
      </c>
      <c r="E40" s="55"/>
      <c r="F40" s="18"/>
      <c r="G40" s="18"/>
      <c r="H40" s="18"/>
      <c r="I40" s="18"/>
      <c r="AD40" s="56"/>
    </row>
    <row r="41" spans="1:256" ht="48">
      <c r="A41" s="115" t="s">
        <v>766</v>
      </c>
      <c r="B41" s="54">
        <v>47</v>
      </c>
      <c r="C41" s="18" t="s">
        <v>799</v>
      </c>
      <c r="D41">
        <v>22000</v>
      </c>
      <c r="E41" s="55"/>
      <c r="F41" s="18"/>
      <c r="G41" s="18"/>
      <c r="H41" s="18"/>
      <c r="I41" s="18"/>
      <c r="AD41" s="56"/>
    </row>
    <row r="42" spans="1:256" ht="48">
      <c r="A42" s="115" t="s">
        <v>766</v>
      </c>
      <c r="B42" s="54">
        <v>47</v>
      </c>
      <c r="C42" s="18" t="s">
        <v>800</v>
      </c>
      <c r="D42">
        <v>17000</v>
      </c>
      <c r="E42" s="55"/>
      <c r="F42" s="18"/>
      <c r="G42" s="18"/>
      <c r="H42" s="18"/>
      <c r="I42" s="18"/>
      <c r="AD42" s="56"/>
    </row>
    <row r="43" spans="1:256" ht="15.75">
      <c r="A43" s="53"/>
      <c r="B43" s="54"/>
      <c r="C43" s="18"/>
      <c r="E43" s="55"/>
      <c r="F43" s="18"/>
      <c r="G43" s="18"/>
      <c r="H43" s="18"/>
      <c r="I43" s="18"/>
      <c r="AD43" s="56"/>
    </row>
    <row r="44" spans="1:256" ht="15.75">
      <c r="A44" s="53"/>
      <c r="B44" s="54"/>
      <c r="C44" s="18"/>
      <c r="E44" s="55"/>
      <c r="F44" s="18"/>
      <c r="G44" s="18"/>
      <c r="H44" s="18"/>
      <c r="I44" s="18"/>
      <c r="AD44" s="56"/>
    </row>
    <row r="45" spans="1:256" ht="15.75">
      <c r="A45" s="53"/>
      <c r="B45" s="54"/>
      <c r="C45" s="18"/>
      <c r="E45" s="55"/>
      <c r="F45" s="18"/>
      <c r="G45" s="18"/>
      <c r="H45" s="18"/>
      <c r="I45" s="18"/>
      <c r="AD45" s="56"/>
    </row>
    <row r="46" spans="1:256" ht="15">
      <c r="A46" s="65"/>
      <c r="B46" s="66"/>
      <c r="C46" s="35" t="s">
        <v>801</v>
      </c>
      <c r="D46" s="68">
        <f>SUM(D40:D42)</f>
        <v>69000</v>
      </c>
      <c r="E46" s="69"/>
      <c r="F46" s="35"/>
      <c r="G46" s="35"/>
      <c r="H46" s="35"/>
      <c r="I46" s="35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70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</row>
    <row r="47" spans="1:256" ht="48">
      <c r="A47" s="115" t="s">
        <v>766</v>
      </c>
      <c r="B47" s="54">
        <v>24</v>
      </c>
      <c r="C47" s="18" t="s">
        <v>802</v>
      </c>
      <c r="D47">
        <v>30000</v>
      </c>
      <c r="E47" s="55"/>
      <c r="F47" s="18"/>
      <c r="G47" s="18"/>
      <c r="H47" s="18"/>
      <c r="I47" s="18"/>
      <c r="AD47" s="56"/>
    </row>
    <row r="48" spans="1:256" ht="48">
      <c r="A48" s="115" t="s">
        <v>766</v>
      </c>
      <c r="B48" s="54">
        <v>24</v>
      </c>
      <c r="C48" s="18" t="s">
        <v>803</v>
      </c>
      <c r="D48">
        <v>26000</v>
      </c>
      <c r="E48" s="55"/>
      <c r="F48" s="18"/>
      <c r="G48" s="18"/>
      <c r="H48" s="18"/>
      <c r="I48" s="18"/>
      <c r="AD48" s="56"/>
    </row>
    <row r="49" spans="1:256" ht="15.75">
      <c r="A49" s="53"/>
      <c r="B49" s="54"/>
      <c r="C49" s="18"/>
      <c r="E49" s="55"/>
      <c r="F49" s="18"/>
      <c r="G49" s="18"/>
      <c r="H49" s="18"/>
      <c r="I49" s="18"/>
      <c r="AD49" s="56"/>
    </row>
    <row r="50" spans="1:256" ht="15.75">
      <c r="A50" s="53"/>
      <c r="B50" s="54"/>
      <c r="C50" s="18"/>
      <c r="E50" s="55"/>
      <c r="F50" s="18"/>
      <c r="G50" s="18"/>
      <c r="H50" s="18"/>
      <c r="I50" s="18"/>
      <c r="AD50" s="56"/>
    </row>
    <row r="51" spans="1:256" ht="15.75">
      <c r="A51" s="53"/>
      <c r="B51" s="54"/>
      <c r="C51" s="18"/>
      <c r="E51" s="55"/>
      <c r="F51" s="18"/>
      <c r="G51" s="18"/>
      <c r="H51" s="18"/>
      <c r="I51" s="18"/>
      <c r="AD51" s="56"/>
    </row>
    <row r="52" spans="1:256" ht="15">
      <c r="A52" s="65"/>
      <c r="B52" s="66">
        <v>24</v>
      </c>
      <c r="C52" s="35" t="s">
        <v>804</v>
      </c>
      <c r="D52" s="68">
        <f>SUM(D47:D48)</f>
        <v>56000</v>
      </c>
      <c r="E52" s="69"/>
      <c r="F52" s="35"/>
      <c r="G52" s="35"/>
      <c r="H52" s="35"/>
      <c r="I52" s="35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70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8"/>
      <c r="GS52" s="68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  <c r="IQ52" s="68"/>
      <c r="IR52" s="68"/>
      <c r="IS52" s="68"/>
      <c r="IT52" s="68"/>
      <c r="IU52" s="68"/>
      <c r="IV52" s="68"/>
    </row>
    <row r="53" spans="1:256" ht="48">
      <c r="A53" s="115" t="s">
        <v>766</v>
      </c>
      <c r="B53" s="54">
        <v>40</v>
      </c>
      <c r="C53" s="18" t="s">
        <v>805</v>
      </c>
      <c r="D53">
        <v>29000</v>
      </c>
      <c r="E53" s="55"/>
      <c r="F53" s="18"/>
      <c r="G53" s="18"/>
      <c r="H53" s="18"/>
      <c r="I53" s="18"/>
      <c r="AD53" s="56"/>
    </row>
    <row r="54" spans="1:256" ht="48">
      <c r="A54" s="115" t="s">
        <v>766</v>
      </c>
      <c r="B54" s="54">
        <v>40</v>
      </c>
      <c r="C54" s="18" t="s">
        <v>806</v>
      </c>
      <c r="D54">
        <v>19000</v>
      </c>
      <c r="E54" s="55"/>
      <c r="F54" s="18"/>
      <c r="G54" s="18"/>
      <c r="H54" s="18"/>
      <c r="I54" s="18"/>
      <c r="AD54" s="56"/>
    </row>
    <row r="55" spans="1:256" ht="48">
      <c r="A55" s="115" t="s">
        <v>766</v>
      </c>
      <c r="B55" s="54">
        <v>40</v>
      </c>
      <c r="C55" s="18" t="s">
        <v>807</v>
      </c>
      <c r="D55">
        <v>10000</v>
      </c>
      <c r="E55" s="55"/>
      <c r="F55" s="18"/>
      <c r="G55" s="18"/>
      <c r="H55" s="18"/>
      <c r="I55" s="18"/>
      <c r="AD55" s="56"/>
    </row>
    <row r="56" spans="1:256" ht="15.75">
      <c r="A56" s="53"/>
      <c r="B56" s="54"/>
      <c r="C56" s="18"/>
      <c r="E56" s="55"/>
      <c r="F56" s="18"/>
      <c r="G56" s="18"/>
      <c r="H56" s="18"/>
      <c r="I56" s="18"/>
      <c r="AD56" s="56"/>
    </row>
    <row r="57" spans="1:256" ht="15.75">
      <c r="A57" s="53"/>
      <c r="B57" s="54"/>
      <c r="C57" s="18"/>
      <c r="E57" s="55"/>
      <c r="F57" s="18"/>
      <c r="G57" s="18"/>
      <c r="H57" s="18"/>
      <c r="I57" s="18"/>
      <c r="AD57" s="56"/>
    </row>
    <row r="58" spans="1:256" ht="15.75">
      <c r="A58" s="53"/>
      <c r="B58" s="54"/>
      <c r="C58" s="18"/>
      <c r="E58" s="55"/>
      <c r="F58" s="18"/>
      <c r="G58" s="18"/>
      <c r="H58" s="18"/>
      <c r="I58" s="18"/>
      <c r="AD58" s="56"/>
    </row>
    <row r="59" spans="1:256" ht="15">
      <c r="A59" s="65"/>
      <c r="B59" s="66">
        <v>40</v>
      </c>
      <c r="C59" s="35" t="s">
        <v>808</v>
      </c>
      <c r="D59" s="68">
        <f>SUM(D53:D55)</f>
        <v>58000</v>
      </c>
      <c r="E59" s="69"/>
      <c r="F59" s="35"/>
      <c r="G59" s="35"/>
      <c r="H59" s="35"/>
      <c r="I59" s="35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70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  <c r="IQ59" s="68"/>
      <c r="IR59" s="68"/>
      <c r="IS59" s="68"/>
      <c r="IT59" s="68"/>
      <c r="IU59" s="68"/>
      <c r="IV59" s="68"/>
    </row>
    <row r="60" spans="1:256" ht="48">
      <c r="A60" s="115" t="s">
        <v>766</v>
      </c>
      <c r="B60" s="54">
        <v>87</v>
      </c>
      <c r="C60" s="18" t="s">
        <v>809</v>
      </c>
      <c r="D60">
        <v>133000</v>
      </c>
      <c r="E60" s="55"/>
      <c r="F60" s="18"/>
      <c r="G60" s="18"/>
      <c r="H60" s="18"/>
      <c r="I60" s="18"/>
      <c r="AD60" s="56"/>
    </row>
    <row r="61" spans="1:256" ht="48">
      <c r="A61" s="115" t="s">
        <v>766</v>
      </c>
      <c r="B61" s="54">
        <v>87</v>
      </c>
      <c r="C61" s="18" t="s">
        <v>810</v>
      </c>
      <c r="D61">
        <v>10000</v>
      </c>
      <c r="E61" s="55"/>
      <c r="F61" s="18"/>
      <c r="G61" s="18"/>
      <c r="H61" s="18"/>
      <c r="I61" s="18"/>
      <c r="AD61" s="56"/>
    </row>
    <row r="62" spans="1:256" ht="48">
      <c r="A62" s="115" t="s">
        <v>766</v>
      </c>
      <c r="B62" s="54">
        <v>87</v>
      </c>
      <c r="C62" s="18" t="s">
        <v>811</v>
      </c>
      <c r="D62">
        <v>9000</v>
      </c>
      <c r="E62" s="55"/>
      <c r="F62" s="18"/>
      <c r="G62" s="18"/>
      <c r="H62" s="18"/>
      <c r="I62" s="18"/>
      <c r="AD62" s="56"/>
    </row>
    <row r="63" spans="1:256" ht="48">
      <c r="A63" s="115" t="s">
        <v>766</v>
      </c>
      <c r="B63" s="54">
        <v>87</v>
      </c>
      <c r="C63" s="18" t="s">
        <v>812</v>
      </c>
      <c r="D63">
        <v>7000</v>
      </c>
      <c r="E63" s="55"/>
      <c r="F63" s="18"/>
      <c r="G63" s="18"/>
      <c r="H63" s="18"/>
      <c r="I63" s="18"/>
      <c r="AD63" s="56"/>
    </row>
    <row r="64" spans="1:256" ht="48">
      <c r="A64" s="115" t="s">
        <v>766</v>
      </c>
      <c r="B64" s="54">
        <v>87</v>
      </c>
      <c r="C64" s="18" t="s">
        <v>813</v>
      </c>
      <c r="D64">
        <v>7000</v>
      </c>
      <c r="E64" s="55"/>
      <c r="F64" s="18"/>
      <c r="G64" s="18"/>
      <c r="H64" s="18"/>
      <c r="I64" s="18"/>
      <c r="AD64" s="56"/>
    </row>
    <row r="65" spans="1:30" ht="48">
      <c r="A65" s="115" t="s">
        <v>766</v>
      </c>
      <c r="B65" s="54">
        <v>87</v>
      </c>
      <c r="C65" s="18" t="s">
        <v>814</v>
      </c>
      <c r="D65">
        <v>6000</v>
      </c>
      <c r="E65" s="55"/>
      <c r="F65" s="18"/>
      <c r="G65" s="18"/>
      <c r="H65" s="18"/>
      <c r="I65" s="18"/>
      <c r="AD65" s="56"/>
    </row>
    <row r="66" spans="1:30" ht="48">
      <c r="A66" s="115" t="s">
        <v>766</v>
      </c>
      <c r="B66" s="54">
        <v>87</v>
      </c>
      <c r="C66" s="18" t="s">
        <v>815</v>
      </c>
      <c r="D66">
        <v>5000</v>
      </c>
      <c r="E66" s="55"/>
      <c r="F66" s="18"/>
      <c r="G66" s="18"/>
      <c r="H66" s="18"/>
      <c r="I66" s="18"/>
      <c r="AD66" s="56"/>
    </row>
    <row r="67" spans="1:30" ht="15.75">
      <c r="A67" s="53"/>
      <c r="B67" s="54"/>
      <c r="C67" s="18"/>
      <c r="E67" s="55"/>
      <c r="F67" s="18"/>
      <c r="G67" s="18"/>
      <c r="H67" s="18"/>
      <c r="I67" s="18"/>
      <c r="AD67" s="56"/>
    </row>
    <row r="68" spans="1:30" ht="15.75">
      <c r="A68" s="53"/>
      <c r="B68" s="54"/>
      <c r="C68" s="18"/>
      <c r="E68" s="55"/>
      <c r="F68" s="18"/>
      <c r="G68" s="18"/>
      <c r="H68" s="18"/>
      <c r="I68" s="18"/>
      <c r="AD68" s="56"/>
    </row>
    <row r="69" spans="1:30" ht="15.75">
      <c r="A69" s="53"/>
      <c r="B69" s="54"/>
      <c r="C69" s="18"/>
      <c r="E69" s="55"/>
      <c r="F69" s="18"/>
      <c r="G69" s="18"/>
      <c r="H69" s="18"/>
      <c r="I69" s="18"/>
      <c r="AD69" s="56"/>
    </row>
    <row r="70" spans="1:30" s="68" customFormat="1" ht="15">
      <c r="A70" s="65"/>
      <c r="B70" s="66">
        <v>87</v>
      </c>
      <c r="C70" s="35" t="s">
        <v>816</v>
      </c>
      <c r="D70" s="68">
        <f>SUM(D60:D66)</f>
        <v>177000</v>
      </c>
      <c r="E70" s="69"/>
      <c r="F70" s="35"/>
      <c r="G70" s="35"/>
      <c r="H70" s="35"/>
      <c r="I70" s="35"/>
      <c r="AD70" s="70"/>
    </row>
    <row r="71" spans="1:30" ht="48">
      <c r="A71" s="115" t="s">
        <v>766</v>
      </c>
      <c r="B71" s="54">
        <v>19</v>
      </c>
      <c r="C71" s="18" t="s">
        <v>817</v>
      </c>
      <c r="D71">
        <v>49000</v>
      </c>
      <c r="E71" s="55"/>
      <c r="F71" s="18"/>
      <c r="G71" s="18"/>
      <c r="H71" s="18"/>
      <c r="I71" s="18"/>
      <c r="AD71" s="56"/>
    </row>
    <row r="72" spans="1:30" ht="48">
      <c r="A72" s="115" t="s">
        <v>766</v>
      </c>
      <c r="B72" s="54">
        <v>19</v>
      </c>
      <c r="C72" s="18" t="s">
        <v>818</v>
      </c>
      <c r="D72">
        <v>15000</v>
      </c>
      <c r="E72" s="55"/>
      <c r="F72" s="18"/>
      <c r="G72" s="18"/>
      <c r="H72" s="18"/>
      <c r="I72" s="18"/>
      <c r="AD72" s="56"/>
    </row>
    <row r="73" spans="1:30" ht="48">
      <c r="A73" s="115" t="s">
        <v>766</v>
      </c>
      <c r="B73" s="54">
        <v>19</v>
      </c>
      <c r="C73" s="18" t="s">
        <v>819</v>
      </c>
      <c r="D73">
        <v>10000</v>
      </c>
      <c r="E73" s="55"/>
      <c r="F73" s="18"/>
      <c r="G73" s="18"/>
      <c r="H73" s="18"/>
      <c r="I73" s="18"/>
      <c r="AD73" s="56"/>
    </row>
    <row r="74" spans="1:30" ht="48">
      <c r="A74" s="115" t="s">
        <v>766</v>
      </c>
      <c r="B74" s="54">
        <v>19</v>
      </c>
      <c r="C74" s="18" t="s">
        <v>820</v>
      </c>
      <c r="D74">
        <v>6000</v>
      </c>
      <c r="E74" s="55"/>
      <c r="F74" s="18"/>
      <c r="G74" s="18"/>
      <c r="H74" s="18"/>
      <c r="I74" s="18"/>
      <c r="AD74" s="56"/>
    </row>
    <row r="75" spans="1:30" ht="15.75">
      <c r="A75" s="53"/>
      <c r="B75" s="54"/>
      <c r="C75" s="18"/>
      <c r="E75" s="55"/>
      <c r="F75" s="18"/>
      <c r="G75" s="18"/>
      <c r="H75" s="18"/>
      <c r="I75" s="18"/>
      <c r="AD75" s="56"/>
    </row>
    <row r="76" spans="1:30" ht="15.75">
      <c r="A76" s="53"/>
      <c r="B76" s="54"/>
      <c r="C76" s="18"/>
      <c r="E76" s="55"/>
      <c r="F76" s="18"/>
      <c r="G76" s="18"/>
      <c r="H76" s="18"/>
      <c r="I76" s="18"/>
      <c r="AD76" s="56"/>
    </row>
    <row r="77" spans="1:30" ht="15.75">
      <c r="A77" s="53"/>
      <c r="B77" s="54"/>
      <c r="C77" s="18"/>
      <c r="E77" s="55"/>
      <c r="F77" s="18"/>
      <c r="G77" s="18"/>
      <c r="H77" s="18"/>
      <c r="I77" s="18"/>
      <c r="AD77" s="56"/>
    </row>
    <row r="78" spans="1:30" s="68" customFormat="1" ht="15">
      <c r="A78" s="65"/>
      <c r="B78" s="66">
        <v>19</v>
      </c>
      <c r="C78" s="35" t="s">
        <v>821</v>
      </c>
      <c r="D78" s="68">
        <f>SUM(D71:D74)</f>
        <v>80000</v>
      </c>
      <c r="E78" s="69"/>
      <c r="F78" s="35"/>
      <c r="G78" s="35"/>
      <c r="H78" s="35"/>
      <c r="I78" s="35"/>
      <c r="AD78" s="70"/>
    </row>
    <row r="79" spans="1:30" ht="15.75">
      <c r="A79" s="53" t="s">
        <v>822</v>
      </c>
      <c r="B79" s="54">
        <v>23</v>
      </c>
      <c r="C79" s="18" t="s">
        <v>823</v>
      </c>
      <c r="D79">
        <v>14000</v>
      </c>
      <c r="E79" s="55"/>
      <c r="F79" s="18"/>
      <c r="G79" s="18"/>
      <c r="H79" s="18"/>
      <c r="I79" s="18"/>
      <c r="AD79" s="56"/>
    </row>
    <row r="80" spans="1:30" ht="15.75">
      <c r="A80" s="53" t="s">
        <v>822</v>
      </c>
      <c r="B80" s="54">
        <v>23</v>
      </c>
      <c r="C80" s="18" t="s">
        <v>824</v>
      </c>
      <c r="D80">
        <v>5000</v>
      </c>
      <c r="E80" s="55"/>
      <c r="F80" s="18"/>
      <c r="G80" s="18"/>
      <c r="H80" s="18"/>
      <c r="I80" s="18"/>
      <c r="AD80" s="56"/>
    </row>
    <row r="81" spans="1:30" ht="15.75">
      <c r="A81" s="53"/>
      <c r="B81" s="54"/>
      <c r="C81" s="18"/>
      <c r="E81" s="55"/>
      <c r="F81" s="18"/>
      <c r="G81" s="18"/>
      <c r="H81" s="18"/>
      <c r="I81" s="18"/>
      <c r="AD81" s="56"/>
    </row>
    <row r="82" spans="1:30" ht="15.75">
      <c r="A82" s="53"/>
      <c r="B82" s="54"/>
      <c r="C82" s="18"/>
      <c r="E82" s="55"/>
      <c r="F82" s="18"/>
      <c r="G82" s="18"/>
      <c r="H82" s="18"/>
      <c r="I82" s="18"/>
      <c r="AD82" s="56"/>
    </row>
    <row r="83" spans="1:30" ht="15.75">
      <c r="A83" s="53"/>
      <c r="B83" s="54"/>
      <c r="C83" s="18"/>
      <c r="E83" s="55"/>
      <c r="F83" s="18"/>
      <c r="G83" s="18"/>
      <c r="H83" s="18"/>
      <c r="I83" s="18"/>
      <c r="AD83" s="56"/>
    </row>
    <row r="84" spans="1:30" s="68" customFormat="1" ht="15">
      <c r="A84" s="65"/>
      <c r="B84" s="66">
        <v>23</v>
      </c>
      <c r="C84" s="35" t="s">
        <v>825</v>
      </c>
      <c r="D84" s="68">
        <f>SUM(D79:D80)</f>
        <v>19000</v>
      </c>
      <c r="E84" s="69"/>
      <c r="F84" s="35"/>
      <c r="G84" s="35"/>
      <c r="H84" s="35"/>
      <c r="I84" s="35"/>
      <c r="AD84" s="70"/>
    </row>
    <row r="85" spans="1:30" ht="48">
      <c r="A85" s="115" t="s">
        <v>766</v>
      </c>
      <c r="B85" s="54">
        <v>86</v>
      </c>
      <c r="C85" s="18" t="s">
        <v>826</v>
      </c>
      <c r="D85">
        <v>83000</v>
      </c>
      <c r="E85" s="55"/>
      <c r="F85" s="18"/>
      <c r="G85" s="18"/>
      <c r="H85" s="18"/>
      <c r="I85" s="18"/>
      <c r="AD85" s="56"/>
    </row>
    <row r="86" spans="1:30" ht="48">
      <c r="A86" s="115" t="s">
        <v>766</v>
      </c>
      <c r="B86" s="54">
        <v>86</v>
      </c>
      <c r="C86" s="18" t="s">
        <v>827</v>
      </c>
      <c r="D86">
        <v>34000</v>
      </c>
      <c r="E86" s="55"/>
      <c r="F86" s="18"/>
      <c r="G86" s="18"/>
      <c r="H86" s="18"/>
      <c r="I86" s="18"/>
      <c r="AD86" s="56"/>
    </row>
    <row r="87" spans="1:30" ht="48">
      <c r="A87" s="115" t="s">
        <v>766</v>
      </c>
      <c r="B87" s="54">
        <v>86</v>
      </c>
      <c r="C87" s="18" t="s">
        <v>828</v>
      </c>
      <c r="D87">
        <v>8000</v>
      </c>
      <c r="E87" s="55"/>
      <c r="F87" s="18"/>
      <c r="G87" s="18"/>
      <c r="H87" s="18"/>
      <c r="I87" s="18"/>
      <c r="AD87" s="56"/>
    </row>
    <row r="88" spans="1:30" ht="48">
      <c r="A88" s="115" t="s">
        <v>766</v>
      </c>
      <c r="B88" s="54">
        <v>86</v>
      </c>
      <c r="C88" s="18" t="s">
        <v>829</v>
      </c>
      <c r="D88">
        <v>7000</v>
      </c>
      <c r="E88" s="55"/>
      <c r="F88" s="18"/>
      <c r="G88" s="18"/>
      <c r="H88" s="18"/>
      <c r="I88" s="18"/>
      <c r="AD88" s="56"/>
    </row>
    <row r="89" spans="1:30" ht="48">
      <c r="A89" s="115" t="s">
        <v>766</v>
      </c>
      <c r="B89" s="54">
        <v>86</v>
      </c>
      <c r="C89" s="18" t="s">
        <v>830</v>
      </c>
      <c r="D89">
        <v>7000</v>
      </c>
      <c r="E89" s="55"/>
      <c r="F89" s="18"/>
      <c r="G89" s="18"/>
      <c r="H89" s="18"/>
      <c r="I89" s="18"/>
      <c r="AD89" s="56"/>
    </row>
    <row r="90" spans="1:30" ht="48">
      <c r="A90" s="115" t="s">
        <v>766</v>
      </c>
      <c r="B90" s="54">
        <v>86</v>
      </c>
      <c r="C90" s="18" t="s">
        <v>831</v>
      </c>
      <c r="D90">
        <v>6000</v>
      </c>
      <c r="E90" s="55"/>
      <c r="F90" s="18"/>
      <c r="G90" s="18"/>
      <c r="H90" s="18"/>
      <c r="I90" s="18"/>
      <c r="AD90" s="56"/>
    </row>
    <row r="91" spans="1:30" ht="48">
      <c r="A91" s="115" t="s">
        <v>766</v>
      </c>
      <c r="B91" s="54">
        <v>86</v>
      </c>
      <c r="C91" s="18" t="s">
        <v>832</v>
      </c>
      <c r="D91">
        <v>6000</v>
      </c>
      <c r="E91" s="55"/>
      <c r="F91" s="18"/>
      <c r="G91" s="18"/>
      <c r="H91" s="18"/>
      <c r="I91" s="18"/>
      <c r="AD91" s="56"/>
    </row>
    <row r="92" spans="1:30" ht="48">
      <c r="A92" s="115" t="s">
        <v>766</v>
      </c>
      <c r="B92" s="54">
        <v>86</v>
      </c>
      <c r="C92" s="18" t="s">
        <v>833</v>
      </c>
      <c r="D92">
        <v>6000</v>
      </c>
      <c r="E92" s="55"/>
      <c r="F92" s="18"/>
      <c r="G92" s="18"/>
      <c r="H92" s="18"/>
      <c r="I92" s="18"/>
      <c r="AD92" s="56"/>
    </row>
    <row r="93" spans="1:30" ht="48">
      <c r="A93" s="115" t="s">
        <v>766</v>
      </c>
      <c r="B93" s="54">
        <v>86</v>
      </c>
      <c r="C93" s="18" t="s">
        <v>834</v>
      </c>
      <c r="D93">
        <v>5000</v>
      </c>
      <c r="E93" s="55"/>
      <c r="F93" s="18"/>
      <c r="G93" s="18"/>
      <c r="H93" s="18"/>
      <c r="I93" s="18"/>
      <c r="AD93" s="56"/>
    </row>
    <row r="94" spans="1:30" ht="15">
      <c r="A94" s="96"/>
      <c r="B94" s="54"/>
      <c r="C94" s="18"/>
      <c r="E94" s="55"/>
      <c r="F94" s="18"/>
      <c r="G94" s="18"/>
      <c r="H94" s="18"/>
      <c r="I94" s="18"/>
      <c r="AD94" s="56"/>
    </row>
    <row r="95" spans="1:30" ht="15">
      <c r="A95" s="96"/>
      <c r="B95" s="54"/>
      <c r="C95" s="18"/>
      <c r="E95" s="55"/>
      <c r="F95" s="18"/>
      <c r="G95" s="18"/>
      <c r="H95" s="18"/>
      <c r="I95" s="18"/>
      <c r="AD95" s="56"/>
    </row>
    <row r="96" spans="1:30" ht="15">
      <c r="A96" s="96"/>
      <c r="B96" s="54"/>
      <c r="C96" s="18"/>
      <c r="E96" s="55"/>
      <c r="F96" s="18"/>
      <c r="G96" s="18"/>
      <c r="H96" s="18"/>
      <c r="I96" s="18"/>
      <c r="AD96" s="56"/>
    </row>
    <row r="97" spans="1:30" s="68" customFormat="1" ht="15">
      <c r="A97" s="97"/>
      <c r="B97" s="66">
        <v>86</v>
      </c>
      <c r="C97" s="35" t="s">
        <v>835</v>
      </c>
      <c r="D97" s="68">
        <f>SUM(D85:D93)</f>
        <v>162000</v>
      </c>
      <c r="E97" s="69"/>
      <c r="F97" s="35"/>
      <c r="G97" s="35"/>
      <c r="H97" s="35"/>
      <c r="I97" s="35"/>
      <c r="AD97" s="70"/>
    </row>
    <row r="98" spans="1:30" ht="48">
      <c r="A98" s="115" t="s">
        <v>766</v>
      </c>
      <c r="B98" s="54">
        <v>17</v>
      </c>
      <c r="C98" s="18" t="s">
        <v>836</v>
      </c>
      <c r="D98">
        <v>76000</v>
      </c>
      <c r="E98" s="55"/>
      <c r="F98" s="18"/>
      <c r="G98" s="18"/>
      <c r="H98" s="18"/>
      <c r="I98" s="18"/>
      <c r="AD98" s="56"/>
    </row>
    <row r="99" spans="1:30" ht="48">
      <c r="A99" s="115" t="s">
        <v>766</v>
      </c>
      <c r="B99" s="54">
        <v>17</v>
      </c>
      <c r="C99" s="18" t="s">
        <v>837</v>
      </c>
      <c r="D99">
        <v>25000</v>
      </c>
      <c r="E99" s="55"/>
      <c r="F99" s="18"/>
      <c r="G99" s="18"/>
      <c r="H99" s="18"/>
      <c r="I99" s="18"/>
      <c r="AD99" s="56"/>
    </row>
    <row r="100" spans="1:30" ht="48">
      <c r="A100" s="115" t="s">
        <v>766</v>
      </c>
      <c r="B100" s="54">
        <v>17</v>
      </c>
      <c r="C100" s="18" t="s">
        <v>838</v>
      </c>
      <c r="D100">
        <v>25000</v>
      </c>
      <c r="E100" s="55"/>
      <c r="F100" s="18"/>
      <c r="G100" s="18"/>
      <c r="H100" s="18"/>
      <c r="I100" s="18"/>
      <c r="AD100" s="56"/>
    </row>
    <row r="101" spans="1:30" ht="48">
      <c r="A101" s="115" t="s">
        <v>766</v>
      </c>
      <c r="B101" s="54">
        <v>17</v>
      </c>
      <c r="C101" s="18" t="s">
        <v>839</v>
      </c>
      <c r="D101">
        <v>17000</v>
      </c>
      <c r="E101" s="55"/>
      <c r="F101" s="18"/>
      <c r="G101" s="18"/>
      <c r="H101" s="18"/>
      <c r="I101" s="18"/>
      <c r="AD101" s="56"/>
    </row>
    <row r="102" spans="1:30" ht="48">
      <c r="A102" s="115" t="s">
        <v>766</v>
      </c>
      <c r="B102" s="54">
        <v>17</v>
      </c>
      <c r="C102" s="18" t="s">
        <v>840</v>
      </c>
      <c r="D102">
        <v>7000</v>
      </c>
      <c r="E102" s="55"/>
      <c r="F102" s="18"/>
      <c r="G102" s="18"/>
      <c r="H102" s="18"/>
      <c r="I102" s="18"/>
      <c r="AD102" s="56"/>
    </row>
    <row r="103" spans="1:30" ht="48">
      <c r="A103" s="115" t="s">
        <v>766</v>
      </c>
      <c r="B103" s="54">
        <v>17</v>
      </c>
      <c r="C103" s="18" t="s">
        <v>841</v>
      </c>
      <c r="D103">
        <v>7000</v>
      </c>
      <c r="E103" s="55"/>
      <c r="F103" s="18"/>
      <c r="G103" s="18"/>
      <c r="H103" s="18"/>
      <c r="I103" s="18"/>
      <c r="AD103" s="56"/>
    </row>
    <row r="104" spans="1:30" ht="48">
      <c r="A104" s="115" t="s">
        <v>766</v>
      </c>
      <c r="B104" s="54">
        <v>17</v>
      </c>
      <c r="C104" s="18" t="s">
        <v>842</v>
      </c>
      <c r="D104">
        <v>6000</v>
      </c>
      <c r="E104" s="55"/>
      <c r="F104" s="18"/>
      <c r="G104" s="18"/>
      <c r="H104" s="18"/>
      <c r="I104" s="18"/>
      <c r="AD104" s="56"/>
    </row>
    <row r="105" spans="1:30" ht="48">
      <c r="A105" s="115" t="s">
        <v>766</v>
      </c>
      <c r="B105" s="54">
        <v>17</v>
      </c>
      <c r="C105" s="18" t="s">
        <v>843</v>
      </c>
      <c r="D105">
        <v>6000</v>
      </c>
      <c r="E105" s="55"/>
      <c r="F105" s="18"/>
      <c r="G105" s="18"/>
      <c r="H105" s="18"/>
      <c r="I105" s="18"/>
      <c r="AD105" s="56"/>
    </row>
    <row r="106" spans="1:30" ht="48">
      <c r="A106" s="115" t="s">
        <v>766</v>
      </c>
      <c r="B106" s="54">
        <v>17</v>
      </c>
      <c r="C106" s="18" t="s">
        <v>844</v>
      </c>
      <c r="D106">
        <v>6000</v>
      </c>
      <c r="E106" s="55"/>
      <c r="F106" s="18"/>
      <c r="G106" s="18"/>
      <c r="H106" s="18"/>
      <c r="I106" s="18"/>
      <c r="AD106" s="56"/>
    </row>
    <row r="107" spans="1:30" ht="48">
      <c r="A107" s="115" t="s">
        <v>766</v>
      </c>
      <c r="B107" s="54">
        <v>17</v>
      </c>
      <c r="C107" s="18" t="s">
        <v>845</v>
      </c>
      <c r="D107">
        <v>6000</v>
      </c>
      <c r="E107" s="55"/>
      <c r="F107" s="18"/>
      <c r="G107" s="18"/>
      <c r="H107" s="18"/>
      <c r="I107" s="18"/>
      <c r="AD107" s="56"/>
    </row>
    <row r="108" spans="1:30" ht="48">
      <c r="A108" s="115" t="s">
        <v>766</v>
      </c>
      <c r="B108" s="54">
        <v>17</v>
      </c>
      <c r="C108" s="18" t="s">
        <v>846</v>
      </c>
      <c r="D108">
        <v>5000</v>
      </c>
      <c r="E108" s="55"/>
      <c r="F108" s="18"/>
      <c r="G108" s="18"/>
      <c r="H108" s="18"/>
      <c r="I108" s="18"/>
      <c r="AD108" s="56"/>
    </row>
    <row r="109" spans="1:30" ht="48">
      <c r="A109" s="115" t="s">
        <v>766</v>
      </c>
      <c r="B109" s="54">
        <v>17</v>
      </c>
      <c r="C109" s="18" t="s">
        <v>847</v>
      </c>
      <c r="D109">
        <v>5000</v>
      </c>
      <c r="E109" s="55"/>
      <c r="F109" s="18"/>
      <c r="G109" s="18"/>
      <c r="H109" s="18"/>
      <c r="I109" s="18"/>
      <c r="AD109" s="56"/>
    </row>
    <row r="110" spans="1:30" ht="48">
      <c r="A110" s="115" t="s">
        <v>766</v>
      </c>
      <c r="B110" s="54">
        <v>17</v>
      </c>
      <c r="C110" s="18" t="s">
        <v>848</v>
      </c>
      <c r="D110">
        <v>5000</v>
      </c>
      <c r="E110" s="55"/>
      <c r="F110" s="18"/>
      <c r="G110" s="18"/>
      <c r="H110" s="18"/>
      <c r="I110" s="18"/>
      <c r="AD110" s="56"/>
    </row>
    <row r="111" spans="1:30" ht="48">
      <c r="A111" s="115" t="s">
        <v>766</v>
      </c>
      <c r="B111" s="54">
        <v>17</v>
      </c>
      <c r="C111" s="18" t="s">
        <v>849</v>
      </c>
      <c r="D111">
        <v>5000</v>
      </c>
      <c r="E111" s="55"/>
      <c r="F111" s="18"/>
      <c r="G111" s="18"/>
      <c r="H111" s="18"/>
      <c r="I111" s="18"/>
      <c r="AD111" s="56"/>
    </row>
    <row r="112" spans="1:30" ht="48">
      <c r="A112" s="115" t="s">
        <v>766</v>
      </c>
      <c r="B112" s="54">
        <v>17</v>
      </c>
      <c r="C112" s="18" t="s">
        <v>850</v>
      </c>
      <c r="D112">
        <v>5000</v>
      </c>
      <c r="E112" s="55"/>
      <c r="F112" s="18"/>
      <c r="G112" s="18"/>
      <c r="H112" s="18"/>
      <c r="I112" s="18"/>
      <c r="AD112" s="56"/>
    </row>
    <row r="113" spans="1:30" s="68" customFormat="1" ht="15">
      <c r="A113" s="65"/>
      <c r="B113" s="66">
        <v>17</v>
      </c>
      <c r="C113" s="35" t="s">
        <v>851</v>
      </c>
      <c r="D113" s="68">
        <f>SUM(D98:D112)</f>
        <v>206000</v>
      </c>
      <c r="E113" s="69"/>
      <c r="F113" s="35"/>
      <c r="G113" s="35"/>
      <c r="H113" s="35"/>
      <c r="I113" s="35"/>
      <c r="AD113" s="70"/>
    </row>
    <row r="114" spans="1:30" ht="48">
      <c r="A114" s="115" t="s">
        <v>766</v>
      </c>
      <c r="B114" s="54">
        <v>79</v>
      </c>
      <c r="C114" s="18" t="s">
        <v>852</v>
      </c>
      <c r="D114">
        <v>17000</v>
      </c>
      <c r="E114" s="55"/>
      <c r="F114" s="18"/>
      <c r="G114" s="18"/>
      <c r="H114" s="18"/>
      <c r="I114" s="18"/>
      <c r="AD114" s="56"/>
    </row>
    <row r="115" spans="1:30" ht="48">
      <c r="A115" s="115" t="s">
        <v>766</v>
      </c>
      <c r="B115" s="54">
        <v>79</v>
      </c>
      <c r="C115" s="18" t="s">
        <v>853</v>
      </c>
      <c r="D115">
        <v>10000</v>
      </c>
      <c r="E115" s="55"/>
      <c r="F115" s="18"/>
      <c r="G115" s="18"/>
      <c r="H115" s="18"/>
      <c r="I115" s="18"/>
      <c r="AD115" s="56"/>
    </row>
    <row r="116" spans="1:30" ht="48">
      <c r="A116" s="115" t="s">
        <v>766</v>
      </c>
      <c r="B116" s="54">
        <v>79</v>
      </c>
      <c r="C116" s="18" t="s">
        <v>854</v>
      </c>
      <c r="D116">
        <v>10000</v>
      </c>
      <c r="E116" s="55"/>
      <c r="F116" s="18"/>
      <c r="G116" s="18"/>
      <c r="H116" s="18"/>
      <c r="I116" s="18"/>
      <c r="AD116" s="56"/>
    </row>
    <row r="117" spans="1:30" ht="48">
      <c r="A117" s="115" t="s">
        <v>766</v>
      </c>
      <c r="B117" s="54">
        <v>79</v>
      </c>
      <c r="C117" s="18" t="s">
        <v>855</v>
      </c>
      <c r="D117">
        <v>7000</v>
      </c>
      <c r="E117" s="55"/>
      <c r="F117" s="18"/>
      <c r="G117" s="18"/>
      <c r="H117" s="18"/>
      <c r="I117" s="18"/>
      <c r="AD117" s="56"/>
    </row>
    <row r="118" spans="1:30" ht="48">
      <c r="A118" s="115" t="s">
        <v>766</v>
      </c>
      <c r="B118" s="54">
        <v>79</v>
      </c>
      <c r="C118" s="18" t="s">
        <v>856</v>
      </c>
      <c r="D118">
        <v>5000</v>
      </c>
      <c r="E118" s="55"/>
      <c r="F118" s="18"/>
      <c r="G118" s="18"/>
      <c r="H118" s="18"/>
      <c r="I118" s="18"/>
      <c r="AD118" s="56"/>
    </row>
    <row r="119" spans="1:30" ht="15">
      <c r="A119" s="96"/>
      <c r="B119" s="54"/>
      <c r="C119" s="18"/>
      <c r="E119" s="55"/>
      <c r="F119" s="18"/>
      <c r="G119" s="18"/>
      <c r="H119" s="18"/>
      <c r="I119" s="18"/>
      <c r="AD119" s="56"/>
    </row>
    <row r="120" spans="1:30" ht="15">
      <c r="A120" s="96"/>
      <c r="B120" s="54"/>
      <c r="C120" s="18"/>
      <c r="E120" s="55"/>
      <c r="F120" s="18"/>
      <c r="G120" s="18"/>
      <c r="H120" s="18"/>
      <c r="I120" s="18"/>
      <c r="AD120" s="56"/>
    </row>
    <row r="121" spans="1:30" ht="15">
      <c r="A121" s="96"/>
      <c r="B121" s="54"/>
      <c r="C121" s="18"/>
      <c r="E121" s="55"/>
      <c r="F121" s="18"/>
      <c r="G121" s="18"/>
      <c r="H121" s="18"/>
      <c r="I121" s="18"/>
      <c r="AD121" s="56"/>
    </row>
    <row r="122" spans="1:30" s="68" customFormat="1" ht="15">
      <c r="A122" s="97"/>
      <c r="B122" s="66">
        <v>79</v>
      </c>
      <c r="C122" s="35" t="s">
        <v>857</v>
      </c>
      <c r="D122" s="68">
        <f>SUM(D114:D118)</f>
        <v>49000</v>
      </c>
      <c r="E122" s="69"/>
      <c r="F122" s="35"/>
      <c r="G122" s="35"/>
      <c r="H122" s="35"/>
      <c r="I122" s="35"/>
      <c r="AD122" s="70"/>
    </row>
    <row r="123" spans="1:30" ht="48">
      <c r="A123" s="115" t="s">
        <v>766</v>
      </c>
      <c r="B123" s="54">
        <v>16</v>
      </c>
      <c r="C123" s="18" t="s">
        <v>858</v>
      </c>
      <c r="D123">
        <v>43000</v>
      </c>
      <c r="E123" s="55"/>
      <c r="F123" s="18"/>
      <c r="G123" s="18"/>
      <c r="H123" s="18"/>
      <c r="I123" s="18"/>
      <c r="AD123" s="56"/>
    </row>
    <row r="124" spans="1:30" ht="48">
      <c r="A124" s="115" t="s">
        <v>766</v>
      </c>
      <c r="B124" s="54">
        <v>16</v>
      </c>
      <c r="C124" s="18" t="s">
        <v>859</v>
      </c>
      <c r="D124">
        <v>19000</v>
      </c>
      <c r="E124" s="55"/>
      <c r="F124" s="18"/>
      <c r="G124" s="18"/>
      <c r="H124" s="18"/>
      <c r="I124" s="18"/>
      <c r="AD124" s="56"/>
    </row>
    <row r="125" spans="1:30" ht="48">
      <c r="A125" s="115" t="s">
        <v>766</v>
      </c>
      <c r="B125" s="54">
        <v>16</v>
      </c>
      <c r="C125" s="18" t="s">
        <v>860</v>
      </c>
      <c r="D125">
        <v>10000</v>
      </c>
      <c r="E125" s="55"/>
      <c r="F125" s="18"/>
      <c r="G125" s="18"/>
      <c r="H125" s="18"/>
      <c r="I125" s="18"/>
      <c r="AD125" s="56"/>
    </row>
    <row r="126" spans="1:30" ht="48">
      <c r="A126" s="115" t="s">
        <v>766</v>
      </c>
      <c r="B126" s="54">
        <v>16</v>
      </c>
      <c r="C126" s="18" t="s">
        <v>861</v>
      </c>
      <c r="D126">
        <v>6000</v>
      </c>
      <c r="E126" s="55"/>
      <c r="F126" s="18"/>
      <c r="G126" s="18"/>
      <c r="H126" s="18"/>
      <c r="I126" s="18"/>
      <c r="AD126" s="56"/>
    </row>
    <row r="127" spans="1:30" ht="48">
      <c r="A127" s="115" t="s">
        <v>766</v>
      </c>
      <c r="B127" s="54">
        <v>16</v>
      </c>
      <c r="C127" s="18" t="s">
        <v>862</v>
      </c>
      <c r="D127">
        <v>6000</v>
      </c>
      <c r="E127" s="55"/>
      <c r="F127" s="18"/>
      <c r="G127" s="18"/>
      <c r="H127" s="18"/>
      <c r="I127" s="18"/>
      <c r="AD127" s="56"/>
    </row>
    <row r="128" spans="1:30" ht="48">
      <c r="A128" s="115" t="s">
        <v>766</v>
      </c>
      <c r="B128" s="54">
        <v>16</v>
      </c>
      <c r="C128" s="18" t="s">
        <v>863</v>
      </c>
      <c r="D128">
        <v>5000</v>
      </c>
      <c r="E128" s="55"/>
      <c r="F128" s="18"/>
      <c r="G128" s="18"/>
      <c r="H128" s="18"/>
      <c r="I128" s="18"/>
      <c r="AD128" s="56"/>
    </row>
    <row r="129" spans="1:30" ht="15">
      <c r="A129" s="96"/>
      <c r="B129" s="54"/>
      <c r="C129" s="18"/>
      <c r="E129" s="55"/>
      <c r="F129" s="18"/>
      <c r="G129" s="18"/>
      <c r="H129" s="18"/>
      <c r="I129" s="18"/>
      <c r="AD129" s="56"/>
    </row>
    <row r="130" spans="1:30" ht="15">
      <c r="A130" s="96"/>
      <c r="B130" s="54"/>
      <c r="C130" s="18"/>
      <c r="E130" s="55"/>
      <c r="F130" s="18"/>
      <c r="G130" s="18"/>
      <c r="H130" s="18"/>
      <c r="I130" s="18"/>
      <c r="AD130" s="56"/>
    </row>
    <row r="131" spans="1:30" ht="15">
      <c r="A131" s="96"/>
      <c r="B131" s="54"/>
      <c r="C131" s="18"/>
      <c r="E131" s="55"/>
      <c r="F131" s="18"/>
      <c r="G131" s="18"/>
      <c r="H131" s="18"/>
      <c r="I131" s="18"/>
      <c r="AD131" s="56"/>
    </row>
    <row r="132" spans="1:30" s="68" customFormat="1" ht="15">
      <c r="A132" s="65"/>
      <c r="B132" s="66">
        <v>16</v>
      </c>
      <c r="C132" s="35" t="s">
        <v>864</v>
      </c>
      <c r="D132" s="68">
        <f>SUM(D123:D128)</f>
        <v>89000</v>
      </c>
      <c r="E132" s="69"/>
      <c r="F132" s="35"/>
      <c r="G132" s="35"/>
      <c r="H132" s="35"/>
      <c r="I132" s="35"/>
      <c r="AD132" s="70"/>
    </row>
    <row r="133" spans="1:30" s="120" customFormat="1" ht="15.75">
      <c r="A133" s="116"/>
      <c r="B133" s="117"/>
      <c r="C133" s="110" t="s">
        <v>865</v>
      </c>
      <c r="D133" s="44">
        <v>1875000</v>
      </c>
      <c r="E133" s="118"/>
      <c r="F133" s="119"/>
      <c r="G133" s="119"/>
      <c r="H133" s="119"/>
      <c r="I133" s="119"/>
      <c r="AD133" s="121"/>
    </row>
    <row r="134" spans="1:30" s="93" customFormat="1" ht="42.75">
      <c r="A134" s="76" t="s">
        <v>599</v>
      </c>
      <c r="B134" s="91"/>
      <c r="C134" s="92"/>
      <c r="E134" s="94"/>
      <c r="F134" s="92"/>
      <c r="G134" s="92"/>
      <c r="H134" s="92"/>
      <c r="I134" s="92"/>
      <c r="AD134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workbookViewId="0"/>
  </sheetViews>
  <sheetFormatPr baseColWidth="10" defaultColWidth="10.75" defaultRowHeight="14.25"/>
  <cols>
    <col min="1" max="2" width="10.75" customWidth="1"/>
    <col min="3" max="3" width="17.125" customWidth="1"/>
  </cols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15.75">
      <c r="A3" s="53" t="s">
        <v>866</v>
      </c>
      <c r="B3" s="54">
        <v>13</v>
      </c>
      <c r="C3" s="18" t="s">
        <v>867</v>
      </c>
      <c r="D3">
        <v>797000</v>
      </c>
      <c r="E3" s="55"/>
      <c r="F3" s="18"/>
      <c r="G3" s="18"/>
      <c r="H3" s="18"/>
      <c r="I3" s="18"/>
      <c r="AD3" s="56"/>
    </row>
    <row r="4" spans="1:40" ht="15.75">
      <c r="A4" s="53" t="s">
        <v>866</v>
      </c>
      <c r="B4" s="54">
        <v>13</v>
      </c>
      <c r="C4" s="18" t="s">
        <v>868</v>
      </c>
      <c r="D4">
        <v>134000</v>
      </c>
      <c r="E4" s="55"/>
      <c r="F4" s="18"/>
      <c r="G4" s="18"/>
      <c r="H4" s="18"/>
      <c r="I4" s="18"/>
      <c r="AD4" s="56"/>
    </row>
    <row r="5" spans="1:40" ht="15.75">
      <c r="A5" s="53" t="s">
        <v>866</v>
      </c>
      <c r="B5" s="54">
        <v>13</v>
      </c>
      <c r="C5" s="18" t="s">
        <v>869</v>
      </c>
      <c r="D5">
        <v>50000</v>
      </c>
      <c r="E5" s="55"/>
      <c r="F5" s="18"/>
      <c r="G5" s="18"/>
      <c r="H5" s="18"/>
      <c r="I5" s="18"/>
      <c r="AD5" s="56"/>
    </row>
    <row r="6" spans="1:40" ht="15.75">
      <c r="A6" s="53" t="s">
        <v>866</v>
      </c>
      <c r="B6" s="54">
        <v>13</v>
      </c>
      <c r="C6" s="18" t="s">
        <v>870</v>
      </c>
      <c r="D6">
        <v>43000</v>
      </c>
      <c r="E6" s="55"/>
      <c r="F6" s="18"/>
      <c r="G6" s="18"/>
      <c r="H6" s="18"/>
      <c r="I6" s="18"/>
      <c r="AD6" s="56"/>
    </row>
    <row r="7" spans="1:40" ht="15.75">
      <c r="A7" s="53" t="s">
        <v>866</v>
      </c>
      <c r="B7" s="54">
        <v>13</v>
      </c>
      <c r="C7" s="18" t="s">
        <v>871</v>
      </c>
      <c r="D7">
        <v>42000</v>
      </c>
      <c r="E7" s="55"/>
      <c r="F7" s="18"/>
      <c r="G7" s="18"/>
      <c r="H7" s="18"/>
      <c r="I7" s="18"/>
      <c r="AD7" s="56"/>
    </row>
    <row r="8" spans="1:40" ht="15.75">
      <c r="A8" s="53" t="s">
        <v>866</v>
      </c>
      <c r="B8" s="54">
        <v>13</v>
      </c>
      <c r="C8" s="18" t="s">
        <v>872</v>
      </c>
      <c r="D8">
        <v>38000</v>
      </c>
      <c r="E8" s="55"/>
      <c r="F8" s="18"/>
      <c r="G8" s="18"/>
      <c r="H8" s="18"/>
      <c r="I8" s="18"/>
      <c r="AD8" s="56"/>
    </row>
    <row r="9" spans="1:40" ht="15.75">
      <c r="A9" s="53" t="s">
        <v>866</v>
      </c>
      <c r="B9" s="54">
        <v>13</v>
      </c>
      <c r="C9" s="18" t="s">
        <v>873</v>
      </c>
      <c r="D9">
        <v>37000</v>
      </c>
      <c r="E9" s="55"/>
      <c r="F9" s="18"/>
      <c r="G9" s="18"/>
      <c r="H9" s="18"/>
      <c r="I9" s="18"/>
      <c r="AD9" s="56"/>
    </row>
    <row r="10" spans="1:40" ht="15.75">
      <c r="A10" s="53" t="s">
        <v>866</v>
      </c>
      <c r="B10" s="54">
        <v>13</v>
      </c>
      <c r="C10" s="18" t="s">
        <v>874</v>
      </c>
      <c r="D10">
        <v>36000</v>
      </c>
      <c r="E10" s="55"/>
      <c r="F10" s="18"/>
      <c r="G10" s="18"/>
      <c r="H10" s="18"/>
      <c r="I10" s="18"/>
      <c r="AD10" s="56"/>
    </row>
    <row r="11" spans="1:40" ht="15.75">
      <c r="A11" s="53" t="s">
        <v>866</v>
      </c>
      <c r="B11" s="54">
        <v>13</v>
      </c>
      <c r="C11" s="18" t="s">
        <v>875</v>
      </c>
      <c r="D11">
        <v>34000</v>
      </c>
      <c r="E11" s="55"/>
      <c r="F11" s="18"/>
      <c r="G11" s="18"/>
      <c r="H11" s="18"/>
      <c r="I11" s="18"/>
      <c r="AD11" s="56"/>
    </row>
    <row r="12" spans="1:40" ht="15.75">
      <c r="A12" s="53" t="s">
        <v>866</v>
      </c>
      <c r="B12" s="54">
        <v>13</v>
      </c>
      <c r="C12" s="18" t="s">
        <v>876</v>
      </c>
      <c r="D12">
        <v>31000</v>
      </c>
      <c r="E12" s="55"/>
      <c r="F12" s="18"/>
      <c r="G12" s="18"/>
      <c r="H12" s="18"/>
      <c r="I12" s="18"/>
      <c r="AD12" s="56"/>
    </row>
    <row r="13" spans="1:40" ht="15.75">
      <c r="A13" s="53" t="s">
        <v>866</v>
      </c>
      <c r="B13" s="54">
        <v>13</v>
      </c>
      <c r="C13" s="18" t="s">
        <v>877</v>
      </c>
      <c r="D13">
        <v>22000</v>
      </c>
      <c r="E13" s="55"/>
      <c r="F13" s="18"/>
      <c r="G13" s="18"/>
      <c r="H13" s="18"/>
      <c r="I13" s="18"/>
      <c r="AD13" s="56"/>
    </row>
    <row r="14" spans="1:40" ht="15.75">
      <c r="A14" s="53" t="s">
        <v>866</v>
      </c>
      <c r="B14" s="54">
        <v>13</v>
      </c>
      <c r="C14" s="18" t="s">
        <v>878</v>
      </c>
      <c r="D14">
        <v>19000</v>
      </c>
      <c r="E14" s="55"/>
      <c r="F14" s="18"/>
      <c r="G14" s="18"/>
      <c r="H14" s="18"/>
      <c r="I14" s="18"/>
      <c r="AD14" s="56"/>
    </row>
    <row r="15" spans="1:40" ht="15.75">
      <c r="A15" s="53" t="s">
        <v>866</v>
      </c>
      <c r="B15" s="54">
        <v>13</v>
      </c>
      <c r="C15" s="18" t="s">
        <v>879</v>
      </c>
      <c r="D15">
        <v>18000</v>
      </c>
      <c r="E15" s="55"/>
      <c r="F15" s="18"/>
      <c r="G15" s="18"/>
      <c r="H15" s="18"/>
      <c r="I15" s="18"/>
      <c r="AD15" s="56"/>
    </row>
    <row r="16" spans="1:40" ht="15.75">
      <c r="A16" s="53" t="s">
        <v>866</v>
      </c>
      <c r="B16" s="54">
        <v>13</v>
      </c>
      <c r="C16" s="18" t="s">
        <v>880</v>
      </c>
      <c r="D16">
        <v>18000</v>
      </c>
      <c r="E16" s="55"/>
      <c r="F16" s="18"/>
      <c r="G16" s="18"/>
      <c r="H16" s="18"/>
      <c r="I16" s="18"/>
      <c r="AD16" s="56"/>
    </row>
    <row r="17" spans="1:30" ht="15.75">
      <c r="A17" s="53"/>
      <c r="B17" s="54"/>
      <c r="C17" s="18"/>
      <c r="E17" s="55"/>
      <c r="F17" s="18"/>
      <c r="G17" s="18"/>
      <c r="H17" s="18"/>
      <c r="I17" s="18"/>
      <c r="AD17" s="56"/>
    </row>
    <row r="18" spans="1:30" ht="15.75">
      <c r="A18" s="53"/>
      <c r="B18" s="54"/>
      <c r="C18" s="18"/>
      <c r="E18" s="55"/>
      <c r="F18" s="18"/>
      <c r="G18" s="18"/>
      <c r="H18" s="18"/>
      <c r="I18" s="18"/>
      <c r="AD18" s="56"/>
    </row>
    <row r="19" spans="1:30" ht="15.75">
      <c r="A19" s="53"/>
      <c r="B19" s="54"/>
      <c r="C19" s="18"/>
      <c r="E19" s="55"/>
      <c r="F19" s="18"/>
      <c r="G19" s="18"/>
      <c r="H19" s="18"/>
      <c r="I19" s="18"/>
      <c r="AD19" s="56"/>
    </row>
    <row r="20" spans="1:30" s="68" customFormat="1" ht="15">
      <c r="A20" s="65"/>
      <c r="B20" s="66">
        <v>13</v>
      </c>
      <c r="C20" s="35" t="s">
        <v>881</v>
      </c>
      <c r="D20" s="68">
        <f>SUM(D3:D16)</f>
        <v>1319000</v>
      </c>
      <c r="E20" s="69"/>
      <c r="F20" s="35"/>
      <c r="G20" s="35"/>
      <c r="H20" s="35"/>
      <c r="I20" s="35"/>
      <c r="AD20" s="70"/>
    </row>
    <row r="21" spans="1:30" ht="15.75">
      <c r="A21" s="53" t="s">
        <v>866</v>
      </c>
      <c r="B21" s="54">
        <v>6</v>
      </c>
      <c r="C21" s="18" t="s">
        <v>882</v>
      </c>
      <c r="D21">
        <v>343000</v>
      </c>
      <c r="E21" s="55"/>
      <c r="F21" s="18"/>
      <c r="G21" s="18"/>
      <c r="H21" s="18"/>
      <c r="I21" s="18"/>
      <c r="AD21" s="56"/>
    </row>
    <row r="22" spans="1:30" ht="15.75">
      <c r="A22" s="53" t="s">
        <v>866</v>
      </c>
      <c r="B22" s="54">
        <v>6</v>
      </c>
      <c r="C22" s="18" t="s">
        <v>883</v>
      </c>
      <c r="D22">
        <v>72000</v>
      </c>
      <c r="E22" s="55"/>
      <c r="F22" s="18"/>
      <c r="G22" s="18"/>
      <c r="H22" s="18"/>
      <c r="I22" s="18"/>
      <c r="AD22" s="56"/>
    </row>
    <row r="23" spans="1:30" ht="15.75">
      <c r="A23" s="53" t="s">
        <v>866</v>
      </c>
      <c r="B23" s="54">
        <v>6</v>
      </c>
      <c r="C23" s="18" t="s">
        <v>884</v>
      </c>
      <c r="D23">
        <v>67000</v>
      </c>
      <c r="E23" s="55"/>
      <c r="F23" s="18"/>
      <c r="G23" s="18"/>
      <c r="H23" s="18"/>
      <c r="I23" s="18"/>
      <c r="AD23" s="56"/>
    </row>
    <row r="24" spans="1:30" ht="15.75">
      <c r="A24" s="53" t="s">
        <v>866</v>
      </c>
      <c r="B24" s="54">
        <v>6</v>
      </c>
      <c r="C24" s="18" t="s">
        <v>885</v>
      </c>
      <c r="D24">
        <v>43000</v>
      </c>
      <c r="E24" s="55"/>
      <c r="F24" s="18"/>
      <c r="G24" s="18"/>
      <c r="H24" s="18"/>
      <c r="I24" s="18"/>
      <c r="AD24" s="56"/>
    </row>
    <row r="25" spans="1:30" ht="15.75">
      <c r="A25" s="53" t="s">
        <v>866</v>
      </c>
      <c r="B25" s="54">
        <v>6</v>
      </c>
      <c r="C25" s="18" t="s">
        <v>886</v>
      </c>
      <c r="D25">
        <v>43000</v>
      </c>
      <c r="E25" s="55"/>
      <c r="F25" s="18"/>
      <c r="G25" s="18"/>
      <c r="H25" s="18"/>
      <c r="I25" s="18"/>
      <c r="AD25" s="56"/>
    </row>
    <row r="26" spans="1:30" ht="15.75">
      <c r="A26" s="53" t="s">
        <v>866</v>
      </c>
      <c r="B26" s="54">
        <v>6</v>
      </c>
      <c r="C26" s="18" t="s">
        <v>887</v>
      </c>
      <c r="D26">
        <v>41000</v>
      </c>
      <c r="E26" s="55"/>
      <c r="F26" s="18"/>
      <c r="G26" s="18"/>
      <c r="H26" s="18"/>
      <c r="I26" s="18"/>
      <c r="AD26" s="56"/>
    </row>
    <row r="27" spans="1:30" ht="15.75">
      <c r="A27" s="53" t="s">
        <v>866</v>
      </c>
      <c r="B27" s="54">
        <v>6</v>
      </c>
      <c r="C27" s="18" t="s">
        <v>888</v>
      </c>
      <c r="D27">
        <v>28000</v>
      </c>
      <c r="E27" s="55"/>
      <c r="F27" s="18"/>
      <c r="G27" s="18"/>
      <c r="H27" s="18"/>
      <c r="I27" s="18"/>
      <c r="AD27" s="56"/>
    </row>
    <row r="28" spans="1:30" ht="15.75">
      <c r="A28" s="53" t="s">
        <v>866</v>
      </c>
      <c r="B28" s="54">
        <v>6</v>
      </c>
      <c r="C28" s="18" t="s">
        <v>889</v>
      </c>
      <c r="D28">
        <v>27000</v>
      </c>
      <c r="E28" s="55"/>
      <c r="F28" s="18"/>
      <c r="G28" s="18"/>
      <c r="H28" s="18"/>
      <c r="I28" s="18"/>
      <c r="AD28" s="56"/>
    </row>
    <row r="29" spans="1:30" ht="15.75">
      <c r="A29" s="53" t="s">
        <v>866</v>
      </c>
      <c r="B29" s="54">
        <v>6</v>
      </c>
      <c r="C29" s="18" t="s">
        <v>890</v>
      </c>
      <c r="D29">
        <v>25000</v>
      </c>
      <c r="E29" s="55"/>
      <c r="F29" s="18"/>
      <c r="G29" s="18"/>
      <c r="H29" s="18"/>
      <c r="I29" s="18"/>
      <c r="AD29" s="56"/>
    </row>
    <row r="30" spans="1:30" ht="15.75">
      <c r="A30" s="53" t="s">
        <v>866</v>
      </c>
      <c r="B30" s="54">
        <v>6</v>
      </c>
      <c r="C30" s="18" t="s">
        <v>891</v>
      </c>
      <c r="D30">
        <v>17000</v>
      </c>
      <c r="E30" s="55"/>
      <c r="F30" s="18"/>
      <c r="G30" s="18"/>
      <c r="H30" s="18"/>
      <c r="I30" s="18"/>
      <c r="AD30" s="56"/>
    </row>
    <row r="31" spans="1:30" ht="15.75">
      <c r="A31" s="53"/>
      <c r="B31" s="54"/>
      <c r="C31" s="18"/>
      <c r="E31" s="55"/>
      <c r="F31" s="18"/>
      <c r="G31" s="18"/>
      <c r="H31" s="18"/>
      <c r="I31" s="18"/>
      <c r="AD31" s="56"/>
    </row>
    <row r="32" spans="1:30" ht="15.75">
      <c r="A32" s="53"/>
      <c r="B32" s="54"/>
      <c r="C32" s="18"/>
      <c r="E32" s="55"/>
      <c r="F32" s="18"/>
      <c r="G32" s="18"/>
      <c r="H32" s="18"/>
      <c r="I32" s="18"/>
      <c r="AD32" s="56"/>
    </row>
    <row r="33" spans="1:30" ht="15.75">
      <c r="A33" s="53"/>
      <c r="B33" s="54"/>
      <c r="C33" s="18"/>
      <c r="E33" s="55"/>
      <c r="F33" s="18"/>
      <c r="G33" s="18"/>
      <c r="H33" s="18"/>
      <c r="I33" s="18"/>
      <c r="AD33" s="56"/>
    </row>
    <row r="34" spans="1:30" s="68" customFormat="1" ht="15">
      <c r="A34" s="65"/>
      <c r="B34" s="66">
        <v>6</v>
      </c>
      <c r="C34" s="35" t="s">
        <v>892</v>
      </c>
      <c r="D34" s="68">
        <f>SUM(D21:D30)</f>
        <v>706000</v>
      </c>
      <c r="E34" s="69"/>
      <c r="F34" s="35"/>
      <c r="G34" s="35"/>
      <c r="H34" s="35"/>
      <c r="I34" s="35"/>
      <c r="AD34" s="70"/>
    </row>
    <row r="35" spans="1:30" ht="15.75">
      <c r="A35" s="53" t="s">
        <v>866</v>
      </c>
      <c r="B35" s="54">
        <v>83</v>
      </c>
      <c r="C35" s="18" t="s">
        <v>893</v>
      </c>
      <c r="D35">
        <v>160000</v>
      </c>
      <c r="E35" s="55"/>
      <c r="F35" s="18"/>
      <c r="G35" s="18"/>
      <c r="H35" s="18"/>
      <c r="I35" s="18"/>
      <c r="AD35" s="56"/>
    </row>
    <row r="36" spans="1:30" ht="15.75">
      <c r="A36" s="53" t="s">
        <v>866</v>
      </c>
      <c r="B36" s="54">
        <v>83</v>
      </c>
      <c r="C36" s="18" t="s">
        <v>894</v>
      </c>
      <c r="D36">
        <v>60000</v>
      </c>
      <c r="E36" s="55"/>
      <c r="F36" s="18"/>
      <c r="G36" s="18"/>
      <c r="H36" s="18"/>
      <c r="I36" s="18"/>
      <c r="AD36" s="56"/>
    </row>
    <row r="37" spans="1:30" ht="15.75">
      <c r="A37" s="53" t="s">
        <v>866</v>
      </c>
      <c r="B37" s="54">
        <v>83</v>
      </c>
      <c r="C37" s="18" t="s">
        <v>895</v>
      </c>
      <c r="D37">
        <v>51000</v>
      </c>
      <c r="E37" s="55"/>
      <c r="F37" s="18"/>
      <c r="G37" s="18"/>
      <c r="H37" s="18"/>
      <c r="I37" s="18"/>
      <c r="AD37" s="56"/>
    </row>
    <row r="38" spans="1:30" ht="15.75">
      <c r="A38" s="53" t="s">
        <v>866</v>
      </c>
      <c r="B38" s="54">
        <v>83</v>
      </c>
      <c r="C38" s="18" t="s">
        <v>896</v>
      </c>
      <c r="D38">
        <v>46000</v>
      </c>
      <c r="E38" s="55"/>
      <c r="F38" s="18"/>
      <c r="G38" s="18"/>
      <c r="H38" s="18"/>
      <c r="I38" s="18"/>
      <c r="AD38" s="56"/>
    </row>
    <row r="39" spans="1:30" ht="15.75">
      <c r="A39" s="53" t="s">
        <v>866</v>
      </c>
      <c r="B39" s="54">
        <v>83</v>
      </c>
      <c r="C39" s="18" t="s">
        <v>897</v>
      </c>
      <c r="D39">
        <v>32000</v>
      </c>
      <c r="E39" s="55"/>
      <c r="F39" s="18"/>
      <c r="G39" s="18"/>
      <c r="H39" s="18"/>
      <c r="I39" s="18"/>
      <c r="AD39" s="56"/>
    </row>
    <row r="40" spans="1:30" ht="15.75">
      <c r="A40" s="53" t="s">
        <v>866</v>
      </c>
      <c r="B40" s="54">
        <v>83</v>
      </c>
      <c r="C40" s="18" t="s">
        <v>898</v>
      </c>
      <c r="D40">
        <v>32000</v>
      </c>
      <c r="E40" s="55"/>
      <c r="F40" s="18"/>
      <c r="G40" s="18"/>
      <c r="H40" s="18"/>
      <c r="I40" s="18"/>
      <c r="AD40" s="56"/>
    </row>
    <row r="41" spans="1:30" ht="15.75">
      <c r="A41" s="53" t="s">
        <v>866</v>
      </c>
      <c r="B41" s="54">
        <v>83</v>
      </c>
      <c r="C41" s="18" t="s">
        <v>899</v>
      </c>
      <c r="D41">
        <v>30000</v>
      </c>
      <c r="E41" s="55"/>
      <c r="F41" s="18"/>
      <c r="G41" s="18"/>
      <c r="H41" s="18"/>
      <c r="I41" s="18"/>
      <c r="AD41" s="56"/>
    </row>
    <row r="42" spans="1:30" ht="15.75">
      <c r="A42" s="53" t="s">
        <v>866</v>
      </c>
      <c r="B42" s="54">
        <v>83</v>
      </c>
      <c r="C42" s="18" t="s">
        <v>900</v>
      </c>
      <c r="D42">
        <v>25000</v>
      </c>
      <c r="E42" s="55"/>
      <c r="F42" s="18"/>
      <c r="G42" s="18"/>
      <c r="H42" s="18"/>
      <c r="I42" s="18"/>
      <c r="AD42" s="56"/>
    </row>
    <row r="43" spans="1:30" ht="15.75">
      <c r="A43" s="53" t="s">
        <v>866</v>
      </c>
      <c r="B43" s="54">
        <v>83</v>
      </c>
      <c r="C43" s="18" t="s">
        <v>901</v>
      </c>
      <c r="D43">
        <v>21000</v>
      </c>
      <c r="E43" s="55"/>
      <c r="F43" s="18"/>
      <c r="G43" s="18"/>
      <c r="H43" s="18"/>
      <c r="I43" s="18"/>
      <c r="AD43" s="56"/>
    </row>
    <row r="44" spans="1:30" ht="15.75">
      <c r="A44" s="53"/>
      <c r="B44" s="54"/>
      <c r="C44" s="18"/>
      <c r="E44" s="55"/>
      <c r="F44" s="18"/>
      <c r="G44" s="18"/>
      <c r="H44" s="18"/>
      <c r="I44" s="18"/>
      <c r="AD44" s="56"/>
    </row>
    <row r="45" spans="1:30" ht="15.75">
      <c r="A45" s="53"/>
      <c r="B45" s="54"/>
      <c r="C45" s="18"/>
      <c r="E45" s="55"/>
      <c r="F45" s="18"/>
      <c r="G45" s="18"/>
      <c r="H45" s="18"/>
      <c r="I45" s="18"/>
      <c r="AD45" s="56"/>
    </row>
    <row r="46" spans="1:30" ht="15.75">
      <c r="A46" s="53"/>
      <c r="B46" s="54"/>
      <c r="C46" s="18"/>
      <c r="E46" s="55"/>
      <c r="F46" s="18"/>
      <c r="G46" s="18"/>
      <c r="H46" s="18"/>
      <c r="I46" s="18"/>
      <c r="AD46" s="56"/>
    </row>
    <row r="47" spans="1:30" s="68" customFormat="1" ht="15.75">
      <c r="A47" s="86"/>
      <c r="B47" s="66">
        <v>83</v>
      </c>
      <c r="C47" s="35" t="s">
        <v>902</v>
      </c>
      <c r="D47" s="68">
        <f>SUM(D35:D43)</f>
        <v>457000</v>
      </c>
      <c r="E47" s="69"/>
      <c r="F47" s="35"/>
      <c r="G47" s="35"/>
      <c r="H47" s="35"/>
      <c r="I47" s="35"/>
      <c r="AD47" s="70"/>
    </row>
    <row r="48" spans="1:30" ht="15.75">
      <c r="A48" s="53" t="s">
        <v>866</v>
      </c>
      <c r="B48" s="54">
        <v>84</v>
      </c>
      <c r="C48" s="18" t="s">
        <v>903</v>
      </c>
      <c r="D48">
        <v>85000</v>
      </c>
      <c r="E48" s="55"/>
      <c r="F48" s="18"/>
      <c r="G48" s="18"/>
      <c r="H48" s="18"/>
      <c r="I48" s="18"/>
      <c r="AD48" s="56"/>
    </row>
    <row r="49" spans="1:30" ht="15.75">
      <c r="A49" s="53" t="s">
        <v>866</v>
      </c>
      <c r="B49" s="54">
        <v>84</v>
      </c>
      <c r="C49" s="18" t="s">
        <v>904</v>
      </c>
      <c r="D49">
        <v>27000</v>
      </c>
      <c r="E49" s="55"/>
      <c r="F49" s="18"/>
      <c r="G49" s="18"/>
      <c r="H49" s="18"/>
      <c r="I49" s="18"/>
      <c r="AD49" s="56"/>
    </row>
    <row r="50" spans="1:30" ht="15.75">
      <c r="A50" s="53" t="s">
        <v>866</v>
      </c>
      <c r="B50" s="54">
        <v>84</v>
      </c>
      <c r="C50" s="18" t="s">
        <v>905</v>
      </c>
      <c r="D50">
        <v>26000</v>
      </c>
      <c r="E50" s="55"/>
      <c r="F50" s="18"/>
      <c r="G50" s="18"/>
      <c r="H50" s="18"/>
      <c r="I50" s="18"/>
      <c r="AD50" s="56"/>
    </row>
    <row r="51" spans="1:30" ht="15.75">
      <c r="A51" s="53" t="s">
        <v>866</v>
      </c>
      <c r="B51" s="54">
        <v>84</v>
      </c>
      <c r="C51" s="18" t="s">
        <v>906</v>
      </c>
      <c r="D51">
        <v>24000</v>
      </c>
      <c r="E51" s="55"/>
      <c r="F51" s="18"/>
      <c r="G51" s="18"/>
      <c r="H51" s="18"/>
      <c r="I51" s="18"/>
      <c r="AD51" s="56"/>
    </row>
    <row r="52" spans="1:30" ht="15.75">
      <c r="A52" s="53" t="s">
        <v>866</v>
      </c>
      <c r="B52" s="54">
        <v>84</v>
      </c>
      <c r="C52" s="18" t="s">
        <v>907</v>
      </c>
      <c r="D52">
        <v>17000</v>
      </c>
      <c r="E52" s="55"/>
      <c r="F52" s="18"/>
      <c r="G52" s="18"/>
      <c r="H52" s="18"/>
      <c r="I52" s="18"/>
      <c r="AD52" s="56"/>
    </row>
    <row r="53" spans="1:30" ht="15.75">
      <c r="A53" s="53"/>
      <c r="B53" s="54"/>
      <c r="C53" s="18"/>
      <c r="E53" s="55"/>
      <c r="F53" s="18"/>
      <c r="G53" s="18"/>
      <c r="H53" s="18"/>
      <c r="I53" s="18"/>
      <c r="AD53" s="56"/>
    </row>
    <row r="54" spans="1:30" ht="15.75">
      <c r="A54" s="53"/>
      <c r="B54" s="54"/>
      <c r="C54" s="18"/>
      <c r="E54" s="55"/>
      <c r="F54" s="18"/>
      <c r="G54" s="18"/>
      <c r="H54" s="18"/>
      <c r="I54" s="18"/>
      <c r="AD54" s="56"/>
    </row>
    <row r="55" spans="1:30" ht="15.75">
      <c r="A55" s="53"/>
      <c r="B55" s="54"/>
      <c r="C55" s="18"/>
      <c r="E55" s="55"/>
      <c r="F55" s="18"/>
      <c r="G55" s="18"/>
      <c r="H55" s="18"/>
      <c r="I55" s="18"/>
      <c r="AD55" s="56"/>
    </row>
    <row r="56" spans="1:30" s="68" customFormat="1" ht="15">
      <c r="A56" s="65"/>
      <c r="B56" s="66">
        <v>84</v>
      </c>
      <c r="C56" s="35" t="s">
        <v>908</v>
      </c>
      <c r="D56" s="68">
        <f>SUM(D48:D52)</f>
        <v>179000</v>
      </c>
      <c r="E56" s="69"/>
      <c r="F56" s="35"/>
      <c r="G56" s="35"/>
      <c r="H56" s="35"/>
      <c r="I56" s="35"/>
      <c r="AD56" s="70"/>
    </row>
    <row r="57" spans="1:30" ht="15.75">
      <c r="A57" s="53" t="s">
        <v>866</v>
      </c>
      <c r="B57" s="54">
        <v>5</v>
      </c>
      <c r="C57" s="18" t="s">
        <v>909</v>
      </c>
      <c r="D57">
        <v>36000</v>
      </c>
      <c r="E57" s="55"/>
      <c r="F57" s="18"/>
      <c r="G57" s="18"/>
      <c r="H57" s="18"/>
      <c r="I57" s="18"/>
      <c r="AD57" s="56"/>
    </row>
    <row r="58" spans="1:30" ht="15.75">
      <c r="A58" s="53"/>
      <c r="B58" s="54"/>
      <c r="C58" s="18"/>
      <c r="E58" s="55"/>
      <c r="F58" s="18"/>
      <c r="G58" s="18"/>
      <c r="H58" s="18"/>
      <c r="I58" s="18"/>
      <c r="AD58" s="56"/>
    </row>
    <row r="59" spans="1:30" ht="15.75">
      <c r="A59" s="53"/>
      <c r="B59" s="54"/>
      <c r="C59" s="18"/>
      <c r="E59" s="55"/>
      <c r="F59" s="18"/>
      <c r="G59" s="18"/>
      <c r="H59" s="18"/>
      <c r="I59" s="18"/>
      <c r="AD59" s="56"/>
    </row>
    <row r="60" spans="1:30" ht="15.75">
      <c r="A60" s="53"/>
      <c r="B60" s="54"/>
      <c r="C60" s="18"/>
      <c r="E60" s="55"/>
      <c r="F60" s="18"/>
      <c r="G60" s="18"/>
      <c r="H60" s="18"/>
      <c r="I60" s="18"/>
      <c r="AD60" s="56"/>
    </row>
    <row r="61" spans="1:30" s="68" customFormat="1" ht="15">
      <c r="A61" s="65"/>
      <c r="B61" s="66">
        <v>5</v>
      </c>
      <c r="C61" s="35" t="s">
        <v>910</v>
      </c>
      <c r="D61" s="68">
        <v>36000</v>
      </c>
      <c r="E61" s="69"/>
      <c r="F61" s="35"/>
      <c r="G61" s="35"/>
      <c r="H61" s="35"/>
      <c r="I61" s="35"/>
      <c r="AD61" s="70"/>
    </row>
    <row r="62" spans="1:30" ht="15.75">
      <c r="A62" s="53" t="s">
        <v>866</v>
      </c>
      <c r="B62" s="54">
        <v>4</v>
      </c>
      <c r="C62" s="18" t="s">
        <v>911</v>
      </c>
      <c r="D62">
        <v>19000</v>
      </c>
      <c r="E62" s="55"/>
      <c r="F62" s="18"/>
      <c r="G62" s="18"/>
      <c r="H62" s="18"/>
      <c r="I62" s="18"/>
      <c r="AD62" s="56"/>
    </row>
    <row r="63" spans="1:30" ht="15.75">
      <c r="A63" s="53"/>
      <c r="B63" s="54"/>
      <c r="C63" s="18"/>
      <c r="E63" s="55"/>
      <c r="F63" s="18"/>
      <c r="G63" s="18"/>
      <c r="H63" s="18"/>
      <c r="I63" s="18"/>
      <c r="AD63" s="56"/>
    </row>
    <row r="64" spans="1:30" ht="15.75">
      <c r="A64" s="53"/>
      <c r="B64" s="54"/>
      <c r="C64" s="18"/>
      <c r="E64" s="55"/>
      <c r="F64" s="18"/>
      <c r="G64" s="18"/>
      <c r="H64" s="18"/>
      <c r="I64" s="18"/>
      <c r="AD64" s="56"/>
    </row>
    <row r="65" spans="1:30" ht="15.75">
      <c r="A65" s="53"/>
      <c r="B65" s="54"/>
      <c r="C65" s="18"/>
      <c r="E65" s="55"/>
      <c r="F65" s="18"/>
      <c r="G65" s="18"/>
      <c r="H65" s="18"/>
      <c r="I65" s="18"/>
      <c r="AD65" s="56"/>
    </row>
    <row r="66" spans="1:30" s="68" customFormat="1" ht="15">
      <c r="A66" s="65"/>
      <c r="B66" s="66">
        <v>4</v>
      </c>
      <c r="C66" s="35" t="s">
        <v>912</v>
      </c>
      <c r="D66" s="68">
        <v>19000</v>
      </c>
      <c r="E66" s="69"/>
      <c r="F66" s="35"/>
      <c r="G66" s="35"/>
      <c r="H66" s="35"/>
      <c r="I66" s="35"/>
      <c r="AD66" s="70"/>
    </row>
    <row r="67" spans="1:30" s="44" customFormat="1" ht="15">
      <c r="A67" s="71"/>
      <c r="B67" s="72"/>
      <c r="C67" s="89" t="s">
        <v>913</v>
      </c>
      <c r="D67" s="44">
        <v>2716000</v>
      </c>
      <c r="E67" s="74"/>
      <c r="F67" s="89"/>
      <c r="G67" s="89"/>
      <c r="H67" s="89"/>
      <c r="I67" s="89"/>
      <c r="AD67" s="75"/>
    </row>
    <row r="68" spans="1:30" s="93" customFormat="1" ht="42.75">
      <c r="A68" s="76" t="s">
        <v>599</v>
      </c>
      <c r="B68" s="91"/>
      <c r="C68" s="92"/>
      <c r="E68" s="94"/>
      <c r="F68" s="92"/>
      <c r="G68" s="92"/>
      <c r="H68" s="92"/>
      <c r="I68" s="92"/>
      <c r="AD68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0"/>
  <sheetViews>
    <sheetView workbookViewId="0"/>
  </sheetViews>
  <sheetFormatPr baseColWidth="10" defaultColWidth="10.75" defaultRowHeight="14.25"/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48">
      <c r="A3" s="115" t="s">
        <v>914</v>
      </c>
      <c r="B3" s="54">
        <v>31</v>
      </c>
      <c r="C3" s="18" t="s">
        <v>915</v>
      </c>
      <c r="D3">
        <v>390000</v>
      </c>
      <c r="E3" s="55"/>
      <c r="F3" s="18"/>
      <c r="G3" s="18"/>
      <c r="H3" s="18"/>
      <c r="I3" s="18"/>
      <c r="AD3" s="56"/>
    </row>
    <row r="4" spans="1:40" ht="48">
      <c r="A4" s="115" t="s">
        <v>914</v>
      </c>
      <c r="B4" s="54">
        <v>31</v>
      </c>
      <c r="C4" s="18" t="s">
        <v>916</v>
      </c>
      <c r="D4">
        <v>28000</v>
      </c>
      <c r="E4" s="55"/>
      <c r="F4" s="18"/>
      <c r="G4" s="18"/>
      <c r="H4" s="18"/>
      <c r="I4" s="18"/>
      <c r="AD4" s="56"/>
    </row>
    <row r="5" spans="1:40" ht="48">
      <c r="A5" s="115" t="s">
        <v>914</v>
      </c>
      <c r="B5" s="54">
        <v>31</v>
      </c>
      <c r="C5" s="18" t="s">
        <v>917</v>
      </c>
      <c r="D5">
        <v>22000</v>
      </c>
      <c r="E5" s="55"/>
      <c r="F5" s="18"/>
      <c r="G5" s="18"/>
      <c r="H5" s="18"/>
      <c r="I5" s="18"/>
      <c r="AD5" s="56"/>
    </row>
    <row r="6" spans="1:40" ht="48">
      <c r="A6" s="115" t="s">
        <v>914</v>
      </c>
      <c r="B6" s="54">
        <v>31</v>
      </c>
      <c r="C6" s="18" t="s">
        <v>918</v>
      </c>
      <c r="D6">
        <v>20000</v>
      </c>
      <c r="E6" s="55"/>
      <c r="F6" s="18"/>
      <c r="G6" s="18"/>
      <c r="H6" s="18"/>
      <c r="I6" s="18"/>
      <c r="AD6" s="56"/>
    </row>
    <row r="7" spans="1:40" ht="48">
      <c r="A7" s="115" t="s">
        <v>914</v>
      </c>
      <c r="B7" s="54">
        <v>31</v>
      </c>
      <c r="C7" s="18" t="s">
        <v>919</v>
      </c>
      <c r="D7">
        <v>20000</v>
      </c>
      <c r="E7" s="55"/>
      <c r="F7" s="18"/>
      <c r="G7" s="18"/>
      <c r="H7" s="18"/>
      <c r="I7" s="18"/>
      <c r="AD7" s="56"/>
    </row>
    <row r="8" spans="1:40" ht="48">
      <c r="A8" s="115" t="s">
        <v>914</v>
      </c>
      <c r="B8" s="54">
        <v>31</v>
      </c>
      <c r="C8" s="18" t="s">
        <v>920</v>
      </c>
      <c r="D8">
        <v>14000</v>
      </c>
      <c r="E8" s="55"/>
      <c r="F8" s="18"/>
      <c r="G8" s="18"/>
      <c r="H8" s="18"/>
      <c r="I8" s="18"/>
      <c r="AD8" s="56"/>
    </row>
    <row r="9" spans="1:40" ht="48">
      <c r="A9" s="115" t="s">
        <v>914</v>
      </c>
      <c r="B9" s="54">
        <v>31</v>
      </c>
      <c r="C9" s="18" t="s">
        <v>921</v>
      </c>
      <c r="D9">
        <v>12000</v>
      </c>
      <c r="E9" s="55"/>
      <c r="F9" s="18"/>
      <c r="G9" s="18"/>
      <c r="H9" s="18"/>
      <c r="I9" s="18"/>
      <c r="AD9" s="56"/>
    </row>
    <row r="10" spans="1:40" ht="48">
      <c r="A10" s="115" t="s">
        <v>914</v>
      </c>
      <c r="B10" s="54">
        <v>31</v>
      </c>
      <c r="C10" s="18" t="s">
        <v>922</v>
      </c>
      <c r="D10">
        <v>12000</v>
      </c>
      <c r="E10" s="55"/>
      <c r="F10" s="18"/>
      <c r="G10" s="18"/>
      <c r="H10" s="18"/>
      <c r="I10" s="18"/>
      <c r="AD10" s="56"/>
    </row>
    <row r="11" spans="1:40" ht="48">
      <c r="A11" s="115" t="s">
        <v>914</v>
      </c>
      <c r="B11" s="54">
        <v>31</v>
      </c>
      <c r="C11" s="18" t="s">
        <v>923</v>
      </c>
      <c r="D11">
        <v>11000</v>
      </c>
      <c r="E11" s="55"/>
      <c r="F11" s="18"/>
      <c r="G11" s="18"/>
      <c r="H11" s="18"/>
      <c r="I11" s="18"/>
      <c r="AD11" s="56"/>
    </row>
    <row r="12" spans="1:40" ht="48">
      <c r="A12" s="115" t="s">
        <v>914</v>
      </c>
      <c r="B12" s="54">
        <v>31</v>
      </c>
      <c r="C12" s="18" t="s">
        <v>924</v>
      </c>
      <c r="D12">
        <v>11000</v>
      </c>
      <c r="E12" s="55"/>
      <c r="F12" s="18"/>
      <c r="G12" s="18"/>
      <c r="H12" s="18"/>
      <c r="I12" s="18"/>
      <c r="AD12" s="56"/>
    </row>
    <row r="13" spans="1:40" ht="48">
      <c r="A13" s="115" t="s">
        <v>914</v>
      </c>
      <c r="B13" s="54">
        <v>31</v>
      </c>
      <c r="C13" s="18" t="s">
        <v>925</v>
      </c>
      <c r="D13">
        <v>10000</v>
      </c>
      <c r="E13" s="55"/>
      <c r="F13" s="18"/>
      <c r="G13" s="18"/>
      <c r="H13" s="18"/>
      <c r="I13" s="18"/>
      <c r="AD13" s="56"/>
    </row>
    <row r="14" spans="1:40" ht="48">
      <c r="A14" s="115" t="s">
        <v>914</v>
      </c>
      <c r="B14" s="54">
        <v>31</v>
      </c>
      <c r="C14" s="18" t="s">
        <v>926</v>
      </c>
      <c r="D14">
        <v>10000</v>
      </c>
      <c r="E14" s="55"/>
      <c r="F14" s="18"/>
      <c r="G14" s="18"/>
      <c r="H14" s="18"/>
      <c r="I14" s="18"/>
      <c r="AD14" s="56"/>
    </row>
    <row r="15" spans="1:40" ht="48">
      <c r="A15" s="115" t="s">
        <v>914</v>
      </c>
      <c r="B15" s="54">
        <v>31</v>
      </c>
      <c r="C15" s="18" t="s">
        <v>927</v>
      </c>
      <c r="D15">
        <v>10000</v>
      </c>
      <c r="E15" s="55"/>
      <c r="F15" s="18"/>
      <c r="G15" s="18"/>
      <c r="H15" s="18"/>
      <c r="I15" s="18"/>
      <c r="AD15" s="56"/>
    </row>
    <row r="16" spans="1:40" ht="48">
      <c r="A16" s="115" t="s">
        <v>914</v>
      </c>
      <c r="B16" s="54">
        <v>31</v>
      </c>
      <c r="C16" s="18" t="s">
        <v>928</v>
      </c>
      <c r="D16">
        <v>8000</v>
      </c>
      <c r="E16" s="55"/>
      <c r="F16" s="18"/>
      <c r="G16" s="18"/>
      <c r="H16" s="18"/>
      <c r="I16" s="18"/>
      <c r="AD16" s="56"/>
    </row>
    <row r="17" spans="1:30" ht="48">
      <c r="A17" s="115" t="s">
        <v>914</v>
      </c>
      <c r="B17" s="54">
        <v>31</v>
      </c>
      <c r="C17" s="18" t="s">
        <v>929</v>
      </c>
      <c r="D17">
        <v>8000</v>
      </c>
      <c r="E17" s="55"/>
      <c r="F17" s="18"/>
      <c r="G17" s="18"/>
      <c r="H17" s="18"/>
      <c r="I17" s="18"/>
      <c r="AD17" s="56"/>
    </row>
    <row r="18" spans="1:30" ht="48">
      <c r="A18" s="115" t="s">
        <v>914</v>
      </c>
      <c r="B18" s="54">
        <v>31</v>
      </c>
      <c r="C18" s="18" t="s">
        <v>930</v>
      </c>
      <c r="D18">
        <v>8000</v>
      </c>
      <c r="E18" s="55"/>
      <c r="F18" s="18"/>
      <c r="G18" s="18"/>
      <c r="H18" s="18"/>
      <c r="I18" s="18"/>
      <c r="AD18" s="56"/>
    </row>
    <row r="19" spans="1:30" ht="48">
      <c r="A19" s="115" t="s">
        <v>914</v>
      </c>
      <c r="B19" s="54">
        <v>31</v>
      </c>
      <c r="C19" s="18" t="s">
        <v>931</v>
      </c>
      <c r="D19">
        <v>8000</v>
      </c>
      <c r="E19" s="55"/>
      <c r="F19" s="18"/>
      <c r="G19" s="18"/>
      <c r="H19" s="18"/>
      <c r="I19" s="18"/>
      <c r="AD19" s="56"/>
    </row>
    <row r="20" spans="1:30" ht="48">
      <c r="A20" s="115" t="s">
        <v>914</v>
      </c>
      <c r="B20" s="54">
        <v>31</v>
      </c>
      <c r="C20" s="18" t="s">
        <v>932</v>
      </c>
      <c r="D20">
        <v>7000</v>
      </c>
      <c r="E20" s="55"/>
      <c r="F20" s="18"/>
      <c r="G20" s="18"/>
      <c r="H20" s="18"/>
      <c r="I20" s="18"/>
      <c r="AD20" s="56"/>
    </row>
    <row r="21" spans="1:30" ht="15.75">
      <c r="A21" s="53"/>
      <c r="B21" s="54"/>
      <c r="C21" s="18"/>
      <c r="E21" s="55"/>
      <c r="F21" s="18"/>
      <c r="G21" s="18"/>
      <c r="H21" s="18"/>
      <c r="I21" s="18"/>
      <c r="AD21" s="56"/>
    </row>
    <row r="22" spans="1:30" ht="15.75">
      <c r="A22" s="53"/>
      <c r="B22" s="54"/>
      <c r="C22" s="18"/>
      <c r="E22" s="55"/>
      <c r="F22" s="18"/>
      <c r="G22" s="18"/>
      <c r="H22" s="18"/>
      <c r="I22" s="18"/>
      <c r="AD22" s="56"/>
    </row>
    <row r="23" spans="1:30" ht="15.75">
      <c r="A23" s="53"/>
      <c r="B23" s="54"/>
      <c r="C23" s="18"/>
      <c r="E23" s="55"/>
      <c r="F23" s="18"/>
      <c r="G23" s="18"/>
      <c r="H23" s="18"/>
      <c r="I23" s="18"/>
      <c r="AD23" s="56"/>
    </row>
    <row r="24" spans="1:30" s="68" customFormat="1" ht="15">
      <c r="A24" s="65"/>
      <c r="B24" s="66">
        <v>31</v>
      </c>
      <c r="C24" s="35" t="s">
        <v>933</v>
      </c>
      <c r="D24" s="68">
        <f>SUM(D3:D20)</f>
        <v>609000</v>
      </c>
      <c r="E24" s="69"/>
      <c r="F24" s="35"/>
      <c r="G24" s="35"/>
      <c r="H24" s="35"/>
      <c r="I24" s="35"/>
      <c r="AD24" s="70"/>
    </row>
    <row r="25" spans="1:30" ht="48">
      <c r="A25" s="115" t="s">
        <v>914</v>
      </c>
      <c r="B25" s="54">
        <v>82</v>
      </c>
      <c r="C25" s="18" t="s">
        <v>934</v>
      </c>
      <c r="D25">
        <v>51000</v>
      </c>
      <c r="E25" s="55"/>
      <c r="F25" s="18"/>
      <c r="G25" s="18"/>
      <c r="H25" s="18"/>
      <c r="I25" s="18"/>
      <c r="AD25" s="56"/>
    </row>
    <row r="26" spans="1:30" ht="48">
      <c r="A26" s="115" t="s">
        <v>914</v>
      </c>
      <c r="B26" s="54">
        <v>82</v>
      </c>
      <c r="C26" s="18" t="s">
        <v>935</v>
      </c>
      <c r="D26">
        <v>12000</v>
      </c>
      <c r="E26" s="55"/>
      <c r="F26" s="18"/>
      <c r="G26" s="18"/>
      <c r="H26" s="18"/>
      <c r="I26" s="18"/>
      <c r="AD26" s="56"/>
    </row>
    <row r="27" spans="1:30" ht="48">
      <c r="A27" s="115" t="s">
        <v>914</v>
      </c>
      <c r="B27" s="54">
        <v>82</v>
      </c>
      <c r="C27" s="18" t="s">
        <v>936</v>
      </c>
      <c r="D27">
        <v>11000</v>
      </c>
      <c r="E27" s="55"/>
      <c r="F27" s="18"/>
      <c r="G27" s="18"/>
      <c r="H27" s="18"/>
      <c r="I27" s="18"/>
      <c r="AD27" s="56"/>
    </row>
    <row r="28" spans="1:30" ht="15.75">
      <c r="A28" s="53"/>
      <c r="B28" s="54"/>
      <c r="C28" s="18"/>
      <c r="E28" s="55"/>
      <c r="F28" s="18"/>
      <c r="G28" s="18"/>
      <c r="H28" s="18"/>
      <c r="I28" s="18"/>
      <c r="AD28" s="56"/>
    </row>
    <row r="29" spans="1:30" ht="15.75">
      <c r="A29" s="53"/>
      <c r="B29" s="54"/>
      <c r="C29" s="18"/>
      <c r="E29" s="55"/>
      <c r="F29" s="18"/>
      <c r="G29" s="18"/>
      <c r="H29" s="18"/>
      <c r="I29" s="18"/>
      <c r="AD29" s="56"/>
    </row>
    <row r="30" spans="1:30" ht="15.75">
      <c r="A30" s="53"/>
      <c r="B30" s="54"/>
      <c r="C30" s="18"/>
      <c r="E30" s="55"/>
      <c r="F30" s="18"/>
      <c r="G30" s="18"/>
      <c r="H30" s="18"/>
      <c r="I30" s="18"/>
      <c r="AD30" s="56"/>
    </row>
    <row r="31" spans="1:30" s="68" customFormat="1" ht="15">
      <c r="A31" s="65"/>
      <c r="B31" s="66">
        <v>82</v>
      </c>
      <c r="C31" s="35" t="s">
        <v>937</v>
      </c>
      <c r="D31" s="68">
        <f>SUM(D25:D27)</f>
        <v>74000</v>
      </c>
      <c r="E31" s="69"/>
      <c r="F31" s="35"/>
      <c r="G31" s="35"/>
      <c r="H31" s="35"/>
      <c r="I31" s="35"/>
      <c r="AD31" s="70"/>
    </row>
    <row r="32" spans="1:30" ht="48">
      <c r="A32" s="115" t="s">
        <v>914</v>
      </c>
      <c r="B32" s="54">
        <v>65</v>
      </c>
      <c r="C32" s="18" t="s">
        <v>938</v>
      </c>
      <c r="D32">
        <v>46000</v>
      </c>
      <c r="E32" s="55"/>
      <c r="F32" s="18"/>
      <c r="G32" s="18"/>
      <c r="H32" s="18"/>
      <c r="I32" s="18"/>
      <c r="AD32" s="56"/>
    </row>
    <row r="33" spans="1:30" ht="48">
      <c r="A33" s="115" t="s">
        <v>914</v>
      </c>
      <c r="B33" s="54">
        <v>65</v>
      </c>
      <c r="C33" s="18" t="s">
        <v>939</v>
      </c>
      <c r="D33">
        <v>15000</v>
      </c>
      <c r="E33" s="55"/>
      <c r="F33" s="18"/>
      <c r="G33" s="18"/>
      <c r="H33" s="18"/>
      <c r="I33" s="18"/>
      <c r="AD33" s="56"/>
    </row>
    <row r="34" spans="1:30" ht="48">
      <c r="A34" s="115" t="s">
        <v>914</v>
      </c>
      <c r="B34" s="54">
        <v>65</v>
      </c>
      <c r="C34" s="18" t="s">
        <v>940</v>
      </c>
      <c r="D34">
        <v>8000</v>
      </c>
      <c r="E34" s="55"/>
      <c r="F34" s="18"/>
      <c r="G34" s="18"/>
      <c r="H34" s="18"/>
      <c r="I34" s="18"/>
      <c r="AD34" s="56"/>
    </row>
    <row r="35" spans="1:30" ht="15.75">
      <c r="A35" s="53"/>
      <c r="B35" s="54"/>
      <c r="C35" s="18"/>
      <c r="E35" s="55"/>
      <c r="F35" s="18"/>
      <c r="G35" s="18"/>
      <c r="H35" s="18"/>
      <c r="I35" s="18"/>
      <c r="AD35" s="56"/>
    </row>
    <row r="36" spans="1:30" ht="15.75">
      <c r="A36" s="53"/>
      <c r="B36" s="54"/>
      <c r="C36" s="18"/>
      <c r="E36" s="55"/>
      <c r="F36" s="18"/>
      <c r="G36" s="18"/>
      <c r="H36" s="18"/>
      <c r="I36" s="18"/>
      <c r="AD36" s="56"/>
    </row>
    <row r="37" spans="1:30" ht="15.75">
      <c r="A37" s="53"/>
      <c r="B37" s="54"/>
      <c r="C37" s="18"/>
      <c r="E37" s="55"/>
      <c r="F37" s="18"/>
      <c r="G37" s="18"/>
      <c r="H37" s="18"/>
      <c r="I37" s="18"/>
      <c r="AD37" s="56"/>
    </row>
    <row r="38" spans="1:30" s="68" customFormat="1" ht="15">
      <c r="A38" s="65"/>
      <c r="B38" s="66">
        <v>65</v>
      </c>
      <c r="C38" s="35" t="s">
        <v>941</v>
      </c>
      <c r="D38" s="68">
        <f>SUM(D32:D34)</f>
        <v>69000</v>
      </c>
      <c r="E38" s="69"/>
      <c r="F38" s="35"/>
      <c r="G38" s="35"/>
      <c r="H38" s="35"/>
      <c r="I38" s="35"/>
      <c r="AD38" s="70"/>
    </row>
    <row r="39" spans="1:30" ht="48">
      <c r="A39" s="115" t="s">
        <v>914</v>
      </c>
      <c r="B39" s="54">
        <v>81</v>
      </c>
      <c r="C39" s="18" t="s">
        <v>942</v>
      </c>
      <c r="D39">
        <v>46000</v>
      </c>
      <c r="E39" s="55"/>
      <c r="F39" s="18"/>
      <c r="G39" s="18"/>
      <c r="H39" s="18"/>
      <c r="I39" s="18"/>
      <c r="AD39" s="56"/>
    </row>
    <row r="40" spans="1:30" ht="48">
      <c r="A40" s="115" t="s">
        <v>914</v>
      </c>
      <c r="B40" s="54">
        <v>81</v>
      </c>
      <c r="C40" s="18" t="s">
        <v>943</v>
      </c>
      <c r="D40">
        <v>43000</v>
      </c>
      <c r="E40" s="55"/>
      <c r="F40" s="18"/>
      <c r="G40" s="18"/>
      <c r="H40" s="18"/>
      <c r="I40" s="18"/>
      <c r="AD40" s="56"/>
    </row>
    <row r="41" spans="1:30" ht="48">
      <c r="A41" s="115" t="s">
        <v>914</v>
      </c>
      <c r="B41" s="54">
        <v>81</v>
      </c>
      <c r="C41" s="18" t="s">
        <v>944</v>
      </c>
      <c r="D41">
        <v>12000</v>
      </c>
      <c r="E41" s="55"/>
      <c r="F41" s="18"/>
      <c r="G41" s="18"/>
      <c r="H41" s="18"/>
      <c r="I41" s="18"/>
      <c r="AD41" s="56"/>
    </row>
    <row r="42" spans="1:30" ht="48">
      <c r="A42" s="115" t="s">
        <v>914</v>
      </c>
      <c r="B42" s="54">
        <v>81</v>
      </c>
      <c r="C42" s="18" t="s">
        <v>945</v>
      </c>
      <c r="D42">
        <v>11000</v>
      </c>
      <c r="E42" s="55"/>
      <c r="F42" s="18"/>
      <c r="G42" s="18"/>
      <c r="H42" s="18"/>
      <c r="I42" s="18"/>
      <c r="AD42" s="56"/>
    </row>
    <row r="43" spans="1:30" ht="48">
      <c r="A43" s="115" t="s">
        <v>914</v>
      </c>
      <c r="B43" s="54">
        <v>81</v>
      </c>
      <c r="C43" s="18" t="s">
        <v>946</v>
      </c>
      <c r="D43">
        <v>10000</v>
      </c>
      <c r="E43" s="55"/>
      <c r="F43" s="18"/>
      <c r="G43" s="18"/>
      <c r="H43" s="18"/>
      <c r="I43" s="18"/>
      <c r="AD43" s="56"/>
    </row>
    <row r="44" spans="1:30" ht="48">
      <c r="A44" s="115" t="s">
        <v>914</v>
      </c>
      <c r="B44" s="54">
        <v>81</v>
      </c>
      <c r="C44" s="18" t="s">
        <v>947</v>
      </c>
      <c r="D44">
        <v>10000</v>
      </c>
      <c r="E44" s="55"/>
      <c r="F44" s="18"/>
      <c r="G44" s="18"/>
      <c r="H44" s="18"/>
      <c r="I44" s="18"/>
      <c r="AD44" s="56"/>
    </row>
    <row r="45" spans="1:30" ht="48">
      <c r="A45" s="115" t="s">
        <v>914</v>
      </c>
      <c r="B45" s="54">
        <v>81</v>
      </c>
      <c r="C45" s="18" t="s">
        <v>948</v>
      </c>
      <c r="D45">
        <v>8000</v>
      </c>
      <c r="E45" s="55"/>
      <c r="F45" s="18"/>
      <c r="G45" s="18"/>
      <c r="H45" s="18"/>
      <c r="I45" s="18"/>
      <c r="AD45" s="56"/>
    </row>
    <row r="46" spans="1:30" ht="15.75">
      <c r="A46" s="53"/>
      <c r="B46" s="54"/>
      <c r="C46" s="18"/>
      <c r="E46" s="55"/>
      <c r="F46" s="18"/>
      <c r="G46" s="18"/>
      <c r="H46" s="18"/>
      <c r="I46" s="18"/>
      <c r="AD46" s="56"/>
    </row>
    <row r="47" spans="1:30" ht="15.75">
      <c r="A47" s="53"/>
      <c r="B47" s="54"/>
      <c r="C47" s="18"/>
      <c r="E47" s="55"/>
      <c r="F47" s="18"/>
      <c r="G47" s="18"/>
      <c r="H47" s="18"/>
      <c r="I47" s="18"/>
      <c r="AD47" s="56"/>
    </row>
    <row r="48" spans="1:30" ht="15.75">
      <c r="A48" s="53"/>
      <c r="B48" s="54"/>
      <c r="C48" s="18"/>
      <c r="E48" s="55"/>
      <c r="F48" s="18"/>
      <c r="G48" s="18"/>
      <c r="H48" s="18"/>
      <c r="I48" s="18"/>
      <c r="AD48" s="56"/>
    </row>
    <row r="49" spans="1:30" s="68" customFormat="1" ht="15">
      <c r="A49" s="65"/>
      <c r="B49" s="66">
        <v>81</v>
      </c>
      <c r="C49" s="35" t="s">
        <v>949</v>
      </c>
      <c r="D49" s="68">
        <f>SUM(D39:D45)</f>
        <v>140000</v>
      </c>
      <c r="E49" s="69"/>
      <c r="F49" s="35"/>
      <c r="G49" s="35"/>
      <c r="H49" s="35"/>
      <c r="I49" s="35"/>
      <c r="AD49" s="70"/>
    </row>
    <row r="50" spans="1:30" ht="48">
      <c r="A50" s="115" t="s">
        <v>914</v>
      </c>
      <c r="B50" s="54">
        <v>9</v>
      </c>
      <c r="C50" s="18" t="s">
        <v>950</v>
      </c>
      <c r="D50">
        <v>13000</v>
      </c>
      <c r="E50" s="55"/>
      <c r="F50" s="18"/>
      <c r="G50" s="18"/>
      <c r="H50" s="18"/>
      <c r="I50" s="18"/>
      <c r="AD50" s="56"/>
    </row>
    <row r="51" spans="1:30" ht="48">
      <c r="A51" s="115" t="s">
        <v>914</v>
      </c>
      <c r="B51" s="54">
        <v>9</v>
      </c>
      <c r="C51" s="18" t="s">
        <v>951</v>
      </c>
      <c r="D51">
        <v>9000</v>
      </c>
      <c r="E51" s="55"/>
      <c r="F51" s="18"/>
      <c r="G51" s="18"/>
      <c r="H51" s="18"/>
      <c r="I51" s="18"/>
      <c r="AD51" s="56"/>
    </row>
    <row r="52" spans="1:30" ht="15.75">
      <c r="A52" s="53"/>
      <c r="B52" s="54"/>
      <c r="C52" s="18"/>
      <c r="E52" s="55"/>
      <c r="F52" s="18"/>
      <c r="G52" s="18"/>
      <c r="H52" s="18"/>
      <c r="I52" s="18"/>
      <c r="AD52" s="56"/>
    </row>
    <row r="53" spans="1:30" ht="15.75">
      <c r="A53" s="53"/>
      <c r="B53" s="54"/>
      <c r="C53" s="18"/>
      <c r="E53" s="55"/>
      <c r="F53" s="18"/>
      <c r="G53" s="18"/>
      <c r="H53" s="18"/>
      <c r="I53" s="18"/>
      <c r="AD53" s="56"/>
    </row>
    <row r="54" spans="1:30" ht="15.75">
      <c r="A54" s="53"/>
      <c r="B54" s="54"/>
      <c r="C54" s="18"/>
      <c r="E54" s="55"/>
      <c r="F54" s="18"/>
      <c r="G54" s="18"/>
      <c r="H54" s="18"/>
      <c r="I54" s="18"/>
      <c r="AD54" s="56"/>
    </row>
    <row r="55" spans="1:30" s="68" customFormat="1" ht="15">
      <c r="A55" s="65"/>
      <c r="B55" s="66">
        <v>9</v>
      </c>
      <c r="C55" s="35" t="s">
        <v>952</v>
      </c>
      <c r="D55" s="68">
        <f>SUM(D50:D51)</f>
        <v>22000</v>
      </c>
      <c r="E55" s="69"/>
      <c r="F55" s="35"/>
      <c r="G55" s="35"/>
      <c r="H55" s="35"/>
      <c r="I55" s="35"/>
      <c r="AD55" s="70"/>
    </row>
    <row r="56" spans="1:30" ht="48">
      <c r="A56" s="115" t="s">
        <v>914</v>
      </c>
      <c r="B56" s="54">
        <v>34</v>
      </c>
      <c r="C56" s="18" t="s">
        <v>953</v>
      </c>
      <c r="D56">
        <v>225000</v>
      </c>
      <c r="E56" s="55"/>
      <c r="F56" s="18"/>
      <c r="G56" s="18"/>
      <c r="H56" s="18"/>
      <c r="I56" s="18"/>
      <c r="AD56" s="56"/>
    </row>
    <row r="57" spans="1:30" ht="48">
      <c r="A57" s="115" t="s">
        <v>914</v>
      </c>
      <c r="B57" s="54">
        <v>34</v>
      </c>
      <c r="C57" s="18" t="s">
        <v>954</v>
      </c>
      <c r="D57">
        <v>69000</v>
      </c>
      <c r="E57" s="55"/>
      <c r="F57" s="18"/>
      <c r="G57" s="18"/>
      <c r="H57" s="18"/>
      <c r="I57" s="18"/>
      <c r="AD57" s="56"/>
    </row>
    <row r="58" spans="1:30" ht="48">
      <c r="A58" s="115" t="s">
        <v>914</v>
      </c>
      <c r="B58" s="54">
        <v>34</v>
      </c>
      <c r="C58" s="18" t="s">
        <v>955</v>
      </c>
      <c r="D58">
        <v>39000</v>
      </c>
      <c r="E58" s="55"/>
      <c r="F58" s="18"/>
      <c r="G58" s="18"/>
      <c r="H58" s="18"/>
      <c r="I58" s="18"/>
      <c r="AD58" s="56"/>
    </row>
    <row r="59" spans="1:30" ht="48">
      <c r="A59" s="115" t="s">
        <v>914</v>
      </c>
      <c r="B59" s="54">
        <v>34</v>
      </c>
      <c r="C59" s="18" t="s">
        <v>956</v>
      </c>
      <c r="D59">
        <v>22000</v>
      </c>
      <c r="E59" s="55"/>
      <c r="F59" s="18"/>
      <c r="G59" s="18"/>
      <c r="H59" s="18"/>
      <c r="I59" s="18"/>
      <c r="AD59" s="56"/>
    </row>
    <row r="60" spans="1:30" ht="48">
      <c r="A60" s="115" t="s">
        <v>914</v>
      </c>
      <c r="B60" s="54">
        <v>34</v>
      </c>
      <c r="C60" s="18" t="s">
        <v>957</v>
      </c>
      <c r="D60">
        <v>20000</v>
      </c>
      <c r="E60" s="55"/>
      <c r="F60" s="18"/>
      <c r="G60" s="18"/>
      <c r="H60" s="18"/>
      <c r="I60" s="18"/>
      <c r="AD60" s="56"/>
    </row>
    <row r="61" spans="1:30" ht="48">
      <c r="A61" s="115" t="s">
        <v>914</v>
      </c>
      <c r="B61" s="54">
        <v>34</v>
      </c>
      <c r="C61" s="18" t="s">
        <v>958</v>
      </c>
      <c r="D61">
        <v>19000</v>
      </c>
      <c r="E61" s="55"/>
      <c r="F61" s="18"/>
      <c r="G61" s="18"/>
      <c r="H61" s="18"/>
      <c r="I61" s="18"/>
      <c r="AD61" s="56"/>
    </row>
    <row r="62" spans="1:30" ht="48">
      <c r="A62" s="115" t="s">
        <v>914</v>
      </c>
      <c r="B62" s="54">
        <v>34</v>
      </c>
      <c r="C62" s="18" t="s">
        <v>959</v>
      </c>
      <c r="D62">
        <v>14000</v>
      </c>
      <c r="E62" s="55"/>
      <c r="F62" s="18"/>
      <c r="G62" s="18"/>
      <c r="H62" s="18"/>
      <c r="I62" s="18"/>
      <c r="AD62" s="56"/>
    </row>
    <row r="63" spans="1:30" ht="48">
      <c r="A63" s="115" t="s">
        <v>914</v>
      </c>
      <c r="B63" s="54">
        <v>34</v>
      </c>
      <c r="C63" s="18" t="s">
        <v>960</v>
      </c>
      <c r="D63">
        <v>14000</v>
      </c>
      <c r="E63" s="55"/>
      <c r="F63" s="18"/>
      <c r="G63" s="18"/>
      <c r="H63" s="18"/>
      <c r="I63" s="18"/>
      <c r="AD63" s="56"/>
    </row>
    <row r="64" spans="1:30" ht="48">
      <c r="A64" s="115" t="s">
        <v>914</v>
      </c>
      <c r="B64" s="54">
        <v>34</v>
      </c>
      <c r="C64" s="18" t="s">
        <v>961</v>
      </c>
      <c r="D64">
        <v>13000</v>
      </c>
      <c r="E64" s="55"/>
      <c r="F64" s="18"/>
      <c r="G64" s="18"/>
      <c r="H64" s="18"/>
      <c r="I64" s="18"/>
      <c r="AD64" s="56"/>
    </row>
    <row r="65" spans="1:30" ht="48">
      <c r="A65" s="115" t="s">
        <v>914</v>
      </c>
      <c r="B65" s="54">
        <v>34</v>
      </c>
      <c r="C65" s="18" t="s">
        <v>962</v>
      </c>
      <c r="D65">
        <v>7000</v>
      </c>
      <c r="E65" s="55"/>
      <c r="F65" s="18"/>
      <c r="G65" s="18"/>
      <c r="H65" s="18"/>
      <c r="I65" s="18"/>
      <c r="AD65" s="56"/>
    </row>
    <row r="66" spans="1:30" ht="48">
      <c r="A66" s="115" t="s">
        <v>914</v>
      </c>
      <c r="B66" s="54">
        <v>34</v>
      </c>
      <c r="C66" s="18" t="s">
        <v>963</v>
      </c>
      <c r="D66">
        <v>7000</v>
      </c>
      <c r="E66" s="55"/>
      <c r="F66" s="18"/>
      <c r="G66" s="18"/>
      <c r="H66" s="18"/>
      <c r="I66" s="18"/>
      <c r="AD66" s="56"/>
    </row>
    <row r="67" spans="1:30" ht="48">
      <c r="A67" s="115" t="s">
        <v>914</v>
      </c>
      <c r="B67" s="54">
        <v>34</v>
      </c>
      <c r="C67" s="18" t="s">
        <v>964</v>
      </c>
      <c r="D67">
        <v>7000</v>
      </c>
      <c r="E67" s="55"/>
      <c r="F67" s="18"/>
      <c r="G67" s="18"/>
      <c r="H67" s="18"/>
      <c r="I67" s="18"/>
      <c r="AD67" s="56"/>
    </row>
    <row r="68" spans="1:30" ht="48">
      <c r="A68" s="115" t="s">
        <v>914</v>
      </c>
      <c r="B68" s="54">
        <v>34</v>
      </c>
      <c r="C68" s="18" t="s">
        <v>965</v>
      </c>
      <c r="D68">
        <v>7000</v>
      </c>
      <c r="E68" s="55"/>
      <c r="F68" s="18"/>
      <c r="G68" s="18"/>
      <c r="H68" s="18"/>
      <c r="I68" s="18"/>
      <c r="AD68" s="56"/>
    </row>
    <row r="69" spans="1:30" ht="48">
      <c r="A69" s="115" t="s">
        <v>914</v>
      </c>
      <c r="B69" s="54">
        <v>34</v>
      </c>
      <c r="C69" s="18" t="s">
        <v>966</v>
      </c>
      <c r="D69">
        <v>7000</v>
      </c>
      <c r="E69" s="55"/>
      <c r="F69" s="18"/>
      <c r="G69" s="18"/>
      <c r="H69" s="18"/>
      <c r="I69" s="18"/>
      <c r="AD69" s="56"/>
    </row>
    <row r="70" spans="1:30" ht="15">
      <c r="A70" s="98"/>
      <c r="B70" s="54"/>
      <c r="C70" s="18"/>
      <c r="E70" s="55"/>
      <c r="F70" s="18"/>
      <c r="G70" s="18"/>
      <c r="H70" s="18"/>
      <c r="I70" s="18"/>
      <c r="AD70" s="56"/>
    </row>
    <row r="71" spans="1:30" ht="15">
      <c r="A71" s="98"/>
      <c r="B71" s="54"/>
      <c r="C71" s="18"/>
      <c r="E71" s="55"/>
      <c r="F71" s="18"/>
      <c r="G71" s="18"/>
      <c r="H71" s="18"/>
      <c r="I71" s="18"/>
      <c r="AD71" s="56"/>
    </row>
    <row r="72" spans="1:30" ht="15">
      <c r="A72" s="98"/>
      <c r="B72" s="54"/>
      <c r="C72" s="18"/>
      <c r="E72" s="55"/>
      <c r="F72" s="18"/>
      <c r="G72" s="18"/>
      <c r="H72" s="18"/>
      <c r="I72" s="18"/>
      <c r="AD72" s="56"/>
    </row>
    <row r="73" spans="1:30" s="68" customFormat="1" ht="15">
      <c r="A73" s="65"/>
      <c r="B73" s="66">
        <v>34</v>
      </c>
      <c r="C73" s="35" t="s">
        <v>967</v>
      </c>
      <c r="D73" s="68">
        <f>SUM(D56:D69)</f>
        <v>470000</v>
      </c>
      <c r="E73" s="69"/>
      <c r="F73" s="35"/>
      <c r="G73" s="35"/>
      <c r="H73" s="35"/>
      <c r="I73" s="35"/>
      <c r="AD73" s="70"/>
    </row>
    <row r="74" spans="1:30" ht="48">
      <c r="A74" s="115" t="s">
        <v>914</v>
      </c>
      <c r="B74" s="54">
        <v>30</v>
      </c>
      <c r="C74" s="18" t="s">
        <v>968</v>
      </c>
      <c r="D74">
        <v>133000</v>
      </c>
      <c r="E74" s="55"/>
      <c r="F74" s="18"/>
      <c r="G74" s="18"/>
      <c r="H74" s="18"/>
      <c r="I74" s="18"/>
      <c r="AD74" s="56"/>
    </row>
    <row r="75" spans="1:30" ht="48">
      <c r="A75" s="115" t="s">
        <v>914</v>
      </c>
      <c r="B75" s="54">
        <v>30</v>
      </c>
      <c r="C75" s="18" t="s">
        <v>969</v>
      </c>
      <c r="D75">
        <v>39000</v>
      </c>
      <c r="E75" s="55"/>
      <c r="F75" s="18"/>
      <c r="G75" s="18"/>
      <c r="H75" s="18"/>
      <c r="I75" s="18"/>
      <c r="AD75" s="56"/>
    </row>
    <row r="76" spans="1:30" ht="48">
      <c r="A76" s="115" t="s">
        <v>914</v>
      </c>
      <c r="B76" s="54">
        <v>30</v>
      </c>
      <c r="C76" s="18" t="s">
        <v>970</v>
      </c>
      <c r="D76">
        <v>18000</v>
      </c>
      <c r="E76" s="55"/>
      <c r="F76" s="18"/>
      <c r="G76" s="18"/>
      <c r="H76" s="18"/>
      <c r="I76" s="18"/>
      <c r="AD76" s="56"/>
    </row>
    <row r="77" spans="1:30" ht="48">
      <c r="A77" s="115" t="s">
        <v>914</v>
      </c>
      <c r="B77" s="54">
        <v>30</v>
      </c>
      <c r="C77" s="18" t="s">
        <v>971</v>
      </c>
      <c r="D77">
        <v>13000</v>
      </c>
      <c r="E77" s="55"/>
      <c r="F77" s="18"/>
      <c r="G77" s="18"/>
      <c r="H77" s="18"/>
      <c r="I77" s="18"/>
      <c r="AD77" s="56"/>
    </row>
    <row r="78" spans="1:30" ht="48">
      <c r="A78" s="115" t="s">
        <v>914</v>
      </c>
      <c r="B78" s="54">
        <v>30</v>
      </c>
      <c r="C78" s="18" t="s">
        <v>972</v>
      </c>
      <c r="D78">
        <v>10000</v>
      </c>
      <c r="E78" s="55"/>
      <c r="F78" s="18"/>
      <c r="G78" s="18"/>
      <c r="H78" s="18"/>
      <c r="I78" s="18"/>
      <c r="AD78" s="56"/>
    </row>
    <row r="79" spans="1:30" ht="48">
      <c r="A79" s="115" t="s">
        <v>914</v>
      </c>
      <c r="B79" s="54">
        <v>30</v>
      </c>
      <c r="C79" s="18" t="s">
        <v>973</v>
      </c>
      <c r="D79">
        <v>11000</v>
      </c>
      <c r="E79" s="55"/>
      <c r="F79" s="18"/>
      <c r="G79" s="18"/>
      <c r="H79" s="18"/>
      <c r="I79" s="18"/>
      <c r="AD79" s="56"/>
    </row>
    <row r="80" spans="1:30" ht="48">
      <c r="A80" s="115" t="s">
        <v>914</v>
      </c>
      <c r="B80" s="54">
        <v>30</v>
      </c>
      <c r="C80" s="18" t="s">
        <v>974</v>
      </c>
      <c r="D80">
        <v>10000</v>
      </c>
      <c r="E80" s="55"/>
      <c r="F80" s="18"/>
      <c r="G80" s="18"/>
      <c r="H80" s="18"/>
      <c r="I80" s="18"/>
      <c r="AD80" s="56"/>
    </row>
    <row r="81" spans="1:30" ht="48">
      <c r="A81" s="115" t="s">
        <v>914</v>
      </c>
      <c r="B81" s="54">
        <v>30</v>
      </c>
      <c r="C81" s="18" t="s">
        <v>975</v>
      </c>
      <c r="D81">
        <v>9000</v>
      </c>
      <c r="E81" s="55"/>
      <c r="F81" s="18"/>
      <c r="G81" s="18"/>
      <c r="H81" s="18"/>
      <c r="I81" s="18"/>
      <c r="AD81" s="56"/>
    </row>
    <row r="82" spans="1:30" ht="48">
      <c r="A82" s="115" t="s">
        <v>914</v>
      </c>
      <c r="B82" s="54">
        <v>30</v>
      </c>
      <c r="C82" s="18" t="s">
        <v>976</v>
      </c>
      <c r="D82">
        <v>8000</v>
      </c>
      <c r="E82" s="55"/>
      <c r="F82" s="18"/>
      <c r="G82" s="18"/>
      <c r="H82" s="18"/>
      <c r="I82" s="18"/>
      <c r="AD82" s="56"/>
    </row>
    <row r="83" spans="1:30" ht="48">
      <c r="A83" s="115" t="s">
        <v>914</v>
      </c>
      <c r="B83" s="54">
        <v>30</v>
      </c>
      <c r="C83" s="18" t="s">
        <v>977</v>
      </c>
      <c r="D83">
        <v>8000</v>
      </c>
      <c r="E83" s="55"/>
      <c r="F83" s="18"/>
      <c r="G83" s="18"/>
      <c r="H83" s="18"/>
      <c r="I83" s="18"/>
      <c r="AD83" s="56"/>
    </row>
    <row r="84" spans="1:30" ht="48">
      <c r="A84" s="115" t="s">
        <v>914</v>
      </c>
      <c r="B84" s="54">
        <v>30</v>
      </c>
      <c r="C84" s="18" t="s">
        <v>978</v>
      </c>
      <c r="D84">
        <v>7000</v>
      </c>
      <c r="E84" s="55"/>
      <c r="F84" s="18"/>
      <c r="G84" s="18"/>
      <c r="H84" s="18"/>
      <c r="I84" s="18"/>
      <c r="AD84" s="56"/>
    </row>
    <row r="85" spans="1:30" ht="15">
      <c r="A85" s="98"/>
      <c r="B85" s="54"/>
      <c r="C85" s="18"/>
      <c r="E85" s="55"/>
      <c r="F85" s="18"/>
      <c r="G85" s="18"/>
      <c r="H85" s="18"/>
      <c r="I85" s="18"/>
      <c r="AD85" s="56"/>
    </row>
    <row r="86" spans="1:30" ht="15">
      <c r="A86" s="98"/>
      <c r="B86" s="54"/>
      <c r="C86" s="18"/>
      <c r="E86" s="55"/>
      <c r="F86" s="18"/>
      <c r="G86" s="18"/>
      <c r="H86" s="18"/>
      <c r="I86" s="18"/>
      <c r="AD86" s="56"/>
    </row>
    <row r="87" spans="1:30" ht="15">
      <c r="A87" s="98"/>
      <c r="B87" s="54"/>
      <c r="C87" s="18"/>
      <c r="E87" s="55"/>
      <c r="F87" s="18"/>
      <c r="G87" s="18"/>
      <c r="H87" s="18"/>
      <c r="I87" s="18"/>
      <c r="AD87" s="56"/>
    </row>
    <row r="88" spans="1:30" s="68" customFormat="1" ht="15">
      <c r="A88" s="65"/>
      <c r="B88" s="66">
        <v>30</v>
      </c>
      <c r="C88" s="35" t="s">
        <v>979</v>
      </c>
      <c r="D88" s="68">
        <f>SUM(D74:D84)</f>
        <v>266000</v>
      </c>
      <c r="E88" s="69"/>
      <c r="F88" s="35"/>
      <c r="G88" s="35"/>
      <c r="H88" s="35"/>
      <c r="I88" s="35"/>
      <c r="AD88" s="70"/>
    </row>
    <row r="89" spans="1:30" ht="48">
      <c r="A89" s="115" t="s">
        <v>914</v>
      </c>
      <c r="B89" s="54">
        <v>66</v>
      </c>
      <c r="C89" s="18" t="s">
        <v>980</v>
      </c>
      <c r="D89">
        <v>105000</v>
      </c>
      <c r="E89" s="55"/>
      <c r="F89" s="18"/>
      <c r="G89" s="18"/>
      <c r="H89" s="18"/>
      <c r="I89" s="18"/>
      <c r="AD89" s="56"/>
    </row>
    <row r="90" spans="1:30" ht="48">
      <c r="A90" s="115" t="s">
        <v>914</v>
      </c>
      <c r="B90" s="54">
        <v>66</v>
      </c>
      <c r="C90" s="18" t="s">
        <v>981</v>
      </c>
      <c r="D90">
        <v>10000</v>
      </c>
      <c r="E90" s="55"/>
      <c r="F90" s="18"/>
      <c r="G90" s="18"/>
      <c r="H90" s="18"/>
      <c r="I90" s="18"/>
      <c r="AD90" s="56"/>
    </row>
    <row r="91" spans="1:30" ht="48">
      <c r="A91" s="115" t="s">
        <v>914</v>
      </c>
      <c r="B91" s="54">
        <v>66</v>
      </c>
      <c r="C91" s="18" t="s">
        <v>982</v>
      </c>
      <c r="D91">
        <v>9000</v>
      </c>
      <c r="E91" s="55"/>
      <c r="F91" s="18"/>
      <c r="G91" s="18"/>
      <c r="H91" s="18"/>
      <c r="I91" s="18"/>
      <c r="AD91" s="56"/>
    </row>
    <row r="92" spans="1:30" ht="48">
      <c r="A92" s="115" t="s">
        <v>914</v>
      </c>
      <c r="B92" s="54">
        <v>66</v>
      </c>
      <c r="C92" s="18" t="s">
        <v>983</v>
      </c>
      <c r="D92">
        <v>9000</v>
      </c>
      <c r="E92" s="55"/>
      <c r="F92" s="18"/>
      <c r="G92" s="18"/>
      <c r="H92" s="18"/>
      <c r="I92" s="18"/>
      <c r="AD92" s="56"/>
    </row>
    <row r="93" spans="1:30" ht="48">
      <c r="A93" s="115" t="s">
        <v>914</v>
      </c>
      <c r="B93" s="54">
        <v>66</v>
      </c>
      <c r="C93" s="18" t="s">
        <v>984</v>
      </c>
      <c r="D93">
        <v>8000</v>
      </c>
      <c r="E93" s="55"/>
      <c r="F93" s="18"/>
      <c r="G93" s="18"/>
      <c r="H93" s="18"/>
      <c r="I93" s="18"/>
      <c r="AD93" s="56"/>
    </row>
    <row r="94" spans="1:30" ht="48">
      <c r="A94" s="115" t="s">
        <v>914</v>
      </c>
      <c r="B94" s="54">
        <v>66</v>
      </c>
      <c r="C94" s="18" t="s">
        <v>985</v>
      </c>
      <c r="D94">
        <v>7000</v>
      </c>
      <c r="E94" s="55"/>
      <c r="F94" s="18"/>
      <c r="G94" s="18"/>
      <c r="H94" s="18"/>
      <c r="I94" s="18"/>
      <c r="AD94" s="56"/>
    </row>
    <row r="95" spans="1:30" ht="48">
      <c r="A95" s="115" t="s">
        <v>914</v>
      </c>
      <c r="B95" s="54">
        <v>66</v>
      </c>
      <c r="C95" s="18" t="s">
        <v>986</v>
      </c>
      <c r="D95">
        <v>7000</v>
      </c>
      <c r="E95" s="55"/>
      <c r="F95" s="18"/>
      <c r="G95" s="18"/>
      <c r="H95" s="18"/>
      <c r="I95" s="18"/>
      <c r="AD95" s="56"/>
    </row>
    <row r="96" spans="1:30" ht="15">
      <c r="A96" s="98"/>
      <c r="B96" s="54"/>
      <c r="C96" s="18"/>
      <c r="E96" s="55"/>
      <c r="F96" s="18"/>
      <c r="G96" s="18"/>
      <c r="H96" s="18"/>
      <c r="I96" s="18"/>
      <c r="AD96" s="56"/>
    </row>
    <row r="97" spans="1:30" ht="15">
      <c r="A97" s="98"/>
      <c r="B97" s="54"/>
      <c r="C97" s="18"/>
      <c r="E97" s="55"/>
      <c r="F97" s="18"/>
      <c r="G97" s="18"/>
      <c r="H97" s="18"/>
      <c r="I97" s="18"/>
      <c r="AD97" s="56"/>
    </row>
    <row r="98" spans="1:30" ht="15">
      <c r="A98" s="98"/>
      <c r="B98" s="54"/>
      <c r="C98" s="18"/>
      <c r="E98" s="55"/>
      <c r="F98" s="18"/>
      <c r="G98" s="18"/>
      <c r="H98" s="18"/>
      <c r="I98" s="18"/>
      <c r="AD98" s="56"/>
    </row>
    <row r="99" spans="1:30" s="68" customFormat="1" ht="15">
      <c r="A99" s="65"/>
      <c r="B99" s="66">
        <v>66</v>
      </c>
      <c r="C99" s="35" t="s">
        <v>987</v>
      </c>
      <c r="D99" s="68">
        <f>SUM(D89:D95)</f>
        <v>155000</v>
      </c>
      <c r="E99" s="69"/>
      <c r="F99" s="35"/>
      <c r="G99" s="35"/>
      <c r="H99" s="35"/>
      <c r="I99" s="35"/>
      <c r="AD99" s="70"/>
    </row>
    <row r="100" spans="1:30" s="107" customFormat="1" ht="48">
      <c r="A100" s="115" t="s">
        <v>914</v>
      </c>
      <c r="B100" s="122">
        <v>11</v>
      </c>
      <c r="C100" s="106" t="s">
        <v>988</v>
      </c>
      <c r="D100" s="107">
        <v>46000</v>
      </c>
      <c r="E100" s="108"/>
      <c r="F100" s="106"/>
      <c r="G100" s="106"/>
      <c r="H100" s="106"/>
      <c r="I100" s="106"/>
      <c r="AD100" s="109"/>
    </row>
    <row r="101" spans="1:30" ht="48">
      <c r="A101" s="115" t="s">
        <v>914</v>
      </c>
      <c r="B101" s="122">
        <v>11</v>
      </c>
      <c r="C101" s="18" t="s">
        <v>989</v>
      </c>
      <c r="D101">
        <v>43000</v>
      </c>
      <c r="E101" s="55"/>
      <c r="F101" s="18"/>
      <c r="G101" s="18"/>
      <c r="H101" s="18"/>
      <c r="I101" s="18"/>
      <c r="AD101" s="56"/>
    </row>
    <row r="102" spans="1:30" ht="48">
      <c r="A102" s="115" t="s">
        <v>914</v>
      </c>
      <c r="B102" s="122">
        <v>11</v>
      </c>
      <c r="C102" s="18" t="s">
        <v>990</v>
      </c>
      <c r="D102">
        <v>10000</v>
      </c>
      <c r="E102" s="55"/>
      <c r="F102" s="18"/>
      <c r="G102" s="18"/>
      <c r="H102" s="18"/>
      <c r="I102" s="18"/>
      <c r="AD102" s="56"/>
    </row>
    <row r="103" spans="1:30" ht="48">
      <c r="A103" s="115" t="s">
        <v>914</v>
      </c>
      <c r="B103" s="122">
        <v>11</v>
      </c>
      <c r="C103" s="18" t="s">
        <v>991</v>
      </c>
      <c r="D103">
        <v>9000</v>
      </c>
      <c r="E103" s="55"/>
      <c r="F103" s="18"/>
      <c r="G103" s="18"/>
      <c r="H103" s="18"/>
      <c r="I103" s="18"/>
      <c r="AD103" s="56"/>
    </row>
    <row r="104" spans="1:30" ht="48">
      <c r="A104" s="115" t="s">
        <v>914</v>
      </c>
      <c r="B104" s="122">
        <v>11</v>
      </c>
      <c r="C104" s="18" t="s">
        <v>992</v>
      </c>
      <c r="D104">
        <v>8000</v>
      </c>
      <c r="E104" s="55"/>
      <c r="F104" s="18"/>
      <c r="G104" s="18"/>
      <c r="H104" s="18"/>
      <c r="I104" s="18"/>
      <c r="AD104" s="56"/>
    </row>
    <row r="105" spans="1:30" ht="15">
      <c r="A105" s="98"/>
      <c r="B105" s="122"/>
      <c r="C105" s="18"/>
      <c r="E105" s="55"/>
      <c r="F105" s="18"/>
      <c r="G105" s="18"/>
      <c r="H105" s="18"/>
      <c r="I105" s="18"/>
      <c r="AD105" s="56"/>
    </row>
    <row r="106" spans="1:30" ht="15">
      <c r="A106" s="98"/>
      <c r="B106" s="122"/>
      <c r="C106" s="18"/>
      <c r="E106" s="55"/>
      <c r="F106" s="18"/>
      <c r="G106" s="18"/>
      <c r="H106" s="18"/>
      <c r="I106" s="18"/>
      <c r="AD106" s="56"/>
    </row>
    <row r="107" spans="1:30" ht="15">
      <c r="A107" s="98"/>
      <c r="B107" s="122"/>
      <c r="C107" s="18"/>
      <c r="E107" s="55"/>
      <c r="F107" s="18"/>
      <c r="G107" s="18"/>
      <c r="H107" s="18"/>
      <c r="I107" s="18"/>
      <c r="AD107" s="56"/>
    </row>
    <row r="108" spans="1:30" s="68" customFormat="1" ht="15">
      <c r="A108" s="65"/>
      <c r="B108" s="66">
        <v>11</v>
      </c>
      <c r="C108" s="35" t="s">
        <v>993</v>
      </c>
      <c r="D108" s="68">
        <f>SUM(D100:D104)</f>
        <v>116000</v>
      </c>
      <c r="E108" s="69"/>
      <c r="F108" s="35"/>
      <c r="G108" s="35"/>
      <c r="H108" s="35"/>
      <c r="I108" s="35"/>
      <c r="AD108" s="70"/>
    </row>
    <row r="109" spans="1:30" s="44" customFormat="1" ht="15.75">
      <c r="A109" s="71"/>
      <c r="B109" s="72"/>
      <c r="C109" s="110" t="s">
        <v>994</v>
      </c>
      <c r="D109" s="44">
        <v>1921000</v>
      </c>
      <c r="E109" s="74"/>
      <c r="F109" s="89"/>
      <c r="G109" s="89"/>
      <c r="H109" s="89"/>
      <c r="I109" s="89"/>
      <c r="AD109" s="75"/>
    </row>
    <row r="110" spans="1:30" s="93" customFormat="1" ht="42.75">
      <c r="A110" s="76" t="s">
        <v>599</v>
      </c>
      <c r="B110" s="91"/>
      <c r="C110" s="92"/>
      <c r="E110" s="94"/>
      <c r="F110" s="92"/>
      <c r="G110" s="92"/>
      <c r="H110" s="92"/>
      <c r="I110" s="92"/>
      <c r="AD110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0"/>
  <sheetViews>
    <sheetView workbookViewId="0"/>
  </sheetViews>
  <sheetFormatPr baseColWidth="10" defaultRowHeight="14.25"/>
  <cols>
    <col min="1" max="40" width="10.75" customWidth="1"/>
  </cols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33">
      <c r="A3" s="12" t="s">
        <v>40</v>
      </c>
      <c r="B3" s="13">
        <v>22</v>
      </c>
      <c r="C3" s="14" t="s">
        <v>41</v>
      </c>
      <c r="D3" s="15">
        <v>4000</v>
      </c>
      <c r="E3" s="16"/>
      <c r="F3" s="14" t="s">
        <v>42</v>
      </c>
      <c r="G3" s="14"/>
      <c r="H3" s="14"/>
      <c r="I3" s="14"/>
      <c r="J3" s="14"/>
      <c r="K3" s="17">
        <v>150</v>
      </c>
      <c r="L3" s="14">
        <v>20</v>
      </c>
      <c r="M3" s="14">
        <v>30</v>
      </c>
      <c r="N3" s="17">
        <v>20</v>
      </c>
      <c r="O3" s="14">
        <f t="shared" ref="O3:O25" si="0">(K3+L3+M3+N3)/4</f>
        <v>55</v>
      </c>
      <c r="P3" s="14">
        <v>60</v>
      </c>
      <c r="Q3" s="18">
        <v>50</v>
      </c>
      <c r="R3" s="18"/>
      <c r="S3" s="14"/>
      <c r="T3" s="14"/>
      <c r="U3" s="14"/>
      <c r="V3" s="18">
        <v>50</v>
      </c>
      <c r="AB3" s="14">
        <v>12</v>
      </c>
      <c r="AC3" s="14"/>
      <c r="AD3" s="14">
        <f>SUBTOTAL(9,AB3:AC3)</f>
        <v>12</v>
      </c>
      <c r="AE3" s="19">
        <f t="shared" ref="AE3:AE25" si="1">AB3/O3</f>
        <v>0.21818181818181817</v>
      </c>
      <c r="AF3" s="14"/>
      <c r="AG3" s="18"/>
      <c r="AH3" s="18"/>
      <c r="AI3" s="18"/>
      <c r="AJ3" s="18"/>
      <c r="AK3" s="18"/>
      <c r="AL3" s="18"/>
      <c r="AM3" s="18"/>
      <c r="AN3" s="18"/>
    </row>
    <row r="4" spans="1:40" ht="33">
      <c r="A4" s="20" t="s">
        <v>40</v>
      </c>
      <c r="B4" s="21">
        <v>22</v>
      </c>
      <c r="C4" s="17" t="s">
        <v>43</v>
      </c>
      <c r="D4" s="22">
        <v>10000</v>
      </c>
      <c r="E4" s="23"/>
      <c r="F4" s="17"/>
      <c r="G4" s="17"/>
      <c r="H4" s="17"/>
      <c r="I4" s="17"/>
      <c r="J4" s="17"/>
      <c r="K4" s="17">
        <v>150</v>
      </c>
      <c r="L4" s="14">
        <v>20</v>
      </c>
      <c r="M4" s="14">
        <v>30</v>
      </c>
      <c r="N4" s="17">
        <v>20</v>
      </c>
      <c r="O4" s="17">
        <f t="shared" si="0"/>
        <v>55</v>
      </c>
      <c r="P4" s="17"/>
      <c r="Q4" s="18">
        <v>50</v>
      </c>
      <c r="R4" s="18"/>
      <c r="S4" s="17"/>
      <c r="T4" s="17"/>
      <c r="U4" s="17"/>
      <c r="V4" s="18">
        <v>50</v>
      </c>
      <c r="AB4" s="17">
        <v>50</v>
      </c>
      <c r="AC4" s="17"/>
      <c r="AD4" s="24">
        <f>(O4/D4)</f>
        <v>5.4999999999999997E-3</v>
      </c>
      <c r="AE4" s="25">
        <f t="shared" si="1"/>
        <v>0.90909090909090906</v>
      </c>
      <c r="AF4" s="17"/>
      <c r="AG4" s="18"/>
      <c r="AH4" s="18"/>
      <c r="AI4" s="18"/>
      <c r="AJ4" s="18"/>
      <c r="AK4" s="18"/>
      <c r="AL4" s="18"/>
      <c r="AM4" s="18"/>
      <c r="AN4" s="18"/>
    </row>
    <row r="5" spans="1:40" ht="33">
      <c r="A5" s="20" t="s">
        <v>40</v>
      </c>
      <c r="B5" s="21">
        <v>22</v>
      </c>
      <c r="C5" s="17" t="s">
        <v>44</v>
      </c>
      <c r="D5" s="22">
        <v>3700</v>
      </c>
      <c r="E5" s="23"/>
      <c r="F5" s="17"/>
      <c r="G5" s="17"/>
      <c r="H5" s="17"/>
      <c r="I5" s="17"/>
      <c r="J5" s="17"/>
      <c r="K5" s="17">
        <v>150</v>
      </c>
      <c r="L5" s="14">
        <v>20</v>
      </c>
      <c r="M5" s="14">
        <v>30</v>
      </c>
      <c r="N5" s="17">
        <v>20</v>
      </c>
      <c r="O5" s="17">
        <f t="shared" si="0"/>
        <v>55</v>
      </c>
      <c r="P5" s="17"/>
      <c r="Q5" s="18">
        <v>50</v>
      </c>
      <c r="R5" s="18"/>
      <c r="S5" s="17"/>
      <c r="T5" s="17"/>
      <c r="U5" s="17"/>
      <c r="V5" s="18">
        <v>50</v>
      </c>
      <c r="AB5" s="17">
        <v>10</v>
      </c>
      <c r="AC5" s="17"/>
      <c r="AD5" s="17"/>
      <c r="AE5" s="25">
        <f t="shared" si="1"/>
        <v>0.18181818181818182</v>
      </c>
      <c r="AF5" s="17"/>
      <c r="AG5" s="18"/>
      <c r="AH5" s="18"/>
      <c r="AI5" s="18"/>
      <c r="AJ5" s="18"/>
      <c r="AK5" s="18"/>
      <c r="AL5" s="18"/>
      <c r="AM5" s="18"/>
      <c r="AN5" s="18"/>
    </row>
    <row r="6" spans="1:40" ht="33">
      <c r="A6" s="20" t="s">
        <v>40</v>
      </c>
      <c r="B6" s="21">
        <v>22</v>
      </c>
      <c r="C6" s="17" t="s">
        <v>45</v>
      </c>
      <c r="D6" s="22">
        <v>8000</v>
      </c>
      <c r="E6" s="23"/>
      <c r="F6" s="17"/>
      <c r="G6" s="17"/>
      <c r="H6" s="17"/>
      <c r="I6" s="17"/>
      <c r="J6" s="17"/>
      <c r="K6" s="17">
        <v>150</v>
      </c>
      <c r="L6" s="14">
        <v>20</v>
      </c>
      <c r="M6" s="14">
        <v>30</v>
      </c>
      <c r="N6" s="17">
        <v>20</v>
      </c>
      <c r="O6" s="17">
        <f t="shared" si="0"/>
        <v>55</v>
      </c>
      <c r="P6" s="17"/>
      <c r="Q6" s="18">
        <v>50</v>
      </c>
      <c r="R6" s="18"/>
      <c r="S6" s="17"/>
      <c r="T6" s="17"/>
      <c r="U6" s="17"/>
      <c r="V6" s="18">
        <v>50</v>
      </c>
      <c r="AB6" s="17">
        <v>20</v>
      </c>
      <c r="AC6" s="17"/>
      <c r="AD6" s="17"/>
      <c r="AE6" s="25">
        <f t="shared" si="1"/>
        <v>0.36363636363636365</v>
      </c>
      <c r="AF6" s="17"/>
      <c r="AG6" s="18"/>
      <c r="AH6" s="18"/>
      <c r="AI6" s="18"/>
      <c r="AJ6" s="18"/>
      <c r="AK6" s="18"/>
      <c r="AL6" s="18"/>
      <c r="AM6" s="18"/>
      <c r="AN6" s="18"/>
    </row>
    <row r="7" spans="1:40" ht="33">
      <c r="A7" s="20" t="s">
        <v>40</v>
      </c>
      <c r="B7" s="21">
        <v>22</v>
      </c>
      <c r="C7" s="17" t="s">
        <v>46</v>
      </c>
      <c r="D7" s="22">
        <v>3700</v>
      </c>
      <c r="E7" s="23"/>
      <c r="F7" s="17"/>
      <c r="G7" s="17"/>
      <c r="H7" s="17"/>
      <c r="I7" s="17"/>
      <c r="J7" s="17"/>
      <c r="K7" s="17">
        <v>150</v>
      </c>
      <c r="L7" s="14">
        <v>20</v>
      </c>
      <c r="M7" s="14">
        <v>30</v>
      </c>
      <c r="N7" s="17">
        <v>20</v>
      </c>
      <c r="O7" s="17">
        <f t="shared" si="0"/>
        <v>55</v>
      </c>
      <c r="P7" s="17"/>
      <c r="Q7" s="18">
        <v>50</v>
      </c>
      <c r="R7" s="18"/>
      <c r="S7" s="17"/>
      <c r="T7" s="17"/>
      <c r="U7" s="17"/>
      <c r="V7" s="18">
        <v>50</v>
      </c>
      <c r="AB7" s="17">
        <v>30</v>
      </c>
      <c r="AC7" s="17"/>
      <c r="AD7" s="17"/>
      <c r="AE7" s="25">
        <f t="shared" si="1"/>
        <v>0.54545454545454541</v>
      </c>
      <c r="AF7" s="17"/>
      <c r="AG7" s="18"/>
      <c r="AH7" s="18"/>
      <c r="AI7" s="18"/>
      <c r="AJ7" s="18"/>
      <c r="AK7" s="18"/>
      <c r="AL7" s="18"/>
      <c r="AM7" s="18"/>
      <c r="AN7" s="18"/>
    </row>
    <row r="8" spans="1:40" ht="33">
      <c r="A8" s="20" t="s">
        <v>40</v>
      </c>
      <c r="B8" s="21">
        <v>22</v>
      </c>
      <c r="C8" s="17" t="s">
        <v>47</v>
      </c>
      <c r="D8" s="22">
        <v>10000</v>
      </c>
      <c r="E8" s="23" t="s">
        <v>48</v>
      </c>
      <c r="F8" s="17" t="s">
        <v>49</v>
      </c>
      <c r="G8" s="17" t="s">
        <v>50</v>
      </c>
      <c r="H8" s="17"/>
      <c r="I8" s="17" t="s">
        <v>51</v>
      </c>
      <c r="J8" s="17" t="s">
        <v>52</v>
      </c>
      <c r="K8" s="17">
        <v>150</v>
      </c>
      <c r="L8" s="14">
        <v>20</v>
      </c>
      <c r="M8" s="14">
        <v>30</v>
      </c>
      <c r="N8" s="17">
        <v>50</v>
      </c>
      <c r="O8" s="17">
        <f t="shared" si="0"/>
        <v>62.5</v>
      </c>
      <c r="P8" s="17"/>
      <c r="Q8" s="18">
        <v>40</v>
      </c>
      <c r="R8" s="18"/>
      <c r="S8" s="17"/>
      <c r="T8" s="17"/>
      <c r="U8" s="17"/>
      <c r="V8" s="18">
        <v>40</v>
      </c>
      <c r="W8">
        <v>9</v>
      </c>
      <c r="AB8" s="17">
        <v>20</v>
      </c>
      <c r="AC8" s="17"/>
      <c r="AD8" s="17"/>
      <c r="AE8" s="25">
        <f t="shared" si="1"/>
        <v>0.32</v>
      </c>
      <c r="AF8" s="17"/>
      <c r="AG8" s="18"/>
      <c r="AH8" s="18"/>
      <c r="AI8" s="18"/>
      <c r="AJ8" s="18"/>
      <c r="AK8" s="18"/>
      <c r="AL8" s="18"/>
      <c r="AM8" s="18"/>
      <c r="AN8" s="18"/>
    </row>
    <row r="9" spans="1:40" ht="33">
      <c r="A9" s="20" t="s">
        <v>40</v>
      </c>
      <c r="B9" s="21">
        <v>22</v>
      </c>
      <c r="C9" s="17" t="s">
        <v>53</v>
      </c>
      <c r="D9" s="22">
        <v>6000</v>
      </c>
      <c r="E9" s="23"/>
      <c r="F9" s="17"/>
      <c r="G9" s="17"/>
      <c r="H9" s="17"/>
      <c r="I9" s="17"/>
      <c r="J9" s="17"/>
      <c r="K9" s="17">
        <v>150</v>
      </c>
      <c r="L9" s="14">
        <v>20</v>
      </c>
      <c r="M9" s="14">
        <v>30</v>
      </c>
      <c r="N9" s="17">
        <v>20</v>
      </c>
      <c r="O9" s="17">
        <f t="shared" si="0"/>
        <v>55</v>
      </c>
      <c r="P9" s="17"/>
      <c r="Q9" s="18">
        <v>60</v>
      </c>
      <c r="R9" s="18"/>
      <c r="S9" s="17"/>
      <c r="T9" s="17"/>
      <c r="U9" s="17"/>
      <c r="V9" s="18">
        <v>60</v>
      </c>
      <c r="AB9" s="17">
        <v>10</v>
      </c>
      <c r="AC9" s="17"/>
      <c r="AD9" s="17"/>
      <c r="AE9" s="25">
        <f t="shared" si="1"/>
        <v>0.18181818181818182</v>
      </c>
      <c r="AF9" s="17"/>
      <c r="AG9" s="18"/>
      <c r="AH9" s="18"/>
      <c r="AI9" s="18"/>
      <c r="AJ9" s="18"/>
      <c r="AK9" s="18"/>
      <c r="AL9" s="18"/>
      <c r="AM9" s="18"/>
      <c r="AN9" s="18"/>
    </row>
    <row r="10" spans="1:40" ht="33">
      <c r="A10" s="20" t="s">
        <v>40</v>
      </c>
      <c r="B10" s="21">
        <v>22</v>
      </c>
      <c r="C10" s="17" t="s">
        <v>54</v>
      </c>
      <c r="D10" s="22">
        <v>18000</v>
      </c>
      <c r="E10" s="23" t="s">
        <v>55</v>
      </c>
      <c r="F10" s="17" t="s">
        <v>49</v>
      </c>
      <c r="G10" s="17" t="s">
        <v>56</v>
      </c>
      <c r="H10" s="17"/>
      <c r="I10" s="17"/>
      <c r="J10" s="17"/>
      <c r="K10" s="17">
        <v>150</v>
      </c>
      <c r="L10" s="14">
        <v>20</v>
      </c>
      <c r="M10" s="14">
        <v>30</v>
      </c>
      <c r="N10" s="17">
        <v>20</v>
      </c>
      <c r="O10" s="17">
        <f t="shared" si="0"/>
        <v>55</v>
      </c>
      <c r="P10" s="17"/>
      <c r="Q10" s="18">
        <v>60</v>
      </c>
      <c r="R10" s="18"/>
      <c r="S10" s="17"/>
      <c r="T10" s="17"/>
      <c r="U10" s="17"/>
      <c r="V10" s="18">
        <v>60</v>
      </c>
      <c r="AB10" s="17">
        <v>10</v>
      </c>
      <c r="AC10" s="17"/>
      <c r="AD10" s="17"/>
      <c r="AE10" s="25">
        <f t="shared" si="1"/>
        <v>0.18181818181818182</v>
      </c>
      <c r="AF10" s="17"/>
      <c r="AG10" s="18"/>
      <c r="AH10" s="18"/>
      <c r="AI10" s="18"/>
      <c r="AJ10" s="18"/>
      <c r="AK10" s="18"/>
      <c r="AL10" s="18"/>
      <c r="AM10" s="18"/>
      <c r="AN10" s="18"/>
    </row>
    <row r="11" spans="1:40" ht="33">
      <c r="A11" s="20" t="s">
        <v>40</v>
      </c>
      <c r="B11" s="21">
        <v>22</v>
      </c>
      <c r="C11" s="17" t="s">
        <v>57</v>
      </c>
      <c r="D11" s="22">
        <v>9300</v>
      </c>
      <c r="E11" s="23"/>
      <c r="F11" s="17"/>
      <c r="G11" s="17"/>
      <c r="H11" s="17"/>
      <c r="I11" s="17"/>
      <c r="J11" s="17"/>
      <c r="K11" s="17">
        <v>150</v>
      </c>
      <c r="L11" s="14">
        <v>20</v>
      </c>
      <c r="M11" s="14">
        <v>30</v>
      </c>
      <c r="N11" s="17">
        <v>20</v>
      </c>
      <c r="O11" s="17">
        <f t="shared" si="0"/>
        <v>55</v>
      </c>
      <c r="P11" s="17"/>
      <c r="Q11" s="18">
        <v>60</v>
      </c>
      <c r="R11" s="18"/>
      <c r="S11" s="17"/>
      <c r="T11" s="17"/>
      <c r="U11" s="17"/>
      <c r="V11" s="18">
        <v>60</v>
      </c>
      <c r="AB11" s="17">
        <v>10</v>
      </c>
      <c r="AC11" s="17"/>
      <c r="AD11" s="17"/>
      <c r="AE11" s="25">
        <f t="shared" si="1"/>
        <v>0.18181818181818182</v>
      </c>
      <c r="AF11" s="17"/>
      <c r="AG11" s="18"/>
      <c r="AH11" s="18"/>
      <c r="AI11" s="18"/>
      <c r="AJ11" s="18"/>
      <c r="AK11" s="18"/>
      <c r="AL11" s="18"/>
      <c r="AM11" s="18"/>
      <c r="AN11" s="18"/>
    </row>
    <row r="12" spans="1:40" ht="33">
      <c r="A12" s="20" t="s">
        <v>40</v>
      </c>
      <c r="B12" s="21">
        <v>22</v>
      </c>
      <c r="C12" s="17" t="s">
        <v>58</v>
      </c>
      <c r="D12" s="22">
        <v>7000</v>
      </c>
      <c r="E12" s="23"/>
      <c r="F12" s="17"/>
      <c r="G12" s="17"/>
      <c r="H12" s="17"/>
      <c r="I12" s="17"/>
      <c r="J12" s="17"/>
      <c r="K12" s="17">
        <v>150</v>
      </c>
      <c r="L12" s="14">
        <v>20</v>
      </c>
      <c r="M12" s="14">
        <v>30</v>
      </c>
      <c r="N12" s="17">
        <v>20</v>
      </c>
      <c r="O12" s="17">
        <f t="shared" si="0"/>
        <v>55</v>
      </c>
      <c r="P12" s="17"/>
      <c r="Q12" s="18">
        <v>60</v>
      </c>
      <c r="R12" s="18"/>
      <c r="S12" s="17"/>
      <c r="T12" s="17"/>
      <c r="U12" s="17"/>
      <c r="V12" s="18">
        <v>60</v>
      </c>
      <c r="AB12" s="17">
        <v>10</v>
      </c>
      <c r="AC12" s="17"/>
      <c r="AD12" s="17"/>
      <c r="AE12" s="25">
        <f t="shared" si="1"/>
        <v>0.18181818181818182</v>
      </c>
      <c r="AF12" s="17"/>
      <c r="AG12" s="18"/>
      <c r="AH12" s="18"/>
      <c r="AI12" s="18"/>
      <c r="AJ12" s="18"/>
      <c r="AK12" s="18"/>
      <c r="AL12" s="18"/>
      <c r="AM12" s="18"/>
      <c r="AN12" s="18"/>
    </row>
    <row r="13" spans="1:40" ht="33">
      <c r="A13" s="20" t="s">
        <v>40</v>
      </c>
      <c r="B13" s="21">
        <v>22</v>
      </c>
      <c r="C13" s="17" t="s">
        <v>59</v>
      </c>
      <c r="D13" s="22">
        <v>7000</v>
      </c>
      <c r="E13" s="23"/>
      <c r="F13" s="17"/>
      <c r="G13" s="17"/>
      <c r="H13" s="17"/>
      <c r="I13" s="17"/>
      <c r="J13" s="17"/>
      <c r="K13" s="17">
        <v>150</v>
      </c>
      <c r="L13" s="14">
        <v>20</v>
      </c>
      <c r="M13" s="14">
        <v>30</v>
      </c>
      <c r="N13" s="17">
        <v>20</v>
      </c>
      <c r="O13" s="17">
        <f t="shared" si="0"/>
        <v>55</v>
      </c>
      <c r="P13" s="17"/>
      <c r="Q13" s="18">
        <v>60</v>
      </c>
      <c r="R13" s="18"/>
      <c r="S13" s="17"/>
      <c r="T13" s="17"/>
      <c r="U13" s="17"/>
      <c r="V13" s="18">
        <v>60</v>
      </c>
      <c r="AB13" s="17">
        <v>10</v>
      </c>
      <c r="AC13" s="17"/>
      <c r="AD13" s="17"/>
      <c r="AE13" s="25">
        <f t="shared" si="1"/>
        <v>0.18181818181818182</v>
      </c>
      <c r="AF13" s="17"/>
      <c r="AG13" s="18"/>
      <c r="AH13" s="18"/>
      <c r="AI13" s="18"/>
      <c r="AJ13" s="18"/>
      <c r="AK13" s="18"/>
      <c r="AL13" s="18"/>
      <c r="AM13" s="18"/>
      <c r="AN13" s="18"/>
    </row>
    <row r="14" spans="1:40" ht="33">
      <c r="A14" s="20" t="s">
        <v>40</v>
      </c>
      <c r="B14" s="21">
        <v>22</v>
      </c>
      <c r="C14" s="17" t="s">
        <v>60</v>
      </c>
      <c r="D14" s="22">
        <v>5000</v>
      </c>
      <c r="E14" s="23"/>
      <c r="F14" s="17"/>
      <c r="G14" s="17"/>
      <c r="H14" s="17"/>
      <c r="I14" s="17"/>
      <c r="J14" s="17"/>
      <c r="K14" s="17">
        <v>221</v>
      </c>
      <c r="L14" s="14">
        <v>20</v>
      </c>
      <c r="M14" s="14">
        <v>30</v>
      </c>
      <c r="N14" s="17">
        <v>45</v>
      </c>
      <c r="O14" s="17">
        <f t="shared" si="0"/>
        <v>79</v>
      </c>
      <c r="P14" s="17"/>
      <c r="Q14" s="18">
        <v>60</v>
      </c>
      <c r="R14" s="18"/>
      <c r="S14" s="17"/>
      <c r="T14" s="17"/>
      <c r="U14" s="17"/>
      <c r="V14" s="18">
        <v>60</v>
      </c>
      <c r="AB14" s="17">
        <v>10</v>
      </c>
      <c r="AC14" s="17"/>
      <c r="AD14" s="17"/>
      <c r="AE14" s="25">
        <f t="shared" si="1"/>
        <v>0.12658227848101267</v>
      </c>
      <c r="AF14" s="17"/>
      <c r="AG14" s="18"/>
      <c r="AH14" s="18"/>
      <c r="AI14" s="18"/>
      <c r="AJ14" s="18"/>
      <c r="AK14" s="18"/>
      <c r="AL14" s="18"/>
      <c r="AM14" s="18"/>
      <c r="AN14" s="18"/>
    </row>
    <row r="15" spans="1:40" ht="33">
      <c r="A15" s="20" t="s">
        <v>40</v>
      </c>
      <c r="B15" s="21">
        <v>22</v>
      </c>
      <c r="C15" s="17" t="s">
        <v>61</v>
      </c>
      <c r="D15" s="22">
        <v>3600</v>
      </c>
      <c r="E15" s="23"/>
      <c r="F15" s="17"/>
      <c r="G15" s="17"/>
      <c r="H15" s="17"/>
      <c r="I15" s="17"/>
      <c r="J15" s="17"/>
      <c r="K15" s="17">
        <v>10</v>
      </c>
      <c r="L15" s="14">
        <v>20</v>
      </c>
      <c r="M15" s="14">
        <v>30</v>
      </c>
      <c r="N15" s="17">
        <v>45</v>
      </c>
      <c r="O15" s="17">
        <f t="shared" si="0"/>
        <v>26.25</v>
      </c>
      <c r="P15" s="17"/>
      <c r="Q15" s="18">
        <v>60</v>
      </c>
      <c r="R15" s="18"/>
      <c r="S15" s="17"/>
      <c r="T15" s="17"/>
      <c r="U15" s="17"/>
      <c r="V15" s="18">
        <v>60</v>
      </c>
      <c r="AB15" s="17">
        <v>10</v>
      </c>
      <c r="AC15" s="17"/>
      <c r="AD15" s="17"/>
      <c r="AE15" s="25">
        <f t="shared" si="1"/>
        <v>0.38095238095238093</v>
      </c>
      <c r="AF15" s="17"/>
      <c r="AG15" s="18"/>
      <c r="AH15" s="18"/>
      <c r="AI15" s="18"/>
      <c r="AJ15" s="18"/>
      <c r="AK15" s="18"/>
      <c r="AL15" s="18"/>
      <c r="AM15" s="18"/>
      <c r="AN15" s="18"/>
    </row>
    <row r="16" spans="1:40" ht="33">
      <c r="A16" s="20" t="s">
        <v>40</v>
      </c>
      <c r="B16" s="21">
        <v>22</v>
      </c>
      <c r="C16" s="17" t="s">
        <v>62</v>
      </c>
      <c r="D16" s="22">
        <v>12000</v>
      </c>
      <c r="E16" s="23"/>
      <c r="F16" s="17"/>
      <c r="G16" s="17"/>
      <c r="H16" s="17"/>
      <c r="I16" s="17"/>
      <c r="J16" s="17"/>
      <c r="K16" s="17">
        <v>10</v>
      </c>
      <c r="L16" s="14">
        <v>20</v>
      </c>
      <c r="M16" s="14">
        <v>30</v>
      </c>
      <c r="N16" s="17">
        <v>45</v>
      </c>
      <c r="O16" s="17">
        <f t="shared" si="0"/>
        <v>26.25</v>
      </c>
      <c r="P16" s="17"/>
      <c r="Q16" s="18">
        <v>60</v>
      </c>
      <c r="R16" s="18"/>
      <c r="S16" s="17"/>
      <c r="T16" s="17"/>
      <c r="U16" s="17"/>
      <c r="V16" s="18">
        <v>60</v>
      </c>
      <c r="AB16" s="17">
        <v>10</v>
      </c>
      <c r="AC16" s="17"/>
      <c r="AD16" s="17"/>
      <c r="AE16" s="25">
        <f t="shared" si="1"/>
        <v>0.38095238095238093</v>
      </c>
      <c r="AF16" s="17"/>
      <c r="AG16" s="18"/>
      <c r="AH16" s="18"/>
      <c r="AI16" s="18"/>
      <c r="AJ16" s="18"/>
      <c r="AK16" s="18"/>
      <c r="AL16" s="18"/>
      <c r="AM16" s="18"/>
      <c r="AN16" s="18"/>
    </row>
    <row r="17" spans="1:40" ht="33">
      <c r="A17" s="20" t="s">
        <v>40</v>
      </c>
      <c r="B17" s="21">
        <v>22</v>
      </c>
      <c r="C17" s="17" t="s">
        <v>63</v>
      </c>
      <c r="D17" s="22">
        <v>3800</v>
      </c>
      <c r="E17" s="23"/>
      <c r="F17" s="17"/>
      <c r="G17" s="17"/>
      <c r="H17" s="17"/>
      <c r="I17" s="17"/>
      <c r="J17" s="17"/>
      <c r="K17" s="17">
        <v>10</v>
      </c>
      <c r="L17" s="14">
        <v>20</v>
      </c>
      <c r="M17" s="17">
        <v>45</v>
      </c>
      <c r="N17" s="17">
        <v>45</v>
      </c>
      <c r="O17" s="17">
        <f t="shared" si="0"/>
        <v>30</v>
      </c>
      <c r="P17" s="17"/>
      <c r="Q17" s="18">
        <v>60</v>
      </c>
      <c r="R17" s="18"/>
      <c r="S17" s="17"/>
      <c r="T17" s="17"/>
      <c r="U17" s="17"/>
      <c r="V17" s="18">
        <v>60</v>
      </c>
      <c r="AB17" s="17">
        <v>10</v>
      </c>
      <c r="AC17" s="17"/>
      <c r="AD17" s="17"/>
      <c r="AE17" s="25">
        <f t="shared" si="1"/>
        <v>0.33333333333333331</v>
      </c>
      <c r="AF17" s="17"/>
      <c r="AG17" s="18"/>
      <c r="AH17" s="18"/>
      <c r="AI17" s="18"/>
      <c r="AJ17" s="18"/>
      <c r="AK17" s="18"/>
      <c r="AL17" s="18"/>
      <c r="AM17" s="18"/>
      <c r="AN17" s="18"/>
    </row>
    <row r="18" spans="1:40" ht="33">
      <c r="A18" s="20" t="s">
        <v>40</v>
      </c>
      <c r="B18" s="21">
        <v>22</v>
      </c>
      <c r="C18" s="17" t="s">
        <v>64</v>
      </c>
      <c r="D18" s="22">
        <v>10000</v>
      </c>
      <c r="E18" s="23"/>
      <c r="F18" s="17"/>
      <c r="G18" s="17"/>
      <c r="H18" s="17"/>
      <c r="I18" s="17"/>
      <c r="J18" s="17"/>
      <c r="K18" s="17">
        <v>10</v>
      </c>
      <c r="L18" s="14">
        <v>20</v>
      </c>
      <c r="M18" s="17">
        <v>45</v>
      </c>
      <c r="N18" s="17">
        <v>45</v>
      </c>
      <c r="O18" s="17">
        <f t="shared" si="0"/>
        <v>30</v>
      </c>
      <c r="P18" s="17"/>
      <c r="Q18" s="18">
        <v>60</v>
      </c>
      <c r="R18" s="18"/>
      <c r="S18" s="17"/>
      <c r="T18" s="17"/>
      <c r="U18" s="17"/>
      <c r="V18" s="18">
        <v>60</v>
      </c>
      <c r="AB18" s="17">
        <v>10</v>
      </c>
      <c r="AC18" s="17"/>
      <c r="AD18" s="17"/>
      <c r="AE18" s="25">
        <f t="shared" si="1"/>
        <v>0.33333333333333331</v>
      </c>
      <c r="AF18" s="17"/>
      <c r="AG18" s="18"/>
      <c r="AH18" s="18"/>
      <c r="AI18" s="18"/>
      <c r="AJ18" s="18"/>
      <c r="AK18" s="18"/>
      <c r="AL18" s="18"/>
      <c r="AM18" s="18"/>
      <c r="AN18" s="18"/>
    </row>
    <row r="19" spans="1:40" ht="33">
      <c r="A19" s="20" t="s">
        <v>40</v>
      </c>
      <c r="B19" s="21">
        <v>22</v>
      </c>
      <c r="C19" s="17" t="s">
        <v>65</v>
      </c>
      <c r="D19" s="22">
        <v>4000</v>
      </c>
      <c r="E19" s="23"/>
      <c r="F19" s="17"/>
      <c r="G19" s="17"/>
      <c r="H19" s="17"/>
      <c r="I19" s="17"/>
      <c r="J19" s="17"/>
      <c r="K19" s="17">
        <v>10</v>
      </c>
      <c r="L19" s="17">
        <v>35</v>
      </c>
      <c r="M19" s="17">
        <v>45</v>
      </c>
      <c r="N19" s="17">
        <v>45</v>
      </c>
      <c r="O19" s="17">
        <f t="shared" si="0"/>
        <v>33.75</v>
      </c>
      <c r="P19" s="17"/>
      <c r="Q19" s="18">
        <v>60</v>
      </c>
      <c r="R19" s="18"/>
      <c r="S19" s="17"/>
      <c r="T19" s="17"/>
      <c r="U19" s="17"/>
      <c r="V19" s="18">
        <v>60</v>
      </c>
      <c r="AB19" s="17">
        <v>10</v>
      </c>
      <c r="AC19" s="17"/>
      <c r="AD19" s="17"/>
      <c r="AE19" s="25">
        <f t="shared" si="1"/>
        <v>0.29629629629629628</v>
      </c>
      <c r="AF19" s="17"/>
      <c r="AG19" s="18"/>
      <c r="AH19" s="18"/>
      <c r="AI19" s="18"/>
      <c r="AJ19" s="18"/>
      <c r="AK19" s="18"/>
      <c r="AL19" s="18"/>
      <c r="AM19" s="18"/>
      <c r="AN19" s="18"/>
    </row>
    <row r="20" spans="1:40" ht="33">
      <c r="A20" s="20" t="s">
        <v>40</v>
      </c>
      <c r="B20" s="21">
        <v>22</v>
      </c>
      <c r="C20" s="17" t="s">
        <v>66</v>
      </c>
      <c r="D20" s="22">
        <v>4000</v>
      </c>
      <c r="E20" s="23"/>
      <c r="F20" s="17"/>
      <c r="G20" s="17"/>
      <c r="H20" s="17"/>
      <c r="I20" s="17"/>
      <c r="J20" s="17"/>
      <c r="K20" s="17">
        <v>10</v>
      </c>
      <c r="L20" s="17">
        <v>35</v>
      </c>
      <c r="M20" s="17">
        <v>45</v>
      </c>
      <c r="N20" s="17">
        <v>45</v>
      </c>
      <c r="O20" s="17">
        <f t="shared" si="0"/>
        <v>33.75</v>
      </c>
      <c r="P20" s="17"/>
      <c r="Q20" s="18">
        <v>60</v>
      </c>
      <c r="R20" s="18"/>
      <c r="S20" s="17"/>
      <c r="T20" s="17"/>
      <c r="U20" s="17"/>
      <c r="V20" s="18">
        <v>60</v>
      </c>
      <c r="AB20" s="17">
        <v>10</v>
      </c>
      <c r="AC20" s="17"/>
      <c r="AD20" s="17"/>
      <c r="AE20" s="25">
        <f t="shared" si="1"/>
        <v>0.29629629629629628</v>
      </c>
      <c r="AF20" s="17"/>
      <c r="AG20" s="18"/>
      <c r="AH20" s="18"/>
      <c r="AI20" s="18"/>
      <c r="AJ20" s="18"/>
      <c r="AK20" s="18"/>
      <c r="AL20" s="18"/>
      <c r="AM20" s="18"/>
      <c r="AN20" s="18"/>
    </row>
    <row r="21" spans="1:40" ht="33">
      <c r="A21" s="20" t="s">
        <v>40</v>
      </c>
      <c r="B21" s="21">
        <v>22</v>
      </c>
      <c r="C21" s="17" t="s">
        <v>67</v>
      </c>
      <c r="D21" s="22">
        <v>5000</v>
      </c>
      <c r="E21" s="23"/>
      <c r="F21" s="17"/>
      <c r="G21" s="17"/>
      <c r="H21" s="17"/>
      <c r="I21" s="17"/>
      <c r="J21" s="17"/>
      <c r="K21" s="17">
        <v>10</v>
      </c>
      <c r="L21" s="17">
        <v>35</v>
      </c>
      <c r="M21" s="17">
        <v>45</v>
      </c>
      <c r="N21" s="17">
        <v>45</v>
      </c>
      <c r="O21" s="17">
        <f t="shared" si="0"/>
        <v>33.75</v>
      </c>
      <c r="P21" s="17"/>
      <c r="Q21" s="18">
        <v>40</v>
      </c>
      <c r="R21" s="18"/>
      <c r="S21" s="17"/>
      <c r="T21" s="17"/>
      <c r="U21" s="17"/>
      <c r="V21" s="18">
        <v>40</v>
      </c>
      <c r="AB21" s="17">
        <v>10</v>
      </c>
      <c r="AC21" s="17"/>
      <c r="AD21" s="17"/>
      <c r="AE21" s="25">
        <f t="shared" si="1"/>
        <v>0.29629629629629628</v>
      </c>
      <c r="AF21" s="17"/>
      <c r="AG21" s="18"/>
      <c r="AH21" s="18"/>
      <c r="AI21" s="18"/>
      <c r="AJ21" s="18"/>
      <c r="AK21" s="18"/>
      <c r="AL21" s="18"/>
      <c r="AM21" s="18"/>
      <c r="AN21" s="18"/>
    </row>
    <row r="22" spans="1:40" ht="33">
      <c r="A22" s="20" t="s">
        <v>40</v>
      </c>
      <c r="B22" s="21">
        <v>22</v>
      </c>
      <c r="C22" s="17" t="s">
        <v>68</v>
      </c>
      <c r="D22" s="22">
        <v>3500</v>
      </c>
      <c r="E22" s="23"/>
      <c r="F22" s="17"/>
      <c r="G22" s="17"/>
      <c r="H22" s="17"/>
      <c r="I22" s="17"/>
      <c r="J22" s="17"/>
      <c r="K22" s="17">
        <v>10</v>
      </c>
      <c r="L22" s="17">
        <v>35</v>
      </c>
      <c r="M22" s="17">
        <v>45</v>
      </c>
      <c r="N22" s="17">
        <v>45</v>
      </c>
      <c r="O22" s="17">
        <f t="shared" si="0"/>
        <v>33.75</v>
      </c>
      <c r="P22" s="17"/>
      <c r="Q22" s="18">
        <v>40</v>
      </c>
      <c r="R22" s="18"/>
      <c r="S22" s="17"/>
      <c r="T22" s="17"/>
      <c r="U22" s="17"/>
      <c r="V22" s="18">
        <v>40</v>
      </c>
      <c r="AB22" s="17">
        <v>10</v>
      </c>
      <c r="AC22" s="17"/>
      <c r="AD22" s="17"/>
      <c r="AE22" s="25">
        <f t="shared" si="1"/>
        <v>0.29629629629629628</v>
      </c>
      <c r="AF22" s="17"/>
      <c r="AG22" s="18"/>
      <c r="AH22" s="18"/>
      <c r="AI22" s="18"/>
      <c r="AJ22" s="18"/>
      <c r="AK22" s="18"/>
      <c r="AL22" s="18"/>
      <c r="AM22" s="18"/>
      <c r="AN22" s="18"/>
    </row>
    <row r="23" spans="1:40" ht="33">
      <c r="A23" s="20" t="s">
        <v>40</v>
      </c>
      <c r="B23" s="21">
        <v>22</v>
      </c>
      <c r="C23" s="17" t="s">
        <v>69</v>
      </c>
      <c r="D23" s="22">
        <v>46000</v>
      </c>
      <c r="E23" s="23" t="s">
        <v>70</v>
      </c>
      <c r="F23" s="17" t="s">
        <v>70</v>
      </c>
      <c r="G23" s="17"/>
      <c r="H23" s="17"/>
      <c r="I23" s="17"/>
      <c r="J23" s="17"/>
      <c r="K23" s="17">
        <v>10</v>
      </c>
      <c r="L23" s="17">
        <v>35</v>
      </c>
      <c r="M23" s="17">
        <v>145</v>
      </c>
      <c r="N23" s="17">
        <v>50</v>
      </c>
      <c r="O23" s="17">
        <f t="shared" si="0"/>
        <v>60</v>
      </c>
      <c r="P23" s="17"/>
      <c r="Q23" s="18">
        <v>40</v>
      </c>
      <c r="R23" s="18"/>
      <c r="S23" s="17"/>
      <c r="T23" s="17"/>
      <c r="U23" s="17"/>
      <c r="V23" s="18">
        <v>40</v>
      </c>
      <c r="W23">
        <v>15</v>
      </c>
      <c r="AB23" s="17">
        <v>10</v>
      </c>
      <c r="AC23" s="17"/>
      <c r="AD23" s="17"/>
      <c r="AE23" s="25">
        <f t="shared" si="1"/>
        <v>0.16666666666666666</v>
      </c>
      <c r="AF23" s="17"/>
      <c r="AG23" s="18"/>
      <c r="AH23" s="18"/>
      <c r="AI23" s="18"/>
      <c r="AJ23" s="18"/>
      <c r="AK23" s="18"/>
      <c r="AL23" s="18"/>
      <c r="AM23" s="18"/>
      <c r="AN23" s="18"/>
    </row>
    <row r="24" spans="1:40" ht="33">
      <c r="A24" s="20" t="s">
        <v>40</v>
      </c>
      <c r="B24" s="21">
        <v>22</v>
      </c>
      <c r="C24" s="17" t="s">
        <v>71</v>
      </c>
      <c r="D24" s="22">
        <v>6000</v>
      </c>
      <c r="E24" s="23"/>
      <c r="F24" s="17"/>
      <c r="G24" s="17"/>
      <c r="H24" s="17"/>
      <c r="I24" s="17"/>
      <c r="J24" s="17"/>
      <c r="K24" s="17">
        <v>10</v>
      </c>
      <c r="L24" s="17">
        <v>35</v>
      </c>
      <c r="M24" s="17">
        <v>150</v>
      </c>
      <c r="N24" s="17">
        <v>45</v>
      </c>
      <c r="O24" s="17">
        <f t="shared" si="0"/>
        <v>60</v>
      </c>
      <c r="P24" s="17"/>
      <c r="Q24" s="18">
        <v>40</v>
      </c>
      <c r="R24" s="18"/>
      <c r="S24" s="17"/>
      <c r="T24" s="17"/>
      <c r="U24" s="17"/>
      <c r="V24" s="18">
        <v>40</v>
      </c>
      <c r="AB24" s="17">
        <v>10</v>
      </c>
      <c r="AC24" s="17"/>
      <c r="AD24" s="17"/>
      <c r="AE24" s="25">
        <f t="shared" si="1"/>
        <v>0.16666666666666666</v>
      </c>
      <c r="AF24" s="17"/>
      <c r="AG24" s="18"/>
      <c r="AH24" s="18"/>
      <c r="AI24" s="18"/>
      <c r="AJ24" s="18"/>
      <c r="AK24" s="18"/>
      <c r="AL24" s="18"/>
      <c r="AM24" s="18"/>
      <c r="AN24" s="18"/>
    </row>
    <row r="25" spans="1:40" ht="33">
      <c r="A25" s="20" t="s">
        <v>40</v>
      </c>
      <c r="B25" s="21">
        <v>22</v>
      </c>
      <c r="C25" s="17" t="s">
        <v>72</v>
      </c>
      <c r="D25" s="22">
        <v>3800</v>
      </c>
      <c r="E25" s="23"/>
      <c r="F25" s="17"/>
      <c r="G25" s="17"/>
      <c r="H25" s="17"/>
      <c r="I25" s="17"/>
      <c r="J25" s="17"/>
      <c r="K25" s="17">
        <v>221</v>
      </c>
      <c r="L25" s="17">
        <v>35</v>
      </c>
      <c r="M25" s="17">
        <v>50</v>
      </c>
      <c r="N25" s="17">
        <v>45</v>
      </c>
      <c r="O25" s="17">
        <f t="shared" si="0"/>
        <v>87.75</v>
      </c>
      <c r="P25" s="17"/>
      <c r="Q25" s="18">
        <v>40</v>
      </c>
      <c r="R25" s="18"/>
      <c r="S25" s="17"/>
      <c r="T25" s="17"/>
      <c r="U25" s="17"/>
      <c r="V25" s="18">
        <v>40</v>
      </c>
      <c r="AB25" s="17">
        <v>10</v>
      </c>
      <c r="AC25" s="17"/>
      <c r="AD25" s="17"/>
      <c r="AE25" s="25">
        <f t="shared" si="1"/>
        <v>0.11396011396011396</v>
      </c>
      <c r="AF25" s="17"/>
      <c r="AG25" s="18"/>
      <c r="AH25" s="18"/>
      <c r="AI25" s="18"/>
      <c r="AJ25" s="18"/>
      <c r="AK25" s="18"/>
      <c r="AL25" s="18"/>
      <c r="AM25" s="18"/>
      <c r="AN25" s="18"/>
    </row>
    <row r="26" spans="1:40" ht="16.5">
      <c r="A26" s="20"/>
      <c r="B26" s="21"/>
      <c r="C26" s="17"/>
      <c r="D26" s="22"/>
      <c r="E26" s="23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8"/>
      <c r="R26" s="18"/>
      <c r="S26" s="17"/>
      <c r="T26" s="17"/>
      <c r="U26" s="17"/>
      <c r="V26" s="18"/>
      <c r="AB26" s="17"/>
      <c r="AC26" s="17"/>
      <c r="AD26" s="17"/>
      <c r="AE26" s="25"/>
      <c r="AF26" s="17"/>
      <c r="AG26" s="18"/>
      <c r="AH26" s="18"/>
      <c r="AI26" s="18"/>
      <c r="AJ26" s="18"/>
      <c r="AK26" s="18"/>
      <c r="AL26" s="18"/>
      <c r="AM26" s="18"/>
      <c r="AN26" s="18"/>
    </row>
    <row r="27" spans="1:40" ht="16.5">
      <c r="A27" s="20"/>
      <c r="B27" s="21"/>
      <c r="C27" s="17"/>
      <c r="D27" s="22"/>
      <c r="E27" s="23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8"/>
      <c r="R27" s="18"/>
      <c r="S27" s="17"/>
      <c r="T27" s="17"/>
      <c r="U27" s="17"/>
      <c r="V27" s="18"/>
      <c r="AB27" s="17"/>
      <c r="AC27" s="17"/>
      <c r="AD27" s="17"/>
      <c r="AE27" s="25"/>
      <c r="AF27" s="17"/>
      <c r="AG27" s="18"/>
      <c r="AH27" s="18"/>
      <c r="AI27" s="18"/>
      <c r="AJ27" s="18"/>
      <c r="AK27" s="18"/>
      <c r="AL27" s="18"/>
      <c r="AM27" s="18"/>
      <c r="AN27" s="18"/>
    </row>
    <row r="28" spans="1:40" ht="16.5">
      <c r="A28" s="20"/>
      <c r="B28" s="21"/>
      <c r="C28" s="17"/>
      <c r="D28" s="22"/>
      <c r="E28" s="23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8"/>
      <c r="R28" s="18"/>
      <c r="S28" s="17"/>
      <c r="T28" s="17"/>
      <c r="U28" s="17"/>
      <c r="V28" s="18"/>
      <c r="AB28" s="17"/>
      <c r="AC28" s="17"/>
      <c r="AD28" s="17"/>
      <c r="AE28" s="25"/>
      <c r="AF28" s="17"/>
      <c r="AG28" s="18"/>
      <c r="AH28" s="18"/>
      <c r="AI28" s="18"/>
      <c r="AJ28" s="18"/>
      <c r="AK28" s="18"/>
      <c r="AL28" s="18"/>
      <c r="AM28" s="18"/>
      <c r="AN28" s="18"/>
    </row>
    <row r="29" spans="1:40" ht="16.5">
      <c r="A29" s="26"/>
      <c r="B29" s="27">
        <v>22</v>
      </c>
      <c r="C29" s="28" t="s">
        <v>73</v>
      </c>
      <c r="D29" s="29">
        <f>SUM(D3:D25)</f>
        <v>193400</v>
      </c>
      <c r="E29" s="30"/>
      <c r="F29" s="28"/>
      <c r="G29" s="28"/>
      <c r="H29" s="28"/>
      <c r="I29" s="28"/>
      <c r="J29" s="28"/>
      <c r="K29" s="28">
        <f>SUM(K3:K25)</f>
        <v>2192</v>
      </c>
      <c r="L29" s="28">
        <f>SUM(L3:L25)</f>
        <v>565</v>
      </c>
      <c r="M29" s="28">
        <f>SUM(M3:M25)</f>
        <v>1035</v>
      </c>
      <c r="N29" s="28">
        <f>SUM(N3:N25)</f>
        <v>795</v>
      </c>
      <c r="O29" s="31">
        <f t="shared" ref="O29:O61" si="2">(K29+L29+M29+N29)/4</f>
        <v>1146.75</v>
      </c>
      <c r="P29" s="31"/>
      <c r="Q29" s="31">
        <f>SUBTOTAL(9,Q3:Q25)</f>
        <v>1210</v>
      </c>
      <c r="R29" s="31"/>
      <c r="S29" s="31"/>
      <c r="T29" s="31"/>
      <c r="U29" s="31"/>
      <c r="V29" s="32">
        <f>SUBTOTAL(9,V3:V25)</f>
        <v>1210</v>
      </c>
      <c r="W29" s="33">
        <f>SUM(W3:W25)</f>
        <v>24</v>
      </c>
      <c r="X29" s="33"/>
      <c r="Y29" s="33"/>
      <c r="Z29" s="33"/>
      <c r="AA29" s="33"/>
      <c r="AB29" s="28">
        <f>SUM(AB6:AB25)</f>
        <v>240</v>
      </c>
      <c r="AC29" s="28"/>
      <c r="AD29" s="31"/>
      <c r="AE29" s="34">
        <f>SUM(AE3:AE25)</f>
        <v>6.6349050668037988</v>
      </c>
      <c r="AF29" s="31"/>
      <c r="AG29" s="35"/>
      <c r="AH29" s="35"/>
      <c r="AI29" s="35"/>
      <c r="AJ29" s="35"/>
      <c r="AK29" s="35"/>
      <c r="AL29" s="35"/>
      <c r="AM29" s="35"/>
      <c r="AN29" s="35"/>
    </row>
    <row r="30" spans="1:40" ht="33">
      <c r="A30" s="20" t="s">
        <v>40</v>
      </c>
      <c r="B30" s="21">
        <v>29</v>
      </c>
      <c r="C30" s="17" t="s">
        <v>74</v>
      </c>
      <c r="D30" s="22">
        <v>149000</v>
      </c>
      <c r="E30" s="23" t="s">
        <v>70</v>
      </c>
      <c r="F30" s="17" t="s">
        <v>70</v>
      </c>
      <c r="G30" s="17"/>
      <c r="H30" s="17"/>
      <c r="I30" s="17" t="s">
        <v>75</v>
      </c>
      <c r="J30" s="17" t="s">
        <v>76</v>
      </c>
      <c r="K30" s="17">
        <v>170</v>
      </c>
      <c r="L30" s="17">
        <v>70</v>
      </c>
      <c r="M30" s="17">
        <v>145</v>
      </c>
      <c r="N30" s="17">
        <v>50</v>
      </c>
      <c r="O30" s="17">
        <f t="shared" si="2"/>
        <v>108.75</v>
      </c>
      <c r="P30" s="17"/>
      <c r="Q30" s="17"/>
      <c r="R30" s="17"/>
      <c r="S30" s="17"/>
      <c r="T30" s="17"/>
      <c r="U30" s="17"/>
      <c r="V30" s="17"/>
      <c r="W30">
        <v>20</v>
      </c>
      <c r="AB30" s="17">
        <v>20</v>
      </c>
      <c r="AC30" s="17"/>
      <c r="AD30" s="25">
        <f t="shared" ref="AD30:AD61" si="3">O30/D30</f>
        <v>7.2986577181208051E-4</v>
      </c>
      <c r="AE30" s="25">
        <f t="shared" ref="AE30:AE61" si="4">AB30/O30</f>
        <v>0.18390804597701149</v>
      </c>
      <c r="AF30" s="17"/>
      <c r="AG30" s="18"/>
      <c r="AH30" s="18"/>
      <c r="AI30" s="18"/>
      <c r="AJ30" s="18"/>
      <c r="AK30" s="18"/>
      <c r="AL30" s="18"/>
      <c r="AM30" s="18"/>
      <c r="AN30" s="18"/>
    </row>
    <row r="31" spans="1:40" ht="33">
      <c r="A31" s="20" t="s">
        <v>40</v>
      </c>
      <c r="B31" s="21">
        <v>29</v>
      </c>
      <c r="C31" s="17" t="s">
        <v>77</v>
      </c>
      <c r="D31" s="22">
        <v>7000</v>
      </c>
      <c r="E31" s="23"/>
      <c r="F31" s="17" t="s">
        <v>70</v>
      </c>
      <c r="G31" s="17"/>
      <c r="H31" s="17"/>
      <c r="I31" s="17"/>
      <c r="J31" s="17"/>
      <c r="K31" s="17">
        <v>170</v>
      </c>
      <c r="L31" s="17">
        <v>135</v>
      </c>
      <c r="M31" s="17">
        <v>125</v>
      </c>
      <c r="N31" s="17">
        <v>50</v>
      </c>
      <c r="O31" s="17">
        <f t="shared" si="2"/>
        <v>120</v>
      </c>
      <c r="P31" s="17"/>
      <c r="Q31" s="17"/>
      <c r="R31" s="17"/>
      <c r="S31" s="17"/>
      <c r="T31" s="17"/>
      <c r="U31" s="17"/>
      <c r="V31" s="17"/>
      <c r="W31">
        <v>35</v>
      </c>
      <c r="AB31" s="17">
        <v>20</v>
      </c>
      <c r="AC31" s="17"/>
      <c r="AD31" s="25">
        <f t="shared" si="3"/>
        <v>1.7142857142857144E-2</v>
      </c>
      <c r="AE31" s="25">
        <f t="shared" si="4"/>
        <v>0.16666666666666666</v>
      </c>
      <c r="AF31" s="17"/>
      <c r="AG31" s="18"/>
      <c r="AH31" s="18"/>
      <c r="AI31" s="18"/>
      <c r="AJ31" s="18"/>
      <c r="AK31" s="18"/>
      <c r="AL31" s="18"/>
      <c r="AM31" s="18"/>
      <c r="AN31" s="18"/>
    </row>
    <row r="32" spans="1:40" ht="33">
      <c r="A32" s="20" t="s">
        <v>40</v>
      </c>
      <c r="B32" s="21">
        <v>29</v>
      </c>
      <c r="C32" s="17" t="s">
        <v>78</v>
      </c>
      <c r="D32" s="22">
        <v>5000</v>
      </c>
      <c r="E32" s="23"/>
      <c r="F32" s="17"/>
      <c r="G32" s="17"/>
      <c r="H32" s="17"/>
      <c r="I32" s="17"/>
      <c r="J32" s="17"/>
      <c r="K32" s="17">
        <v>130</v>
      </c>
      <c r="L32" s="17">
        <v>75</v>
      </c>
      <c r="M32" s="17">
        <v>113</v>
      </c>
      <c r="N32" s="17">
        <v>45</v>
      </c>
      <c r="O32" s="17">
        <f t="shared" si="2"/>
        <v>90.75</v>
      </c>
      <c r="P32" s="17"/>
      <c r="Q32" s="17"/>
      <c r="R32" s="17"/>
      <c r="S32" s="17"/>
      <c r="T32" s="17"/>
      <c r="U32" s="17"/>
      <c r="V32" s="17"/>
      <c r="W32">
        <v>36</v>
      </c>
      <c r="AB32" s="17">
        <v>20</v>
      </c>
      <c r="AC32" s="17"/>
      <c r="AD32" s="25">
        <f t="shared" si="3"/>
        <v>1.8149999999999999E-2</v>
      </c>
      <c r="AE32" s="25">
        <f t="shared" si="4"/>
        <v>0.22038567493112948</v>
      </c>
      <c r="AF32" s="17"/>
      <c r="AG32" s="18"/>
      <c r="AH32" s="18"/>
      <c r="AI32" s="18"/>
      <c r="AJ32" s="18"/>
      <c r="AK32" s="18"/>
      <c r="AL32" s="18"/>
      <c r="AM32" s="18"/>
      <c r="AN32" s="18"/>
    </row>
    <row r="33" spans="1:40" ht="33">
      <c r="A33" s="20" t="s">
        <v>40</v>
      </c>
      <c r="B33" s="21">
        <v>29</v>
      </c>
      <c r="C33" s="17" t="s">
        <v>79</v>
      </c>
      <c r="D33" s="22">
        <v>19000</v>
      </c>
      <c r="E33" s="23" t="s">
        <v>70</v>
      </c>
      <c r="F33" s="17" t="s">
        <v>70</v>
      </c>
      <c r="G33" s="17"/>
      <c r="H33" s="17"/>
      <c r="I33" s="17" t="s">
        <v>80</v>
      </c>
      <c r="J33" s="17" t="s">
        <v>81</v>
      </c>
      <c r="K33" s="17">
        <v>50</v>
      </c>
      <c r="L33" s="17">
        <v>80</v>
      </c>
      <c r="M33" s="17">
        <v>145</v>
      </c>
      <c r="N33" s="17">
        <v>50</v>
      </c>
      <c r="O33" s="17">
        <f t="shared" si="2"/>
        <v>81.25</v>
      </c>
      <c r="P33" s="17"/>
      <c r="Q33" s="17"/>
      <c r="R33" s="17"/>
      <c r="S33" s="17"/>
      <c r="T33" s="17"/>
      <c r="U33" s="17"/>
      <c r="V33" s="17"/>
      <c r="W33">
        <v>35</v>
      </c>
      <c r="AB33" s="17">
        <v>20</v>
      </c>
      <c r="AC33" s="17"/>
      <c r="AD33" s="25">
        <f t="shared" si="3"/>
        <v>4.2763157894736845E-3</v>
      </c>
      <c r="AE33" s="25">
        <f t="shared" si="4"/>
        <v>0.24615384615384617</v>
      </c>
      <c r="AF33" s="17"/>
      <c r="AG33" s="18"/>
      <c r="AH33" s="18"/>
      <c r="AI33" s="18"/>
      <c r="AJ33" s="18"/>
      <c r="AK33" s="18"/>
      <c r="AL33" s="18"/>
      <c r="AM33" s="18"/>
      <c r="AN33" s="18"/>
    </row>
    <row r="34" spans="1:40" ht="33">
      <c r="A34" s="20" t="s">
        <v>40</v>
      </c>
      <c r="B34" s="21">
        <v>29</v>
      </c>
      <c r="C34" s="17" t="s">
        <v>82</v>
      </c>
      <c r="D34" s="22">
        <v>7000</v>
      </c>
      <c r="E34" s="23"/>
      <c r="F34" s="17"/>
      <c r="G34" s="17"/>
      <c r="H34" s="17"/>
      <c r="I34" s="17"/>
      <c r="J34" s="17"/>
      <c r="K34" s="17">
        <v>130</v>
      </c>
      <c r="L34" s="17">
        <v>105</v>
      </c>
      <c r="M34" s="17">
        <v>150</v>
      </c>
      <c r="N34" s="17">
        <v>159</v>
      </c>
      <c r="O34" s="17">
        <f t="shared" si="2"/>
        <v>136</v>
      </c>
      <c r="P34" s="17"/>
      <c r="Q34" s="17"/>
      <c r="R34" s="17"/>
      <c r="S34" s="17"/>
      <c r="T34" s="17"/>
      <c r="U34" s="17"/>
      <c r="V34" s="17"/>
      <c r="W34">
        <v>98</v>
      </c>
      <c r="AB34" s="17">
        <v>20</v>
      </c>
      <c r="AC34" s="17"/>
      <c r="AD34" s="25">
        <f t="shared" si="3"/>
        <v>1.9428571428571427E-2</v>
      </c>
      <c r="AE34" s="25">
        <f t="shared" si="4"/>
        <v>0.14705882352941177</v>
      </c>
      <c r="AF34" s="17"/>
      <c r="AG34" s="18"/>
      <c r="AH34" s="18"/>
      <c r="AI34" s="18"/>
      <c r="AJ34" s="18"/>
      <c r="AK34" s="18"/>
      <c r="AL34" s="18"/>
      <c r="AM34" s="18"/>
      <c r="AN34" s="18"/>
    </row>
    <row r="35" spans="1:40" ht="33">
      <c r="A35" s="20" t="s">
        <v>40</v>
      </c>
      <c r="B35" s="21">
        <v>29</v>
      </c>
      <c r="C35" s="17" t="s">
        <v>83</v>
      </c>
      <c r="D35" s="22">
        <v>15000</v>
      </c>
      <c r="E35" s="23"/>
      <c r="F35" s="17"/>
      <c r="G35" s="17"/>
      <c r="H35" s="17"/>
      <c r="I35" s="17"/>
      <c r="J35" s="17"/>
      <c r="K35" s="17">
        <v>130</v>
      </c>
      <c r="L35" s="17">
        <v>117</v>
      </c>
      <c r="M35" s="17">
        <v>143</v>
      </c>
      <c r="N35" s="17">
        <v>159</v>
      </c>
      <c r="O35" s="17">
        <f t="shared" si="2"/>
        <v>137.25</v>
      </c>
      <c r="P35" s="17"/>
      <c r="Q35" s="17"/>
      <c r="R35" s="17"/>
      <c r="S35" s="17"/>
      <c r="T35" s="17"/>
      <c r="U35" s="17"/>
      <c r="V35" s="17"/>
      <c r="W35">
        <v>37</v>
      </c>
      <c r="AB35" s="17">
        <v>20</v>
      </c>
      <c r="AC35" s="17"/>
      <c r="AD35" s="25">
        <f t="shared" si="3"/>
        <v>9.1500000000000001E-3</v>
      </c>
      <c r="AE35" s="25">
        <f t="shared" si="4"/>
        <v>0.14571948998178508</v>
      </c>
      <c r="AF35" s="17"/>
      <c r="AG35" s="18"/>
      <c r="AH35" s="18"/>
      <c r="AI35" s="18"/>
      <c r="AJ35" s="18"/>
      <c r="AK35" s="18"/>
      <c r="AL35" s="18"/>
      <c r="AM35" s="18"/>
      <c r="AN35" s="18"/>
    </row>
    <row r="36" spans="1:40" ht="33">
      <c r="A36" s="20" t="s">
        <v>40</v>
      </c>
      <c r="B36" s="21">
        <v>29</v>
      </c>
      <c r="C36" s="17" t="s">
        <v>84</v>
      </c>
      <c r="D36" s="22">
        <v>6000</v>
      </c>
      <c r="E36" s="23"/>
      <c r="F36" s="17"/>
      <c r="G36" s="17"/>
      <c r="H36" s="17"/>
      <c r="I36" s="17"/>
      <c r="J36" s="17"/>
      <c r="K36" s="17">
        <v>130</v>
      </c>
      <c r="L36" s="17">
        <v>102</v>
      </c>
      <c r="M36" s="17">
        <v>154</v>
      </c>
      <c r="N36" s="17">
        <v>159</v>
      </c>
      <c r="O36" s="17">
        <f t="shared" si="2"/>
        <v>136.25</v>
      </c>
      <c r="P36" s="17"/>
      <c r="Q36" s="17"/>
      <c r="R36" s="17"/>
      <c r="S36" s="17"/>
      <c r="T36" s="17"/>
      <c r="U36" s="17"/>
      <c r="V36" s="17"/>
      <c r="W36">
        <v>91</v>
      </c>
      <c r="AB36" s="17">
        <v>20</v>
      </c>
      <c r="AC36" s="17"/>
      <c r="AD36" s="25">
        <f t="shared" si="3"/>
        <v>2.2708333333333334E-2</v>
      </c>
      <c r="AE36" s="25">
        <f t="shared" si="4"/>
        <v>0.14678899082568808</v>
      </c>
      <c r="AF36" s="17"/>
      <c r="AG36" s="18"/>
      <c r="AH36" s="18"/>
      <c r="AI36" s="18"/>
      <c r="AJ36" s="18"/>
      <c r="AK36" s="18"/>
      <c r="AL36" s="18"/>
      <c r="AM36" s="18"/>
      <c r="AN36" s="18"/>
    </row>
    <row r="37" spans="1:40" ht="33">
      <c r="A37" s="20" t="s">
        <v>40</v>
      </c>
      <c r="B37" s="21">
        <v>29</v>
      </c>
      <c r="C37" s="17" t="s">
        <v>85</v>
      </c>
      <c r="D37" s="22">
        <v>8000</v>
      </c>
      <c r="E37" s="23"/>
      <c r="F37" s="17"/>
      <c r="G37" s="17"/>
      <c r="H37" s="17"/>
      <c r="I37" s="17"/>
      <c r="J37" s="17"/>
      <c r="K37" s="17">
        <v>130</v>
      </c>
      <c r="L37" s="17">
        <v>115</v>
      </c>
      <c r="M37" s="17">
        <v>145</v>
      </c>
      <c r="N37" s="17">
        <v>159</v>
      </c>
      <c r="O37" s="17">
        <f t="shared" si="2"/>
        <v>137.25</v>
      </c>
      <c r="P37" s="17"/>
      <c r="Q37" s="17"/>
      <c r="R37" s="17"/>
      <c r="S37" s="17"/>
      <c r="T37" s="17"/>
      <c r="U37" s="17"/>
      <c r="V37" s="17"/>
      <c r="W37">
        <v>54</v>
      </c>
      <c r="AB37" s="17">
        <v>20</v>
      </c>
      <c r="AC37" s="17"/>
      <c r="AD37" s="25">
        <f t="shared" si="3"/>
        <v>1.7156250000000001E-2</v>
      </c>
      <c r="AE37" s="25">
        <f t="shared" si="4"/>
        <v>0.14571948998178508</v>
      </c>
      <c r="AF37" s="17"/>
      <c r="AG37" s="18"/>
      <c r="AH37" s="18"/>
      <c r="AI37" s="18"/>
      <c r="AJ37" s="18"/>
      <c r="AK37" s="18"/>
      <c r="AL37" s="18"/>
      <c r="AM37" s="18"/>
      <c r="AN37" s="18"/>
    </row>
    <row r="38" spans="1:40" ht="33">
      <c r="A38" s="20" t="s">
        <v>40</v>
      </c>
      <c r="B38" s="21">
        <v>29</v>
      </c>
      <c r="C38" s="17" t="s">
        <v>86</v>
      </c>
      <c r="D38" s="22">
        <v>6000</v>
      </c>
      <c r="E38" s="23"/>
      <c r="F38" s="17"/>
      <c r="G38" s="17"/>
      <c r="H38" s="17"/>
      <c r="I38" s="17"/>
      <c r="J38" s="17"/>
      <c r="K38" s="17">
        <v>130</v>
      </c>
      <c r="L38" s="17">
        <v>115</v>
      </c>
      <c r="M38" s="17">
        <v>193</v>
      </c>
      <c r="N38" s="17">
        <v>50</v>
      </c>
      <c r="O38" s="17">
        <f t="shared" si="2"/>
        <v>122</v>
      </c>
      <c r="P38" s="17"/>
      <c r="Q38" s="17"/>
      <c r="R38" s="17"/>
      <c r="S38" s="17"/>
      <c r="T38" s="17"/>
      <c r="U38" s="17"/>
      <c r="V38" s="17"/>
      <c r="W38">
        <v>78</v>
      </c>
      <c r="AB38" s="17">
        <v>20</v>
      </c>
      <c r="AC38" s="17"/>
      <c r="AD38" s="25">
        <f t="shared" si="3"/>
        <v>2.0333333333333332E-2</v>
      </c>
      <c r="AE38" s="25">
        <f t="shared" si="4"/>
        <v>0.16393442622950818</v>
      </c>
      <c r="AF38" s="17"/>
      <c r="AG38" s="18"/>
      <c r="AH38" s="18"/>
      <c r="AI38" s="18"/>
      <c r="AJ38" s="18"/>
      <c r="AK38" s="18"/>
      <c r="AL38" s="18"/>
      <c r="AM38" s="18"/>
      <c r="AN38" s="18"/>
    </row>
    <row r="39" spans="1:40" ht="33">
      <c r="A39" s="20" t="s">
        <v>40</v>
      </c>
      <c r="B39" s="21">
        <v>29</v>
      </c>
      <c r="C39" s="17" t="s">
        <v>87</v>
      </c>
      <c r="D39" s="22">
        <v>6000</v>
      </c>
      <c r="E39" s="23"/>
      <c r="F39" s="17"/>
      <c r="G39" s="17"/>
      <c r="H39" s="17"/>
      <c r="I39" s="17"/>
      <c r="J39" s="17"/>
      <c r="K39" s="17">
        <v>65</v>
      </c>
      <c r="L39" s="17">
        <v>115</v>
      </c>
      <c r="M39" s="17">
        <v>174</v>
      </c>
      <c r="N39" s="17">
        <v>50</v>
      </c>
      <c r="O39" s="17">
        <f t="shared" si="2"/>
        <v>101</v>
      </c>
      <c r="P39" s="17"/>
      <c r="Q39" s="17"/>
      <c r="R39" s="17"/>
      <c r="S39" s="17"/>
      <c r="T39" s="17"/>
      <c r="U39" s="17"/>
      <c r="V39" s="17"/>
      <c r="W39">
        <v>63</v>
      </c>
      <c r="AB39" s="17">
        <v>20</v>
      </c>
      <c r="AC39" s="17"/>
      <c r="AD39" s="25">
        <f t="shared" si="3"/>
        <v>1.6833333333333332E-2</v>
      </c>
      <c r="AE39" s="25">
        <f t="shared" si="4"/>
        <v>0.19801980198019803</v>
      </c>
      <c r="AF39" s="17"/>
      <c r="AG39" s="18"/>
      <c r="AH39" s="18"/>
      <c r="AI39" s="18"/>
      <c r="AJ39" s="18"/>
      <c r="AK39" s="18"/>
      <c r="AL39" s="18"/>
      <c r="AM39" s="18"/>
      <c r="AN39" s="18"/>
    </row>
    <row r="40" spans="1:40" ht="33">
      <c r="A40" s="20" t="s">
        <v>40</v>
      </c>
      <c r="B40" s="21">
        <v>29</v>
      </c>
      <c r="C40" s="17" t="s">
        <v>88</v>
      </c>
      <c r="D40" s="22">
        <v>12000</v>
      </c>
      <c r="E40" s="23"/>
      <c r="F40" s="17"/>
      <c r="G40" s="17"/>
      <c r="H40" s="17"/>
      <c r="I40" s="17"/>
      <c r="J40" s="17"/>
      <c r="K40" s="17">
        <v>65</v>
      </c>
      <c r="L40" s="17">
        <v>115</v>
      </c>
      <c r="M40" s="17">
        <v>173</v>
      </c>
      <c r="N40" s="17">
        <v>50</v>
      </c>
      <c r="O40" s="17">
        <f t="shared" si="2"/>
        <v>100.75</v>
      </c>
      <c r="P40" s="17"/>
      <c r="Q40" s="17"/>
      <c r="R40" s="17"/>
      <c r="S40" s="17"/>
      <c r="T40" s="17"/>
      <c r="U40" s="17"/>
      <c r="V40" s="17"/>
      <c r="W40">
        <v>24</v>
      </c>
      <c r="AB40" s="17">
        <v>20</v>
      </c>
      <c r="AC40" s="17"/>
      <c r="AD40" s="25">
        <f t="shared" si="3"/>
        <v>8.3958333333333333E-3</v>
      </c>
      <c r="AE40" s="25">
        <f t="shared" si="4"/>
        <v>0.19851116625310175</v>
      </c>
      <c r="AF40" s="17"/>
      <c r="AG40" s="18"/>
      <c r="AH40" s="18"/>
      <c r="AI40" s="18"/>
      <c r="AJ40" s="18"/>
      <c r="AK40" s="18"/>
      <c r="AL40" s="18"/>
      <c r="AM40" s="18"/>
      <c r="AN40" s="18"/>
    </row>
    <row r="41" spans="1:40" ht="33">
      <c r="A41" s="20" t="s">
        <v>40</v>
      </c>
      <c r="B41" s="21">
        <v>29</v>
      </c>
      <c r="C41" s="17" t="s">
        <v>89</v>
      </c>
      <c r="D41" s="22">
        <v>14000</v>
      </c>
      <c r="E41" s="23"/>
      <c r="F41" s="17"/>
      <c r="G41" s="17"/>
      <c r="H41" s="17"/>
      <c r="I41" s="17"/>
      <c r="J41" s="17"/>
      <c r="K41" s="17">
        <v>65</v>
      </c>
      <c r="L41" s="17">
        <v>115</v>
      </c>
      <c r="M41" s="17">
        <v>187</v>
      </c>
      <c r="N41" s="17">
        <v>50</v>
      </c>
      <c r="O41" s="17">
        <f t="shared" si="2"/>
        <v>104.25</v>
      </c>
      <c r="P41" s="17"/>
      <c r="Q41" s="17"/>
      <c r="R41" s="17"/>
      <c r="S41" s="17"/>
      <c r="T41" s="17"/>
      <c r="U41" s="17"/>
      <c r="V41" s="17"/>
      <c r="W41">
        <v>56</v>
      </c>
      <c r="AB41" s="17">
        <v>20</v>
      </c>
      <c r="AC41" s="17"/>
      <c r="AD41" s="25">
        <f t="shared" si="3"/>
        <v>7.4464285714285717E-3</v>
      </c>
      <c r="AE41" s="25">
        <f t="shared" si="4"/>
        <v>0.19184652278177458</v>
      </c>
      <c r="AF41" s="17"/>
      <c r="AG41" s="18"/>
      <c r="AH41" s="18"/>
      <c r="AI41" s="18"/>
      <c r="AJ41" s="18"/>
      <c r="AK41" s="18"/>
      <c r="AL41" s="18"/>
      <c r="AM41" s="18"/>
      <c r="AN41" s="18"/>
    </row>
    <row r="42" spans="1:40" ht="33">
      <c r="A42" s="20" t="s">
        <v>40</v>
      </c>
      <c r="B42" s="21">
        <v>29</v>
      </c>
      <c r="C42" s="17" t="s">
        <v>90</v>
      </c>
      <c r="D42" s="22">
        <v>9500</v>
      </c>
      <c r="E42" s="23"/>
      <c r="F42" s="17"/>
      <c r="G42" s="17"/>
      <c r="H42" s="17"/>
      <c r="I42" s="17"/>
      <c r="J42" s="17"/>
      <c r="K42" s="17">
        <v>65</v>
      </c>
      <c r="L42" s="17">
        <v>115</v>
      </c>
      <c r="M42" s="17">
        <v>50</v>
      </c>
      <c r="N42" s="17">
        <v>50</v>
      </c>
      <c r="O42" s="17">
        <f t="shared" si="2"/>
        <v>70</v>
      </c>
      <c r="P42" s="17"/>
      <c r="Q42" s="17"/>
      <c r="R42" s="17"/>
      <c r="S42" s="17"/>
      <c r="T42" s="17"/>
      <c r="U42" s="17"/>
      <c r="V42" s="17"/>
      <c r="W42">
        <v>67</v>
      </c>
      <c r="AB42" s="17">
        <v>20</v>
      </c>
      <c r="AC42" s="17"/>
      <c r="AD42" s="25">
        <f t="shared" si="3"/>
        <v>7.3684210526315788E-3</v>
      </c>
      <c r="AE42" s="25">
        <f t="shared" si="4"/>
        <v>0.2857142857142857</v>
      </c>
      <c r="AF42" s="17"/>
      <c r="AG42" s="18"/>
      <c r="AH42" s="18"/>
      <c r="AI42" s="18"/>
      <c r="AJ42" s="18"/>
      <c r="AK42" s="18"/>
      <c r="AL42" s="18"/>
      <c r="AM42" s="18"/>
      <c r="AN42" s="18"/>
    </row>
    <row r="43" spans="1:40" ht="33">
      <c r="A43" s="20" t="s">
        <v>40</v>
      </c>
      <c r="B43" s="21">
        <v>29</v>
      </c>
      <c r="C43" s="17" t="s">
        <v>91</v>
      </c>
      <c r="D43" s="22">
        <v>10000</v>
      </c>
      <c r="E43" s="23"/>
      <c r="F43" s="17"/>
      <c r="G43" s="17"/>
      <c r="H43" s="17"/>
      <c r="I43" s="17"/>
      <c r="J43" s="17"/>
      <c r="K43" s="17">
        <v>65</v>
      </c>
      <c r="L43" s="17">
        <v>115</v>
      </c>
      <c r="M43" s="17">
        <v>4</v>
      </c>
      <c r="N43" s="17">
        <v>50</v>
      </c>
      <c r="O43" s="17">
        <f t="shared" si="2"/>
        <v>58.5</v>
      </c>
      <c r="P43" s="17"/>
      <c r="Q43" s="17"/>
      <c r="R43" s="17"/>
      <c r="S43" s="17"/>
      <c r="T43" s="17"/>
      <c r="U43" s="17"/>
      <c r="V43" s="17"/>
      <c r="W43">
        <v>35</v>
      </c>
      <c r="AB43" s="17">
        <v>20</v>
      </c>
      <c r="AC43" s="17"/>
      <c r="AD43" s="25">
        <f t="shared" si="3"/>
        <v>5.8500000000000002E-3</v>
      </c>
      <c r="AE43" s="25">
        <f t="shared" si="4"/>
        <v>0.34188034188034189</v>
      </c>
      <c r="AF43" s="17"/>
      <c r="AG43" s="18"/>
      <c r="AH43" s="18"/>
      <c r="AI43" s="18"/>
      <c r="AJ43" s="18"/>
      <c r="AK43" s="18"/>
      <c r="AL43" s="18"/>
      <c r="AM43" s="18"/>
      <c r="AN43" s="18"/>
    </row>
    <row r="44" spans="1:40" ht="33">
      <c r="A44" s="20" t="s">
        <v>40</v>
      </c>
      <c r="B44" s="21">
        <v>29</v>
      </c>
      <c r="C44" s="17" t="s">
        <v>92</v>
      </c>
      <c r="D44" s="22">
        <v>6000</v>
      </c>
      <c r="E44" s="23"/>
      <c r="F44" s="17"/>
      <c r="G44" s="17"/>
      <c r="H44" s="17"/>
      <c r="I44" s="17"/>
      <c r="J44" s="17"/>
      <c r="K44" s="17">
        <v>65</v>
      </c>
      <c r="L44" s="17">
        <v>115</v>
      </c>
      <c r="M44" s="17">
        <v>50</v>
      </c>
      <c r="N44" s="17">
        <v>45</v>
      </c>
      <c r="O44" s="17">
        <f t="shared" si="2"/>
        <v>68.75</v>
      </c>
      <c r="P44" s="17"/>
      <c r="Q44" s="17"/>
      <c r="R44" s="17"/>
      <c r="S44" s="17"/>
      <c r="T44" s="17"/>
      <c r="U44" s="17"/>
      <c r="V44" s="17"/>
      <c r="W44">
        <v>36</v>
      </c>
      <c r="AB44" s="17">
        <v>20</v>
      </c>
      <c r="AC44" s="17"/>
      <c r="AD44" s="25">
        <f t="shared" si="3"/>
        <v>1.1458333333333333E-2</v>
      </c>
      <c r="AE44" s="25">
        <f t="shared" si="4"/>
        <v>0.29090909090909089</v>
      </c>
      <c r="AF44" s="17"/>
      <c r="AG44" s="18"/>
      <c r="AH44" s="18"/>
      <c r="AI44" s="18"/>
      <c r="AJ44" s="18"/>
      <c r="AK44" s="18"/>
      <c r="AL44" s="18"/>
      <c r="AM44" s="18"/>
      <c r="AN44" s="18"/>
    </row>
    <row r="45" spans="1:40" ht="33">
      <c r="A45" s="20" t="s">
        <v>40</v>
      </c>
      <c r="B45" s="21">
        <v>29</v>
      </c>
      <c r="C45" s="17" t="s">
        <v>93</v>
      </c>
      <c r="D45" s="22">
        <v>6000</v>
      </c>
      <c r="E45" s="23"/>
      <c r="F45" s="17"/>
      <c r="G45" s="17"/>
      <c r="H45" s="17"/>
      <c r="I45" s="17"/>
      <c r="J45" s="17"/>
      <c r="K45" s="17">
        <v>65</v>
      </c>
      <c r="L45" s="17">
        <v>115</v>
      </c>
      <c r="M45" s="17">
        <v>50</v>
      </c>
      <c r="N45" s="17">
        <v>45</v>
      </c>
      <c r="O45" s="17">
        <f t="shared" si="2"/>
        <v>68.75</v>
      </c>
      <c r="P45" s="17"/>
      <c r="Q45" s="17"/>
      <c r="R45" s="17"/>
      <c r="S45" s="17"/>
      <c r="T45" s="17"/>
      <c r="U45" s="17"/>
      <c r="V45" s="17"/>
      <c r="W45">
        <v>35</v>
      </c>
      <c r="AB45" s="17">
        <v>20</v>
      </c>
      <c r="AC45" s="17"/>
      <c r="AD45" s="25">
        <f t="shared" si="3"/>
        <v>1.1458333333333333E-2</v>
      </c>
      <c r="AE45" s="25">
        <f t="shared" si="4"/>
        <v>0.29090909090909089</v>
      </c>
      <c r="AF45" s="17"/>
      <c r="AG45" s="18"/>
      <c r="AH45" s="18"/>
      <c r="AI45" s="18"/>
      <c r="AJ45" s="18"/>
      <c r="AK45" s="18"/>
      <c r="AL45" s="18"/>
      <c r="AM45" s="18"/>
      <c r="AN45" s="18"/>
    </row>
    <row r="46" spans="1:40" ht="33">
      <c r="A46" s="20" t="s">
        <v>40</v>
      </c>
      <c r="B46" s="21">
        <v>29</v>
      </c>
      <c r="C46" s="17" t="s">
        <v>94</v>
      </c>
      <c r="D46" s="22">
        <v>16000</v>
      </c>
      <c r="E46" s="23" t="s">
        <v>48</v>
      </c>
      <c r="F46" s="17" t="s">
        <v>70</v>
      </c>
      <c r="G46" s="17"/>
      <c r="H46" s="17"/>
      <c r="I46" s="17" t="s">
        <v>95</v>
      </c>
      <c r="J46" s="36" t="s">
        <v>96</v>
      </c>
      <c r="K46" s="17">
        <v>65</v>
      </c>
      <c r="L46" s="36">
        <v>150</v>
      </c>
      <c r="M46" s="36">
        <v>145</v>
      </c>
      <c r="N46" s="17">
        <v>45</v>
      </c>
      <c r="O46" s="17">
        <f t="shared" si="2"/>
        <v>101.25</v>
      </c>
      <c r="P46" s="17"/>
      <c r="Q46" s="17"/>
      <c r="R46" s="17"/>
      <c r="S46" s="17"/>
      <c r="T46" s="17"/>
      <c r="U46" s="17"/>
      <c r="V46" s="17"/>
      <c r="W46">
        <v>98</v>
      </c>
      <c r="AB46" s="17">
        <v>20</v>
      </c>
      <c r="AC46" s="17"/>
      <c r="AD46" s="25">
        <f t="shared" si="3"/>
        <v>6.3281250000000004E-3</v>
      </c>
      <c r="AE46" s="25">
        <f t="shared" si="4"/>
        <v>0.19753086419753085</v>
      </c>
      <c r="AF46" s="17"/>
      <c r="AG46" s="18"/>
      <c r="AH46" s="18"/>
      <c r="AI46" s="18"/>
      <c r="AJ46" s="18"/>
      <c r="AK46" s="18"/>
      <c r="AL46" s="18"/>
      <c r="AM46" s="18"/>
      <c r="AN46" s="18"/>
    </row>
    <row r="47" spans="1:40" ht="33">
      <c r="A47" s="20" t="s">
        <v>40</v>
      </c>
      <c r="B47" s="21">
        <v>29</v>
      </c>
      <c r="C47" s="17" t="s">
        <v>97</v>
      </c>
      <c r="D47" s="22">
        <v>5000</v>
      </c>
      <c r="E47" s="23"/>
      <c r="F47" s="17"/>
      <c r="G47" s="17"/>
      <c r="H47" s="17"/>
      <c r="I47" s="17"/>
      <c r="J47" s="17"/>
      <c r="K47" s="17">
        <v>60</v>
      </c>
      <c r="L47" s="17">
        <v>90</v>
      </c>
      <c r="M47" s="17">
        <v>50</v>
      </c>
      <c r="N47" s="17">
        <v>45</v>
      </c>
      <c r="O47" s="17">
        <f t="shared" si="2"/>
        <v>61.25</v>
      </c>
      <c r="P47" s="17"/>
      <c r="Q47" s="17"/>
      <c r="R47" s="17"/>
      <c r="S47" s="17"/>
      <c r="T47" s="17"/>
      <c r="U47" s="17"/>
      <c r="V47" s="17"/>
      <c r="W47">
        <v>37</v>
      </c>
      <c r="AB47" s="17">
        <v>20</v>
      </c>
      <c r="AC47" s="17"/>
      <c r="AD47" s="25">
        <f t="shared" si="3"/>
        <v>1.225E-2</v>
      </c>
      <c r="AE47" s="25">
        <f t="shared" si="4"/>
        <v>0.32653061224489793</v>
      </c>
      <c r="AF47" s="17"/>
      <c r="AG47" s="18"/>
      <c r="AH47" s="18"/>
      <c r="AI47" s="18"/>
      <c r="AJ47" s="18"/>
      <c r="AK47" s="18"/>
      <c r="AL47" s="18"/>
      <c r="AM47" s="18"/>
      <c r="AN47" s="18"/>
    </row>
    <row r="48" spans="1:40" ht="33">
      <c r="A48" s="20" t="s">
        <v>40</v>
      </c>
      <c r="B48" s="21">
        <v>29</v>
      </c>
      <c r="C48" s="17" t="s">
        <v>98</v>
      </c>
      <c r="D48" s="22">
        <v>6000</v>
      </c>
      <c r="E48" s="23"/>
      <c r="F48" s="17"/>
      <c r="G48" s="17"/>
      <c r="H48" s="17"/>
      <c r="I48" s="17"/>
      <c r="J48" s="17"/>
      <c r="K48" s="17">
        <v>60</v>
      </c>
      <c r="L48" s="17">
        <v>90</v>
      </c>
      <c r="M48" s="17">
        <v>50</v>
      </c>
      <c r="N48" s="17">
        <v>45</v>
      </c>
      <c r="O48" s="17">
        <f t="shared" si="2"/>
        <v>61.25</v>
      </c>
      <c r="P48" s="17"/>
      <c r="Q48" s="17"/>
      <c r="R48" s="17"/>
      <c r="S48" s="17"/>
      <c r="T48" s="17"/>
      <c r="U48" s="17"/>
      <c r="V48" s="17"/>
      <c r="W48">
        <v>91</v>
      </c>
      <c r="AB48" s="17">
        <v>20</v>
      </c>
      <c r="AC48" s="17"/>
      <c r="AD48" s="25">
        <f t="shared" si="3"/>
        <v>1.0208333333333333E-2</v>
      </c>
      <c r="AE48" s="25">
        <f t="shared" si="4"/>
        <v>0.32653061224489793</v>
      </c>
      <c r="AF48" s="17"/>
      <c r="AG48" s="18"/>
      <c r="AH48" s="18"/>
      <c r="AI48" s="18"/>
      <c r="AJ48" s="18"/>
      <c r="AK48" s="18"/>
      <c r="AL48" s="18"/>
      <c r="AM48" s="18"/>
      <c r="AN48" s="18"/>
    </row>
    <row r="49" spans="1:40" ht="33">
      <c r="A49" s="20" t="s">
        <v>40</v>
      </c>
      <c r="B49" s="21">
        <v>29</v>
      </c>
      <c r="C49" s="17" t="s">
        <v>99</v>
      </c>
      <c r="D49" s="22">
        <v>2777</v>
      </c>
      <c r="E49" s="23" t="s">
        <v>48</v>
      </c>
      <c r="F49" s="17"/>
      <c r="G49" s="17"/>
      <c r="H49" s="17"/>
      <c r="I49" s="17" t="s">
        <v>100</v>
      </c>
      <c r="J49" s="17" t="s">
        <v>101</v>
      </c>
      <c r="K49" s="17">
        <v>60</v>
      </c>
      <c r="L49" s="17">
        <v>90</v>
      </c>
      <c r="M49" s="17">
        <v>145</v>
      </c>
      <c r="N49" s="17">
        <v>45</v>
      </c>
      <c r="O49" s="17">
        <f t="shared" si="2"/>
        <v>85</v>
      </c>
      <c r="P49" s="17"/>
      <c r="Q49" s="17"/>
      <c r="R49" s="17"/>
      <c r="S49" s="17"/>
      <c r="T49" s="17"/>
      <c r="U49" s="17"/>
      <c r="V49" s="17"/>
      <c r="W49">
        <v>54</v>
      </c>
      <c r="AB49" s="17">
        <v>20</v>
      </c>
      <c r="AC49" s="17"/>
      <c r="AD49" s="25">
        <f t="shared" si="3"/>
        <v>3.0608570399711918E-2</v>
      </c>
      <c r="AE49" s="25">
        <f t="shared" si="4"/>
        <v>0.23529411764705882</v>
      </c>
      <c r="AF49" s="17"/>
      <c r="AG49" s="18"/>
      <c r="AH49" s="18"/>
      <c r="AI49" s="18"/>
      <c r="AJ49" s="18"/>
      <c r="AK49" s="18"/>
      <c r="AL49" s="18"/>
      <c r="AM49" s="18"/>
      <c r="AN49" s="18"/>
    </row>
    <row r="50" spans="1:40" ht="33">
      <c r="A50" s="20" t="s">
        <v>40</v>
      </c>
      <c r="B50" s="21">
        <v>29</v>
      </c>
      <c r="C50" s="17" t="s">
        <v>102</v>
      </c>
      <c r="D50" s="22">
        <v>5000</v>
      </c>
      <c r="E50" s="23"/>
      <c r="F50" s="17"/>
      <c r="G50" s="17"/>
      <c r="H50" s="17"/>
      <c r="I50" s="17"/>
      <c r="J50" s="17"/>
      <c r="K50" s="17">
        <v>60</v>
      </c>
      <c r="L50" s="17">
        <v>90</v>
      </c>
      <c r="M50" s="17">
        <v>50</v>
      </c>
      <c r="N50" s="17">
        <v>45</v>
      </c>
      <c r="O50" s="17">
        <f t="shared" si="2"/>
        <v>61.25</v>
      </c>
      <c r="P50" s="17"/>
      <c r="Q50" s="17"/>
      <c r="R50" s="17"/>
      <c r="S50" s="17"/>
      <c r="T50" s="17"/>
      <c r="U50" s="17"/>
      <c r="V50" s="17"/>
      <c r="W50">
        <v>78</v>
      </c>
      <c r="AB50" s="17">
        <v>20</v>
      </c>
      <c r="AC50" s="17"/>
      <c r="AD50" s="25">
        <f t="shared" si="3"/>
        <v>1.225E-2</v>
      </c>
      <c r="AE50" s="25">
        <f t="shared" si="4"/>
        <v>0.32653061224489793</v>
      </c>
      <c r="AF50" s="17"/>
      <c r="AG50" s="18"/>
      <c r="AH50" s="18"/>
      <c r="AI50" s="18"/>
      <c r="AJ50" s="18"/>
      <c r="AK50" s="18"/>
      <c r="AL50" s="18"/>
      <c r="AM50" s="18"/>
      <c r="AN50" s="18"/>
    </row>
    <row r="51" spans="1:40" ht="33">
      <c r="A51" s="20" t="s">
        <v>40</v>
      </c>
      <c r="B51" s="21">
        <v>29</v>
      </c>
      <c r="C51" s="17" t="s">
        <v>103</v>
      </c>
      <c r="D51" s="22">
        <v>12000</v>
      </c>
      <c r="E51" s="23"/>
      <c r="F51" s="17"/>
      <c r="G51" s="17"/>
      <c r="H51" s="17"/>
      <c r="I51" s="17"/>
      <c r="J51" s="17"/>
      <c r="K51" s="17">
        <v>60</v>
      </c>
      <c r="L51" s="17">
        <v>90</v>
      </c>
      <c r="M51" s="17">
        <v>50</v>
      </c>
      <c r="N51" s="17">
        <v>45</v>
      </c>
      <c r="O51" s="17">
        <f t="shared" si="2"/>
        <v>61.25</v>
      </c>
      <c r="P51" s="17"/>
      <c r="Q51" s="17"/>
      <c r="R51" s="17"/>
      <c r="S51" s="17"/>
      <c r="T51" s="17"/>
      <c r="U51" s="17"/>
      <c r="V51" s="17"/>
      <c r="W51">
        <v>63</v>
      </c>
      <c r="AB51" s="17">
        <v>20</v>
      </c>
      <c r="AC51" s="17"/>
      <c r="AD51" s="25">
        <f t="shared" si="3"/>
        <v>5.1041666666666666E-3</v>
      </c>
      <c r="AE51" s="25">
        <f t="shared" si="4"/>
        <v>0.32653061224489793</v>
      </c>
      <c r="AF51" s="17"/>
      <c r="AG51" s="18"/>
      <c r="AH51" s="18"/>
      <c r="AI51" s="18"/>
      <c r="AJ51" s="18"/>
      <c r="AK51" s="18"/>
      <c r="AL51" s="18"/>
      <c r="AM51" s="18"/>
      <c r="AN51" s="18"/>
    </row>
    <row r="52" spans="1:40" ht="33">
      <c r="A52" s="20" t="s">
        <v>40</v>
      </c>
      <c r="B52" s="21">
        <v>29</v>
      </c>
      <c r="C52" s="17" t="s">
        <v>104</v>
      </c>
      <c r="D52" s="22">
        <v>5000</v>
      </c>
      <c r="E52" s="23"/>
      <c r="F52" s="17"/>
      <c r="G52" s="17"/>
      <c r="H52" s="17"/>
      <c r="I52" s="17"/>
      <c r="J52" s="17"/>
      <c r="K52" s="17">
        <v>60</v>
      </c>
      <c r="L52" s="17">
        <v>90</v>
      </c>
      <c r="M52" s="17">
        <v>50</v>
      </c>
      <c r="N52" s="17">
        <v>45</v>
      </c>
      <c r="O52" s="17">
        <f t="shared" si="2"/>
        <v>61.25</v>
      </c>
      <c r="P52" s="17"/>
      <c r="Q52" s="17"/>
      <c r="R52" s="17"/>
      <c r="S52" s="17"/>
      <c r="T52" s="17"/>
      <c r="U52" s="17"/>
      <c r="V52" s="17"/>
      <c r="W52">
        <v>24</v>
      </c>
      <c r="AB52" s="17">
        <v>20</v>
      </c>
      <c r="AC52" s="17"/>
      <c r="AD52" s="25">
        <f t="shared" si="3"/>
        <v>1.225E-2</v>
      </c>
      <c r="AE52" s="25">
        <f t="shared" si="4"/>
        <v>0.32653061224489793</v>
      </c>
      <c r="AF52" s="17"/>
      <c r="AG52" s="18"/>
      <c r="AH52" s="18"/>
      <c r="AI52" s="18"/>
      <c r="AJ52" s="18"/>
      <c r="AK52" s="18"/>
      <c r="AL52" s="18"/>
      <c r="AM52" s="18"/>
      <c r="AN52" s="18"/>
    </row>
    <row r="53" spans="1:40" ht="33">
      <c r="A53" s="20" t="s">
        <v>40</v>
      </c>
      <c r="B53" s="21">
        <v>29</v>
      </c>
      <c r="C53" s="17" t="s">
        <v>105</v>
      </c>
      <c r="D53" s="22">
        <v>12000</v>
      </c>
      <c r="E53" s="23"/>
      <c r="F53" s="17"/>
      <c r="G53" s="17"/>
      <c r="H53" s="17"/>
      <c r="I53" s="17"/>
      <c r="J53" s="17"/>
      <c r="K53" s="17">
        <v>60</v>
      </c>
      <c r="L53" s="17">
        <v>90</v>
      </c>
      <c r="M53" s="17">
        <v>50</v>
      </c>
      <c r="N53" s="17">
        <v>45</v>
      </c>
      <c r="O53" s="17">
        <f t="shared" si="2"/>
        <v>61.25</v>
      </c>
      <c r="P53" s="17"/>
      <c r="Q53" s="17"/>
      <c r="R53" s="17"/>
      <c r="S53" s="17"/>
      <c r="T53" s="17"/>
      <c r="U53" s="17"/>
      <c r="V53" s="17"/>
      <c r="W53">
        <v>56</v>
      </c>
      <c r="AB53" s="17">
        <v>20</v>
      </c>
      <c r="AC53" s="17"/>
      <c r="AD53" s="25">
        <f t="shared" si="3"/>
        <v>5.1041666666666666E-3</v>
      </c>
      <c r="AE53" s="25">
        <f t="shared" si="4"/>
        <v>0.32653061224489793</v>
      </c>
      <c r="AF53" s="17"/>
      <c r="AG53" s="18"/>
      <c r="AH53" s="18"/>
      <c r="AI53" s="18"/>
      <c r="AJ53" s="18"/>
      <c r="AK53" s="18"/>
      <c r="AL53" s="18"/>
      <c r="AM53" s="18"/>
      <c r="AN53" s="18"/>
    </row>
    <row r="54" spans="1:40" ht="33">
      <c r="A54" s="20" t="s">
        <v>40</v>
      </c>
      <c r="B54" s="21">
        <v>29</v>
      </c>
      <c r="C54" s="17" t="s">
        <v>106</v>
      </c>
      <c r="D54" s="22">
        <v>7000</v>
      </c>
      <c r="E54" s="23"/>
      <c r="F54" s="17"/>
      <c r="G54" s="17"/>
      <c r="H54" s="17"/>
      <c r="I54" s="17"/>
      <c r="J54" s="17"/>
      <c r="K54" s="17">
        <v>85</v>
      </c>
      <c r="L54" s="17">
        <v>90</v>
      </c>
      <c r="M54" s="17">
        <v>50</v>
      </c>
      <c r="N54" s="17">
        <v>45</v>
      </c>
      <c r="O54" s="17">
        <f t="shared" si="2"/>
        <v>67.5</v>
      </c>
      <c r="P54" s="17"/>
      <c r="Q54" s="17"/>
      <c r="R54" s="17"/>
      <c r="S54" s="17"/>
      <c r="T54" s="17"/>
      <c r="U54" s="17"/>
      <c r="V54" s="17"/>
      <c r="W54">
        <v>67</v>
      </c>
      <c r="AB54" s="17">
        <v>20</v>
      </c>
      <c r="AC54" s="17"/>
      <c r="AD54" s="25">
        <f t="shared" si="3"/>
        <v>9.6428571428571423E-3</v>
      </c>
      <c r="AE54" s="25">
        <f t="shared" si="4"/>
        <v>0.29629629629629628</v>
      </c>
      <c r="AF54" s="17"/>
      <c r="AG54" s="18"/>
      <c r="AH54" s="18"/>
      <c r="AI54" s="18"/>
      <c r="AJ54" s="18"/>
      <c r="AK54" s="18"/>
      <c r="AL54" s="18"/>
      <c r="AM54" s="18"/>
      <c r="AN54" s="18"/>
    </row>
    <row r="55" spans="1:40" ht="33">
      <c r="A55" s="20" t="s">
        <v>40</v>
      </c>
      <c r="B55" s="21">
        <v>29</v>
      </c>
      <c r="C55" s="17" t="s">
        <v>107</v>
      </c>
      <c r="D55" s="22">
        <v>63000</v>
      </c>
      <c r="E55" s="23" t="s">
        <v>70</v>
      </c>
      <c r="F55" s="17"/>
      <c r="G55" s="17"/>
      <c r="H55" s="17"/>
      <c r="I55" s="17" t="s">
        <v>100</v>
      </c>
      <c r="J55" s="17" t="s">
        <v>101</v>
      </c>
      <c r="K55" s="17">
        <v>85</v>
      </c>
      <c r="L55" s="17">
        <v>180</v>
      </c>
      <c r="M55" s="17">
        <v>145</v>
      </c>
      <c r="N55" s="17">
        <v>45</v>
      </c>
      <c r="O55" s="17">
        <f t="shared" si="2"/>
        <v>113.75</v>
      </c>
      <c r="P55" s="17"/>
      <c r="Q55" s="17"/>
      <c r="R55" s="17"/>
      <c r="S55" s="17"/>
      <c r="T55" s="17"/>
      <c r="U55" s="17"/>
      <c r="V55" s="17"/>
      <c r="W55">
        <v>35</v>
      </c>
      <c r="AB55" s="17">
        <v>20</v>
      </c>
      <c r="AC55" s="17"/>
      <c r="AD55" s="25">
        <f t="shared" si="3"/>
        <v>1.8055555555555555E-3</v>
      </c>
      <c r="AE55" s="25">
        <f t="shared" si="4"/>
        <v>0.17582417582417584</v>
      </c>
      <c r="AF55" s="17"/>
      <c r="AG55" s="18"/>
      <c r="AH55" s="18"/>
      <c r="AI55" s="18"/>
      <c r="AJ55" s="18"/>
      <c r="AK55" s="18"/>
      <c r="AL55" s="18"/>
      <c r="AM55" s="18"/>
      <c r="AN55" s="18"/>
    </row>
    <row r="56" spans="1:40" ht="33">
      <c r="A56" s="20" t="s">
        <v>40</v>
      </c>
      <c r="B56" s="21">
        <v>29</v>
      </c>
      <c r="C56" s="17" t="s">
        <v>108</v>
      </c>
      <c r="D56" s="22">
        <v>10000</v>
      </c>
      <c r="E56" s="23" t="s">
        <v>48</v>
      </c>
      <c r="F56" s="17" t="s">
        <v>70</v>
      </c>
      <c r="G56" s="17"/>
      <c r="H56" s="17"/>
      <c r="I56" s="17" t="s">
        <v>109</v>
      </c>
      <c r="J56" s="36" t="s">
        <v>110</v>
      </c>
      <c r="K56" s="17">
        <v>85</v>
      </c>
      <c r="L56" s="36">
        <v>120</v>
      </c>
      <c r="M56" s="36">
        <v>145</v>
      </c>
      <c r="N56" s="17">
        <v>45</v>
      </c>
      <c r="O56" s="17">
        <f t="shared" si="2"/>
        <v>98.75</v>
      </c>
      <c r="P56" s="17"/>
      <c r="Q56" s="17"/>
      <c r="R56" s="17"/>
      <c r="S56" s="17"/>
      <c r="T56" s="17"/>
      <c r="U56" s="17"/>
      <c r="V56" s="17"/>
      <c r="W56">
        <v>36</v>
      </c>
      <c r="AB56" s="17">
        <v>20</v>
      </c>
      <c r="AC56" s="17"/>
      <c r="AD56" s="25">
        <f t="shared" si="3"/>
        <v>9.8750000000000001E-3</v>
      </c>
      <c r="AE56" s="25">
        <f t="shared" si="4"/>
        <v>0.20253164556962025</v>
      </c>
      <c r="AF56" s="17"/>
      <c r="AG56" s="18"/>
      <c r="AH56" s="18"/>
      <c r="AI56" s="18"/>
      <c r="AJ56" s="18"/>
      <c r="AK56" s="18"/>
      <c r="AL56" s="18"/>
      <c r="AM56" s="18"/>
      <c r="AN56" s="18"/>
    </row>
    <row r="57" spans="1:40" ht="33">
      <c r="A57" s="20" t="s">
        <v>40</v>
      </c>
      <c r="B57" s="21">
        <v>29</v>
      </c>
      <c r="C57" s="17" t="s">
        <v>111</v>
      </c>
      <c r="D57" s="22">
        <v>6000</v>
      </c>
      <c r="E57" s="23"/>
      <c r="F57" s="17"/>
      <c r="G57" s="17"/>
      <c r="H57" s="17"/>
      <c r="I57" s="17"/>
      <c r="J57" s="17"/>
      <c r="K57" s="17">
        <v>85</v>
      </c>
      <c r="L57" s="36">
        <v>120</v>
      </c>
      <c r="M57" s="17">
        <v>50</v>
      </c>
      <c r="N57" s="17">
        <v>45</v>
      </c>
      <c r="O57" s="17">
        <f t="shared" si="2"/>
        <v>75</v>
      </c>
      <c r="P57" s="17"/>
      <c r="Q57" s="17"/>
      <c r="R57" s="17"/>
      <c r="S57" s="17"/>
      <c r="T57" s="17"/>
      <c r="U57" s="17"/>
      <c r="V57" s="17"/>
      <c r="W57">
        <v>35</v>
      </c>
      <c r="AB57" s="17">
        <v>20</v>
      </c>
      <c r="AC57" s="17"/>
      <c r="AD57" s="25">
        <f t="shared" si="3"/>
        <v>1.2500000000000001E-2</v>
      </c>
      <c r="AE57" s="25">
        <f t="shared" si="4"/>
        <v>0.26666666666666666</v>
      </c>
      <c r="AF57" s="17"/>
      <c r="AG57" s="18"/>
      <c r="AH57" s="18"/>
      <c r="AI57" s="18"/>
      <c r="AJ57" s="18"/>
      <c r="AK57" s="18"/>
      <c r="AL57" s="18"/>
      <c r="AM57" s="18"/>
      <c r="AN57" s="18"/>
    </row>
    <row r="58" spans="1:40" ht="33">
      <c r="A58" s="20" t="s">
        <v>40</v>
      </c>
      <c r="B58" s="21">
        <v>29</v>
      </c>
      <c r="C58" s="17" t="s">
        <v>112</v>
      </c>
      <c r="D58" s="22">
        <v>6000</v>
      </c>
      <c r="E58" s="23"/>
      <c r="F58" s="17"/>
      <c r="G58" s="17"/>
      <c r="H58" s="17"/>
      <c r="I58" s="17"/>
      <c r="J58" s="17"/>
      <c r="K58" s="17">
        <v>85</v>
      </c>
      <c r="L58" s="36">
        <v>120</v>
      </c>
      <c r="M58" s="17">
        <v>50</v>
      </c>
      <c r="N58" s="17">
        <v>45</v>
      </c>
      <c r="O58" s="17">
        <f t="shared" si="2"/>
        <v>75</v>
      </c>
      <c r="P58" s="17"/>
      <c r="Q58" s="17"/>
      <c r="R58" s="17"/>
      <c r="S58" s="17"/>
      <c r="T58" s="17"/>
      <c r="U58" s="17"/>
      <c r="V58" s="17"/>
      <c r="W58">
        <v>98</v>
      </c>
      <c r="AB58" s="17">
        <v>20</v>
      </c>
      <c r="AC58" s="17"/>
      <c r="AD58" s="25">
        <f t="shared" si="3"/>
        <v>1.2500000000000001E-2</v>
      </c>
      <c r="AE58" s="25">
        <f t="shared" si="4"/>
        <v>0.26666666666666666</v>
      </c>
      <c r="AF58" s="17"/>
      <c r="AG58" s="18"/>
      <c r="AH58" s="18"/>
      <c r="AI58" s="18"/>
      <c r="AJ58" s="18"/>
      <c r="AK58" s="18"/>
      <c r="AL58" s="18"/>
      <c r="AM58" s="18"/>
      <c r="AN58" s="18"/>
    </row>
    <row r="59" spans="1:40" ht="33">
      <c r="A59" s="20" t="s">
        <v>40</v>
      </c>
      <c r="B59" s="21">
        <v>29</v>
      </c>
      <c r="C59" s="17" t="s">
        <v>113</v>
      </c>
      <c r="D59" s="22">
        <v>5000</v>
      </c>
      <c r="E59" s="23"/>
      <c r="F59" s="17"/>
      <c r="G59" s="17"/>
      <c r="H59" s="17"/>
      <c r="I59" s="17"/>
      <c r="J59" s="17"/>
      <c r="K59" s="17">
        <v>85</v>
      </c>
      <c r="L59" s="36">
        <v>120</v>
      </c>
      <c r="M59" s="17">
        <v>50</v>
      </c>
      <c r="N59" s="17">
        <v>45</v>
      </c>
      <c r="O59" s="17">
        <f t="shared" si="2"/>
        <v>75</v>
      </c>
      <c r="P59" s="17"/>
      <c r="Q59" s="17"/>
      <c r="R59" s="17"/>
      <c r="S59" s="17"/>
      <c r="T59" s="17"/>
      <c r="U59" s="17"/>
      <c r="V59" s="17"/>
      <c r="W59">
        <v>37</v>
      </c>
      <c r="AB59" s="17">
        <v>20</v>
      </c>
      <c r="AC59" s="17"/>
      <c r="AD59" s="25">
        <f t="shared" si="3"/>
        <v>1.4999999999999999E-2</v>
      </c>
      <c r="AE59" s="25">
        <f t="shared" si="4"/>
        <v>0.26666666666666666</v>
      </c>
      <c r="AF59" s="17"/>
      <c r="AG59" s="18"/>
      <c r="AH59" s="18"/>
      <c r="AI59" s="18"/>
      <c r="AJ59" s="18"/>
      <c r="AK59" s="18"/>
      <c r="AL59" s="18"/>
      <c r="AM59" s="18"/>
      <c r="AN59" s="18"/>
    </row>
    <row r="60" spans="1:40" ht="33">
      <c r="A60" s="20" t="s">
        <v>40</v>
      </c>
      <c r="B60" s="21">
        <v>29</v>
      </c>
      <c r="C60" s="17" t="s">
        <v>114</v>
      </c>
      <c r="D60" s="22">
        <v>7000</v>
      </c>
      <c r="E60" s="23"/>
      <c r="F60" s="17"/>
      <c r="G60" s="17"/>
      <c r="H60" s="17"/>
      <c r="I60" s="17"/>
      <c r="J60" s="17"/>
      <c r="K60" s="17">
        <v>85</v>
      </c>
      <c r="L60" s="36">
        <v>120</v>
      </c>
      <c r="M60" s="17">
        <v>50</v>
      </c>
      <c r="N60" s="17">
        <v>45</v>
      </c>
      <c r="O60" s="17">
        <f t="shared" si="2"/>
        <v>75</v>
      </c>
      <c r="P60" s="17"/>
      <c r="Q60" s="17"/>
      <c r="R60" s="17"/>
      <c r="S60" s="17"/>
      <c r="T60" s="17"/>
      <c r="U60" s="17"/>
      <c r="V60" s="17"/>
      <c r="W60">
        <v>91</v>
      </c>
      <c r="AB60" s="17">
        <v>20</v>
      </c>
      <c r="AC60" s="17"/>
      <c r="AD60" s="25">
        <f t="shared" si="3"/>
        <v>1.0714285714285714E-2</v>
      </c>
      <c r="AE60" s="25">
        <f t="shared" si="4"/>
        <v>0.26666666666666666</v>
      </c>
      <c r="AF60" s="17"/>
      <c r="AG60" s="18"/>
      <c r="AH60" s="18"/>
      <c r="AI60" s="18"/>
      <c r="AJ60" s="18"/>
      <c r="AK60" s="18"/>
      <c r="AL60" s="18"/>
      <c r="AM60" s="18"/>
      <c r="AN60" s="18"/>
    </row>
    <row r="61" spans="1:40" ht="33">
      <c r="A61" s="20" t="s">
        <v>40</v>
      </c>
      <c r="B61" s="21">
        <v>29</v>
      </c>
      <c r="C61" s="17" t="s">
        <v>115</v>
      </c>
      <c r="D61" s="22">
        <v>6000</v>
      </c>
      <c r="E61" s="23"/>
      <c r="F61" s="17"/>
      <c r="G61" s="17"/>
      <c r="H61" s="17"/>
      <c r="I61" s="17"/>
      <c r="J61" s="17"/>
      <c r="K61" s="17">
        <v>85</v>
      </c>
      <c r="L61" s="36">
        <v>120</v>
      </c>
      <c r="M61" s="17">
        <v>50</v>
      </c>
      <c r="N61" s="17">
        <v>45</v>
      </c>
      <c r="O61" s="17">
        <f t="shared" si="2"/>
        <v>75</v>
      </c>
      <c r="P61" s="17"/>
      <c r="Q61" s="17"/>
      <c r="R61" s="17"/>
      <c r="S61" s="17"/>
      <c r="T61" s="17"/>
      <c r="U61" s="17"/>
      <c r="V61" s="17"/>
      <c r="W61">
        <v>54</v>
      </c>
      <c r="AB61" s="17">
        <v>20</v>
      </c>
      <c r="AC61" s="17"/>
      <c r="AD61" s="25">
        <f t="shared" si="3"/>
        <v>1.2500000000000001E-2</v>
      </c>
      <c r="AE61" s="25">
        <f t="shared" si="4"/>
        <v>0.26666666666666666</v>
      </c>
      <c r="AF61" s="17"/>
      <c r="AG61" s="18"/>
      <c r="AH61" s="18"/>
      <c r="AI61" s="18"/>
      <c r="AJ61" s="18"/>
      <c r="AK61" s="18"/>
      <c r="AL61" s="18"/>
      <c r="AM61" s="18"/>
      <c r="AN61" s="18"/>
    </row>
    <row r="62" spans="1:40" ht="16.5">
      <c r="A62" s="20"/>
      <c r="B62" s="21"/>
      <c r="C62" s="17"/>
      <c r="D62" s="22"/>
      <c r="E62" s="23"/>
      <c r="F62" s="17"/>
      <c r="G62" s="17"/>
      <c r="H62" s="17"/>
      <c r="I62" s="17"/>
      <c r="J62" s="17"/>
      <c r="K62" s="17"/>
      <c r="L62" s="36"/>
      <c r="M62" s="17"/>
      <c r="N62" s="17"/>
      <c r="O62" s="17"/>
      <c r="P62" s="17"/>
      <c r="Q62" s="17"/>
      <c r="R62" s="17"/>
      <c r="S62" s="17"/>
      <c r="T62" s="17"/>
      <c r="U62" s="17"/>
      <c r="V62" s="17"/>
      <c r="AB62" s="17"/>
      <c r="AC62" s="17"/>
      <c r="AD62" s="25"/>
      <c r="AE62" s="25"/>
      <c r="AF62" s="17"/>
      <c r="AG62" s="18"/>
      <c r="AH62" s="18"/>
      <c r="AI62" s="18"/>
      <c r="AJ62" s="18"/>
      <c r="AK62" s="18"/>
      <c r="AL62" s="18"/>
      <c r="AM62" s="18"/>
      <c r="AN62" s="18"/>
    </row>
    <row r="63" spans="1:40" ht="16.5">
      <c r="A63" s="20"/>
      <c r="B63" s="21"/>
      <c r="C63" s="17"/>
      <c r="D63" s="22"/>
      <c r="E63" s="23"/>
      <c r="F63" s="17"/>
      <c r="G63" s="17"/>
      <c r="H63" s="17"/>
      <c r="I63" s="17"/>
      <c r="J63" s="17"/>
      <c r="K63" s="17"/>
      <c r="L63" s="36"/>
      <c r="M63" s="17"/>
      <c r="N63" s="17"/>
      <c r="O63" s="17"/>
      <c r="P63" s="17"/>
      <c r="Q63" s="17"/>
      <c r="R63" s="17"/>
      <c r="S63" s="17"/>
      <c r="T63" s="17"/>
      <c r="U63" s="17"/>
      <c r="V63" s="17"/>
      <c r="AB63" s="17"/>
      <c r="AC63" s="17"/>
      <c r="AD63" s="25"/>
      <c r="AE63" s="25"/>
      <c r="AF63" s="17"/>
      <c r="AG63" s="18"/>
      <c r="AH63" s="18"/>
      <c r="AI63" s="18"/>
      <c r="AJ63" s="18"/>
      <c r="AK63" s="18"/>
      <c r="AL63" s="18"/>
      <c r="AM63" s="18"/>
      <c r="AN63" s="18"/>
    </row>
    <row r="64" spans="1:40" ht="16.5">
      <c r="A64" s="20"/>
      <c r="B64" s="21"/>
      <c r="C64" s="17"/>
      <c r="D64" s="22"/>
      <c r="E64" s="23"/>
      <c r="F64" s="17"/>
      <c r="G64" s="17"/>
      <c r="H64" s="17"/>
      <c r="I64" s="17"/>
      <c r="J64" s="17"/>
      <c r="K64" s="17"/>
      <c r="L64" s="36"/>
      <c r="M64" s="17"/>
      <c r="N64" s="17"/>
      <c r="O64" s="17"/>
      <c r="P64" s="17"/>
      <c r="Q64" s="17"/>
      <c r="R64" s="17"/>
      <c r="S64" s="17"/>
      <c r="T64" s="17"/>
      <c r="U64" s="17"/>
      <c r="V64" s="17"/>
      <c r="AB64" s="17"/>
      <c r="AC64" s="17"/>
      <c r="AD64" s="25"/>
      <c r="AE64" s="25"/>
      <c r="AF64" s="17"/>
      <c r="AG64" s="18"/>
      <c r="AH64" s="18"/>
      <c r="AI64" s="18"/>
      <c r="AJ64" s="18"/>
      <c r="AK64" s="18"/>
      <c r="AL64" s="18"/>
      <c r="AM64" s="18"/>
      <c r="AN64" s="18"/>
    </row>
    <row r="65" spans="1:40" ht="16.5">
      <c r="A65" s="37"/>
      <c r="B65" s="27">
        <v>29</v>
      </c>
      <c r="C65" s="28" t="s">
        <v>116</v>
      </c>
      <c r="D65" s="29">
        <f>SUM(D30:D61)</f>
        <v>459277</v>
      </c>
      <c r="E65" s="30"/>
      <c r="F65" s="28"/>
      <c r="G65" s="28"/>
      <c r="H65" s="28"/>
      <c r="I65" s="28"/>
      <c r="J65" s="28"/>
      <c r="K65" s="28">
        <f>SUM(K30:K61)</f>
        <v>2790</v>
      </c>
      <c r="L65" s="28">
        <f>SUM(L30:L61)</f>
        <v>3489</v>
      </c>
      <c r="M65" s="28">
        <f>SUM(M30:M61)</f>
        <v>3181</v>
      </c>
      <c r="N65" s="28">
        <f>SUM(N30:N61)</f>
        <v>1941</v>
      </c>
      <c r="O65" s="31">
        <f t="shared" ref="O65:O81" si="5">(K65+L65+M65+N65)/4</f>
        <v>2850.25</v>
      </c>
      <c r="P65" s="31"/>
      <c r="Q65" s="31"/>
      <c r="R65" s="31"/>
      <c r="S65" s="31"/>
      <c r="T65" s="31"/>
      <c r="U65" s="31"/>
      <c r="V65" s="31"/>
      <c r="W65">
        <f>SUM(W30:W61)</f>
        <v>1754</v>
      </c>
      <c r="AB65" s="28">
        <f>SUM(AB30:AB61)</f>
        <v>640</v>
      </c>
      <c r="AC65" s="28"/>
      <c r="AD65" s="34">
        <f t="shared" ref="AD65:AD103" si="6">O65/D65</f>
        <v>6.2059497862945456E-3</v>
      </c>
      <c r="AE65" s="34">
        <f t="shared" ref="AE65:AE103" si="7">AB65/O65</f>
        <v>0.2245417068678186</v>
      </c>
      <c r="AF65" s="31"/>
      <c r="AG65" s="35"/>
      <c r="AH65" s="35"/>
      <c r="AI65" s="35"/>
      <c r="AJ65" s="35"/>
      <c r="AK65" s="35"/>
      <c r="AL65" s="35"/>
      <c r="AM65" s="35"/>
      <c r="AN65" s="35"/>
    </row>
    <row r="66" spans="1:40" ht="33">
      <c r="A66" s="20" t="s">
        <v>40</v>
      </c>
      <c r="B66" s="21">
        <v>35</v>
      </c>
      <c r="C66" s="17" t="s">
        <v>117</v>
      </c>
      <c r="D66" s="22">
        <v>5000</v>
      </c>
      <c r="E66" s="23"/>
      <c r="F66" s="17"/>
      <c r="G66" s="17"/>
      <c r="H66" s="17"/>
      <c r="I66" s="17"/>
      <c r="J66" s="17"/>
      <c r="K66" s="17">
        <v>150</v>
      </c>
      <c r="L66" s="17">
        <v>20</v>
      </c>
      <c r="M66" s="17">
        <v>125</v>
      </c>
      <c r="N66" s="17"/>
      <c r="O66" s="17">
        <f t="shared" si="5"/>
        <v>73.75</v>
      </c>
      <c r="P66" s="17"/>
      <c r="Q66" s="17"/>
      <c r="R66" s="17"/>
      <c r="S66" s="17"/>
      <c r="T66" s="17"/>
      <c r="U66" s="17"/>
      <c r="V66" s="17"/>
      <c r="AB66" s="17">
        <v>30</v>
      </c>
      <c r="AC66" s="17"/>
      <c r="AD66" s="25">
        <f t="shared" si="6"/>
        <v>1.4749999999999999E-2</v>
      </c>
      <c r="AE66" s="25">
        <f t="shared" si="7"/>
        <v>0.40677966101694918</v>
      </c>
      <c r="AF66" s="17"/>
      <c r="AG66" s="18"/>
      <c r="AH66" s="18"/>
      <c r="AI66" s="18"/>
      <c r="AJ66" s="18"/>
      <c r="AK66" s="18"/>
      <c r="AL66" s="18"/>
      <c r="AM66" s="18"/>
      <c r="AN66" s="18"/>
    </row>
    <row r="67" spans="1:40" ht="33">
      <c r="A67" s="20" t="s">
        <v>40</v>
      </c>
      <c r="B67" s="21">
        <v>35</v>
      </c>
      <c r="C67" s="17" t="s">
        <v>118</v>
      </c>
      <c r="D67" s="22">
        <v>5000</v>
      </c>
      <c r="E67" s="23"/>
      <c r="F67" s="17"/>
      <c r="G67" s="17"/>
      <c r="H67" s="17"/>
      <c r="I67" s="17"/>
      <c r="J67" s="17"/>
      <c r="K67" s="17">
        <v>150</v>
      </c>
      <c r="L67" s="17">
        <v>20</v>
      </c>
      <c r="M67" s="17">
        <v>125</v>
      </c>
      <c r="N67" s="17"/>
      <c r="O67" s="17">
        <f t="shared" si="5"/>
        <v>73.75</v>
      </c>
      <c r="P67" s="17"/>
      <c r="Q67" s="17"/>
      <c r="R67" s="17"/>
      <c r="S67" s="17"/>
      <c r="T67" s="17"/>
      <c r="U67" s="17"/>
      <c r="V67" s="17"/>
      <c r="AB67" s="17">
        <v>30</v>
      </c>
      <c r="AC67" s="17"/>
      <c r="AD67" s="25">
        <f t="shared" si="6"/>
        <v>1.4749999999999999E-2</v>
      </c>
      <c r="AE67" s="25">
        <f t="shared" si="7"/>
        <v>0.40677966101694918</v>
      </c>
      <c r="AF67" s="17"/>
      <c r="AG67" s="18"/>
      <c r="AH67" s="18"/>
      <c r="AI67" s="18"/>
      <c r="AJ67" s="18"/>
      <c r="AK67" s="18"/>
      <c r="AL67" s="18"/>
      <c r="AM67" s="18"/>
      <c r="AN67" s="18"/>
    </row>
    <row r="68" spans="1:40" ht="33">
      <c r="A68" s="20" t="s">
        <v>40</v>
      </c>
      <c r="B68" s="21">
        <v>35</v>
      </c>
      <c r="C68" s="17" t="s">
        <v>119</v>
      </c>
      <c r="D68" s="17">
        <v>700</v>
      </c>
      <c r="E68" s="23" t="s">
        <v>48</v>
      </c>
      <c r="F68" s="17" t="s">
        <v>70</v>
      </c>
      <c r="G68" s="17"/>
      <c r="H68" s="17"/>
      <c r="I68" s="17" t="s">
        <v>120</v>
      </c>
      <c r="J68" s="17"/>
      <c r="K68" s="17">
        <v>150</v>
      </c>
      <c r="L68" s="17">
        <v>20</v>
      </c>
      <c r="M68" s="17">
        <v>125</v>
      </c>
      <c r="N68" s="17">
        <v>50</v>
      </c>
      <c r="O68" s="17">
        <f t="shared" si="5"/>
        <v>86.25</v>
      </c>
      <c r="P68" s="17"/>
      <c r="Q68" s="17"/>
      <c r="R68" s="17"/>
      <c r="S68" s="17"/>
      <c r="T68" s="17"/>
      <c r="U68" s="17"/>
      <c r="V68" s="17"/>
      <c r="W68">
        <v>5</v>
      </c>
      <c r="AB68" s="17">
        <v>30</v>
      </c>
      <c r="AC68" s="17"/>
      <c r="AD68" s="25">
        <f t="shared" si="6"/>
        <v>0.12321428571428572</v>
      </c>
      <c r="AE68" s="25">
        <f t="shared" si="7"/>
        <v>0.34782608695652173</v>
      </c>
      <c r="AF68" s="17"/>
      <c r="AG68" s="18"/>
      <c r="AH68" s="18"/>
      <c r="AI68" s="18"/>
      <c r="AJ68" s="18"/>
      <c r="AK68" s="18"/>
      <c r="AL68" s="18"/>
      <c r="AM68" s="18"/>
      <c r="AN68" s="18"/>
    </row>
    <row r="69" spans="1:40" ht="33">
      <c r="A69" s="20" t="s">
        <v>40</v>
      </c>
      <c r="B69" s="21">
        <v>35</v>
      </c>
      <c r="C69" s="17" t="s">
        <v>121</v>
      </c>
      <c r="D69" s="22">
        <v>8500</v>
      </c>
      <c r="E69" s="23"/>
      <c r="F69" s="17"/>
      <c r="G69" s="17"/>
      <c r="H69" s="17"/>
      <c r="I69" s="17"/>
      <c r="J69" s="17"/>
      <c r="K69" s="17">
        <v>150</v>
      </c>
      <c r="L69" s="17">
        <v>20</v>
      </c>
      <c r="M69" s="17">
        <v>156</v>
      </c>
      <c r="N69" s="17"/>
      <c r="O69" s="17">
        <f t="shared" si="5"/>
        <v>81.5</v>
      </c>
      <c r="P69" s="17"/>
      <c r="Q69" s="17"/>
      <c r="R69" s="17"/>
      <c r="S69" s="17"/>
      <c r="T69" s="17"/>
      <c r="U69" s="17"/>
      <c r="V69" s="17"/>
      <c r="AB69" s="17">
        <v>30</v>
      </c>
      <c r="AC69" s="17"/>
      <c r="AD69" s="25">
        <f t="shared" si="6"/>
        <v>9.5882352941176474E-3</v>
      </c>
      <c r="AE69" s="25">
        <f t="shared" si="7"/>
        <v>0.36809815950920244</v>
      </c>
      <c r="AF69" s="17"/>
      <c r="AG69" s="18"/>
      <c r="AH69" s="18"/>
      <c r="AI69" s="18"/>
      <c r="AJ69" s="18"/>
      <c r="AK69" s="18"/>
      <c r="AL69" s="18"/>
      <c r="AM69" s="18"/>
      <c r="AN69" s="18"/>
    </row>
    <row r="70" spans="1:40" ht="33">
      <c r="A70" s="20" t="s">
        <v>40</v>
      </c>
      <c r="B70" s="21">
        <v>35</v>
      </c>
      <c r="C70" s="17" t="s">
        <v>122</v>
      </c>
      <c r="D70" s="22">
        <v>13000</v>
      </c>
      <c r="E70" s="23"/>
      <c r="F70" s="17"/>
      <c r="G70" s="17"/>
      <c r="H70" s="17"/>
      <c r="I70" s="17"/>
      <c r="J70" s="17"/>
      <c r="K70" s="17">
        <v>150</v>
      </c>
      <c r="L70" s="17">
        <v>20</v>
      </c>
      <c r="M70" s="17">
        <v>146</v>
      </c>
      <c r="N70" s="17"/>
      <c r="O70" s="17">
        <f t="shared" si="5"/>
        <v>79</v>
      </c>
      <c r="P70" s="17"/>
      <c r="Q70" s="17"/>
      <c r="R70" s="17"/>
      <c r="S70" s="17"/>
      <c r="T70" s="17"/>
      <c r="U70" s="17"/>
      <c r="V70" s="17"/>
      <c r="AB70" s="17">
        <v>30</v>
      </c>
      <c r="AC70" s="17"/>
      <c r="AD70" s="25">
        <f t="shared" si="6"/>
        <v>6.076923076923077E-3</v>
      </c>
      <c r="AE70" s="25">
        <f t="shared" si="7"/>
        <v>0.379746835443038</v>
      </c>
      <c r="AF70" s="17"/>
      <c r="AG70" s="18"/>
      <c r="AH70" s="18"/>
      <c r="AI70" s="18"/>
      <c r="AJ70" s="18"/>
      <c r="AK70" s="18"/>
      <c r="AL70" s="18"/>
      <c r="AM70" s="18"/>
      <c r="AN70" s="18"/>
    </row>
    <row r="71" spans="1:40" ht="33">
      <c r="A71" s="20" t="s">
        <v>40</v>
      </c>
      <c r="B71" s="21">
        <v>35</v>
      </c>
      <c r="C71" s="17" t="s">
        <v>123</v>
      </c>
      <c r="D71" s="22">
        <v>5000</v>
      </c>
      <c r="E71" s="23"/>
      <c r="F71" s="17"/>
      <c r="G71" s="17"/>
      <c r="H71" s="17"/>
      <c r="I71" s="17"/>
      <c r="J71" s="17"/>
      <c r="K71" s="17">
        <v>150</v>
      </c>
      <c r="L71" s="17">
        <v>20</v>
      </c>
      <c r="M71" s="17">
        <v>146</v>
      </c>
      <c r="N71" s="17"/>
      <c r="O71" s="17">
        <f t="shared" si="5"/>
        <v>79</v>
      </c>
      <c r="P71" s="17"/>
      <c r="Q71" s="17"/>
      <c r="R71" s="17"/>
      <c r="S71" s="17"/>
      <c r="T71" s="17"/>
      <c r="U71" s="17"/>
      <c r="V71" s="17"/>
      <c r="AB71" s="17">
        <v>30</v>
      </c>
      <c r="AC71" s="17"/>
      <c r="AD71" s="25">
        <f t="shared" si="6"/>
        <v>1.5800000000000002E-2</v>
      </c>
      <c r="AE71" s="25">
        <f t="shared" si="7"/>
        <v>0.379746835443038</v>
      </c>
      <c r="AF71" s="17"/>
      <c r="AG71" s="18"/>
      <c r="AH71" s="18"/>
      <c r="AI71" s="18"/>
      <c r="AJ71" s="18"/>
      <c r="AK71" s="18"/>
      <c r="AL71" s="18"/>
      <c r="AM71" s="18"/>
      <c r="AN71" s="18"/>
    </row>
    <row r="72" spans="1:40" ht="33">
      <c r="A72" s="20" t="s">
        <v>40</v>
      </c>
      <c r="B72" s="21">
        <v>35</v>
      </c>
      <c r="C72" s="17" t="s">
        <v>124</v>
      </c>
      <c r="D72" s="22">
        <v>14000</v>
      </c>
      <c r="E72" s="23"/>
      <c r="F72" s="17"/>
      <c r="G72" s="17"/>
      <c r="H72" s="17"/>
      <c r="I72" s="17"/>
      <c r="J72" s="17"/>
      <c r="K72" s="17">
        <v>150</v>
      </c>
      <c r="L72" s="17">
        <v>20</v>
      </c>
      <c r="M72" s="17">
        <v>146</v>
      </c>
      <c r="N72" s="17"/>
      <c r="O72" s="17">
        <f t="shared" si="5"/>
        <v>79</v>
      </c>
      <c r="P72" s="17"/>
      <c r="Q72" s="17"/>
      <c r="R72" s="17"/>
      <c r="S72" s="17"/>
      <c r="T72" s="17"/>
      <c r="U72" s="17"/>
      <c r="V72" s="17"/>
      <c r="AB72" s="17">
        <v>30</v>
      </c>
      <c r="AC72" s="17"/>
      <c r="AD72" s="25">
        <f t="shared" si="6"/>
        <v>5.642857142857143E-3</v>
      </c>
      <c r="AE72" s="25">
        <f t="shared" si="7"/>
        <v>0.379746835443038</v>
      </c>
      <c r="AF72" s="17"/>
      <c r="AG72" s="18"/>
      <c r="AH72" s="18"/>
      <c r="AI72" s="18"/>
      <c r="AJ72" s="18"/>
      <c r="AK72" s="18"/>
      <c r="AL72" s="18"/>
      <c r="AM72" s="18"/>
      <c r="AN72" s="18"/>
    </row>
    <row r="73" spans="1:40" ht="33">
      <c r="A73" s="20" t="s">
        <v>40</v>
      </c>
      <c r="B73" s="21">
        <v>35</v>
      </c>
      <c r="C73" s="17" t="s">
        <v>125</v>
      </c>
      <c r="D73" s="22">
        <v>6000</v>
      </c>
      <c r="E73" s="23"/>
      <c r="F73" s="17"/>
      <c r="G73" s="17"/>
      <c r="H73" s="17"/>
      <c r="I73" s="17"/>
      <c r="J73" s="17"/>
      <c r="K73" s="17">
        <v>150</v>
      </c>
      <c r="L73" s="17">
        <v>100</v>
      </c>
      <c r="M73" s="17">
        <v>146</v>
      </c>
      <c r="N73" s="17"/>
      <c r="O73" s="17">
        <f t="shared" si="5"/>
        <v>99</v>
      </c>
      <c r="P73" s="17"/>
      <c r="Q73" s="17"/>
      <c r="R73" s="17"/>
      <c r="S73" s="17"/>
      <c r="T73" s="17"/>
      <c r="U73" s="17"/>
      <c r="V73" s="17"/>
      <c r="AB73" s="17">
        <v>30</v>
      </c>
      <c r="AC73" s="17"/>
      <c r="AD73" s="25">
        <f t="shared" si="6"/>
        <v>1.6500000000000001E-2</v>
      </c>
      <c r="AE73" s="25">
        <f t="shared" si="7"/>
        <v>0.30303030303030304</v>
      </c>
      <c r="AF73" s="17"/>
      <c r="AG73" s="18"/>
      <c r="AH73" s="18"/>
      <c r="AI73" s="18"/>
      <c r="AJ73" s="18"/>
      <c r="AK73" s="18"/>
      <c r="AL73" s="18"/>
      <c r="AM73" s="18"/>
      <c r="AN73" s="18"/>
    </row>
    <row r="74" spans="1:40" ht="33">
      <c r="A74" s="20" t="s">
        <v>40</v>
      </c>
      <c r="B74" s="21">
        <v>35</v>
      </c>
      <c r="C74" s="17" t="s">
        <v>126</v>
      </c>
      <c r="D74" s="22">
        <v>6000</v>
      </c>
      <c r="E74" s="23"/>
      <c r="F74" s="17"/>
      <c r="G74" s="17"/>
      <c r="H74" s="17"/>
      <c r="I74" s="17"/>
      <c r="J74" s="17"/>
      <c r="K74" s="17">
        <v>150</v>
      </c>
      <c r="L74" s="17">
        <v>100</v>
      </c>
      <c r="M74" s="17">
        <v>146</v>
      </c>
      <c r="N74" s="17"/>
      <c r="O74" s="17">
        <f t="shared" si="5"/>
        <v>99</v>
      </c>
      <c r="P74" s="17"/>
      <c r="Q74" s="17"/>
      <c r="R74" s="17"/>
      <c r="S74" s="17"/>
      <c r="T74" s="17"/>
      <c r="U74" s="17"/>
      <c r="V74" s="17"/>
      <c r="AB74" s="17">
        <v>30</v>
      </c>
      <c r="AC74" s="17"/>
      <c r="AD74" s="25">
        <f t="shared" si="6"/>
        <v>1.6500000000000001E-2</v>
      </c>
      <c r="AE74" s="25">
        <f t="shared" si="7"/>
        <v>0.30303030303030304</v>
      </c>
      <c r="AF74" s="17"/>
      <c r="AG74" s="18"/>
      <c r="AH74" s="18"/>
      <c r="AI74" s="18"/>
      <c r="AJ74" s="18"/>
      <c r="AK74" s="18"/>
      <c r="AL74" s="18"/>
      <c r="AM74" s="18"/>
      <c r="AN74" s="18"/>
    </row>
    <row r="75" spans="1:40" ht="33">
      <c r="A75" s="20" t="s">
        <v>40</v>
      </c>
      <c r="B75" s="21">
        <v>35</v>
      </c>
      <c r="C75" s="17" t="s">
        <v>127</v>
      </c>
      <c r="D75" s="22">
        <v>4000</v>
      </c>
      <c r="E75" s="23"/>
      <c r="F75" s="17"/>
      <c r="G75" s="17"/>
      <c r="H75" s="17"/>
      <c r="I75" s="17"/>
      <c r="J75" s="17"/>
      <c r="K75" s="17">
        <v>150</v>
      </c>
      <c r="L75" s="17">
        <v>100</v>
      </c>
      <c r="M75" s="17">
        <v>146</v>
      </c>
      <c r="N75" s="17"/>
      <c r="O75" s="17">
        <f t="shared" si="5"/>
        <v>99</v>
      </c>
      <c r="P75" s="17"/>
      <c r="Q75" s="17"/>
      <c r="R75" s="17"/>
      <c r="S75" s="17"/>
      <c r="T75" s="17"/>
      <c r="U75" s="17"/>
      <c r="V75" s="17"/>
      <c r="AB75" s="17">
        <v>30</v>
      </c>
      <c r="AC75" s="17"/>
      <c r="AD75" s="25">
        <f t="shared" si="6"/>
        <v>2.4750000000000001E-2</v>
      </c>
      <c r="AE75" s="25">
        <f t="shared" si="7"/>
        <v>0.30303030303030304</v>
      </c>
      <c r="AF75" s="17"/>
      <c r="AG75" s="18"/>
      <c r="AH75" s="18"/>
      <c r="AI75" s="18"/>
      <c r="AJ75" s="18"/>
      <c r="AK75" s="18"/>
      <c r="AL75" s="18"/>
      <c r="AM75" s="18"/>
      <c r="AN75" s="18"/>
    </row>
    <row r="76" spans="1:40" ht="33">
      <c r="A76" s="20" t="s">
        <v>40</v>
      </c>
      <c r="B76" s="21">
        <v>35</v>
      </c>
      <c r="C76" s="17" t="s">
        <v>128</v>
      </c>
      <c r="D76" s="22">
        <v>5000</v>
      </c>
      <c r="E76" s="23"/>
      <c r="F76" s="17"/>
      <c r="G76" s="17"/>
      <c r="H76" s="17"/>
      <c r="I76" s="17"/>
      <c r="J76" s="17"/>
      <c r="K76" s="17">
        <v>150</v>
      </c>
      <c r="L76" s="17">
        <v>100</v>
      </c>
      <c r="M76" s="17">
        <v>146</v>
      </c>
      <c r="N76" s="17"/>
      <c r="O76" s="17">
        <f t="shared" si="5"/>
        <v>99</v>
      </c>
      <c r="P76" s="17"/>
      <c r="Q76" s="17"/>
      <c r="R76" s="17"/>
      <c r="S76" s="17"/>
      <c r="T76" s="17"/>
      <c r="U76" s="17"/>
      <c r="V76" s="17"/>
      <c r="AB76" s="17">
        <v>30</v>
      </c>
      <c r="AC76" s="17"/>
      <c r="AD76" s="25">
        <f t="shared" si="6"/>
        <v>1.9800000000000002E-2</v>
      </c>
      <c r="AE76" s="25">
        <f t="shared" si="7"/>
        <v>0.30303030303030304</v>
      </c>
      <c r="AF76" s="17"/>
      <c r="AG76" s="18"/>
      <c r="AH76" s="18"/>
      <c r="AI76" s="18"/>
      <c r="AJ76" s="18"/>
      <c r="AK76" s="18"/>
      <c r="AL76" s="18"/>
      <c r="AM76" s="18"/>
      <c r="AN76" s="18"/>
    </row>
    <row r="77" spans="1:40" ht="33">
      <c r="A77" s="20" t="s">
        <v>40</v>
      </c>
      <c r="B77" s="21">
        <v>35</v>
      </c>
      <c r="C77" s="17" t="s">
        <v>129</v>
      </c>
      <c r="D77" s="22">
        <v>4000</v>
      </c>
      <c r="E77" s="23"/>
      <c r="F77" s="17"/>
      <c r="G77" s="17"/>
      <c r="H77" s="17"/>
      <c r="I77" s="17"/>
      <c r="J77" s="17"/>
      <c r="K77" s="17">
        <v>150</v>
      </c>
      <c r="L77" s="17">
        <v>100</v>
      </c>
      <c r="M77" s="17">
        <v>146</v>
      </c>
      <c r="N77" s="17"/>
      <c r="O77" s="17">
        <f t="shared" si="5"/>
        <v>99</v>
      </c>
      <c r="P77" s="17"/>
      <c r="Q77" s="17"/>
      <c r="R77" s="17"/>
      <c r="S77" s="17"/>
      <c r="T77" s="17"/>
      <c r="U77" s="17"/>
      <c r="V77" s="17"/>
      <c r="AB77" s="17">
        <v>30</v>
      </c>
      <c r="AC77" s="17"/>
      <c r="AD77" s="25">
        <f t="shared" si="6"/>
        <v>2.4750000000000001E-2</v>
      </c>
      <c r="AE77" s="25">
        <f t="shared" si="7"/>
        <v>0.30303030303030304</v>
      </c>
      <c r="AF77" s="17"/>
      <c r="AG77" s="18"/>
      <c r="AH77" s="18"/>
      <c r="AI77" s="18"/>
      <c r="AJ77" s="18"/>
      <c r="AK77" s="18"/>
      <c r="AL77" s="18"/>
      <c r="AM77" s="18"/>
      <c r="AN77" s="18"/>
    </row>
    <row r="78" spans="1:40" ht="33">
      <c r="A78" s="20" t="s">
        <v>40</v>
      </c>
      <c r="B78" s="21">
        <v>35</v>
      </c>
      <c r="C78" s="17" t="s">
        <v>130</v>
      </c>
      <c r="D78" s="22">
        <v>10000</v>
      </c>
      <c r="E78" s="23"/>
      <c r="F78" s="17"/>
      <c r="G78" s="17"/>
      <c r="H78" s="17"/>
      <c r="I78" s="17"/>
      <c r="J78" s="17"/>
      <c r="K78" s="17">
        <v>150</v>
      </c>
      <c r="L78" s="17">
        <v>100</v>
      </c>
      <c r="M78" s="17">
        <v>146</v>
      </c>
      <c r="N78" s="17"/>
      <c r="O78" s="17">
        <f t="shared" si="5"/>
        <v>99</v>
      </c>
      <c r="P78" s="17"/>
      <c r="Q78" s="17"/>
      <c r="R78" s="17"/>
      <c r="S78" s="17"/>
      <c r="T78" s="17"/>
      <c r="U78" s="17"/>
      <c r="V78" s="17"/>
      <c r="AB78" s="17">
        <v>30</v>
      </c>
      <c r="AC78" s="17"/>
      <c r="AD78" s="25">
        <f t="shared" si="6"/>
        <v>9.9000000000000008E-3</v>
      </c>
      <c r="AE78" s="25">
        <f t="shared" si="7"/>
        <v>0.30303030303030304</v>
      </c>
      <c r="AF78" s="17"/>
      <c r="AG78" s="18"/>
      <c r="AH78" s="18"/>
      <c r="AI78" s="18"/>
      <c r="AJ78" s="18"/>
      <c r="AK78" s="18"/>
      <c r="AL78" s="18"/>
      <c r="AM78" s="18"/>
      <c r="AN78" s="18"/>
    </row>
    <row r="79" spans="1:40" ht="33">
      <c r="A79" s="20" t="s">
        <v>40</v>
      </c>
      <c r="B79" s="21">
        <v>35</v>
      </c>
      <c r="C79" s="17" t="s">
        <v>131</v>
      </c>
      <c r="D79" s="22">
        <v>4500</v>
      </c>
      <c r="E79" s="23"/>
      <c r="F79" s="17"/>
      <c r="G79" s="17"/>
      <c r="H79" s="17"/>
      <c r="I79" s="17"/>
      <c r="J79" s="17"/>
      <c r="K79" s="17">
        <v>150</v>
      </c>
      <c r="L79" s="17">
        <v>100</v>
      </c>
      <c r="M79" s="17">
        <v>146</v>
      </c>
      <c r="N79" s="17"/>
      <c r="O79" s="17">
        <f t="shared" si="5"/>
        <v>99</v>
      </c>
      <c r="P79" s="17"/>
      <c r="Q79" s="17"/>
      <c r="R79" s="17"/>
      <c r="S79" s="17"/>
      <c r="T79" s="17"/>
      <c r="U79" s="17"/>
      <c r="V79" s="17"/>
      <c r="AB79" s="17">
        <v>30</v>
      </c>
      <c r="AC79" s="17"/>
      <c r="AD79" s="25">
        <f t="shared" si="6"/>
        <v>2.1999999999999999E-2</v>
      </c>
      <c r="AE79" s="25">
        <f t="shared" si="7"/>
        <v>0.30303030303030304</v>
      </c>
      <c r="AF79" s="17"/>
      <c r="AG79" s="18"/>
      <c r="AH79" s="18"/>
      <c r="AI79" s="18"/>
      <c r="AJ79" s="18"/>
      <c r="AK79" s="18"/>
      <c r="AL79" s="18"/>
      <c r="AM79" s="18"/>
      <c r="AN79" s="18"/>
    </row>
    <row r="80" spans="1:40" ht="33">
      <c r="A80" s="20" t="s">
        <v>40</v>
      </c>
      <c r="B80" s="21">
        <v>35</v>
      </c>
      <c r="C80" s="17" t="s">
        <v>132</v>
      </c>
      <c r="D80" s="22">
        <v>21000</v>
      </c>
      <c r="E80" s="23"/>
      <c r="F80" s="17"/>
      <c r="G80" s="17"/>
      <c r="H80" s="17"/>
      <c r="I80" s="17"/>
      <c r="J80" s="17"/>
      <c r="K80" s="17">
        <v>150</v>
      </c>
      <c r="L80" s="17">
        <v>100</v>
      </c>
      <c r="M80" s="17">
        <v>146</v>
      </c>
      <c r="N80" s="17"/>
      <c r="O80" s="17">
        <f t="shared" si="5"/>
        <v>99</v>
      </c>
      <c r="P80" s="17"/>
      <c r="Q80" s="17"/>
      <c r="R80" s="17"/>
      <c r="S80" s="17"/>
      <c r="T80" s="17"/>
      <c r="U80" s="17"/>
      <c r="V80" s="17"/>
      <c r="AB80" s="17">
        <v>30</v>
      </c>
      <c r="AC80" s="17"/>
      <c r="AD80" s="25">
        <f t="shared" si="6"/>
        <v>4.7142857142857143E-3</v>
      </c>
      <c r="AE80" s="25">
        <f t="shared" si="7"/>
        <v>0.30303030303030304</v>
      </c>
      <c r="AF80" s="17"/>
      <c r="AG80" s="18"/>
      <c r="AH80" s="18"/>
      <c r="AI80" s="18"/>
      <c r="AJ80" s="18"/>
      <c r="AK80" s="18"/>
      <c r="AL80" s="18"/>
      <c r="AM80" s="18"/>
      <c r="AN80" s="18"/>
    </row>
    <row r="81" spans="1:40" ht="33">
      <c r="A81" s="20" t="s">
        <v>40</v>
      </c>
      <c r="B81" s="21">
        <v>35</v>
      </c>
      <c r="C81" s="17" t="s">
        <v>133</v>
      </c>
      <c r="D81" s="22">
        <v>8109</v>
      </c>
      <c r="E81" s="23" t="s">
        <v>48</v>
      </c>
      <c r="F81" s="17" t="s">
        <v>70</v>
      </c>
      <c r="G81" s="17"/>
      <c r="H81" s="17"/>
      <c r="I81" s="17" t="s">
        <v>134</v>
      </c>
      <c r="J81" s="17"/>
      <c r="K81" s="17">
        <v>120</v>
      </c>
      <c r="L81" s="17">
        <v>40</v>
      </c>
      <c r="M81" s="17">
        <v>145</v>
      </c>
      <c r="N81" s="17">
        <v>50</v>
      </c>
      <c r="O81" s="17">
        <f t="shared" si="5"/>
        <v>88.75</v>
      </c>
      <c r="P81" s="17"/>
      <c r="Q81" s="17"/>
      <c r="R81" s="17"/>
      <c r="S81" s="17"/>
      <c r="T81" s="17"/>
      <c r="U81" s="17"/>
      <c r="V81" s="17"/>
      <c r="W81">
        <v>7</v>
      </c>
      <c r="AB81" s="17">
        <v>30</v>
      </c>
      <c r="AC81" s="17"/>
      <c r="AD81" s="25">
        <f t="shared" si="6"/>
        <v>1.0944629424096682E-2</v>
      </c>
      <c r="AE81" s="25">
        <f t="shared" si="7"/>
        <v>0.3380281690140845</v>
      </c>
      <c r="AF81" s="17"/>
      <c r="AG81" s="18"/>
      <c r="AH81" s="18"/>
      <c r="AI81" s="18"/>
      <c r="AJ81" s="18"/>
      <c r="AK81" s="18"/>
      <c r="AL81" s="18"/>
      <c r="AM81" s="18"/>
      <c r="AN81" s="18"/>
    </row>
    <row r="82" spans="1:40" ht="33">
      <c r="A82" s="20" t="s">
        <v>40</v>
      </c>
      <c r="B82" s="21">
        <v>35</v>
      </c>
      <c r="C82" s="17" t="s">
        <v>135</v>
      </c>
      <c r="D82" s="22">
        <v>5000</v>
      </c>
      <c r="E82" s="23"/>
      <c r="F82" s="17"/>
      <c r="G82" s="17"/>
      <c r="H82" s="17"/>
      <c r="I82" s="17"/>
      <c r="J82" s="17"/>
      <c r="K82" s="17">
        <v>120</v>
      </c>
      <c r="L82" s="17">
        <v>40</v>
      </c>
      <c r="M82" s="17">
        <v>156</v>
      </c>
      <c r="N82" s="17"/>
      <c r="O82" s="17">
        <f>(K82+L81+M82+N82)/4</f>
        <v>79</v>
      </c>
      <c r="P82" s="17"/>
      <c r="Q82" s="17"/>
      <c r="R82" s="17"/>
      <c r="S82" s="17"/>
      <c r="T82" s="17"/>
      <c r="U82" s="17"/>
      <c r="V82" s="17"/>
      <c r="AB82" s="17">
        <v>30</v>
      </c>
      <c r="AC82" s="17"/>
      <c r="AD82" s="25">
        <f t="shared" si="6"/>
        <v>1.5800000000000002E-2</v>
      </c>
      <c r="AE82" s="25">
        <f t="shared" si="7"/>
        <v>0.379746835443038</v>
      </c>
      <c r="AF82" s="17"/>
      <c r="AG82" s="18"/>
      <c r="AH82" s="18"/>
      <c r="AI82" s="18"/>
      <c r="AJ82" s="18"/>
      <c r="AK82" s="18"/>
      <c r="AL82" s="18"/>
      <c r="AM82" s="18"/>
      <c r="AN82" s="18"/>
    </row>
    <row r="83" spans="1:40" ht="33">
      <c r="A83" s="20" t="s">
        <v>40</v>
      </c>
      <c r="B83" s="21">
        <v>35</v>
      </c>
      <c r="C83" s="17" t="s">
        <v>136</v>
      </c>
      <c r="D83" s="22">
        <v>4000</v>
      </c>
      <c r="E83" s="23"/>
      <c r="F83" s="17"/>
      <c r="G83" s="17"/>
      <c r="H83" s="17"/>
      <c r="I83" s="17"/>
      <c r="J83" s="17"/>
      <c r="K83" s="17">
        <v>120</v>
      </c>
      <c r="L83" s="17">
        <v>40</v>
      </c>
      <c r="M83" s="17">
        <v>100</v>
      </c>
      <c r="N83" s="17"/>
      <c r="O83" s="17">
        <f t="shared" ref="O83:O103" si="8">(K83+L83+M83+N83)/4</f>
        <v>65</v>
      </c>
      <c r="P83" s="17"/>
      <c r="Q83" s="17"/>
      <c r="R83" s="17"/>
      <c r="S83" s="17"/>
      <c r="T83" s="17"/>
      <c r="U83" s="17"/>
      <c r="V83" s="17"/>
      <c r="AB83" s="17">
        <v>30</v>
      </c>
      <c r="AC83" s="17"/>
      <c r="AD83" s="25">
        <f t="shared" si="6"/>
        <v>1.6250000000000001E-2</v>
      </c>
      <c r="AE83" s="25">
        <f t="shared" si="7"/>
        <v>0.46153846153846156</v>
      </c>
      <c r="AF83" s="17"/>
      <c r="AG83" s="18"/>
      <c r="AH83" s="18"/>
      <c r="AI83" s="18"/>
      <c r="AJ83" s="18"/>
      <c r="AK83" s="18"/>
      <c r="AL83" s="18"/>
      <c r="AM83" s="18"/>
      <c r="AN83" s="18"/>
    </row>
    <row r="84" spans="1:40" ht="33">
      <c r="A84" s="20" t="s">
        <v>40</v>
      </c>
      <c r="B84" s="21">
        <v>35</v>
      </c>
      <c r="C84" s="17" t="s">
        <v>137</v>
      </c>
      <c r="D84" s="22">
        <v>5000</v>
      </c>
      <c r="E84" s="23"/>
      <c r="F84" s="17"/>
      <c r="G84" s="17"/>
      <c r="H84" s="17"/>
      <c r="I84" s="17"/>
      <c r="J84" s="17"/>
      <c r="K84" s="17">
        <v>120</v>
      </c>
      <c r="L84" s="17">
        <v>40</v>
      </c>
      <c r="M84" s="17">
        <v>100</v>
      </c>
      <c r="N84" s="17"/>
      <c r="O84" s="17">
        <f t="shared" si="8"/>
        <v>65</v>
      </c>
      <c r="P84" s="17"/>
      <c r="Q84" s="17"/>
      <c r="R84" s="17"/>
      <c r="S84" s="17"/>
      <c r="T84" s="17"/>
      <c r="U84" s="17"/>
      <c r="V84" s="17"/>
      <c r="AB84" s="17">
        <v>30</v>
      </c>
      <c r="AC84" s="17"/>
      <c r="AD84" s="25">
        <f t="shared" si="6"/>
        <v>1.2999999999999999E-2</v>
      </c>
      <c r="AE84" s="25">
        <f t="shared" si="7"/>
        <v>0.46153846153846156</v>
      </c>
      <c r="AF84" s="17"/>
      <c r="AG84" s="18"/>
      <c r="AH84" s="18"/>
      <c r="AI84" s="18"/>
      <c r="AJ84" s="18"/>
      <c r="AK84" s="18"/>
      <c r="AL84" s="18"/>
      <c r="AM84" s="18"/>
      <c r="AN84" s="18"/>
    </row>
    <row r="85" spans="1:40" ht="33">
      <c r="A85" s="20" t="s">
        <v>40</v>
      </c>
      <c r="B85" s="21">
        <v>35</v>
      </c>
      <c r="C85" s="17" t="s">
        <v>138</v>
      </c>
      <c r="D85" s="22">
        <v>6000</v>
      </c>
      <c r="E85" s="23"/>
      <c r="F85" s="17"/>
      <c r="G85" s="17"/>
      <c r="H85" s="17"/>
      <c r="I85" s="17"/>
      <c r="J85" s="17"/>
      <c r="K85" s="17">
        <v>120</v>
      </c>
      <c r="L85" s="17">
        <v>40</v>
      </c>
      <c r="M85" s="17">
        <v>100</v>
      </c>
      <c r="N85" s="17"/>
      <c r="O85" s="17">
        <f t="shared" si="8"/>
        <v>65</v>
      </c>
      <c r="P85" s="17"/>
      <c r="Q85" s="17"/>
      <c r="R85" s="17"/>
      <c r="S85" s="17"/>
      <c r="T85" s="17"/>
      <c r="U85" s="17"/>
      <c r="V85" s="17"/>
      <c r="AB85" s="17">
        <v>30</v>
      </c>
      <c r="AC85" s="17"/>
      <c r="AD85" s="25">
        <f t="shared" si="6"/>
        <v>1.0833333333333334E-2</v>
      </c>
      <c r="AE85" s="25">
        <f t="shared" si="7"/>
        <v>0.46153846153846156</v>
      </c>
      <c r="AF85" s="17"/>
      <c r="AG85" s="18"/>
      <c r="AH85" s="18"/>
      <c r="AI85" s="18"/>
      <c r="AJ85" s="18"/>
      <c r="AK85" s="18"/>
      <c r="AL85" s="18"/>
      <c r="AM85" s="18"/>
      <c r="AN85" s="18"/>
    </row>
    <row r="86" spans="1:40" ht="33">
      <c r="A86" s="20" t="s">
        <v>40</v>
      </c>
      <c r="B86" s="21">
        <v>35</v>
      </c>
      <c r="C86" s="17" t="s">
        <v>139</v>
      </c>
      <c r="D86" s="22">
        <v>4000</v>
      </c>
      <c r="E86" s="23"/>
      <c r="F86" s="17"/>
      <c r="G86" s="17"/>
      <c r="H86" s="17"/>
      <c r="I86" s="17"/>
      <c r="J86" s="17"/>
      <c r="K86" s="17">
        <v>120</v>
      </c>
      <c r="L86" s="17">
        <v>40</v>
      </c>
      <c r="M86" s="17">
        <v>100</v>
      </c>
      <c r="N86" s="17"/>
      <c r="O86" s="17">
        <f t="shared" si="8"/>
        <v>65</v>
      </c>
      <c r="P86" s="17"/>
      <c r="Q86" s="17"/>
      <c r="R86" s="17"/>
      <c r="S86" s="17"/>
      <c r="T86" s="17"/>
      <c r="U86" s="17"/>
      <c r="V86" s="17"/>
      <c r="AB86" s="17">
        <v>30</v>
      </c>
      <c r="AC86" s="17"/>
      <c r="AD86" s="25">
        <f t="shared" si="6"/>
        <v>1.6250000000000001E-2</v>
      </c>
      <c r="AE86" s="25">
        <f t="shared" si="7"/>
        <v>0.46153846153846156</v>
      </c>
      <c r="AF86" s="17"/>
      <c r="AG86" s="18"/>
      <c r="AH86" s="18"/>
      <c r="AI86" s="18"/>
      <c r="AJ86" s="18"/>
      <c r="AK86" s="18"/>
      <c r="AL86" s="18"/>
      <c r="AM86" s="18"/>
      <c r="AN86" s="18"/>
    </row>
    <row r="87" spans="1:40" ht="33">
      <c r="A87" s="20" t="s">
        <v>40</v>
      </c>
      <c r="B87" s="21">
        <v>35</v>
      </c>
      <c r="C87" s="17" t="s">
        <v>140</v>
      </c>
      <c r="D87" s="22">
        <v>5000</v>
      </c>
      <c r="E87" s="23"/>
      <c r="F87" s="17"/>
      <c r="G87" s="17"/>
      <c r="H87" s="17"/>
      <c r="I87" s="17"/>
      <c r="J87" s="17"/>
      <c r="K87" s="17">
        <v>120</v>
      </c>
      <c r="L87" s="17">
        <v>40</v>
      </c>
      <c r="M87" s="17">
        <v>100</v>
      </c>
      <c r="N87" s="17"/>
      <c r="O87" s="17">
        <f t="shared" si="8"/>
        <v>65</v>
      </c>
      <c r="P87" s="17"/>
      <c r="Q87" s="17"/>
      <c r="R87" s="17"/>
      <c r="S87" s="17"/>
      <c r="T87" s="17"/>
      <c r="U87" s="17"/>
      <c r="V87" s="17"/>
      <c r="AB87" s="17">
        <v>30</v>
      </c>
      <c r="AC87" s="17"/>
      <c r="AD87" s="25">
        <f t="shared" si="6"/>
        <v>1.2999999999999999E-2</v>
      </c>
      <c r="AE87" s="25">
        <f t="shared" si="7"/>
        <v>0.46153846153846156</v>
      </c>
      <c r="AF87" s="17"/>
      <c r="AG87" s="18"/>
      <c r="AH87" s="18"/>
      <c r="AI87" s="18"/>
      <c r="AJ87" s="18"/>
      <c r="AK87" s="18"/>
      <c r="AL87" s="18"/>
      <c r="AM87" s="18"/>
      <c r="AN87" s="18"/>
    </row>
    <row r="88" spans="1:40" ht="33">
      <c r="A88" s="20" t="s">
        <v>40</v>
      </c>
      <c r="B88" s="21">
        <v>35</v>
      </c>
      <c r="C88" s="17" t="s">
        <v>141</v>
      </c>
      <c r="D88" s="22">
        <v>4000</v>
      </c>
      <c r="E88" s="23"/>
      <c r="F88" s="17"/>
      <c r="G88" s="17"/>
      <c r="H88" s="17"/>
      <c r="I88" s="17"/>
      <c r="J88" s="17"/>
      <c r="K88" s="17">
        <v>120</v>
      </c>
      <c r="L88" s="17">
        <v>40</v>
      </c>
      <c r="M88" s="17">
        <v>100</v>
      </c>
      <c r="N88" s="17"/>
      <c r="O88" s="17">
        <f t="shared" si="8"/>
        <v>65</v>
      </c>
      <c r="P88" s="17"/>
      <c r="Q88" s="17"/>
      <c r="R88" s="17"/>
      <c r="S88" s="17"/>
      <c r="T88" s="17"/>
      <c r="U88" s="17"/>
      <c r="V88" s="17"/>
      <c r="AB88" s="17">
        <v>30</v>
      </c>
      <c r="AC88" s="17"/>
      <c r="AD88" s="25">
        <f t="shared" si="6"/>
        <v>1.6250000000000001E-2</v>
      </c>
      <c r="AE88" s="25">
        <f t="shared" si="7"/>
        <v>0.46153846153846156</v>
      </c>
      <c r="AF88" s="17"/>
      <c r="AG88" s="18"/>
      <c r="AH88" s="18"/>
      <c r="AI88" s="18"/>
      <c r="AJ88" s="18"/>
      <c r="AK88" s="18"/>
      <c r="AL88" s="18"/>
      <c r="AM88" s="18"/>
      <c r="AN88" s="18"/>
    </row>
    <row r="89" spans="1:40" ht="33">
      <c r="A89" s="20" t="s">
        <v>40</v>
      </c>
      <c r="B89" s="21">
        <v>35</v>
      </c>
      <c r="C89" s="17" t="s">
        <v>142</v>
      </c>
      <c r="D89" s="22">
        <v>5000</v>
      </c>
      <c r="E89" s="23"/>
      <c r="F89" s="17"/>
      <c r="G89" s="17"/>
      <c r="H89" s="17"/>
      <c r="I89" s="17"/>
      <c r="J89" s="17"/>
      <c r="K89" s="17">
        <v>120</v>
      </c>
      <c r="L89" s="17">
        <v>40</v>
      </c>
      <c r="M89" s="17">
        <v>100</v>
      </c>
      <c r="N89" s="17"/>
      <c r="O89" s="17">
        <f t="shared" si="8"/>
        <v>65</v>
      </c>
      <c r="P89" s="17"/>
      <c r="Q89" s="17"/>
      <c r="R89" s="17"/>
      <c r="S89" s="17"/>
      <c r="T89" s="17"/>
      <c r="U89" s="17"/>
      <c r="V89" s="17"/>
      <c r="AB89" s="17">
        <v>30</v>
      </c>
      <c r="AC89" s="17"/>
      <c r="AD89" s="25">
        <f t="shared" si="6"/>
        <v>1.2999999999999999E-2</v>
      </c>
      <c r="AE89" s="25">
        <f t="shared" si="7"/>
        <v>0.46153846153846156</v>
      </c>
      <c r="AF89" s="17"/>
      <c r="AG89" s="18"/>
      <c r="AH89" s="18"/>
      <c r="AI89" s="18"/>
      <c r="AJ89" s="18"/>
      <c r="AK89" s="18"/>
      <c r="AL89" s="18"/>
      <c r="AM89" s="18"/>
      <c r="AN89" s="18"/>
    </row>
    <row r="90" spans="1:40" ht="33">
      <c r="A90" s="20" t="s">
        <v>40</v>
      </c>
      <c r="B90" s="21">
        <v>35</v>
      </c>
      <c r="C90" s="17" t="s">
        <v>143</v>
      </c>
      <c r="D90" s="22">
        <v>5000</v>
      </c>
      <c r="E90" s="23"/>
      <c r="F90" s="17"/>
      <c r="G90" s="17"/>
      <c r="H90" s="17"/>
      <c r="I90" s="17"/>
      <c r="J90" s="17"/>
      <c r="K90" s="17">
        <v>120</v>
      </c>
      <c r="L90" s="17">
        <v>40</v>
      </c>
      <c r="M90" s="17">
        <v>100</v>
      </c>
      <c r="N90" s="17"/>
      <c r="O90" s="17">
        <f t="shared" si="8"/>
        <v>65</v>
      </c>
      <c r="P90" s="17"/>
      <c r="Q90" s="17"/>
      <c r="R90" s="17"/>
      <c r="S90" s="17"/>
      <c r="T90" s="17"/>
      <c r="U90" s="17"/>
      <c r="V90" s="17"/>
      <c r="AB90" s="17">
        <v>30</v>
      </c>
      <c r="AC90" s="17"/>
      <c r="AD90" s="25">
        <f t="shared" si="6"/>
        <v>1.2999999999999999E-2</v>
      </c>
      <c r="AE90" s="25">
        <f t="shared" si="7"/>
        <v>0.46153846153846156</v>
      </c>
      <c r="AF90" s="17"/>
      <c r="AG90" s="18"/>
      <c r="AH90" s="18"/>
      <c r="AI90" s="18"/>
      <c r="AJ90" s="18"/>
      <c r="AK90" s="18"/>
      <c r="AL90" s="18"/>
      <c r="AM90" s="18"/>
      <c r="AN90" s="18"/>
    </row>
    <row r="91" spans="1:40" ht="33">
      <c r="A91" s="20" t="s">
        <v>40</v>
      </c>
      <c r="B91" s="21">
        <v>35</v>
      </c>
      <c r="C91" s="17" t="s">
        <v>144</v>
      </c>
      <c r="D91" s="22">
        <v>5000</v>
      </c>
      <c r="E91" s="23"/>
      <c r="F91" s="17"/>
      <c r="G91" s="17"/>
      <c r="H91" s="17"/>
      <c r="I91" s="17"/>
      <c r="J91" s="17"/>
      <c r="K91" s="17">
        <v>120</v>
      </c>
      <c r="L91" s="17">
        <v>40</v>
      </c>
      <c r="M91" s="17">
        <v>100</v>
      </c>
      <c r="N91" s="17"/>
      <c r="O91" s="17">
        <f t="shared" si="8"/>
        <v>65</v>
      </c>
      <c r="P91" s="17"/>
      <c r="Q91" s="17"/>
      <c r="R91" s="17"/>
      <c r="S91" s="17"/>
      <c r="T91" s="17"/>
      <c r="U91" s="17"/>
      <c r="V91" s="17"/>
      <c r="AB91" s="17">
        <v>30</v>
      </c>
      <c r="AC91" s="17"/>
      <c r="AD91" s="25">
        <f t="shared" si="6"/>
        <v>1.2999999999999999E-2</v>
      </c>
      <c r="AE91" s="25">
        <f t="shared" si="7"/>
        <v>0.46153846153846156</v>
      </c>
      <c r="AF91" s="17"/>
      <c r="AG91" s="18"/>
      <c r="AH91" s="18"/>
      <c r="AI91" s="18"/>
      <c r="AJ91" s="18"/>
      <c r="AK91" s="18"/>
      <c r="AL91" s="18"/>
      <c r="AM91" s="18"/>
      <c r="AN91" s="18"/>
    </row>
    <row r="92" spans="1:40" ht="33">
      <c r="A92" s="20" t="s">
        <v>40</v>
      </c>
      <c r="B92" s="21">
        <v>35</v>
      </c>
      <c r="C92" s="17" t="s">
        <v>145</v>
      </c>
      <c r="D92" s="22">
        <v>4000</v>
      </c>
      <c r="E92" s="23"/>
      <c r="F92" s="17"/>
      <c r="G92" s="17"/>
      <c r="H92" s="17"/>
      <c r="I92" s="17"/>
      <c r="J92" s="17"/>
      <c r="K92" s="17">
        <v>120</v>
      </c>
      <c r="L92" s="17">
        <v>40</v>
      </c>
      <c r="M92" s="17">
        <v>100</v>
      </c>
      <c r="N92" s="17"/>
      <c r="O92" s="17">
        <f t="shared" si="8"/>
        <v>65</v>
      </c>
      <c r="P92" s="17"/>
      <c r="Q92" s="17"/>
      <c r="R92" s="17"/>
      <c r="S92" s="17"/>
      <c r="T92" s="17"/>
      <c r="U92" s="17"/>
      <c r="V92" s="17"/>
      <c r="AB92" s="17">
        <v>30</v>
      </c>
      <c r="AC92" s="17"/>
      <c r="AD92" s="25">
        <f t="shared" si="6"/>
        <v>1.6250000000000001E-2</v>
      </c>
      <c r="AE92" s="25">
        <f t="shared" si="7"/>
        <v>0.46153846153846156</v>
      </c>
      <c r="AF92" s="17"/>
      <c r="AG92" s="18"/>
      <c r="AH92" s="18"/>
      <c r="AI92" s="18"/>
      <c r="AJ92" s="18"/>
      <c r="AK92" s="18"/>
      <c r="AL92" s="18"/>
      <c r="AM92" s="18"/>
      <c r="AN92" s="18"/>
    </row>
    <row r="93" spans="1:40" ht="33">
      <c r="A93" s="20" t="s">
        <v>40</v>
      </c>
      <c r="B93" s="21">
        <v>35</v>
      </c>
      <c r="C93" s="17" t="s">
        <v>146</v>
      </c>
      <c r="D93" s="22">
        <v>7000</v>
      </c>
      <c r="E93" s="23"/>
      <c r="F93" s="17"/>
      <c r="G93" s="17"/>
      <c r="H93" s="17"/>
      <c r="I93" s="17"/>
      <c r="J93" s="17"/>
      <c r="K93" s="17">
        <v>120</v>
      </c>
      <c r="L93" s="17">
        <v>40</v>
      </c>
      <c r="M93" s="17">
        <v>100</v>
      </c>
      <c r="N93" s="17"/>
      <c r="O93" s="17">
        <f t="shared" si="8"/>
        <v>65</v>
      </c>
      <c r="P93" s="17"/>
      <c r="Q93" s="17"/>
      <c r="R93" s="17"/>
      <c r="S93" s="17"/>
      <c r="T93" s="17"/>
      <c r="U93" s="17"/>
      <c r="V93" s="17"/>
      <c r="AB93" s="17">
        <v>30</v>
      </c>
      <c r="AC93" s="17"/>
      <c r="AD93" s="25">
        <f t="shared" si="6"/>
        <v>9.285714285714286E-3</v>
      </c>
      <c r="AE93" s="25">
        <f t="shared" si="7"/>
        <v>0.46153846153846156</v>
      </c>
      <c r="AF93" s="17"/>
      <c r="AG93" s="18"/>
      <c r="AH93" s="18"/>
      <c r="AI93" s="18"/>
      <c r="AJ93" s="18"/>
      <c r="AK93" s="18"/>
      <c r="AL93" s="18"/>
      <c r="AM93" s="18"/>
      <c r="AN93" s="18"/>
    </row>
    <row r="94" spans="1:40" ht="33">
      <c r="A94" s="20" t="s">
        <v>40</v>
      </c>
      <c r="B94" s="21">
        <v>35</v>
      </c>
      <c r="C94" s="17" t="s">
        <v>147</v>
      </c>
      <c r="D94" s="22">
        <v>4500</v>
      </c>
      <c r="E94" s="23"/>
      <c r="F94" s="17"/>
      <c r="G94" s="17"/>
      <c r="H94" s="17"/>
      <c r="I94" s="17"/>
      <c r="J94" s="17"/>
      <c r="K94" s="17">
        <v>120</v>
      </c>
      <c r="L94" s="17">
        <v>40</v>
      </c>
      <c r="M94" s="17">
        <v>100</v>
      </c>
      <c r="N94" s="17"/>
      <c r="O94" s="17">
        <f t="shared" si="8"/>
        <v>65</v>
      </c>
      <c r="P94" s="17"/>
      <c r="Q94" s="17"/>
      <c r="R94" s="17"/>
      <c r="S94" s="17"/>
      <c r="T94" s="17"/>
      <c r="U94" s="17"/>
      <c r="V94" s="17"/>
      <c r="AB94" s="17">
        <v>30</v>
      </c>
      <c r="AC94" s="17"/>
      <c r="AD94" s="25">
        <f t="shared" si="6"/>
        <v>1.4444444444444444E-2</v>
      </c>
      <c r="AE94" s="25">
        <f t="shared" si="7"/>
        <v>0.46153846153846156</v>
      </c>
      <c r="AF94" s="17"/>
      <c r="AG94" s="18"/>
      <c r="AH94" s="18"/>
      <c r="AI94" s="18"/>
      <c r="AJ94" s="18"/>
      <c r="AK94" s="18"/>
      <c r="AL94" s="18"/>
      <c r="AM94" s="18"/>
      <c r="AN94" s="18"/>
    </row>
    <row r="95" spans="1:40" ht="33">
      <c r="A95" s="20" t="s">
        <v>40</v>
      </c>
      <c r="B95" s="21">
        <v>35</v>
      </c>
      <c r="C95" s="17" t="s">
        <v>148</v>
      </c>
      <c r="D95" s="22">
        <v>9500</v>
      </c>
      <c r="E95" s="23"/>
      <c r="F95" s="17"/>
      <c r="G95" s="17"/>
      <c r="H95" s="17"/>
      <c r="I95" s="17"/>
      <c r="J95" s="17"/>
      <c r="K95" s="17">
        <v>120</v>
      </c>
      <c r="L95" s="17">
        <v>40</v>
      </c>
      <c r="M95" s="17">
        <v>100</v>
      </c>
      <c r="N95" s="17"/>
      <c r="O95" s="17">
        <f t="shared" si="8"/>
        <v>65</v>
      </c>
      <c r="P95" s="17"/>
      <c r="Q95" s="17"/>
      <c r="R95" s="17"/>
      <c r="S95" s="17"/>
      <c r="T95" s="17"/>
      <c r="U95" s="17"/>
      <c r="V95" s="17"/>
      <c r="AB95" s="17">
        <v>30</v>
      </c>
      <c r="AC95" s="17"/>
      <c r="AD95" s="25">
        <f t="shared" si="6"/>
        <v>6.842105263157895E-3</v>
      </c>
      <c r="AE95" s="25">
        <f t="shared" si="7"/>
        <v>0.46153846153846156</v>
      </c>
      <c r="AF95" s="17"/>
      <c r="AG95" s="18"/>
      <c r="AH95" s="18"/>
      <c r="AI95" s="18"/>
      <c r="AJ95" s="18"/>
      <c r="AK95" s="18"/>
      <c r="AL95" s="18"/>
      <c r="AM95" s="18"/>
      <c r="AN95" s="18"/>
    </row>
    <row r="96" spans="1:40" ht="33">
      <c r="A96" s="20" t="s">
        <v>40</v>
      </c>
      <c r="B96" s="21">
        <v>35</v>
      </c>
      <c r="C96" s="17" t="s">
        <v>149</v>
      </c>
      <c r="D96" s="22">
        <v>206000</v>
      </c>
      <c r="E96" s="23" t="s">
        <v>70</v>
      </c>
      <c r="F96" s="17" t="s">
        <v>70</v>
      </c>
      <c r="G96" s="17"/>
      <c r="H96" s="17"/>
      <c r="I96" s="17" t="s">
        <v>150</v>
      </c>
      <c r="J96" s="17" t="s">
        <v>151</v>
      </c>
      <c r="K96" s="17">
        <v>100</v>
      </c>
      <c r="L96" s="17">
        <v>10</v>
      </c>
      <c r="M96" s="17">
        <v>100</v>
      </c>
      <c r="N96" s="17">
        <v>50</v>
      </c>
      <c r="O96" s="17">
        <f t="shared" si="8"/>
        <v>65</v>
      </c>
      <c r="P96" s="17"/>
      <c r="Q96" s="17"/>
      <c r="R96" s="17"/>
      <c r="S96" s="17"/>
      <c r="T96" s="17"/>
      <c r="U96" s="17"/>
      <c r="V96" s="17"/>
      <c r="W96">
        <v>4</v>
      </c>
      <c r="AB96" s="17">
        <v>30</v>
      </c>
      <c r="AC96" s="17"/>
      <c r="AD96" s="25">
        <f t="shared" si="6"/>
        <v>3.1553398058252425E-4</v>
      </c>
      <c r="AE96" s="25">
        <f t="shared" si="7"/>
        <v>0.46153846153846156</v>
      </c>
      <c r="AF96" s="17"/>
      <c r="AG96" s="38"/>
      <c r="AH96" s="18"/>
      <c r="AI96" s="18"/>
      <c r="AJ96" s="18"/>
      <c r="AK96" s="18"/>
      <c r="AL96" s="18"/>
      <c r="AM96" s="18"/>
      <c r="AN96" s="18"/>
    </row>
    <row r="97" spans="1:40" ht="33">
      <c r="A97" s="20" t="s">
        <v>40</v>
      </c>
      <c r="B97" s="21">
        <v>35</v>
      </c>
      <c r="C97" s="17" t="s">
        <v>152</v>
      </c>
      <c r="D97" s="22">
        <v>7000</v>
      </c>
      <c r="E97" s="23"/>
      <c r="F97" s="17"/>
      <c r="G97" s="17"/>
      <c r="H97" s="17"/>
      <c r="I97" s="17"/>
      <c r="J97" s="17"/>
      <c r="K97" s="17">
        <v>100</v>
      </c>
      <c r="L97" s="17">
        <v>40</v>
      </c>
      <c r="M97" s="17">
        <v>100</v>
      </c>
      <c r="N97" s="17"/>
      <c r="O97" s="17">
        <f t="shared" si="8"/>
        <v>60</v>
      </c>
      <c r="P97" s="17"/>
      <c r="Q97" s="17"/>
      <c r="R97" s="17"/>
      <c r="S97" s="17"/>
      <c r="T97" s="17"/>
      <c r="U97" s="17"/>
      <c r="V97" s="17"/>
      <c r="AB97" s="17">
        <v>30</v>
      </c>
      <c r="AC97" s="17"/>
      <c r="AD97" s="25">
        <f t="shared" si="6"/>
        <v>8.5714285714285719E-3</v>
      </c>
      <c r="AE97" s="17">
        <f t="shared" si="7"/>
        <v>0.5</v>
      </c>
      <c r="AF97" s="17"/>
      <c r="AG97" s="18"/>
      <c r="AH97" s="18"/>
      <c r="AI97" s="18"/>
      <c r="AJ97" s="18"/>
      <c r="AK97" s="18"/>
      <c r="AL97" s="18"/>
      <c r="AM97" s="18"/>
      <c r="AN97" s="18"/>
    </row>
    <row r="98" spans="1:40" ht="33">
      <c r="A98" s="20" t="s">
        <v>40</v>
      </c>
      <c r="B98" s="21">
        <v>35</v>
      </c>
      <c r="C98" s="17" t="s">
        <v>153</v>
      </c>
      <c r="D98" s="22">
        <v>7000</v>
      </c>
      <c r="E98" s="23"/>
      <c r="F98" s="17"/>
      <c r="G98" s="17"/>
      <c r="H98" s="17"/>
      <c r="I98" s="17"/>
      <c r="J98" s="17"/>
      <c r="K98" s="17">
        <v>100</v>
      </c>
      <c r="L98" s="17">
        <v>40</v>
      </c>
      <c r="M98" s="17">
        <v>100</v>
      </c>
      <c r="N98" s="17"/>
      <c r="O98" s="17">
        <f t="shared" si="8"/>
        <v>60</v>
      </c>
      <c r="P98" s="17"/>
      <c r="Q98" s="17"/>
      <c r="R98" s="17"/>
      <c r="S98" s="17"/>
      <c r="T98" s="17"/>
      <c r="U98" s="17"/>
      <c r="V98" s="17"/>
      <c r="AB98" s="17">
        <v>30</v>
      </c>
      <c r="AC98" s="17"/>
      <c r="AD98" s="25">
        <f t="shared" si="6"/>
        <v>8.5714285714285719E-3</v>
      </c>
      <c r="AE98" s="17">
        <f t="shared" si="7"/>
        <v>0.5</v>
      </c>
      <c r="AF98" s="17"/>
      <c r="AG98" s="18"/>
      <c r="AH98" s="18"/>
      <c r="AI98" s="18"/>
      <c r="AJ98" s="18"/>
      <c r="AK98" s="18"/>
      <c r="AL98" s="18"/>
      <c r="AM98" s="18"/>
      <c r="AN98" s="18"/>
    </row>
    <row r="99" spans="1:40" ht="33">
      <c r="A99" s="20" t="s">
        <v>40</v>
      </c>
      <c r="B99" s="21">
        <v>35</v>
      </c>
      <c r="C99" s="17" t="s">
        <v>154</v>
      </c>
      <c r="D99" s="22">
        <v>50000</v>
      </c>
      <c r="E99" s="23" t="s">
        <v>70</v>
      </c>
      <c r="F99" s="17" t="s">
        <v>70</v>
      </c>
      <c r="G99" s="17"/>
      <c r="H99" s="17"/>
      <c r="I99" s="17" t="s">
        <v>155</v>
      </c>
      <c r="J99" s="17" t="s">
        <v>156</v>
      </c>
      <c r="K99" s="17">
        <v>100</v>
      </c>
      <c r="L99" s="17">
        <v>30</v>
      </c>
      <c r="M99" s="17">
        <v>100</v>
      </c>
      <c r="N99" s="17">
        <v>50</v>
      </c>
      <c r="O99" s="17">
        <f t="shared" si="8"/>
        <v>70</v>
      </c>
      <c r="P99" s="17"/>
      <c r="Q99" s="17"/>
      <c r="R99" s="17"/>
      <c r="S99" s="17"/>
      <c r="T99" s="17"/>
      <c r="U99" s="17"/>
      <c r="V99" s="17"/>
      <c r="W99">
        <v>6</v>
      </c>
      <c r="AB99" s="17">
        <v>30</v>
      </c>
      <c r="AC99" s="17"/>
      <c r="AD99" s="25">
        <f t="shared" si="6"/>
        <v>1.4E-3</v>
      </c>
      <c r="AE99" s="25">
        <f t="shared" si="7"/>
        <v>0.42857142857142855</v>
      </c>
      <c r="AF99" s="17"/>
      <c r="AG99" s="18"/>
      <c r="AH99" s="18"/>
      <c r="AI99" s="18"/>
      <c r="AJ99" s="18"/>
      <c r="AK99" s="18"/>
      <c r="AL99" s="18"/>
      <c r="AM99" s="18"/>
      <c r="AN99" s="18"/>
    </row>
    <row r="100" spans="1:40" ht="33">
      <c r="A100" s="20" t="s">
        <v>40</v>
      </c>
      <c r="B100" s="21">
        <v>35</v>
      </c>
      <c r="C100" s="17" t="s">
        <v>157</v>
      </c>
      <c r="D100" s="22">
        <v>6000</v>
      </c>
      <c r="E100" s="23"/>
      <c r="F100" s="17"/>
      <c r="G100" s="17"/>
      <c r="H100" s="17"/>
      <c r="I100" s="17"/>
      <c r="J100" s="17"/>
      <c r="K100" s="17">
        <v>100</v>
      </c>
      <c r="L100" s="17">
        <v>50</v>
      </c>
      <c r="M100" s="17">
        <v>100</v>
      </c>
      <c r="N100" s="17"/>
      <c r="O100" s="17">
        <f t="shared" si="8"/>
        <v>62.5</v>
      </c>
      <c r="P100" s="17"/>
      <c r="Q100" s="17"/>
      <c r="R100" s="17"/>
      <c r="S100" s="17"/>
      <c r="T100" s="17"/>
      <c r="U100" s="17"/>
      <c r="V100" s="17"/>
      <c r="AB100" s="17">
        <v>30</v>
      </c>
      <c r="AC100" s="17"/>
      <c r="AD100" s="25">
        <f t="shared" si="6"/>
        <v>1.0416666666666666E-2</v>
      </c>
      <c r="AE100" s="17">
        <f t="shared" si="7"/>
        <v>0.48</v>
      </c>
      <c r="AF100" s="17"/>
      <c r="AG100" s="18"/>
      <c r="AH100" s="18"/>
      <c r="AI100" s="18"/>
      <c r="AJ100" s="18"/>
      <c r="AK100" s="18"/>
      <c r="AL100" s="18"/>
      <c r="AM100" s="18"/>
      <c r="AN100" s="18"/>
    </row>
    <row r="101" spans="1:40" ht="33">
      <c r="A101" s="20" t="s">
        <v>40</v>
      </c>
      <c r="B101" s="21">
        <v>35</v>
      </c>
      <c r="C101" s="17" t="s">
        <v>158</v>
      </c>
      <c r="D101" s="22">
        <v>7000</v>
      </c>
      <c r="E101" s="23"/>
      <c r="F101" s="17"/>
      <c r="G101" s="17"/>
      <c r="H101" s="17"/>
      <c r="I101" s="17"/>
      <c r="J101" s="17"/>
      <c r="K101" s="17">
        <v>100</v>
      </c>
      <c r="L101" s="17">
        <v>50</v>
      </c>
      <c r="M101" s="17">
        <v>100</v>
      </c>
      <c r="N101" s="17"/>
      <c r="O101" s="17">
        <f t="shared" si="8"/>
        <v>62.5</v>
      </c>
      <c r="P101" s="17"/>
      <c r="Q101" s="17"/>
      <c r="R101" s="17"/>
      <c r="S101" s="17"/>
      <c r="T101" s="17"/>
      <c r="U101" s="17"/>
      <c r="V101" s="17"/>
      <c r="AB101" s="17">
        <v>30</v>
      </c>
      <c r="AC101" s="17"/>
      <c r="AD101" s="25">
        <f t="shared" si="6"/>
        <v>8.9285714285714281E-3</v>
      </c>
      <c r="AE101" s="17">
        <f t="shared" si="7"/>
        <v>0.48</v>
      </c>
      <c r="AF101" s="17"/>
      <c r="AG101" s="18"/>
      <c r="AH101" s="18"/>
      <c r="AI101" s="18"/>
      <c r="AJ101" s="18"/>
      <c r="AK101" s="18"/>
      <c r="AL101" s="18"/>
      <c r="AM101" s="18"/>
      <c r="AN101" s="18"/>
    </row>
    <row r="102" spans="1:40" ht="33">
      <c r="A102" s="20" t="s">
        <v>40</v>
      </c>
      <c r="B102" s="21">
        <v>35</v>
      </c>
      <c r="C102" s="17" t="s">
        <v>159</v>
      </c>
      <c r="D102" s="22">
        <v>4000</v>
      </c>
      <c r="E102" s="23"/>
      <c r="F102" s="17"/>
      <c r="G102" s="17"/>
      <c r="H102" s="17"/>
      <c r="I102" s="17"/>
      <c r="J102" s="17"/>
      <c r="K102" s="17">
        <v>100</v>
      </c>
      <c r="L102" s="17">
        <v>50</v>
      </c>
      <c r="M102" s="17">
        <v>100</v>
      </c>
      <c r="N102" s="17"/>
      <c r="O102" s="17">
        <f t="shared" si="8"/>
        <v>62.5</v>
      </c>
      <c r="P102" s="17"/>
      <c r="Q102" s="17"/>
      <c r="R102" s="17"/>
      <c r="S102" s="17"/>
      <c r="T102" s="17"/>
      <c r="U102" s="17"/>
      <c r="V102" s="17"/>
      <c r="AB102" s="17">
        <v>30</v>
      </c>
      <c r="AC102" s="17"/>
      <c r="AD102" s="25">
        <f t="shared" si="6"/>
        <v>1.5625E-2</v>
      </c>
      <c r="AE102" s="17">
        <f t="shared" si="7"/>
        <v>0.48</v>
      </c>
      <c r="AF102" s="17"/>
      <c r="AG102" s="18"/>
      <c r="AH102" s="18"/>
      <c r="AI102" s="18"/>
      <c r="AJ102" s="18"/>
      <c r="AK102" s="18"/>
      <c r="AL102" s="18"/>
      <c r="AM102" s="18"/>
      <c r="AN102" s="18"/>
    </row>
    <row r="103" spans="1:40" ht="33">
      <c r="A103" s="20" t="s">
        <v>40</v>
      </c>
      <c r="B103" s="21">
        <v>35</v>
      </c>
      <c r="C103" s="17" t="s">
        <v>160</v>
      </c>
      <c r="D103" s="22">
        <v>15000</v>
      </c>
      <c r="E103" s="23"/>
      <c r="F103" s="17"/>
      <c r="G103" s="17"/>
      <c r="H103" s="17"/>
      <c r="I103" s="17"/>
      <c r="J103" s="17"/>
      <c r="K103" s="17">
        <v>100</v>
      </c>
      <c r="L103" s="17">
        <v>50</v>
      </c>
      <c r="M103" s="17">
        <v>100</v>
      </c>
      <c r="N103" s="17"/>
      <c r="O103" s="17">
        <f t="shared" si="8"/>
        <v>62.5</v>
      </c>
      <c r="P103" s="17"/>
      <c r="Q103" s="17"/>
      <c r="R103" s="17"/>
      <c r="S103" s="17"/>
      <c r="T103" s="17"/>
      <c r="U103" s="17"/>
      <c r="V103" s="17"/>
      <c r="AB103" s="17">
        <v>30</v>
      </c>
      <c r="AC103" s="17"/>
      <c r="AD103" s="25">
        <f t="shared" si="6"/>
        <v>4.1666666666666666E-3</v>
      </c>
      <c r="AE103" s="17">
        <f t="shared" si="7"/>
        <v>0.48</v>
      </c>
      <c r="AF103" s="17"/>
      <c r="AG103" s="18"/>
      <c r="AH103" s="18"/>
      <c r="AI103" s="18"/>
      <c r="AJ103" s="18"/>
      <c r="AK103" s="18"/>
      <c r="AL103" s="18"/>
      <c r="AM103" s="18"/>
      <c r="AN103" s="18"/>
    </row>
    <row r="104" spans="1:40" ht="16.5">
      <c r="A104" s="20"/>
      <c r="B104" s="21"/>
      <c r="C104" s="17"/>
      <c r="D104" s="22"/>
      <c r="E104" s="23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AB104" s="17"/>
      <c r="AC104" s="17"/>
      <c r="AD104" s="25"/>
      <c r="AE104" s="17"/>
      <c r="AF104" s="17"/>
      <c r="AG104" s="18"/>
      <c r="AH104" s="18"/>
      <c r="AI104" s="18"/>
      <c r="AJ104" s="18"/>
      <c r="AK104" s="18"/>
      <c r="AL104" s="18"/>
      <c r="AM104" s="18"/>
      <c r="AN104" s="18"/>
    </row>
    <row r="105" spans="1:40" ht="16.5">
      <c r="A105" s="20"/>
      <c r="B105" s="21"/>
      <c r="C105" s="17"/>
      <c r="D105" s="22"/>
      <c r="E105" s="23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AB105" s="17"/>
      <c r="AC105" s="17"/>
      <c r="AD105" s="25"/>
      <c r="AE105" s="17"/>
      <c r="AF105" s="17"/>
      <c r="AG105" s="18"/>
      <c r="AH105" s="18"/>
      <c r="AI105" s="18"/>
      <c r="AJ105" s="18"/>
      <c r="AK105" s="18"/>
      <c r="AL105" s="18"/>
      <c r="AM105" s="18"/>
      <c r="AN105" s="18"/>
    </row>
    <row r="106" spans="1:40" ht="16.5">
      <c r="A106" s="20"/>
      <c r="B106" s="21"/>
      <c r="C106" s="17"/>
      <c r="D106" s="22"/>
      <c r="E106" s="23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AB106" s="17"/>
      <c r="AC106" s="17"/>
      <c r="AD106" s="25"/>
      <c r="AE106" s="17"/>
      <c r="AF106" s="17"/>
      <c r="AG106" s="18"/>
      <c r="AH106" s="18"/>
      <c r="AI106" s="18"/>
      <c r="AJ106" s="18"/>
      <c r="AK106" s="18"/>
      <c r="AL106" s="18"/>
      <c r="AM106" s="18"/>
      <c r="AN106" s="18"/>
    </row>
    <row r="107" spans="1:40" ht="16.5">
      <c r="A107" s="37"/>
      <c r="B107" s="27">
        <v>35</v>
      </c>
      <c r="C107" s="28" t="s">
        <v>161</v>
      </c>
      <c r="D107" s="29">
        <f>SUM(D66:D103)</f>
        <v>494809</v>
      </c>
      <c r="E107" s="30"/>
      <c r="F107" s="28"/>
      <c r="G107" s="28"/>
      <c r="H107" s="28"/>
      <c r="I107" s="28"/>
      <c r="J107" s="28"/>
      <c r="K107" s="28">
        <f>SUM(K66:K103)</f>
        <v>4850</v>
      </c>
      <c r="L107" s="28">
        <f>SUM(L66:L103)</f>
        <v>1860</v>
      </c>
      <c r="M107" s="28">
        <f>SUM(M66:M103)</f>
        <v>4538</v>
      </c>
      <c r="N107" s="28">
        <f>SUM(N66:N103)</f>
        <v>200</v>
      </c>
      <c r="O107" s="17">
        <f t="shared" ref="O107:O144" si="9">(K107+L107+M107+N107)/4</f>
        <v>2862</v>
      </c>
      <c r="P107" s="17"/>
      <c r="Q107" s="17"/>
      <c r="R107" s="17"/>
      <c r="S107" s="17"/>
      <c r="T107" s="17"/>
      <c r="U107" s="17"/>
      <c r="V107" s="17"/>
      <c r="W107">
        <f>SUM(W66:W103)</f>
        <v>22</v>
      </c>
      <c r="AB107" s="28">
        <f>SUM(AB66:AB103)</f>
        <v>1140</v>
      </c>
      <c r="AC107" s="28"/>
      <c r="AD107" s="25">
        <f t="shared" ref="AD107:AD144" si="10">O107/D107</f>
        <v>5.7840500071744856E-3</v>
      </c>
      <c r="AE107" s="25">
        <f>AB107/O107</f>
        <v>0.39832285115303984</v>
      </c>
      <c r="AF107" s="17"/>
      <c r="AG107" s="35"/>
      <c r="AH107" s="35"/>
      <c r="AI107" s="35"/>
      <c r="AJ107" s="35"/>
      <c r="AK107" s="35"/>
      <c r="AL107" s="35"/>
      <c r="AM107" s="35"/>
      <c r="AN107" s="35"/>
    </row>
    <row r="108" spans="1:40" ht="33">
      <c r="A108" s="20" t="s">
        <v>40</v>
      </c>
      <c r="B108" s="21">
        <v>56</v>
      </c>
      <c r="C108" s="17" t="s">
        <v>162</v>
      </c>
      <c r="D108" s="22">
        <v>4700</v>
      </c>
      <c r="E108" s="23"/>
      <c r="F108" s="17"/>
      <c r="G108" s="17"/>
      <c r="H108" s="17"/>
      <c r="I108" s="17"/>
      <c r="J108" s="17"/>
      <c r="K108" s="17"/>
      <c r="L108" s="17"/>
      <c r="M108" s="17"/>
      <c r="N108" s="17"/>
      <c r="O108" s="17">
        <f t="shared" si="9"/>
        <v>0</v>
      </c>
      <c r="P108" s="17"/>
      <c r="Q108" s="17"/>
      <c r="R108" s="17"/>
      <c r="S108" s="17"/>
      <c r="T108" s="17"/>
      <c r="U108" s="17"/>
      <c r="V108" s="17"/>
      <c r="AB108" s="17">
        <v>25</v>
      </c>
      <c r="AC108" s="17"/>
      <c r="AD108" s="25">
        <f t="shared" si="10"/>
        <v>0</v>
      </c>
      <c r="AE108" s="17"/>
      <c r="AF108" s="17"/>
      <c r="AG108" s="18"/>
      <c r="AH108" s="18"/>
      <c r="AI108" s="18"/>
      <c r="AJ108" s="18"/>
      <c r="AK108" s="18"/>
      <c r="AL108" s="18"/>
      <c r="AM108" s="18"/>
      <c r="AN108" s="18"/>
    </row>
    <row r="109" spans="1:40" ht="33">
      <c r="A109" s="20" t="s">
        <v>40</v>
      </c>
      <c r="B109" s="21">
        <v>56</v>
      </c>
      <c r="C109" s="17" t="s">
        <v>163</v>
      </c>
      <c r="D109" s="22">
        <v>10000</v>
      </c>
      <c r="E109" s="23"/>
      <c r="F109" s="17"/>
      <c r="G109" s="17"/>
      <c r="H109" s="17"/>
      <c r="I109" s="17"/>
      <c r="J109" s="17"/>
      <c r="K109" s="17"/>
      <c r="L109" s="17"/>
      <c r="M109" s="17"/>
      <c r="N109" s="17"/>
      <c r="O109" s="17">
        <f t="shared" si="9"/>
        <v>0</v>
      </c>
      <c r="P109" s="17"/>
      <c r="Q109" s="17"/>
      <c r="R109" s="17"/>
      <c r="S109" s="17"/>
      <c r="T109" s="17"/>
      <c r="U109" s="17"/>
      <c r="V109" s="17"/>
      <c r="AB109" s="17">
        <v>25</v>
      </c>
      <c r="AC109" s="17"/>
      <c r="AD109" s="25">
        <f t="shared" si="10"/>
        <v>0</v>
      </c>
      <c r="AE109" s="17"/>
      <c r="AF109" s="17"/>
      <c r="AG109" s="18"/>
      <c r="AH109" s="18"/>
      <c r="AI109" s="18"/>
      <c r="AJ109" s="18"/>
      <c r="AK109" s="18"/>
      <c r="AL109" s="18"/>
      <c r="AM109" s="18"/>
      <c r="AN109" s="18"/>
    </row>
    <row r="110" spans="1:40" ht="33">
      <c r="A110" s="20" t="s">
        <v>40</v>
      </c>
      <c r="B110" s="21">
        <v>56</v>
      </c>
      <c r="C110" s="17" t="s">
        <v>164</v>
      </c>
      <c r="D110" s="22">
        <v>3300</v>
      </c>
      <c r="E110" s="23"/>
      <c r="F110" s="17"/>
      <c r="G110" s="17"/>
      <c r="H110" s="17"/>
      <c r="I110" s="17"/>
      <c r="J110" s="17"/>
      <c r="K110" s="17"/>
      <c r="L110" s="17"/>
      <c r="M110" s="17"/>
      <c r="N110" s="17"/>
      <c r="O110" s="17">
        <f t="shared" si="9"/>
        <v>0</v>
      </c>
      <c r="P110" s="17"/>
      <c r="Q110" s="17"/>
      <c r="R110" s="17"/>
      <c r="S110" s="17"/>
      <c r="T110" s="17"/>
      <c r="U110" s="17"/>
      <c r="V110" s="17"/>
      <c r="AB110" s="17">
        <v>25</v>
      </c>
      <c r="AC110" s="17"/>
      <c r="AD110" s="25">
        <f t="shared" si="10"/>
        <v>0</v>
      </c>
      <c r="AE110" s="17"/>
      <c r="AF110" s="17"/>
      <c r="AG110" s="18"/>
      <c r="AH110" s="18"/>
      <c r="AI110" s="18"/>
      <c r="AJ110" s="18"/>
      <c r="AK110" s="18"/>
      <c r="AL110" s="18"/>
      <c r="AM110" s="18"/>
      <c r="AN110" s="18"/>
    </row>
    <row r="111" spans="1:40" ht="33">
      <c r="A111" s="20" t="s">
        <v>40</v>
      </c>
      <c r="B111" s="21">
        <v>56</v>
      </c>
      <c r="C111" s="17" t="s">
        <v>165</v>
      </c>
      <c r="D111" s="22">
        <v>4800</v>
      </c>
      <c r="E111" s="23"/>
      <c r="F111" s="17"/>
      <c r="G111" s="17"/>
      <c r="H111" s="17"/>
      <c r="I111" s="17"/>
      <c r="J111" s="17"/>
      <c r="K111" s="17"/>
      <c r="L111" s="17"/>
      <c r="M111" s="17"/>
      <c r="N111" s="17"/>
      <c r="O111" s="17">
        <f t="shared" si="9"/>
        <v>0</v>
      </c>
      <c r="P111" s="17"/>
      <c r="Q111" s="17"/>
      <c r="R111" s="17"/>
      <c r="S111" s="17"/>
      <c r="T111" s="17"/>
      <c r="U111" s="17"/>
      <c r="V111" s="17"/>
      <c r="AB111" s="17">
        <v>25</v>
      </c>
      <c r="AC111" s="17"/>
      <c r="AD111" s="25">
        <f t="shared" si="10"/>
        <v>0</v>
      </c>
      <c r="AE111" s="17"/>
      <c r="AF111" s="17"/>
      <c r="AG111" s="18"/>
      <c r="AH111" s="18"/>
      <c r="AI111" s="18"/>
      <c r="AJ111" s="18"/>
      <c r="AK111" s="18"/>
      <c r="AL111" s="18"/>
      <c r="AM111" s="18"/>
      <c r="AN111" s="18"/>
    </row>
    <row r="112" spans="1:40" ht="33">
      <c r="A112" s="20" t="s">
        <v>40</v>
      </c>
      <c r="B112" s="21">
        <v>56</v>
      </c>
      <c r="C112" s="17" t="s">
        <v>166</v>
      </c>
      <c r="D112" s="22">
        <v>4500</v>
      </c>
      <c r="E112" s="23"/>
      <c r="F112" s="17"/>
      <c r="G112" s="17"/>
      <c r="H112" s="17"/>
      <c r="I112" s="17"/>
      <c r="J112" s="17"/>
      <c r="K112" s="17"/>
      <c r="L112" s="17"/>
      <c r="M112" s="17"/>
      <c r="N112" s="17"/>
      <c r="O112" s="17">
        <f t="shared" si="9"/>
        <v>0</v>
      </c>
      <c r="P112" s="17"/>
      <c r="Q112" s="17"/>
      <c r="R112" s="17"/>
      <c r="S112" s="17"/>
      <c r="T112" s="17"/>
      <c r="U112" s="17"/>
      <c r="V112" s="17"/>
      <c r="AB112" s="17">
        <v>25</v>
      </c>
      <c r="AC112" s="17"/>
      <c r="AD112" s="25">
        <f t="shared" si="10"/>
        <v>0</v>
      </c>
      <c r="AE112" s="17"/>
      <c r="AF112" s="17"/>
      <c r="AG112" s="18"/>
      <c r="AH112" s="18"/>
      <c r="AI112" s="18"/>
      <c r="AJ112" s="18"/>
      <c r="AK112" s="18"/>
      <c r="AL112" s="18"/>
      <c r="AM112" s="18"/>
      <c r="AN112" s="18"/>
    </row>
    <row r="113" spans="1:40" ht="33">
      <c r="A113" s="20" t="s">
        <v>40</v>
      </c>
      <c r="B113" s="21">
        <v>56</v>
      </c>
      <c r="C113" s="17" t="s">
        <v>167</v>
      </c>
      <c r="D113" s="22">
        <v>4400</v>
      </c>
      <c r="E113" s="23"/>
      <c r="F113" s="17"/>
      <c r="G113" s="17"/>
      <c r="H113" s="17"/>
      <c r="I113" s="17"/>
      <c r="J113" s="17"/>
      <c r="K113" s="17"/>
      <c r="L113" s="17"/>
      <c r="M113" s="17"/>
      <c r="N113" s="17"/>
      <c r="O113" s="17">
        <f t="shared" si="9"/>
        <v>0</v>
      </c>
      <c r="P113" s="17"/>
      <c r="Q113" s="17"/>
      <c r="R113" s="17"/>
      <c r="S113" s="17"/>
      <c r="T113" s="17"/>
      <c r="U113" s="17"/>
      <c r="V113" s="17"/>
      <c r="AB113" s="17">
        <v>25</v>
      </c>
      <c r="AC113" s="17"/>
      <c r="AD113" s="25">
        <f t="shared" si="10"/>
        <v>0</v>
      </c>
      <c r="AE113" s="17"/>
      <c r="AF113" s="17"/>
      <c r="AG113" s="18"/>
      <c r="AH113" s="18"/>
      <c r="AI113" s="18"/>
      <c r="AJ113" s="18"/>
      <c r="AK113" s="18"/>
      <c r="AL113" s="18"/>
      <c r="AM113" s="18"/>
      <c r="AN113" s="18"/>
    </row>
    <row r="114" spans="1:40" ht="33">
      <c r="A114" s="20" t="s">
        <v>40</v>
      </c>
      <c r="B114" s="21">
        <v>56</v>
      </c>
      <c r="C114" s="17" t="s">
        <v>168</v>
      </c>
      <c r="D114" s="22">
        <v>6745</v>
      </c>
      <c r="E114" s="23"/>
      <c r="F114" s="17"/>
      <c r="G114" s="17"/>
      <c r="H114" s="17"/>
      <c r="I114" s="17"/>
      <c r="J114" s="17"/>
      <c r="K114" s="17"/>
      <c r="L114" s="17"/>
      <c r="M114" s="17"/>
      <c r="N114" s="17"/>
      <c r="O114" s="17">
        <f t="shared" si="9"/>
        <v>0</v>
      </c>
      <c r="P114" s="17"/>
      <c r="Q114" s="17"/>
      <c r="R114" s="17"/>
      <c r="S114" s="17"/>
      <c r="T114" s="17"/>
      <c r="U114" s="17"/>
      <c r="V114" s="17"/>
      <c r="AB114" s="17">
        <v>25</v>
      </c>
      <c r="AC114" s="17"/>
      <c r="AD114" s="25">
        <f t="shared" si="10"/>
        <v>0</v>
      </c>
      <c r="AE114" s="17"/>
      <c r="AF114" s="17"/>
      <c r="AG114" s="18"/>
      <c r="AH114" s="18"/>
      <c r="AI114" s="18"/>
      <c r="AJ114" s="18"/>
      <c r="AK114" s="18"/>
      <c r="AL114" s="18"/>
      <c r="AM114" s="18"/>
      <c r="AN114" s="18"/>
    </row>
    <row r="115" spans="1:40" ht="33">
      <c r="A115" s="20" t="s">
        <v>40</v>
      </c>
      <c r="B115" s="21">
        <v>56</v>
      </c>
      <c r="C115" s="17" t="s">
        <v>169</v>
      </c>
      <c r="D115" s="22">
        <v>3500</v>
      </c>
      <c r="E115" s="23"/>
      <c r="F115" s="17"/>
      <c r="G115" s="17"/>
      <c r="H115" s="17"/>
      <c r="I115" s="17"/>
      <c r="J115" s="17"/>
      <c r="K115" s="17"/>
      <c r="L115" s="17"/>
      <c r="M115" s="17"/>
      <c r="N115" s="17"/>
      <c r="O115" s="17">
        <f t="shared" si="9"/>
        <v>0</v>
      </c>
      <c r="P115" s="17"/>
      <c r="Q115" s="17"/>
      <c r="R115" s="17"/>
      <c r="S115" s="17"/>
      <c r="T115" s="17"/>
      <c r="U115" s="17"/>
      <c r="V115" s="17"/>
      <c r="AB115" s="17">
        <v>25</v>
      </c>
      <c r="AC115" s="17"/>
      <c r="AD115" s="25">
        <f t="shared" si="10"/>
        <v>0</v>
      </c>
      <c r="AE115" s="17"/>
      <c r="AF115" s="17"/>
      <c r="AG115" s="18"/>
      <c r="AH115" s="18"/>
      <c r="AI115" s="18"/>
      <c r="AJ115" s="18"/>
      <c r="AK115" s="18"/>
      <c r="AL115" s="18"/>
      <c r="AM115" s="18"/>
      <c r="AN115" s="18"/>
    </row>
    <row r="116" spans="1:40" ht="33">
      <c r="A116" s="20" t="s">
        <v>40</v>
      </c>
      <c r="B116" s="21">
        <v>56</v>
      </c>
      <c r="C116" s="17" t="s">
        <v>170</v>
      </c>
      <c r="D116" s="22">
        <v>4600</v>
      </c>
      <c r="E116" s="23"/>
      <c r="F116" s="17"/>
      <c r="G116" s="17"/>
      <c r="H116" s="17"/>
      <c r="I116" s="17"/>
      <c r="J116" s="17"/>
      <c r="K116" s="17"/>
      <c r="L116" s="17"/>
      <c r="M116" s="17"/>
      <c r="N116" s="17"/>
      <c r="O116" s="17">
        <f t="shared" si="9"/>
        <v>0</v>
      </c>
      <c r="P116" s="17"/>
      <c r="Q116" s="17"/>
      <c r="R116" s="17"/>
      <c r="S116" s="17"/>
      <c r="T116" s="17"/>
      <c r="U116" s="17"/>
      <c r="V116" s="17"/>
      <c r="AB116" s="17">
        <v>25</v>
      </c>
      <c r="AC116" s="17"/>
      <c r="AD116" s="25">
        <f t="shared" si="10"/>
        <v>0</v>
      </c>
      <c r="AE116" s="17"/>
      <c r="AF116" s="17"/>
      <c r="AG116" s="18"/>
      <c r="AH116" s="18"/>
      <c r="AI116" s="18"/>
      <c r="AJ116" s="18"/>
      <c r="AK116" s="18"/>
      <c r="AL116" s="18"/>
      <c r="AM116" s="18"/>
      <c r="AN116" s="18"/>
    </row>
    <row r="117" spans="1:40" ht="33">
      <c r="A117" s="20" t="s">
        <v>40</v>
      </c>
      <c r="B117" s="21">
        <v>56</v>
      </c>
      <c r="C117" s="17" t="s">
        <v>171</v>
      </c>
      <c r="D117" s="22">
        <v>4200</v>
      </c>
      <c r="E117" s="23"/>
      <c r="F117" s="17"/>
      <c r="G117" s="17"/>
      <c r="H117" s="17"/>
      <c r="I117" s="17"/>
      <c r="J117" s="17"/>
      <c r="K117" s="17"/>
      <c r="L117" s="17"/>
      <c r="M117" s="17"/>
      <c r="N117" s="17"/>
      <c r="O117" s="17">
        <f t="shared" si="9"/>
        <v>0</v>
      </c>
      <c r="P117" s="17"/>
      <c r="Q117" s="17"/>
      <c r="R117" s="17"/>
      <c r="S117" s="17"/>
      <c r="T117" s="17"/>
      <c r="U117" s="17"/>
      <c r="V117" s="17"/>
      <c r="AB117" s="17">
        <v>25</v>
      </c>
      <c r="AC117" s="17"/>
      <c r="AD117" s="25">
        <f t="shared" si="10"/>
        <v>0</v>
      </c>
      <c r="AE117" s="17"/>
      <c r="AF117" s="17"/>
      <c r="AG117" s="18"/>
      <c r="AH117" s="18"/>
      <c r="AI117" s="18"/>
      <c r="AJ117" s="18"/>
      <c r="AK117" s="18"/>
      <c r="AL117" s="18"/>
      <c r="AM117" s="18"/>
      <c r="AN117" s="18"/>
    </row>
    <row r="118" spans="1:40" ht="33">
      <c r="A118" s="20" t="s">
        <v>40</v>
      </c>
      <c r="B118" s="21">
        <v>56</v>
      </c>
      <c r="C118" s="17" t="s">
        <v>172</v>
      </c>
      <c r="D118" s="22">
        <v>5500</v>
      </c>
      <c r="E118" s="23"/>
      <c r="F118" s="17"/>
      <c r="G118" s="17"/>
      <c r="H118" s="17"/>
      <c r="I118" s="17"/>
      <c r="J118" s="17"/>
      <c r="K118" s="17"/>
      <c r="L118" s="17"/>
      <c r="M118" s="17"/>
      <c r="N118" s="17"/>
      <c r="O118" s="17">
        <f t="shared" si="9"/>
        <v>0</v>
      </c>
      <c r="P118" s="17"/>
      <c r="Q118" s="17"/>
      <c r="R118" s="17"/>
      <c r="S118" s="17"/>
      <c r="T118" s="17"/>
      <c r="U118" s="17"/>
      <c r="V118" s="17"/>
      <c r="AB118" s="17">
        <v>25</v>
      </c>
      <c r="AC118" s="17"/>
      <c r="AD118" s="25">
        <f t="shared" si="10"/>
        <v>0</v>
      </c>
      <c r="AE118" s="17"/>
      <c r="AF118" s="17"/>
      <c r="AG118" s="18"/>
      <c r="AH118" s="18"/>
      <c r="AI118" s="18"/>
      <c r="AJ118" s="18"/>
      <c r="AK118" s="18"/>
      <c r="AL118" s="18"/>
      <c r="AM118" s="18"/>
      <c r="AN118" s="18"/>
    </row>
    <row r="119" spans="1:40" ht="33">
      <c r="A119" s="20" t="s">
        <v>40</v>
      </c>
      <c r="B119" s="21">
        <v>56</v>
      </c>
      <c r="C119" s="17" t="s">
        <v>173</v>
      </c>
      <c r="D119" s="22">
        <v>9200</v>
      </c>
      <c r="E119" s="23"/>
      <c r="F119" s="17"/>
      <c r="G119" s="17"/>
      <c r="H119" s="17"/>
      <c r="I119" s="17"/>
      <c r="J119" s="17"/>
      <c r="K119" s="17"/>
      <c r="L119" s="17"/>
      <c r="M119" s="17"/>
      <c r="N119" s="17"/>
      <c r="O119" s="17">
        <f t="shared" si="9"/>
        <v>0</v>
      </c>
      <c r="P119" s="17"/>
      <c r="Q119" s="17"/>
      <c r="R119" s="17"/>
      <c r="S119" s="17"/>
      <c r="T119" s="17"/>
      <c r="U119" s="17"/>
      <c r="V119" s="17"/>
      <c r="AB119" s="17">
        <v>25</v>
      </c>
      <c r="AC119" s="17"/>
      <c r="AD119" s="25">
        <f t="shared" si="10"/>
        <v>0</v>
      </c>
      <c r="AE119" s="17"/>
      <c r="AF119" s="17"/>
      <c r="AG119" s="18"/>
      <c r="AH119" s="18"/>
      <c r="AI119" s="18"/>
      <c r="AJ119" s="18"/>
      <c r="AK119" s="18"/>
      <c r="AL119" s="18"/>
      <c r="AM119" s="18"/>
      <c r="AN119" s="18"/>
    </row>
    <row r="120" spans="1:40" ht="33">
      <c r="A120" s="20" t="s">
        <v>40</v>
      </c>
      <c r="B120" s="21">
        <v>56</v>
      </c>
      <c r="C120" s="17" t="s">
        <v>174</v>
      </c>
      <c r="D120" s="22">
        <v>13000</v>
      </c>
      <c r="E120" s="23" t="s">
        <v>48</v>
      </c>
      <c r="F120" s="17" t="s">
        <v>70</v>
      </c>
      <c r="G120" s="17"/>
      <c r="H120" s="17"/>
      <c r="I120" s="17" t="s">
        <v>175</v>
      </c>
      <c r="J120" s="17" t="s">
        <v>176</v>
      </c>
      <c r="K120" s="17">
        <v>100</v>
      </c>
      <c r="L120" s="17">
        <v>160</v>
      </c>
      <c r="M120" s="17">
        <v>145</v>
      </c>
      <c r="N120" s="17">
        <v>50</v>
      </c>
      <c r="O120" s="17">
        <f t="shared" si="9"/>
        <v>113.75</v>
      </c>
      <c r="P120" s="17"/>
      <c r="Q120" s="17"/>
      <c r="R120" s="17"/>
      <c r="S120" s="17"/>
      <c r="T120" s="17"/>
      <c r="U120" s="17"/>
      <c r="V120" s="17"/>
      <c r="W120">
        <v>105</v>
      </c>
      <c r="AB120" s="17">
        <v>25</v>
      </c>
      <c r="AC120" s="17"/>
      <c r="AD120" s="25">
        <f t="shared" si="10"/>
        <v>8.7500000000000008E-3</v>
      </c>
      <c r="AE120" s="17">
        <f>AB120/O120</f>
        <v>0.21978021978021978</v>
      </c>
      <c r="AF120" s="17"/>
      <c r="AG120" s="18"/>
      <c r="AH120" s="18"/>
      <c r="AI120" s="18"/>
      <c r="AJ120" s="18"/>
      <c r="AK120" s="18"/>
      <c r="AL120" s="18"/>
      <c r="AM120" s="18"/>
      <c r="AN120" s="18"/>
    </row>
    <row r="121" spans="1:40" ht="33">
      <c r="A121" s="20" t="s">
        <v>40</v>
      </c>
      <c r="B121" s="21">
        <v>56</v>
      </c>
      <c r="C121" s="17" t="s">
        <v>177</v>
      </c>
      <c r="D121" s="22">
        <v>5200</v>
      </c>
      <c r="E121" s="23"/>
      <c r="F121" s="17"/>
      <c r="G121" s="17"/>
      <c r="H121" s="17"/>
      <c r="I121" s="17"/>
      <c r="J121" s="17"/>
      <c r="K121" s="17"/>
      <c r="L121" s="17"/>
      <c r="M121" s="17"/>
      <c r="N121" s="17"/>
      <c r="O121" s="17">
        <f t="shared" si="9"/>
        <v>0</v>
      </c>
      <c r="P121" s="17"/>
      <c r="Q121" s="17"/>
      <c r="R121" s="17"/>
      <c r="S121" s="17"/>
      <c r="T121" s="17"/>
      <c r="U121" s="17"/>
      <c r="V121" s="17"/>
      <c r="AB121" s="17">
        <v>25</v>
      </c>
      <c r="AC121" s="17"/>
      <c r="AD121" s="25">
        <f t="shared" si="10"/>
        <v>0</v>
      </c>
      <c r="AE121" s="17"/>
      <c r="AF121" s="17"/>
      <c r="AG121" s="18"/>
      <c r="AH121" s="18"/>
      <c r="AI121" s="18"/>
      <c r="AJ121" s="18"/>
      <c r="AK121" s="18"/>
      <c r="AL121" s="18"/>
      <c r="AM121" s="18"/>
      <c r="AN121" s="18"/>
    </row>
    <row r="122" spans="1:40" ht="33">
      <c r="A122" s="20" t="s">
        <v>40</v>
      </c>
      <c r="B122" s="21">
        <v>56</v>
      </c>
      <c r="C122" s="17" t="s">
        <v>178</v>
      </c>
      <c r="D122" s="22">
        <v>4100</v>
      </c>
      <c r="E122" s="23"/>
      <c r="F122" s="17"/>
      <c r="G122" s="17"/>
      <c r="H122" s="17"/>
      <c r="I122" s="17"/>
      <c r="J122" s="17"/>
      <c r="K122" s="17"/>
      <c r="L122" s="17"/>
      <c r="M122" s="17"/>
      <c r="N122" s="17"/>
      <c r="O122" s="17">
        <f t="shared" si="9"/>
        <v>0</v>
      </c>
      <c r="P122" s="17"/>
      <c r="Q122" s="17"/>
      <c r="R122" s="17"/>
      <c r="S122" s="17"/>
      <c r="T122" s="17"/>
      <c r="U122" s="17"/>
      <c r="V122" s="17"/>
      <c r="AB122" s="17">
        <v>25</v>
      </c>
      <c r="AC122" s="17"/>
      <c r="AD122" s="25">
        <f t="shared" si="10"/>
        <v>0</v>
      </c>
      <c r="AE122" s="17"/>
      <c r="AF122" s="17"/>
      <c r="AG122" s="18"/>
      <c r="AH122" s="18"/>
      <c r="AI122" s="18"/>
      <c r="AJ122" s="18"/>
      <c r="AK122" s="18"/>
      <c r="AL122" s="18"/>
      <c r="AM122" s="18"/>
      <c r="AN122" s="18"/>
    </row>
    <row r="123" spans="1:40" ht="33">
      <c r="A123" s="20" t="s">
        <v>40</v>
      </c>
      <c r="B123" s="21">
        <v>56</v>
      </c>
      <c r="C123" s="17" t="s">
        <v>179</v>
      </c>
      <c r="D123" s="22">
        <v>21000</v>
      </c>
      <c r="E123" s="23" t="s">
        <v>55</v>
      </c>
      <c r="F123" s="17" t="s">
        <v>70</v>
      </c>
      <c r="G123" s="17"/>
      <c r="H123" s="17"/>
      <c r="I123" s="17"/>
      <c r="J123" s="17"/>
      <c r="K123" s="17"/>
      <c r="L123" s="17"/>
      <c r="M123" s="17"/>
      <c r="N123" s="17"/>
      <c r="O123" s="17">
        <f t="shared" si="9"/>
        <v>0</v>
      </c>
      <c r="P123" s="17"/>
      <c r="Q123" s="17"/>
      <c r="R123" s="17"/>
      <c r="S123" s="17"/>
      <c r="T123" s="17"/>
      <c r="U123" s="17"/>
      <c r="V123" s="17"/>
      <c r="AB123" s="17">
        <v>25</v>
      </c>
      <c r="AC123" s="17"/>
      <c r="AD123" s="25">
        <f t="shared" si="10"/>
        <v>0</v>
      </c>
      <c r="AE123" s="17"/>
      <c r="AF123" s="17"/>
      <c r="AG123" s="18"/>
      <c r="AH123" s="18"/>
      <c r="AI123" s="18"/>
      <c r="AJ123" s="18"/>
      <c r="AK123" s="18"/>
      <c r="AL123" s="18"/>
      <c r="AM123" s="18"/>
      <c r="AN123" s="18"/>
    </row>
    <row r="124" spans="1:40" ht="33">
      <c r="A124" s="20" t="s">
        <v>40</v>
      </c>
      <c r="B124" s="21">
        <v>56</v>
      </c>
      <c r="C124" s="17" t="s">
        <v>180</v>
      </c>
      <c r="D124" s="22">
        <v>6500</v>
      </c>
      <c r="E124" s="23"/>
      <c r="F124" s="17"/>
      <c r="G124" s="17"/>
      <c r="H124" s="17"/>
      <c r="I124" s="17"/>
      <c r="J124" s="17"/>
      <c r="K124" s="17"/>
      <c r="L124" s="17"/>
      <c r="M124" s="17"/>
      <c r="N124" s="17"/>
      <c r="O124" s="17">
        <f t="shared" si="9"/>
        <v>0</v>
      </c>
      <c r="P124" s="17"/>
      <c r="Q124" s="17"/>
      <c r="R124" s="17"/>
      <c r="S124" s="17"/>
      <c r="T124" s="17"/>
      <c r="U124" s="17"/>
      <c r="V124" s="17"/>
      <c r="AB124" s="17">
        <v>25</v>
      </c>
      <c r="AC124" s="17"/>
      <c r="AD124" s="25">
        <f t="shared" si="10"/>
        <v>0</v>
      </c>
      <c r="AE124" s="17"/>
      <c r="AF124" s="17"/>
      <c r="AG124" s="18"/>
      <c r="AH124" s="18"/>
      <c r="AI124" s="18"/>
      <c r="AJ124" s="18"/>
      <c r="AK124" s="18"/>
      <c r="AL124" s="18"/>
      <c r="AM124" s="18"/>
      <c r="AN124" s="18"/>
    </row>
    <row r="125" spans="1:40" ht="33">
      <c r="A125" s="20" t="s">
        <v>40</v>
      </c>
      <c r="B125" s="21">
        <v>56</v>
      </c>
      <c r="C125" s="17" t="s">
        <v>181</v>
      </c>
      <c r="D125" s="22">
        <v>8400</v>
      </c>
      <c r="E125" s="23"/>
      <c r="F125" s="17"/>
      <c r="G125" s="17"/>
      <c r="H125" s="17"/>
      <c r="I125" s="17"/>
      <c r="J125" s="17"/>
      <c r="K125" s="17"/>
      <c r="L125" s="17"/>
      <c r="M125" s="17"/>
      <c r="N125" s="17"/>
      <c r="O125" s="17">
        <f t="shared" si="9"/>
        <v>0</v>
      </c>
      <c r="P125" s="17"/>
      <c r="Q125" s="17"/>
      <c r="R125" s="17"/>
      <c r="S125" s="17"/>
      <c r="T125" s="17"/>
      <c r="U125" s="17"/>
      <c r="V125" s="17"/>
      <c r="AB125" s="17">
        <v>25</v>
      </c>
      <c r="AC125" s="17"/>
      <c r="AD125" s="25">
        <f t="shared" si="10"/>
        <v>0</v>
      </c>
      <c r="AE125" s="17"/>
      <c r="AF125" s="17"/>
      <c r="AG125" s="18"/>
      <c r="AH125" s="18"/>
      <c r="AI125" s="18"/>
      <c r="AJ125" s="18"/>
      <c r="AK125" s="18"/>
      <c r="AL125" s="18"/>
      <c r="AM125" s="18"/>
      <c r="AN125" s="18"/>
    </row>
    <row r="126" spans="1:40" ht="33">
      <c r="A126" s="20" t="s">
        <v>40</v>
      </c>
      <c r="B126" s="21">
        <v>56</v>
      </c>
      <c r="C126" s="17" t="s">
        <v>182</v>
      </c>
      <c r="D126" s="22">
        <v>4000</v>
      </c>
      <c r="E126" s="23"/>
      <c r="F126" s="17"/>
      <c r="G126" s="17"/>
      <c r="H126" s="17"/>
      <c r="I126" s="17"/>
      <c r="J126" s="17"/>
      <c r="K126" s="17"/>
      <c r="L126" s="17"/>
      <c r="M126" s="17"/>
      <c r="N126" s="17"/>
      <c r="O126" s="17">
        <f t="shared" si="9"/>
        <v>0</v>
      </c>
      <c r="P126" s="17"/>
      <c r="Q126" s="17"/>
      <c r="R126" s="17"/>
      <c r="S126" s="17"/>
      <c r="T126" s="17"/>
      <c r="U126" s="17"/>
      <c r="V126" s="17"/>
      <c r="AB126" s="17">
        <v>25</v>
      </c>
      <c r="AC126" s="17"/>
      <c r="AD126" s="25">
        <f t="shared" si="10"/>
        <v>0</v>
      </c>
      <c r="AE126" s="17"/>
      <c r="AF126" s="17"/>
      <c r="AG126" s="18"/>
      <c r="AH126" s="18"/>
      <c r="AI126" s="18"/>
      <c r="AJ126" s="18"/>
      <c r="AK126" s="18"/>
      <c r="AL126" s="18"/>
      <c r="AM126" s="18"/>
      <c r="AN126" s="18"/>
    </row>
    <row r="127" spans="1:40" ht="33">
      <c r="A127" s="20" t="s">
        <v>40</v>
      </c>
      <c r="B127" s="21">
        <v>56</v>
      </c>
      <c r="C127" s="17" t="s">
        <v>183</v>
      </c>
      <c r="D127" s="22">
        <v>4000</v>
      </c>
      <c r="E127" s="23"/>
      <c r="F127" s="17"/>
      <c r="G127" s="17"/>
      <c r="H127" s="17"/>
      <c r="I127" s="17"/>
      <c r="J127" s="17"/>
      <c r="K127" s="17"/>
      <c r="L127" s="17"/>
      <c r="M127" s="17"/>
      <c r="N127" s="17"/>
      <c r="O127" s="17">
        <f t="shared" si="9"/>
        <v>0</v>
      </c>
      <c r="P127" s="17"/>
      <c r="Q127" s="17"/>
      <c r="R127" s="17"/>
      <c r="S127" s="17"/>
      <c r="T127" s="17"/>
      <c r="U127" s="17"/>
      <c r="V127" s="17"/>
      <c r="AB127" s="17">
        <v>25</v>
      </c>
      <c r="AC127" s="17"/>
      <c r="AD127" s="25">
        <f t="shared" si="10"/>
        <v>0</v>
      </c>
      <c r="AE127" s="17"/>
      <c r="AF127" s="17"/>
      <c r="AG127" s="18"/>
      <c r="AH127" s="18"/>
      <c r="AI127" s="18"/>
      <c r="AJ127" s="18"/>
      <c r="AK127" s="18"/>
      <c r="AL127" s="18"/>
      <c r="AM127" s="18"/>
      <c r="AN127" s="18"/>
    </row>
    <row r="128" spans="1:40" ht="33">
      <c r="A128" s="20" t="s">
        <v>40</v>
      </c>
      <c r="B128" s="21">
        <v>56</v>
      </c>
      <c r="C128" s="17" t="s">
        <v>184</v>
      </c>
      <c r="D128" s="22">
        <v>3685</v>
      </c>
      <c r="E128" s="23"/>
      <c r="F128" s="17"/>
      <c r="G128" s="17"/>
      <c r="H128" s="17"/>
      <c r="I128" s="17"/>
      <c r="J128" s="17"/>
      <c r="K128" s="17"/>
      <c r="L128" s="17"/>
      <c r="M128" s="17"/>
      <c r="N128" s="17"/>
      <c r="O128" s="17">
        <f t="shared" si="9"/>
        <v>0</v>
      </c>
      <c r="P128" s="17"/>
      <c r="Q128" s="17"/>
      <c r="R128" s="17"/>
      <c r="S128" s="17"/>
      <c r="T128" s="17"/>
      <c r="U128" s="17"/>
      <c r="V128" s="17"/>
      <c r="AB128" s="17">
        <v>25</v>
      </c>
      <c r="AC128" s="17"/>
      <c r="AD128" s="25">
        <f t="shared" si="10"/>
        <v>0</v>
      </c>
      <c r="AE128" s="17"/>
      <c r="AF128" s="17"/>
      <c r="AG128" s="18"/>
      <c r="AH128" s="18"/>
      <c r="AI128" s="18"/>
      <c r="AJ128" s="18"/>
      <c r="AK128" s="18"/>
      <c r="AL128" s="18"/>
      <c r="AM128" s="18"/>
      <c r="AN128" s="18"/>
    </row>
    <row r="129" spans="1:40" ht="33">
      <c r="A129" s="20" t="s">
        <v>40</v>
      </c>
      <c r="B129" s="21">
        <v>56</v>
      </c>
      <c r="C129" s="17" t="s">
        <v>185</v>
      </c>
      <c r="D129" s="22">
        <v>18000</v>
      </c>
      <c r="E129" s="23"/>
      <c r="F129" s="17"/>
      <c r="G129" s="17"/>
      <c r="H129" s="17"/>
      <c r="I129" s="17"/>
      <c r="J129" s="17"/>
      <c r="K129" s="17"/>
      <c r="L129" s="17"/>
      <c r="M129" s="17"/>
      <c r="N129" s="17"/>
      <c r="O129" s="17">
        <f t="shared" si="9"/>
        <v>0</v>
      </c>
      <c r="P129" s="17"/>
      <c r="Q129" s="17"/>
      <c r="R129" s="17"/>
      <c r="S129" s="17"/>
      <c r="T129" s="17"/>
      <c r="U129" s="17"/>
      <c r="V129" s="17"/>
      <c r="AB129" s="17">
        <v>25</v>
      </c>
      <c r="AC129" s="17"/>
      <c r="AD129" s="25">
        <f t="shared" si="10"/>
        <v>0</v>
      </c>
      <c r="AE129" s="17"/>
      <c r="AF129" s="17"/>
      <c r="AG129" s="18"/>
      <c r="AH129" s="18"/>
      <c r="AI129" s="18"/>
      <c r="AJ129" s="18"/>
      <c r="AK129" s="18"/>
      <c r="AL129" s="18"/>
      <c r="AM129" s="18"/>
      <c r="AN129" s="18"/>
    </row>
    <row r="130" spans="1:40" ht="33">
      <c r="A130" s="20" t="s">
        <v>40</v>
      </c>
      <c r="B130" s="21">
        <v>56</v>
      </c>
      <c r="C130" s="17" t="s">
        <v>186</v>
      </c>
      <c r="D130" s="22">
        <v>7500</v>
      </c>
      <c r="E130" s="23"/>
      <c r="F130" s="17"/>
      <c r="G130" s="17"/>
      <c r="H130" s="17"/>
      <c r="I130" s="17"/>
      <c r="J130" s="17"/>
      <c r="K130" s="17"/>
      <c r="L130" s="17"/>
      <c r="M130" s="17"/>
      <c r="N130" s="17"/>
      <c r="O130" s="17">
        <f t="shared" si="9"/>
        <v>0</v>
      </c>
      <c r="P130" s="17"/>
      <c r="Q130" s="17"/>
      <c r="R130" s="17"/>
      <c r="S130" s="17"/>
      <c r="T130" s="17"/>
      <c r="U130" s="17"/>
      <c r="V130" s="17"/>
      <c r="AB130" s="17">
        <v>25</v>
      </c>
      <c r="AC130" s="17"/>
      <c r="AD130" s="25">
        <f t="shared" si="10"/>
        <v>0</v>
      </c>
      <c r="AE130" s="17"/>
      <c r="AF130" s="17"/>
      <c r="AG130" s="18"/>
      <c r="AH130" s="18"/>
      <c r="AI130" s="18"/>
      <c r="AJ130" s="18"/>
      <c r="AK130" s="18"/>
      <c r="AL130" s="18"/>
      <c r="AM130" s="18"/>
      <c r="AN130" s="18"/>
    </row>
    <row r="131" spans="1:40" ht="33">
      <c r="A131" s="20" t="s">
        <v>40</v>
      </c>
      <c r="B131" s="21">
        <v>56</v>
      </c>
      <c r="C131" s="17" t="s">
        <v>187</v>
      </c>
      <c r="D131" s="22">
        <v>4700</v>
      </c>
      <c r="E131" s="23"/>
      <c r="F131" s="17"/>
      <c r="G131" s="17"/>
      <c r="H131" s="17"/>
      <c r="I131" s="17"/>
      <c r="J131" s="17"/>
      <c r="K131" s="17"/>
      <c r="L131" s="17"/>
      <c r="M131" s="17"/>
      <c r="N131" s="17"/>
      <c r="O131" s="17">
        <f t="shared" si="9"/>
        <v>0</v>
      </c>
      <c r="P131" s="17"/>
      <c r="Q131" s="17"/>
      <c r="R131" s="17"/>
      <c r="S131" s="17"/>
      <c r="T131" s="17"/>
      <c r="U131" s="17"/>
      <c r="V131" s="17"/>
      <c r="AB131" s="17">
        <v>25</v>
      </c>
      <c r="AC131" s="17"/>
      <c r="AD131" s="25">
        <f t="shared" si="10"/>
        <v>0</v>
      </c>
      <c r="AE131" s="17"/>
      <c r="AF131" s="17"/>
      <c r="AG131" s="18"/>
      <c r="AH131" s="18"/>
      <c r="AI131" s="18"/>
      <c r="AJ131" s="18"/>
      <c r="AK131" s="18"/>
      <c r="AL131" s="18"/>
      <c r="AM131" s="18"/>
      <c r="AN131" s="18"/>
    </row>
    <row r="132" spans="1:40" ht="33">
      <c r="A132" s="20" t="s">
        <v>40</v>
      </c>
      <c r="B132" s="21">
        <v>56</v>
      </c>
      <c r="C132" s="17" t="s">
        <v>188</v>
      </c>
      <c r="D132" s="22">
        <v>4100</v>
      </c>
      <c r="E132" s="23"/>
      <c r="F132" s="17"/>
      <c r="G132" s="17"/>
      <c r="H132" s="17"/>
      <c r="I132" s="17"/>
      <c r="J132" s="17"/>
      <c r="K132" s="17"/>
      <c r="L132" s="17"/>
      <c r="M132" s="17"/>
      <c r="N132" s="17"/>
      <c r="O132" s="17">
        <f t="shared" si="9"/>
        <v>0</v>
      </c>
      <c r="P132" s="17"/>
      <c r="Q132" s="17"/>
      <c r="R132" s="17"/>
      <c r="S132" s="17"/>
      <c r="T132" s="17"/>
      <c r="U132" s="17"/>
      <c r="V132" s="17"/>
      <c r="AB132" s="17">
        <v>25</v>
      </c>
      <c r="AC132" s="17"/>
      <c r="AD132" s="25">
        <f t="shared" si="10"/>
        <v>0</v>
      </c>
      <c r="AE132" s="17"/>
      <c r="AF132" s="17"/>
      <c r="AG132" s="18"/>
      <c r="AH132" s="18"/>
      <c r="AI132" s="18"/>
      <c r="AJ132" s="18"/>
      <c r="AK132" s="18"/>
      <c r="AL132" s="18"/>
      <c r="AM132" s="18"/>
      <c r="AN132" s="18"/>
    </row>
    <row r="133" spans="1:40" ht="33">
      <c r="A133" s="20" t="s">
        <v>40</v>
      </c>
      <c r="B133" s="21">
        <v>56</v>
      </c>
      <c r="C133" s="17" t="s">
        <v>189</v>
      </c>
      <c r="D133" s="22">
        <v>3700</v>
      </c>
      <c r="E133" s="23"/>
      <c r="F133" s="17"/>
      <c r="G133" s="17"/>
      <c r="H133" s="17"/>
      <c r="I133" s="17"/>
      <c r="J133" s="17"/>
      <c r="K133" s="17"/>
      <c r="L133" s="17"/>
      <c r="M133" s="17"/>
      <c r="N133" s="17"/>
      <c r="O133" s="17">
        <f t="shared" si="9"/>
        <v>0</v>
      </c>
      <c r="P133" s="17"/>
      <c r="Q133" s="17"/>
      <c r="R133" s="17"/>
      <c r="S133" s="17"/>
      <c r="T133" s="17"/>
      <c r="U133" s="17"/>
      <c r="V133" s="17"/>
      <c r="AB133" s="17">
        <v>25</v>
      </c>
      <c r="AC133" s="17"/>
      <c r="AD133" s="25">
        <f t="shared" si="10"/>
        <v>0</v>
      </c>
      <c r="AE133" s="17"/>
      <c r="AF133" s="17"/>
      <c r="AG133" s="18"/>
      <c r="AH133" s="18"/>
      <c r="AI133" s="18"/>
      <c r="AJ133" s="18"/>
      <c r="AK133" s="18"/>
      <c r="AL133" s="18"/>
      <c r="AM133" s="18"/>
      <c r="AN133" s="18"/>
    </row>
    <row r="134" spans="1:40" ht="33">
      <c r="A134" s="20" t="s">
        <v>40</v>
      </c>
      <c r="B134" s="21">
        <v>56</v>
      </c>
      <c r="C134" s="17" t="s">
        <v>190</v>
      </c>
      <c r="D134" s="22">
        <v>5400</v>
      </c>
      <c r="E134" s="23"/>
      <c r="F134" s="17"/>
      <c r="G134" s="17"/>
      <c r="H134" s="17"/>
      <c r="I134" s="17"/>
      <c r="J134" s="17"/>
      <c r="K134" s="17"/>
      <c r="L134" s="17"/>
      <c r="M134" s="17"/>
      <c r="N134" s="17"/>
      <c r="O134" s="17">
        <f t="shared" si="9"/>
        <v>0</v>
      </c>
      <c r="P134" s="17"/>
      <c r="Q134" s="17"/>
      <c r="R134" s="17"/>
      <c r="S134" s="17"/>
      <c r="T134" s="17"/>
      <c r="U134" s="17"/>
      <c r="V134" s="17"/>
      <c r="AB134" s="17">
        <v>25</v>
      </c>
      <c r="AC134" s="17"/>
      <c r="AD134" s="25">
        <f t="shared" si="10"/>
        <v>0</v>
      </c>
      <c r="AE134" s="17"/>
      <c r="AF134" s="17"/>
      <c r="AG134" s="18"/>
      <c r="AH134" s="18"/>
      <c r="AI134" s="18"/>
      <c r="AJ134" s="18"/>
      <c r="AK134" s="18"/>
      <c r="AL134" s="18"/>
      <c r="AM134" s="18"/>
      <c r="AN134" s="18"/>
    </row>
    <row r="135" spans="1:40" ht="33">
      <c r="A135" s="20" t="s">
        <v>40</v>
      </c>
      <c r="B135" s="21">
        <v>56</v>
      </c>
      <c r="C135" s="17" t="s">
        <v>191</v>
      </c>
      <c r="D135" s="22">
        <v>13000</v>
      </c>
      <c r="E135" s="23"/>
      <c r="F135" s="17" t="s">
        <v>70</v>
      </c>
      <c r="G135" s="17"/>
      <c r="H135" s="17"/>
      <c r="I135" s="17"/>
      <c r="J135" s="17"/>
      <c r="K135" s="17"/>
      <c r="L135" s="17"/>
      <c r="M135" s="17"/>
      <c r="N135" s="17"/>
      <c r="O135" s="17">
        <f t="shared" si="9"/>
        <v>0</v>
      </c>
      <c r="P135" s="17"/>
      <c r="Q135" s="17"/>
      <c r="R135" s="17"/>
      <c r="S135" s="17"/>
      <c r="T135" s="17"/>
      <c r="U135" s="17"/>
      <c r="V135" s="17"/>
      <c r="AB135" s="17">
        <v>25</v>
      </c>
      <c r="AC135" s="17"/>
      <c r="AD135" s="25">
        <f t="shared" si="10"/>
        <v>0</v>
      </c>
      <c r="AE135" s="17"/>
      <c r="AF135" s="17"/>
      <c r="AG135" s="18"/>
      <c r="AH135" s="18"/>
      <c r="AI135" s="18"/>
      <c r="AJ135" s="18"/>
      <c r="AK135" s="18"/>
      <c r="AL135" s="18"/>
      <c r="AM135" s="18"/>
      <c r="AN135" s="18"/>
    </row>
    <row r="136" spans="1:40" ht="33">
      <c r="A136" s="20" t="s">
        <v>40</v>
      </c>
      <c r="B136" s="21">
        <v>56</v>
      </c>
      <c r="C136" s="17" t="s">
        <v>192</v>
      </c>
      <c r="D136" s="22">
        <v>5700</v>
      </c>
      <c r="E136" s="23"/>
      <c r="F136" s="17"/>
      <c r="G136" s="17"/>
      <c r="H136" s="17"/>
      <c r="I136" s="17"/>
      <c r="J136" s="17"/>
      <c r="K136" s="17"/>
      <c r="L136" s="17"/>
      <c r="M136" s="17"/>
      <c r="N136" s="17"/>
      <c r="O136" s="17">
        <f t="shared" si="9"/>
        <v>0</v>
      </c>
      <c r="P136" s="17"/>
      <c r="Q136" s="17"/>
      <c r="R136" s="17"/>
      <c r="S136" s="17"/>
      <c r="T136" s="17"/>
      <c r="U136" s="17"/>
      <c r="V136" s="17"/>
      <c r="AB136" s="17">
        <v>25</v>
      </c>
      <c r="AC136" s="17"/>
      <c r="AD136" s="25">
        <f t="shared" si="10"/>
        <v>0</v>
      </c>
      <c r="AE136" s="17"/>
      <c r="AF136" s="17"/>
      <c r="AG136" s="18"/>
      <c r="AH136" s="18"/>
      <c r="AI136" s="18"/>
      <c r="AJ136" s="18"/>
      <c r="AK136" s="18"/>
      <c r="AL136" s="18"/>
      <c r="AM136" s="18"/>
      <c r="AN136" s="18"/>
    </row>
    <row r="137" spans="1:40" ht="33">
      <c r="A137" s="20" t="s">
        <v>40</v>
      </c>
      <c r="B137" s="21">
        <v>56</v>
      </c>
      <c r="C137" s="17" t="s">
        <v>193</v>
      </c>
      <c r="D137" s="22">
        <v>8200</v>
      </c>
      <c r="E137" s="23"/>
      <c r="F137" s="17"/>
      <c r="G137" s="17"/>
      <c r="H137" s="17"/>
      <c r="I137" s="17"/>
      <c r="J137" s="17"/>
      <c r="K137" s="17"/>
      <c r="L137" s="17"/>
      <c r="M137" s="17"/>
      <c r="N137" s="17"/>
      <c r="O137" s="17">
        <f t="shared" si="9"/>
        <v>0</v>
      </c>
      <c r="P137" s="17"/>
      <c r="Q137" s="17"/>
      <c r="R137" s="17"/>
      <c r="S137" s="17"/>
      <c r="T137" s="17"/>
      <c r="U137" s="17"/>
      <c r="V137" s="17"/>
      <c r="AB137" s="17">
        <v>25</v>
      </c>
      <c r="AC137" s="17"/>
      <c r="AD137" s="25">
        <f t="shared" si="10"/>
        <v>0</v>
      </c>
      <c r="AE137" s="17"/>
      <c r="AF137" s="17"/>
      <c r="AG137" s="18"/>
      <c r="AH137" s="18"/>
      <c r="AI137" s="18"/>
      <c r="AJ137" s="18"/>
      <c r="AK137" s="18"/>
      <c r="AL137" s="18"/>
      <c r="AM137" s="18"/>
      <c r="AN137" s="18"/>
    </row>
    <row r="138" spans="1:40" ht="33">
      <c r="A138" s="20" t="s">
        <v>40</v>
      </c>
      <c r="B138" s="21">
        <v>56</v>
      </c>
      <c r="C138" s="17" t="s">
        <v>194</v>
      </c>
      <c r="D138" s="22">
        <v>5000</v>
      </c>
      <c r="E138" s="23"/>
      <c r="F138" s="17"/>
      <c r="G138" s="17"/>
      <c r="H138" s="17"/>
      <c r="I138" s="17"/>
      <c r="J138" s="17"/>
      <c r="K138" s="17"/>
      <c r="L138" s="17"/>
      <c r="M138" s="17"/>
      <c r="N138" s="17"/>
      <c r="O138" s="17">
        <f t="shared" si="9"/>
        <v>0</v>
      </c>
      <c r="P138" s="17"/>
      <c r="Q138" s="17"/>
      <c r="R138" s="17"/>
      <c r="S138" s="17"/>
      <c r="T138" s="17"/>
      <c r="U138" s="17"/>
      <c r="V138" s="17"/>
      <c r="AB138" s="17">
        <v>25</v>
      </c>
      <c r="AC138" s="17"/>
      <c r="AD138" s="25">
        <f t="shared" si="10"/>
        <v>0</v>
      </c>
      <c r="AE138" s="17"/>
      <c r="AF138" s="17"/>
      <c r="AG138" s="18"/>
      <c r="AH138" s="18"/>
      <c r="AI138" s="18"/>
      <c r="AJ138" s="18"/>
      <c r="AK138" s="18"/>
      <c r="AL138" s="18"/>
      <c r="AM138" s="18"/>
      <c r="AN138" s="18"/>
    </row>
    <row r="139" spans="1:40" ht="33">
      <c r="A139" s="20" t="s">
        <v>40</v>
      </c>
      <c r="B139" s="21">
        <v>56</v>
      </c>
      <c r="C139" s="17" t="s">
        <v>195</v>
      </c>
      <c r="D139" s="22">
        <v>4700</v>
      </c>
      <c r="E139" s="23"/>
      <c r="F139" s="17"/>
      <c r="G139" s="17"/>
      <c r="H139" s="17"/>
      <c r="I139" s="17"/>
      <c r="J139" s="17"/>
      <c r="K139" s="17"/>
      <c r="L139" s="17"/>
      <c r="M139" s="17"/>
      <c r="N139" s="17"/>
      <c r="O139" s="17">
        <f t="shared" si="9"/>
        <v>0</v>
      </c>
      <c r="P139" s="17"/>
      <c r="Q139" s="17"/>
      <c r="R139" s="17"/>
      <c r="S139" s="17"/>
      <c r="T139" s="17"/>
      <c r="U139" s="17"/>
      <c r="V139" s="17"/>
      <c r="AB139" s="17">
        <v>25</v>
      </c>
      <c r="AC139" s="17"/>
      <c r="AD139" s="25">
        <f t="shared" si="10"/>
        <v>0</v>
      </c>
      <c r="AE139" s="17"/>
      <c r="AF139" s="17"/>
      <c r="AG139" s="18"/>
      <c r="AH139" s="18"/>
      <c r="AI139" s="18"/>
      <c r="AJ139" s="18"/>
      <c r="AK139" s="18"/>
      <c r="AL139" s="18"/>
      <c r="AM139" s="18"/>
      <c r="AN139" s="18"/>
    </row>
    <row r="140" spans="1:40" ht="33">
      <c r="A140" s="20" t="s">
        <v>40</v>
      </c>
      <c r="B140" s="21">
        <v>56</v>
      </c>
      <c r="C140" s="17" t="s">
        <v>196</v>
      </c>
      <c r="D140" s="22">
        <v>8300</v>
      </c>
      <c r="E140" s="23"/>
      <c r="F140" s="17"/>
      <c r="G140" s="17"/>
      <c r="H140" s="17"/>
      <c r="I140" s="17"/>
      <c r="J140" s="17"/>
      <c r="K140" s="17"/>
      <c r="L140" s="17"/>
      <c r="M140" s="17"/>
      <c r="N140" s="17"/>
      <c r="O140" s="17">
        <f t="shared" si="9"/>
        <v>0</v>
      </c>
      <c r="P140" s="17"/>
      <c r="Q140" s="17"/>
      <c r="R140" s="17"/>
      <c r="S140" s="17"/>
      <c r="T140" s="17"/>
      <c r="U140" s="17"/>
      <c r="V140" s="17"/>
      <c r="AB140" s="17">
        <v>25</v>
      </c>
      <c r="AC140" s="17"/>
      <c r="AD140" s="25">
        <f t="shared" si="10"/>
        <v>0</v>
      </c>
      <c r="AE140" s="17"/>
      <c r="AF140" s="17"/>
      <c r="AG140" s="18"/>
      <c r="AH140" s="18"/>
      <c r="AI140" s="18"/>
      <c r="AJ140" s="18"/>
      <c r="AK140" s="18"/>
      <c r="AL140" s="18"/>
      <c r="AM140" s="18"/>
      <c r="AN140" s="18"/>
    </row>
    <row r="141" spans="1:40" ht="33">
      <c r="A141" s="20" t="s">
        <v>40</v>
      </c>
      <c r="B141" s="21">
        <v>56</v>
      </c>
      <c r="C141" s="17" t="s">
        <v>197</v>
      </c>
      <c r="D141" s="22">
        <v>6100</v>
      </c>
      <c r="E141" s="23"/>
      <c r="F141" s="17"/>
      <c r="G141" s="17"/>
      <c r="H141" s="17"/>
      <c r="I141" s="17"/>
      <c r="J141" s="17"/>
      <c r="K141" s="17"/>
      <c r="L141" s="17"/>
      <c r="M141" s="17"/>
      <c r="N141" s="17"/>
      <c r="O141" s="17">
        <f t="shared" si="9"/>
        <v>0</v>
      </c>
      <c r="P141" s="17"/>
      <c r="Q141" s="17"/>
      <c r="R141" s="17"/>
      <c r="S141" s="17"/>
      <c r="T141" s="17"/>
      <c r="U141" s="17"/>
      <c r="V141" s="17"/>
      <c r="AB141" s="17">
        <v>25</v>
      </c>
      <c r="AC141" s="17"/>
      <c r="AD141" s="25">
        <f t="shared" si="10"/>
        <v>0</v>
      </c>
      <c r="AE141" s="17"/>
      <c r="AF141" s="17"/>
      <c r="AG141" s="18"/>
      <c r="AH141" s="18"/>
      <c r="AI141" s="18"/>
      <c r="AJ141" s="18"/>
      <c r="AK141" s="18"/>
      <c r="AL141" s="18"/>
      <c r="AM141" s="18"/>
      <c r="AN141" s="18"/>
    </row>
    <row r="142" spans="1:40" ht="33">
      <c r="A142" s="20" t="s">
        <v>40</v>
      </c>
      <c r="B142" s="21">
        <v>56</v>
      </c>
      <c r="C142" s="17" t="s">
        <v>198</v>
      </c>
      <c r="D142" s="22">
        <v>7800</v>
      </c>
      <c r="E142" s="23"/>
      <c r="F142" s="17"/>
      <c r="G142" s="17"/>
      <c r="H142" s="17"/>
      <c r="I142" s="17"/>
      <c r="J142" s="17"/>
      <c r="K142" s="17"/>
      <c r="L142" s="17"/>
      <c r="M142" s="17"/>
      <c r="N142" s="17"/>
      <c r="O142" s="17">
        <f t="shared" si="9"/>
        <v>0</v>
      </c>
      <c r="P142" s="17"/>
      <c r="Q142" s="17"/>
      <c r="R142" s="17"/>
      <c r="S142" s="17"/>
      <c r="T142" s="17"/>
      <c r="U142" s="17"/>
      <c r="V142" s="17"/>
      <c r="AB142" s="17">
        <v>25</v>
      </c>
      <c r="AC142" s="17"/>
      <c r="AD142" s="25">
        <f t="shared" si="10"/>
        <v>0</v>
      </c>
      <c r="AE142" s="17"/>
      <c r="AF142" s="17"/>
      <c r="AG142" s="18"/>
      <c r="AH142" s="18"/>
      <c r="AI142" s="18"/>
      <c r="AJ142" s="18"/>
      <c r="AK142" s="18"/>
      <c r="AL142" s="18"/>
      <c r="AM142" s="18"/>
      <c r="AN142" s="18"/>
    </row>
    <row r="143" spans="1:40" ht="33">
      <c r="A143" s="20" t="s">
        <v>40</v>
      </c>
      <c r="B143" s="21">
        <v>56</v>
      </c>
      <c r="C143" s="17" t="s">
        <v>199</v>
      </c>
      <c r="D143" s="22">
        <v>5000</v>
      </c>
      <c r="E143" s="23"/>
      <c r="F143" s="17"/>
      <c r="G143" s="17"/>
      <c r="H143" s="17"/>
      <c r="I143" s="17"/>
      <c r="J143" s="17"/>
      <c r="K143" s="17"/>
      <c r="L143" s="17"/>
      <c r="M143" s="17"/>
      <c r="N143" s="17"/>
      <c r="O143" s="17">
        <f t="shared" si="9"/>
        <v>0</v>
      </c>
      <c r="P143" s="17"/>
      <c r="Q143" s="17"/>
      <c r="R143" s="17"/>
      <c r="S143" s="17"/>
      <c r="T143" s="17"/>
      <c r="U143" s="17"/>
      <c r="V143" s="17"/>
      <c r="AB143" s="17">
        <v>25</v>
      </c>
      <c r="AC143" s="17"/>
      <c r="AD143" s="25">
        <f t="shared" si="10"/>
        <v>0</v>
      </c>
      <c r="AE143" s="17"/>
      <c r="AF143" s="17"/>
      <c r="AG143" s="18"/>
      <c r="AH143" s="18"/>
      <c r="AI143" s="18"/>
      <c r="AJ143" s="18"/>
      <c r="AK143" s="18"/>
      <c r="AL143" s="18"/>
      <c r="AM143" s="18"/>
      <c r="AN143" s="18"/>
    </row>
    <row r="144" spans="1:40" ht="33">
      <c r="A144" s="20" t="s">
        <v>40</v>
      </c>
      <c r="B144" s="21">
        <v>56</v>
      </c>
      <c r="C144" s="17" t="s">
        <v>200</v>
      </c>
      <c r="D144" s="22">
        <v>51000</v>
      </c>
      <c r="E144" s="23" t="s">
        <v>70</v>
      </c>
      <c r="F144" s="17" t="s">
        <v>70</v>
      </c>
      <c r="G144" s="17"/>
      <c r="H144" s="17"/>
      <c r="I144" s="17" t="s">
        <v>201</v>
      </c>
      <c r="J144" s="17" t="s">
        <v>202</v>
      </c>
      <c r="K144" s="17">
        <v>95</v>
      </c>
      <c r="L144" s="17">
        <v>155</v>
      </c>
      <c r="M144" s="17">
        <v>145</v>
      </c>
      <c r="N144" s="17">
        <v>50</v>
      </c>
      <c r="O144" s="17">
        <f t="shared" si="9"/>
        <v>111.25</v>
      </c>
      <c r="P144" s="17"/>
      <c r="Q144" s="17"/>
      <c r="R144" s="17"/>
      <c r="S144" s="17"/>
      <c r="T144" s="17"/>
      <c r="U144" s="17"/>
      <c r="V144" s="17"/>
      <c r="W144">
        <v>55</v>
      </c>
      <c r="AB144" s="17">
        <v>25</v>
      </c>
      <c r="AC144" s="17"/>
      <c r="AD144" s="25">
        <f t="shared" si="10"/>
        <v>2.181372549019608E-3</v>
      </c>
      <c r="AE144" s="25">
        <f>AB144/O144</f>
        <v>0.2247191011235955</v>
      </c>
      <c r="AF144" s="17"/>
      <c r="AG144" s="18"/>
      <c r="AH144" s="18"/>
      <c r="AI144" s="18"/>
      <c r="AJ144" s="18"/>
      <c r="AK144" s="18"/>
      <c r="AL144" s="18"/>
      <c r="AM144" s="18"/>
      <c r="AN144" s="18"/>
    </row>
    <row r="145" spans="1:40" ht="16.5">
      <c r="A145" s="20"/>
      <c r="B145" s="21"/>
      <c r="C145" s="17"/>
      <c r="D145" s="22"/>
      <c r="E145" s="23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AB145" s="17"/>
      <c r="AC145" s="17"/>
      <c r="AD145" s="25"/>
      <c r="AE145" s="17"/>
      <c r="AF145" s="17"/>
      <c r="AG145" s="18"/>
      <c r="AH145" s="18"/>
      <c r="AI145" s="18"/>
      <c r="AJ145" s="18"/>
      <c r="AK145" s="18"/>
      <c r="AL145" s="18"/>
      <c r="AM145" s="18"/>
      <c r="AN145" s="18"/>
    </row>
    <row r="146" spans="1:40" ht="16.5">
      <c r="A146" s="20"/>
      <c r="B146" s="21"/>
      <c r="C146" s="17"/>
      <c r="D146" s="22"/>
      <c r="E146" s="23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AB146" s="17"/>
      <c r="AC146" s="17"/>
      <c r="AD146" s="25"/>
      <c r="AE146" s="17"/>
      <c r="AF146" s="17"/>
      <c r="AG146" s="18"/>
      <c r="AH146" s="18"/>
      <c r="AI146" s="18"/>
      <c r="AJ146" s="18"/>
      <c r="AK146" s="18"/>
      <c r="AL146" s="18"/>
      <c r="AM146" s="18"/>
      <c r="AN146" s="18"/>
    </row>
    <row r="147" spans="1:40" ht="16.5">
      <c r="A147" s="20"/>
      <c r="B147" s="21"/>
      <c r="C147" s="17"/>
      <c r="D147" s="22"/>
      <c r="E147" s="23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AB147" s="17"/>
      <c r="AC147" s="17"/>
      <c r="AD147" s="25"/>
      <c r="AE147" s="17"/>
      <c r="AF147" s="17"/>
      <c r="AG147" s="18"/>
      <c r="AH147" s="18"/>
      <c r="AI147" s="18"/>
      <c r="AJ147" s="18"/>
      <c r="AK147" s="18"/>
      <c r="AL147" s="18"/>
      <c r="AM147" s="18"/>
      <c r="AN147" s="18"/>
    </row>
    <row r="148" spans="1:40" ht="16.5">
      <c r="A148" s="37"/>
      <c r="B148" s="27">
        <v>56</v>
      </c>
      <c r="C148" s="28" t="s">
        <v>203</v>
      </c>
      <c r="D148" s="29">
        <f>SUM(D108:D144)</f>
        <v>293530</v>
      </c>
      <c r="E148" s="30"/>
      <c r="F148" s="28"/>
      <c r="G148" s="28"/>
      <c r="H148" s="28"/>
      <c r="I148" s="28"/>
      <c r="J148" s="28"/>
      <c r="K148" s="28">
        <f>SUM(K108:K144)</f>
        <v>195</v>
      </c>
      <c r="L148" s="28">
        <f>SUM(L108:L144)</f>
        <v>315</v>
      </c>
      <c r="M148" s="28">
        <f>SUM(M108:M144)</f>
        <v>290</v>
      </c>
      <c r="N148" s="28">
        <f>SUM(N108:N144)</f>
        <v>100</v>
      </c>
      <c r="O148" s="17">
        <f>(K148+L148+M148+N148)/4</f>
        <v>225</v>
      </c>
      <c r="P148" s="17"/>
      <c r="Q148" s="17"/>
      <c r="R148" s="17"/>
      <c r="S148" s="17"/>
      <c r="T148" s="17"/>
      <c r="U148" s="17"/>
      <c r="V148" s="17"/>
      <c r="W148">
        <f>SUM(W108:W144)</f>
        <v>160</v>
      </c>
      <c r="AB148" s="28">
        <f>SUM(AB108:AB144)</f>
        <v>925</v>
      </c>
      <c r="AC148" s="28"/>
      <c r="AD148" s="34">
        <f>O148/D148</f>
        <v>7.6653152999693391E-4</v>
      </c>
      <c r="AE148" s="31">
        <f>AB148/O148</f>
        <v>4.1111111111111107</v>
      </c>
      <c r="AF148" s="31"/>
    </row>
    <row r="149" spans="1:40" ht="16.5">
      <c r="A149" s="39"/>
      <c r="B149" s="40"/>
      <c r="C149" s="41" t="s">
        <v>204</v>
      </c>
      <c r="D149" s="42">
        <f>D29+D65+D107+D148</f>
        <v>1441016</v>
      </c>
      <c r="E149" s="43"/>
      <c r="F149" s="41"/>
      <c r="G149" s="41"/>
      <c r="H149" s="41"/>
      <c r="I149" s="41"/>
      <c r="J149" s="41"/>
      <c r="K149" s="41">
        <f>K29+K65+K107+K148</f>
        <v>10027</v>
      </c>
      <c r="L149" s="41">
        <f>L29+L65+L107+L148</f>
        <v>6229</v>
      </c>
      <c r="M149" s="41">
        <f>M29+M65+M107+M148</f>
        <v>9044</v>
      </c>
      <c r="N149" s="41">
        <f>N29+N65+N107+N148</f>
        <v>3036</v>
      </c>
      <c r="O149" s="41">
        <f>(K149+L149+M149+N149)/4</f>
        <v>7084</v>
      </c>
      <c r="P149" s="41"/>
      <c r="Q149" s="41"/>
      <c r="R149" s="41"/>
      <c r="S149" s="41"/>
      <c r="T149" s="41"/>
      <c r="U149" s="41"/>
      <c r="V149" s="41"/>
      <c r="W149" s="44">
        <f>W29+W65+W107+W148</f>
        <v>1960</v>
      </c>
      <c r="X149" s="44"/>
      <c r="Y149" s="44"/>
      <c r="Z149" s="44"/>
      <c r="AA149" s="44"/>
      <c r="AB149" s="41">
        <f>AB29+AB65+AB107+AB148</f>
        <v>2945</v>
      </c>
      <c r="AC149" s="41"/>
      <c r="AD149" s="45">
        <f>O149/D149</f>
        <v>4.9159759503017318E-3</v>
      </c>
      <c r="AE149" s="41">
        <f>AB149/O149</f>
        <v>0.41572557876905702</v>
      </c>
      <c r="AF149" s="41"/>
      <c r="AG149" s="44"/>
      <c r="AH149" s="44"/>
      <c r="AI149" s="44"/>
      <c r="AJ149" s="44"/>
      <c r="AK149" s="44"/>
      <c r="AL149" s="44"/>
      <c r="AM149" s="44"/>
      <c r="AN149" s="44"/>
    </row>
    <row r="150" spans="1:40" ht="49.5">
      <c r="A150" s="46" t="s">
        <v>205</v>
      </c>
      <c r="B150" s="47"/>
      <c r="C150" s="48"/>
      <c r="D150" s="49"/>
      <c r="E150" s="50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51"/>
      <c r="X150" s="51"/>
      <c r="Y150" s="51"/>
      <c r="Z150" s="51"/>
      <c r="AA150" s="51"/>
      <c r="AB150" s="48"/>
      <c r="AC150" s="48"/>
      <c r="AD150" s="52"/>
      <c r="AE150" s="48"/>
      <c r="AF150" s="48"/>
      <c r="AG150" s="51"/>
      <c r="AH150" s="51"/>
      <c r="AI150" s="51"/>
      <c r="AJ150" s="51"/>
      <c r="AK150" s="51"/>
      <c r="AL150" s="51"/>
      <c r="AM150" s="51"/>
      <c r="AN150" s="51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workbookViewId="0"/>
  </sheetViews>
  <sheetFormatPr baseColWidth="10" defaultRowHeight="14.25"/>
  <cols>
    <col min="1" max="40" width="10.75" customWidth="1"/>
  </cols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30">
      <c r="A3" s="53" t="s">
        <v>206</v>
      </c>
      <c r="B3" s="54">
        <v>44</v>
      </c>
      <c r="C3" s="18" t="s">
        <v>207</v>
      </c>
      <c r="D3">
        <v>270000</v>
      </c>
      <c r="E3" s="55"/>
      <c r="F3" s="18"/>
      <c r="G3" s="18"/>
      <c r="H3" s="18"/>
      <c r="I3" s="18"/>
      <c r="AD3" s="56"/>
    </row>
    <row r="4" spans="1:40" ht="30">
      <c r="A4" s="53" t="s">
        <v>206</v>
      </c>
      <c r="B4" s="54">
        <v>44</v>
      </c>
      <c r="C4" s="18" t="s">
        <v>208</v>
      </c>
      <c r="D4">
        <v>65000</v>
      </c>
      <c r="E4" s="55"/>
      <c r="F4" s="18"/>
      <c r="G4" s="18"/>
      <c r="H4" s="18"/>
      <c r="I4" s="18"/>
      <c r="AD4" s="56"/>
    </row>
    <row r="5" spans="1:40" ht="30">
      <c r="A5" s="53" t="s">
        <v>206</v>
      </c>
      <c r="B5" s="54">
        <v>44</v>
      </c>
      <c r="C5" s="18" t="s">
        <v>209</v>
      </c>
      <c r="D5">
        <v>43000</v>
      </c>
      <c r="E5" s="55"/>
      <c r="F5" s="18"/>
      <c r="G5" s="18"/>
      <c r="H5" s="18"/>
      <c r="I5" s="18"/>
      <c r="AD5" s="56"/>
    </row>
    <row r="6" spans="1:40" ht="30">
      <c r="A6" s="53" t="s">
        <v>206</v>
      </c>
      <c r="B6" s="54">
        <v>44</v>
      </c>
      <c r="C6" s="18" t="s">
        <v>210</v>
      </c>
      <c r="D6">
        <v>35000</v>
      </c>
      <c r="E6" s="57"/>
      <c r="F6" s="18"/>
      <c r="G6" s="18"/>
      <c r="H6" s="18"/>
      <c r="I6" s="18"/>
      <c r="AD6" s="56"/>
    </row>
    <row r="7" spans="1:40" ht="30">
      <c r="A7" s="53" t="s">
        <v>206</v>
      </c>
      <c r="B7" s="54">
        <v>44</v>
      </c>
      <c r="C7" s="18" t="s">
        <v>211</v>
      </c>
      <c r="D7">
        <v>25000</v>
      </c>
      <c r="E7" s="55"/>
      <c r="F7" s="18"/>
      <c r="G7" s="18"/>
      <c r="H7" s="18"/>
      <c r="I7" s="18"/>
      <c r="AD7" s="56"/>
    </row>
    <row r="8" spans="1:40" ht="30">
      <c r="A8" s="53" t="s">
        <v>206</v>
      </c>
      <c r="B8" s="54">
        <v>44</v>
      </c>
      <c r="C8" s="18" t="s">
        <v>212</v>
      </c>
      <c r="D8">
        <v>23500</v>
      </c>
      <c r="E8" s="55"/>
      <c r="F8" s="18"/>
      <c r="G8" s="18"/>
      <c r="H8" s="18"/>
      <c r="I8" s="18"/>
      <c r="AD8" s="56"/>
    </row>
    <row r="9" spans="1:40" ht="30">
      <c r="A9" s="53" t="s">
        <v>206</v>
      </c>
      <c r="B9" s="54">
        <v>44</v>
      </c>
      <c r="C9" s="18" t="s">
        <v>213</v>
      </c>
      <c r="D9">
        <v>20000</v>
      </c>
      <c r="E9" s="55"/>
      <c r="F9" s="18"/>
      <c r="G9" s="18"/>
      <c r="H9" s="18"/>
      <c r="I9" s="18"/>
      <c r="AD9" s="56"/>
    </row>
    <row r="10" spans="1:40" ht="30">
      <c r="A10" s="53" t="s">
        <v>206</v>
      </c>
      <c r="B10" s="54">
        <v>44</v>
      </c>
      <c r="C10" s="18" t="s">
        <v>214</v>
      </c>
      <c r="D10">
        <v>17000</v>
      </c>
      <c r="E10" s="55"/>
      <c r="F10" s="18"/>
      <c r="G10" s="18"/>
      <c r="H10" s="18"/>
      <c r="I10" s="18"/>
      <c r="AD10" s="56"/>
    </row>
    <row r="11" spans="1:40" ht="30">
      <c r="A11" s="53" t="s">
        <v>206</v>
      </c>
      <c r="B11" s="54">
        <v>44</v>
      </c>
      <c r="C11" s="18" t="s">
        <v>215</v>
      </c>
      <c r="D11">
        <v>16000</v>
      </c>
      <c r="E11" s="55"/>
      <c r="F11" s="18"/>
      <c r="G11" s="18"/>
      <c r="H11" s="18"/>
      <c r="I11" s="18"/>
      <c r="AD11" s="56"/>
    </row>
    <row r="12" spans="1:40" ht="30">
      <c r="A12" s="53" t="s">
        <v>206</v>
      </c>
      <c r="B12" s="54">
        <v>44</v>
      </c>
      <c r="C12" s="18" t="s">
        <v>216</v>
      </c>
      <c r="D12">
        <v>16000</v>
      </c>
      <c r="E12" s="55"/>
      <c r="F12" s="18"/>
      <c r="G12" s="18"/>
      <c r="H12" s="18"/>
      <c r="I12" s="18"/>
      <c r="AD12" s="56"/>
    </row>
    <row r="13" spans="1:40" ht="30">
      <c r="A13" s="53" t="s">
        <v>206</v>
      </c>
      <c r="B13" s="54">
        <v>44</v>
      </c>
      <c r="C13" s="18" t="s">
        <v>217</v>
      </c>
      <c r="D13">
        <v>15000</v>
      </c>
      <c r="E13" s="55"/>
      <c r="F13" s="18"/>
      <c r="G13" s="18"/>
      <c r="H13" s="18"/>
      <c r="I13" s="18"/>
      <c r="AD13" s="56"/>
    </row>
    <row r="14" spans="1:40" ht="30">
      <c r="A14" s="53" t="s">
        <v>206</v>
      </c>
      <c r="B14" s="54">
        <v>44</v>
      </c>
      <c r="C14" s="18" t="s">
        <v>218</v>
      </c>
      <c r="D14">
        <v>15000</v>
      </c>
      <c r="E14" s="55"/>
      <c r="F14" s="18"/>
      <c r="G14" s="18"/>
      <c r="H14" s="18"/>
      <c r="I14" s="18"/>
      <c r="AD14" s="56"/>
    </row>
    <row r="15" spans="1:40" ht="30">
      <c r="A15" s="53" t="s">
        <v>206</v>
      </c>
      <c r="B15" s="54">
        <v>44</v>
      </c>
      <c r="C15" s="18" t="s">
        <v>219</v>
      </c>
      <c r="D15">
        <v>13000</v>
      </c>
      <c r="E15" s="55"/>
      <c r="F15" s="18"/>
      <c r="G15" s="18"/>
      <c r="H15" s="18"/>
      <c r="I15" s="18"/>
      <c r="AD15" s="56"/>
    </row>
    <row r="16" spans="1:40" ht="30">
      <c r="A16" s="53" t="s">
        <v>206</v>
      </c>
      <c r="B16" s="54">
        <v>44</v>
      </c>
      <c r="C16" s="18" t="s">
        <v>220</v>
      </c>
      <c r="D16">
        <v>12000</v>
      </c>
      <c r="E16" s="55"/>
      <c r="F16" s="18"/>
      <c r="G16" s="18"/>
      <c r="H16" s="18"/>
      <c r="I16" s="18"/>
      <c r="AD16" s="56"/>
      <c r="AG16" s="18"/>
      <c r="AH16" s="18"/>
      <c r="AI16" s="18"/>
      <c r="AJ16" s="18"/>
      <c r="AK16" s="18"/>
      <c r="AL16" s="18"/>
      <c r="AM16" s="18"/>
      <c r="AN16" s="18"/>
    </row>
    <row r="17" spans="1:40" ht="30">
      <c r="A17" s="53" t="s">
        <v>206</v>
      </c>
      <c r="B17" s="54">
        <v>44</v>
      </c>
      <c r="C17" s="18" t="s">
        <v>221</v>
      </c>
      <c r="D17">
        <v>11000</v>
      </c>
      <c r="E17" s="55"/>
      <c r="F17" s="18"/>
      <c r="G17" s="18"/>
      <c r="H17" s="18"/>
      <c r="I17" s="18"/>
      <c r="AD17" s="56"/>
      <c r="AG17" s="18"/>
      <c r="AH17" s="18"/>
      <c r="AI17" s="18"/>
      <c r="AJ17" s="18"/>
      <c r="AK17" s="18"/>
      <c r="AL17" s="18"/>
      <c r="AM17" s="18"/>
      <c r="AN17" s="18"/>
    </row>
    <row r="18" spans="1:40" ht="30">
      <c r="A18" s="53" t="s">
        <v>206</v>
      </c>
      <c r="B18" s="54">
        <v>44</v>
      </c>
      <c r="C18" s="18" t="s">
        <v>222</v>
      </c>
      <c r="D18">
        <v>11000</v>
      </c>
      <c r="E18" s="55"/>
      <c r="F18" s="18"/>
      <c r="G18" s="18"/>
      <c r="H18" s="18"/>
      <c r="I18" s="18"/>
      <c r="AD18" s="56"/>
      <c r="AG18" s="18"/>
      <c r="AH18" s="18"/>
      <c r="AI18" s="18"/>
      <c r="AJ18" s="18"/>
      <c r="AK18" s="18"/>
      <c r="AL18" s="18"/>
      <c r="AM18" s="18"/>
      <c r="AN18" s="18"/>
    </row>
    <row r="19" spans="1:40" ht="30">
      <c r="A19" s="53" t="s">
        <v>206</v>
      </c>
      <c r="B19" s="54">
        <v>44</v>
      </c>
      <c r="C19" s="18" t="s">
        <v>223</v>
      </c>
      <c r="D19">
        <v>9000</v>
      </c>
      <c r="E19" s="55"/>
      <c r="F19" s="18"/>
      <c r="G19" s="18"/>
      <c r="H19" s="18"/>
      <c r="I19" s="18"/>
      <c r="AD19" s="56"/>
      <c r="AG19" s="18"/>
      <c r="AH19" s="18"/>
      <c r="AI19" s="18"/>
      <c r="AJ19" s="18"/>
      <c r="AK19" s="18"/>
      <c r="AL19" s="18"/>
      <c r="AM19" s="18"/>
      <c r="AN19" s="18"/>
    </row>
    <row r="20" spans="1:40" ht="30">
      <c r="A20" s="53" t="s">
        <v>206</v>
      </c>
      <c r="B20" s="54">
        <v>44</v>
      </c>
      <c r="C20" s="18" t="s">
        <v>224</v>
      </c>
      <c r="D20">
        <v>9000</v>
      </c>
      <c r="E20" s="55"/>
      <c r="F20" s="18"/>
      <c r="G20" s="18"/>
      <c r="H20" s="18"/>
      <c r="I20" s="18"/>
      <c r="AD20" s="56"/>
      <c r="AG20" s="18"/>
      <c r="AH20" s="18"/>
      <c r="AI20" s="18"/>
      <c r="AJ20" s="18"/>
      <c r="AK20" s="18"/>
      <c r="AL20" s="18"/>
      <c r="AM20" s="18"/>
      <c r="AN20" s="18"/>
    </row>
    <row r="21" spans="1:40" ht="30">
      <c r="A21" s="53" t="s">
        <v>206</v>
      </c>
      <c r="B21" s="54">
        <v>44</v>
      </c>
      <c r="C21" s="18" t="s">
        <v>225</v>
      </c>
      <c r="D21">
        <v>7000</v>
      </c>
      <c r="E21" s="55"/>
      <c r="F21" s="18"/>
      <c r="G21" s="18"/>
      <c r="H21" s="18"/>
      <c r="I21" s="18"/>
      <c r="AD21" s="56"/>
      <c r="AG21" s="18"/>
      <c r="AH21" s="18"/>
      <c r="AI21" s="18"/>
      <c r="AJ21" s="18"/>
      <c r="AK21" s="18"/>
      <c r="AL21" s="18"/>
      <c r="AM21" s="18"/>
      <c r="AN21" s="18"/>
    </row>
    <row r="22" spans="1:40" ht="30">
      <c r="A22" s="53" t="s">
        <v>206</v>
      </c>
      <c r="B22" s="54">
        <v>44</v>
      </c>
      <c r="C22" s="18" t="s">
        <v>226</v>
      </c>
      <c r="D22">
        <v>7000</v>
      </c>
      <c r="E22" s="55"/>
      <c r="F22" s="18"/>
      <c r="G22" s="18"/>
      <c r="H22" s="18"/>
      <c r="I22" s="18"/>
      <c r="AD22" s="56"/>
      <c r="AG22" s="18"/>
      <c r="AH22" s="18"/>
      <c r="AI22" s="18"/>
      <c r="AJ22" s="18"/>
      <c r="AK22" s="18"/>
      <c r="AL22" s="18"/>
      <c r="AM22" s="18"/>
      <c r="AN22" s="18"/>
    </row>
    <row r="23" spans="1:40" ht="30">
      <c r="A23" s="53" t="s">
        <v>206</v>
      </c>
      <c r="B23" s="54">
        <v>44</v>
      </c>
      <c r="C23" s="18" t="s">
        <v>227</v>
      </c>
      <c r="D23">
        <v>7000</v>
      </c>
      <c r="E23" s="55"/>
      <c r="F23" s="18"/>
      <c r="G23" s="18"/>
      <c r="H23" s="18"/>
      <c r="I23" s="18"/>
      <c r="AD23" s="56"/>
      <c r="AG23" s="18"/>
      <c r="AH23" s="18"/>
      <c r="AI23" s="18"/>
      <c r="AJ23" s="18"/>
      <c r="AK23" s="18"/>
      <c r="AL23" s="18"/>
      <c r="AM23" s="18"/>
      <c r="AN23" s="18"/>
    </row>
    <row r="24" spans="1:40" ht="30">
      <c r="A24" s="53" t="s">
        <v>206</v>
      </c>
      <c r="B24" s="54">
        <v>44</v>
      </c>
      <c r="C24" s="18" t="s">
        <v>228</v>
      </c>
      <c r="D24">
        <v>7000</v>
      </c>
      <c r="E24" s="55"/>
      <c r="F24" s="18"/>
      <c r="G24" s="18"/>
      <c r="H24" s="18"/>
      <c r="I24" s="18"/>
      <c r="AD24" s="56"/>
      <c r="AG24" s="18"/>
      <c r="AH24" s="18"/>
      <c r="AI24" s="18"/>
      <c r="AJ24" s="18"/>
      <c r="AK24" s="18"/>
      <c r="AL24" s="18"/>
      <c r="AM24" s="18"/>
      <c r="AN24" s="18"/>
    </row>
    <row r="25" spans="1:40" ht="15.75">
      <c r="A25" s="53"/>
      <c r="B25" s="54"/>
      <c r="C25" s="18"/>
      <c r="E25" s="55"/>
      <c r="F25" s="18"/>
      <c r="G25" s="18"/>
      <c r="H25" s="18"/>
      <c r="I25" s="18"/>
      <c r="AD25" s="56"/>
      <c r="AG25" s="18"/>
      <c r="AH25" s="18"/>
      <c r="AI25" s="18"/>
      <c r="AJ25" s="18"/>
      <c r="AK25" s="18"/>
      <c r="AL25" s="18"/>
      <c r="AM25" s="18"/>
      <c r="AN25" s="18"/>
    </row>
    <row r="26" spans="1:40" ht="15.75">
      <c r="A26" s="53"/>
      <c r="B26" s="54"/>
      <c r="C26" s="18"/>
      <c r="E26" s="55"/>
      <c r="F26" s="18"/>
      <c r="G26" s="18"/>
      <c r="H26" s="18"/>
      <c r="I26" s="18"/>
      <c r="AD26" s="56"/>
      <c r="AG26" s="18"/>
      <c r="AH26" s="18"/>
      <c r="AI26" s="18"/>
      <c r="AJ26" s="18"/>
      <c r="AK26" s="18"/>
      <c r="AL26" s="18"/>
      <c r="AM26" s="18"/>
      <c r="AN26" s="18"/>
    </row>
    <row r="27" spans="1:40" ht="15.75">
      <c r="A27" s="53"/>
      <c r="B27" s="54"/>
      <c r="C27" s="18"/>
      <c r="E27" s="55"/>
      <c r="F27" s="18"/>
      <c r="G27" s="18"/>
      <c r="H27" s="18"/>
      <c r="I27" s="18"/>
      <c r="AD27" s="56"/>
      <c r="AG27" s="18"/>
      <c r="AH27" s="18"/>
      <c r="AI27" s="18"/>
      <c r="AJ27" s="18"/>
      <c r="AK27" s="18"/>
      <c r="AL27" s="18"/>
      <c r="AM27" s="18"/>
      <c r="AN27" s="18"/>
    </row>
    <row r="28" spans="1:40" ht="15.75">
      <c r="A28" s="58"/>
      <c r="B28" s="59">
        <v>44</v>
      </c>
      <c r="C28" s="60" t="s">
        <v>229</v>
      </c>
      <c r="D28" s="61">
        <f>SUM(D3:D24)</f>
        <v>653500</v>
      </c>
      <c r="E28" s="62"/>
      <c r="F28" s="60"/>
      <c r="G28" s="60"/>
      <c r="H28" s="60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AB28" s="61"/>
      <c r="AC28" s="61"/>
      <c r="AD28" s="63"/>
      <c r="AE28" s="61"/>
      <c r="AF28" s="61"/>
      <c r="AG28" s="18"/>
      <c r="AH28" s="18"/>
      <c r="AI28" s="18"/>
      <c r="AJ28" s="18"/>
      <c r="AK28" s="18"/>
      <c r="AL28" s="18"/>
      <c r="AM28" s="18"/>
      <c r="AN28" s="18"/>
    </row>
    <row r="29" spans="1:40" ht="30">
      <c r="A29" s="53" t="s">
        <v>206</v>
      </c>
      <c r="B29" s="54">
        <v>49</v>
      </c>
      <c r="C29" s="18" t="s">
        <v>230</v>
      </c>
      <c r="D29">
        <v>151000</v>
      </c>
      <c r="E29" s="55"/>
      <c r="F29" s="18"/>
      <c r="G29" s="18"/>
      <c r="H29" s="18"/>
      <c r="I29" s="18"/>
      <c r="AD29" s="56"/>
      <c r="AG29" s="18"/>
      <c r="AH29" s="18"/>
      <c r="AI29" s="18"/>
      <c r="AJ29" s="18"/>
      <c r="AK29" s="18"/>
      <c r="AL29" s="18"/>
      <c r="AM29" s="18"/>
      <c r="AN29" s="18"/>
    </row>
    <row r="30" spans="1:40" ht="30">
      <c r="A30" s="53" t="s">
        <v>206</v>
      </c>
      <c r="B30" s="54">
        <v>49</v>
      </c>
      <c r="C30" s="18" t="s">
        <v>231</v>
      </c>
      <c r="D30">
        <v>54000</v>
      </c>
      <c r="E30" s="55"/>
      <c r="F30" s="18"/>
      <c r="G30" s="18"/>
      <c r="H30" s="18"/>
      <c r="I30" s="18"/>
      <c r="AD30" s="56"/>
      <c r="AG30" s="18"/>
      <c r="AH30" s="18"/>
      <c r="AI30" s="18"/>
      <c r="AJ30" s="18"/>
      <c r="AK30" s="18"/>
      <c r="AL30" s="18"/>
      <c r="AM30" s="18"/>
      <c r="AN30" s="18"/>
    </row>
    <row r="31" spans="1:40" ht="30">
      <c r="A31" s="53" t="s">
        <v>206</v>
      </c>
      <c r="B31" s="54">
        <v>49</v>
      </c>
      <c r="C31" s="18" t="s">
        <v>232</v>
      </c>
      <c r="D31">
        <v>29000</v>
      </c>
      <c r="E31" s="55"/>
      <c r="F31" s="18"/>
      <c r="G31" s="18"/>
      <c r="H31" s="18"/>
      <c r="I31" s="18"/>
      <c r="AD31" s="56"/>
      <c r="AG31" s="18"/>
      <c r="AH31" s="18"/>
      <c r="AI31" s="18"/>
      <c r="AJ31" s="18"/>
      <c r="AK31" s="18"/>
      <c r="AL31" s="18"/>
      <c r="AM31" s="18"/>
      <c r="AN31" s="18"/>
    </row>
    <row r="32" spans="1:40" ht="30">
      <c r="A32" s="53" t="s">
        <v>206</v>
      </c>
      <c r="B32" s="54">
        <v>49</v>
      </c>
      <c r="C32" s="18" t="s">
        <v>233</v>
      </c>
      <c r="D32">
        <v>12000</v>
      </c>
      <c r="E32" s="55"/>
      <c r="F32" s="18"/>
      <c r="G32" s="18"/>
      <c r="H32" s="18"/>
      <c r="I32" s="18"/>
      <c r="AD32" s="56"/>
      <c r="AG32" s="64"/>
      <c r="AH32" s="64"/>
      <c r="AI32" s="64"/>
      <c r="AJ32" s="64"/>
      <c r="AK32" s="64"/>
      <c r="AL32" s="64"/>
      <c r="AM32" s="64"/>
      <c r="AN32" s="64"/>
    </row>
    <row r="33" spans="1:40" ht="30">
      <c r="A33" s="53" t="s">
        <v>206</v>
      </c>
      <c r="B33" s="54">
        <v>49</v>
      </c>
      <c r="C33" s="18" t="s">
        <v>234</v>
      </c>
      <c r="D33">
        <v>11000</v>
      </c>
      <c r="E33" s="55"/>
      <c r="F33" s="18"/>
      <c r="G33" s="18"/>
      <c r="H33" s="18"/>
      <c r="I33" s="18"/>
      <c r="AD33" s="56"/>
      <c r="AG33" s="64"/>
      <c r="AH33" s="64"/>
      <c r="AI33" s="64"/>
      <c r="AJ33" s="64"/>
      <c r="AK33" s="64"/>
      <c r="AL33" s="64"/>
      <c r="AM33" s="64"/>
      <c r="AN33" s="64"/>
    </row>
    <row r="34" spans="1:40" ht="30">
      <c r="A34" s="53" t="s">
        <v>206</v>
      </c>
      <c r="B34" s="54">
        <v>49</v>
      </c>
      <c r="C34" s="18" t="s">
        <v>235</v>
      </c>
      <c r="D34">
        <v>11000</v>
      </c>
      <c r="E34" s="55"/>
      <c r="F34" s="18"/>
      <c r="G34" s="18"/>
      <c r="H34" s="18"/>
      <c r="I34" s="18"/>
      <c r="AD34" s="56"/>
      <c r="AG34" s="64"/>
      <c r="AH34" s="64"/>
      <c r="AI34" s="64"/>
      <c r="AJ34" s="64"/>
      <c r="AK34" s="64"/>
      <c r="AL34" s="64"/>
      <c r="AM34" s="64"/>
      <c r="AN34" s="64"/>
    </row>
    <row r="35" spans="1:40" ht="30">
      <c r="A35" s="53" t="s">
        <v>206</v>
      </c>
      <c r="B35" s="54">
        <v>49</v>
      </c>
      <c r="C35" s="18" t="s">
        <v>236</v>
      </c>
      <c r="D35">
        <v>9000</v>
      </c>
      <c r="E35" s="55"/>
      <c r="F35" s="18"/>
      <c r="G35" s="18"/>
      <c r="H35" s="18"/>
      <c r="I35" s="18"/>
      <c r="AD35" s="56"/>
      <c r="AG35" s="64"/>
      <c r="AH35" s="64"/>
      <c r="AI35" s="64"/>
      <c r="AJ35" s="64"/>
      <c r="AK35" s="64"/>
      <c r="AL35" s="64"/>
      <c r="AM35" s="64"/>
      <c r="AN35" s="64"/>
    </row>
    <row r="36" spans="1:40" ht="30">
      <c r="A36" s="53" t="s">
        <v>206</v>
      </c>
      <c r="B36" s="54">
        <v>49</v>
      </c>
      <c r="C36" s="18" t="s">
        <v>237</v>
      </c>
      <c r="D36">
        <v>7000</v>
      </c>
      <c r="E36" s="55"/>
      <c r="F36" s="18"/>
      <c r="G36" s="18"/>
      <c r="H36" s="18"/>
      <c r="I36" s="18"/>
      <c r="AD36" s="56"/>
    </row>
    <row r="37" spans="1:40" ht="30">
      <c r="A37" s="53" t="s">
        <v>206</v>
      </c>
      <c r="B37" s="54">
        <v>49</v>
      </c>
      <c r="C37" s="18" t="s">
        <v>238</v>
      </c>
      <c r="D37">
        <v>6000</v>
      </c>
      <c r="E37" s="55"/>
      <c r="F37" s="18"/>
      <c r="G37" s="18"/>
      <c r="H37" s="18"/>
      <c r="I37" s="18"/>
      <c r="AD37" s="56"/>
    </row>
    <row r="38" spans="1:40" ht="30">
      <c r="A38" s="53" t="s">
        <v>206</v>
      </c>
      <c r="B38" s="54">
        <v>49</v>
      </c>
      <c r="C38" s="18" t="s">
        <v>239</v>
      </c>
      <c r="D38">
        <v>6000</v>
      </c>
      <c r="E38" s="55"/>
      <c r="F38" s="18"/>
      <c r="G38" s="18"/>
      <c r="H38" s="18"/>
      <c r="I38" s="18"/>
      <c r="AD38" s="56"/>
    </row>
    <row r="39" spans="1:40" ht="30">
      <c r="A39" s="53" t="s">
        <v>206</v>
      </c>
      <c r="B39" s="54">
        <v>49</v>
      </c>
      <c r="C39" s="18" t="s">
        <v>240</v>
      </c>
      <c r="D39">
        <v>6000</v>
      </c>
      <c r="E39" s="55"/>
      <c r="F39" s="18"/>
      <c r="G39" s="18"/>
      <c r="H39" s="18"/>
      <c r="I39" s="18"/>
      <c r="AD39" s="56"/>
    </row>
    <row r="40" spans="1:40" ht="30">
      <c r="A40" s="53" t="s">
        <v>206</v>
      </c>
      <c r="B40" s="54">
        <v>49</v>
      </c>
      <c r="C40" s="18" t="s">
        <v>241</v>
      </c>
      <c r="D40">
        <v>6000</v>
      </c>
      <c r="E40" s="55"/>
      <c r="F40" s="18"/>
      <c r="G40" s="18"/>
      <c r="H40" s="18"/>
      <c r="I40" s="18"/>
      <c r="AD40" s="56"/>
    </row>
    <row r="41" spans="1:40" ht="30">
      <c r="A41" s="53" t="s">
        <v>206</v>
      </c>
      <c r="B41" s="54">
        <v>49</v>
      </c>
      <c r="C41" s="18" t="s">
        <v>242</v>
      </c>
      <c r="D41">
        <v>6000</v>
      </c>
      <c r="E41" s="55"/>
      <c r="F41" s="18"/>
      <c r="G41" s="18"/>
      <c r="H41" s="18"/>
      <c r="I41" s="18"/>
      <c r="AD41" s="56"/>
    </row>
    <row r="42" spans="1:40" ht="30">
      <c r="A42" s="53" t="s">
        <v>206</v>
      </c>
      <c r="B42" s="54">
        <v>49</v>
      </c>
      <c r="C42" s="18" t="s">
        <v>243</v>
      </c>
      <c r="D42">
        <v>6000</v>
      </c>
      <c r="E42" s="55"/>
      <c r="F42" s="18"/>
      <c r="G42" s="18"/>
      <c r="H42" s="18"/>
      <c r="I42" s="18"/>
      <c r="AD42" s="56"/>
    </row>
    <row r="43" spans="1:40" ht="15.75">
      <c r="A43" s="53"/>
      <c r="B43" s="54"/>
      <c r="C43" s="18"/>
      <c r="E43" s="55"/>
      <c r="F43" s="18"/>
      <c r="G43" s="18"/>
      <c r="H43" s="18"/>
      <c r="I43" s="18"/>
      <c r="AD43" s="56"/>
    </row>
    <row r="44" spans="1:40" ht="15.75">
      <c r="A44" s="53"/>
      <c r="B44" s="54"/>
      <c r="C44" s="18"/>
      <c r="E44" s="55"/>
      <c r="F44" s="18"/>
      <c r="G44" s="18"/>
      <c r="H44" s="18"/>
      <c r="I44" s="18"/>
      <c r="AD44" s="56"/>
    </row>
    <row r="45" spans="1:40" ht="15.75">
      <c r="A45" s="53"/>
      <c r="B45" s="54"/>
      <c r="C45" s="18"/>
      <c r="E45" s="55"/>
      <c r="F45" s="18"/>
      <c r="G45" s="18"/>
      <c r="H45" s="18"/>
      <c r="I45" s="18"/>
      <c r="AD45" s="56"/>
    </row>
    <row r="46" spans="1:40" ht="15.75">
      <c r="A46" s="58"/>
      <c r="B46" s="59">
        <v>49</v>
      </c>
      <c r="C46" s="60" t="s">
        <v>244</v>
      </c>
      <c r="D46" s="61">
        <f>SUM(D29:D42)</f>
        <v>320000</v>
      </c>
      <c r="E46" s="62"/>
      <c r="F46" s="60"/>
      <c r="G46" s="60"/>
      <c r="H46" s="60"/>
      <c r="I46" s="60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AB46" s="61"/>
      <c r="AC46" s="61"/>
      <c r="AD46" s="63"/>
      <c r="AE46" s="61"/>
      <c r="AF46" s="61"/>
    </row>
    <row r="47" spans="1:40" ht="30">
      <c r="A47" s="53" t="s">
        <v>206</v>
      </c>
      <c r="B47" s="54">
        <v>53</v>
      </c>
      <c r="C47" s="18" t="s">
        <v>245</v>
      </c>
      <c r="D47">
        <v>50000</v>
      </c>
      <c r="E47" s="55"/>
      <c r="F47" s="18"/>
      <c r="G47" s="18"/>
      <c r="H47" s="18"/>
      <c r="I47" s="18"/>
      <c r="AD47" s="56"/>
    </row>
    <row r="48" spans="1:40" ht="30">
      <c r="A48" s="53" t="s">
        <v>206</v>
      </c>
      <c r="B48" s="54">
        <v>53</v>
      </c>
      <c r="C48" s="18" t="s">
        <v>246</v>
      </c>
      <c r="D48">
        <v>13000</v>
      </c>
      <c r="E48" s="55"/>
      <c r="F48" s="18"/>
      <c r="G48" s="18"/>
      <c r="H48" s="18"/>
      <c r="I48" s="18"/>
      <c r="AD48" s="56"/>
    </row>
    <row r="49" spans="1:32" ht="30">
      <c r="A49" s="53" t="s">
        <v>206</v>
      </c>
      <c r="B49" s="54">
        <v>53</v>
      </c>
      <c r="C49" s="18" t="s">
        <v>247</v>
      </c>
      <c r="D49">
        <v>11000</v>
      </c>
      <c r="E49" s="55"/>
      <c r="F49" s="18"/>
      <c r="G49" s="18"/>
      <c r="H49" s="18"/>
      <c r="I49" s="18"/>
      <c r="AD49" s="56"/>
    </row>
    <row r="50" spans="1:32" ht="30">
      <c r="A50" s="53" t="s">
        <v>206</v>
      </c>
      <c r="B50" s="54">
        <v>53</v>
      </c>
      <c r="C50" s="18" t="s">
        <v>248</v>
      </c>
      <c r="D50">
        <v>7000</v>
      </c>
      <c r="E50" s="55"/>
      <c r="F50" s="18"/>
      <c r="G50" s="18"/>
      <c r="H50" s="18"/>
      <c r="I50" s="18"/>
      <c r="AD50" s="56"/>
    </row>
    <row r="51" spans="1:32" ht="30">
      <c r="A51" s="53" t="s">
        <v>206</v>
      </c>
      <c r="B51" s="54">
        <v>53</v>
      </c>
      <c r="C51" s="18" t="s">
        <v>249</v>
      </c>
      <c r="D51">
        <v>6000</v>
      </c>
      <c r="E51" s="55"/>
      <c r="F51" s="18"/>
      <c r="G51" s="18"/>
      <c r="H51" s="18"/>
      <c r="I51" s="18"/>
      <c r="AD51" s="56"/>
    </row>
    <row r="52" spans="1:32" ht="30">
      <c r="A52" s="53" t="s">
        <v>206</v>
      </c>
      <c r="B52" s="54">
        <v>53</v>
      </c>
      <c r="C52" s="18" t="s">
        <v>250</v>
      </c>
      <c r="D52">
        <v>5000</v>
      </c>
      <c r="E52" s="55"/>
      <c r="F52" s="18"/>
      <c r="G52" s="18"/>
      <c r="H52" s="18"/>
      <c r="I52" s="18"/>
      <c r="AD52" s="56"/>
    </row>
    <row r="53" spans="1:32" ht="30">
      <c r="A53" s="53" t="s">
        <v>206</v>
      </c>
      <c r="B53" s="54">
        <v>53</v>
      </c>
      <c r="C53" s="18" t="s">
        <v>251</v>
      </c>
      <c r="D53">
        <v>4000</v>
      </c>
      <c r="E53" s="55"/>
      <c r="F53" s="18"/>
      <c r="G53" s="18"/>
      <c r="H53" s="18"/>
      <c r="I53" s="18"/>
      <c r="AD53" s="56"/>
    </row>
    <row r="54" spans="1:32" ht="30">
      <c r="A54" s="53" t="s">
        <v>206</v>
      </c>
      <c r="B54" s="54">
        <v>53</v>
      </c>
      <c r="C54" s="18" t="s">
        <v>252</v>
      </c>
      <c r="D54">
        <v>4000</v>
      </c>
      <c r="E54" s="55"/>
      <c r="F54" s="18"/>
      <c r="G54" s="18"/>
      <c r="H54" s="18"/>
      <c r="I54" s="18"/>
      <c r="AD54" s="56"/>
    </row>
    <row r="55" spans="1:32" ht="30">
      <c r="A55" s="53" t="s">
        <v>206</v>
      </c>
      <c r="B55" s="54">
        <v>53</v>
      </c>
      <c r="C55" s="18" t="s">
        <v>253</v>
      </c>
      <c r="D55">
        <v>4000</v>
      </c>
      <c r="E55" s="55"/>
      <c r="F55" s="18"/>
      <c r="G55" s="18"/>
      <c r="H55" s="18"/>
      <c r="I55" s="18"/>
      <c r="AD55" s="56"/>
    </row>
    <row r="56" spans="1:32" ht="15.75">
      <c r="A56" s="53"/>
      <c r="B56" s="54"/>
      <c r="C56" s="18"/>
      <c r="E56" s="55"/>
      <c r="F56" s="18"/>
      <c r="G56" s="18"/>
      <c r="H56" s="18"/>
      <c r="I56" s="18"/>
      <c r="AD56" s="56"/>
    </row>
    <row r="57" spans="1:32" ht="15.75">
      <c r="A57" s="53"/>
      <c r="B57" s="54"/>
      <c r="C57" s="18"/>
      <c r="E57" s="55"/>
      <c r="F57" s="18"/>
      <c r="G57" s="18"/>
      <c r="H57" s="18"/>
      <c r="I57" s="18"/>
      <c r="AD57" s="56"/>
    </row>
    <row r="58" spans="1:32" ht="15.75">
      <c r="A58" s="53"/>
      <c r="B58" s="54"/>
      <c r="C58" s="18"/>
      <c r="E58" s="55"/>
      <c r="F58" s="18"/>
      <c r="G58" s="18"/>
      <c r="H58" s="18"/>
      <c r="I58" s="18"/>
      <c r="AD58" s="56"/>
    </row>
    <row r="59" spans="1:32" ht="15.75">
      <c r="A59" s="58"/>
      <c r="B59" s="59">
        <v>53</v>
      </c>
      <c r="C59" s="60" t="s">
        <v>254</v>
      </c>
      <c r="D59" s="61">
        <f>SUM(D47:D55)</f>
        <v>104000</v>
      </c>
      <c r="E59" s="62"/>
      <c r="F59" s="60"/>
      <c r="G59" s="60"/>
      <c r="H59" s="60"/>
      <c r="I59" s="6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AB59" s="61"/>
      <c r="AC59" s="61"/>
      <c r="AD59" s="63"/>
      <c r="AE59" s="61"/>
      <c r="AF59" s="61"/>
    </row>
    <row r="60" spans="1:32" ht="30">
      <c r="A60" s="53" t="s">
        <v>206</v>
      </c>
      <c r="B60" s="54">
        <v>72</v>
      </c>
      <c r="C60" s="18" t="s">
        <v>255</v>
      </c>
      <c r="D60">
        <v>146000</v>
      </c>
      <c r="E60" s="55"/>
      <c r="F60" s="18"/>
      <c r="G60" s="18"/>
      <c r="H60" s="18"/>
      <c r="I60" s="18"/>
      <c r="AD60" s="56"/>
    </row>
    <row r="61" spans="1:32" ht="30">
      <c r="A61" s="53" t="s">
        <v>206</v>
      </c>
      <c r="B61" s="54">
        <v>72</v>
      </c>
      <c r="C61" s="18" t="s">
        <v>256</v>
      </c>
      <c r="D61">
        <v>15000</v>
      </c>
      <c r="E61" s="55"/>
      <c r="F61" s="18"/>
      <c r="G61" s="18"/>
      <c r="H61" s="18"/>
      <c r="I61" s="18"/>
      <c r="AD61" s="56"/>
    </row>
    <row r="62" spans="1:32" ht="30">
      <c r="A62" s="53" t="s">
        <v>206</v>
      </c>
      <c r="B62" s="54">
        <v>72</v>
      </c>
      <c r="C62" s="18" t="s">
        <v>257</v>
      </c>
      <c r="D62">
        <v>12000</v>
      </c>
      <c r="E62" s="55"/>
      <c r="F62" s="18"/>
      <c r="G62" s="18"/>
      <c r="H62" s="18"/>
      <c r="I62" s="18"/>
      <c r="AD62" s="56"/>
    </row>
    <row r="63" spans="1:32" ht="30">
      <c r="A63" s="53" t="s">
        <v>206</v>
      </c>
      <c r="B63" s="54">
        <v>72</v>
      </c>
      <c r="C63" s="18" t="s">
        <v>258</v>
      </c>
      <c r="D63">
        <v>12000</v>
      </c>
      <c r="E63" s="55"/>
      <c r="F63" s="18"/>
      <c r="G63" s="18"/>
      <c r="H63" s="18"/>
      <c r="I63" s="18"/>
      <c r="AD63" s="56"/>
    </row>
    <row r="64" spans="1:32" ht="30">
      <c r="A64" s="53" t="s">
        <v>206</v>
      </c>
      <c r="B64" s="54">
        <v>72</v>
      </c>
      <c r="C64" s="18" t="s">
        <v>259</v>
      </c>
      <c r="D64">
        <v>9000</v>
      </c>
      <c r="E64" s="55"/>
      <c r="F64" s="18"/>
      <c r="G64" s="18"/>
      <c r="H64" s="18"/>
      <c r="I64" s="18"/>
      <c r="AD64" s="56"/>
    </row>
    <row r="65" spans="1:32" ht="30">
      <c r="A65" s="53" t="s">
        <v>206</v>
      </c>
      <c r="B65" s="54">
        <v>72</v>
      </c>
      <c r="C65" s="18" t="s">
        <v>260</v>
      </c>
      <c r="D65">
        <v>7000</v>
      </c>
      <c r="E65" s="55"/>
      <c r="F65" s="18"/>
      <c r="G65" s="18"/>
      <c r="H65" s="18"/>
      <c r="I65" s="18"/>
      <c r="AD65" s="56"/>
    </row>
    <row r="66" spans="1:32" ht="30">
      <c r="A66" s="53" t="s">
        <v>206</v>
      </c>
      <c r="B66" s="54">
        <v>72</v>
      </c>
      <c r="C66" s="18" t="s">
        <v>261</v>
      </c>
      <c r="D66">
        <v>6000</v>
      </c>
      <c r="E66" s="55"/>
      <c r="F66" s="18"/>
      <c r="G66" s="18"/>
      <c r="H66" s="18"/>
      <c r="I66" s="18"/>
      <c r="AD66" s="56"/>
    </row>
    <row r="67" spans="1:32" ht="30">
      <c r="A67" s="53" t="s">
        <v>206</v>
      </c>
      <c r="B67" s="54">
        <v>72</v>
      </c>
      <c r="C67" s="18" t="s">
        <v>262</v>
      </c>
      <c r="D67">
        <v>5000</v>
      </c>
      <c r="E67" s="55"/>
      <c r="F67" s="18"/>
      <c r="G67" s="18"/>
      <c r="H67" s="18"/>
      <c r="I67" s="18"/>
      <c r="AD67" s="56"/>
    </row>
    <row r="68" spans="1:32" ht="30">
      <c r="A68" s="53" t="s">
        <v>206</v>
      </c>
      <c r="B68" s="54">
        <v>72</v>
      </c>
      <c r="C68" s="18" t="s">
        <v>263</v>
      </c>
      <c r="D68">
        <v>5000</v>
      </c>
      <c r="E68" s="55"/>
      <c r="F68" s="18"/>
      <c r="G68" s="18"/>
      <c r="H68" s="18"/>
      <c r="I68" s="18"/>
      <c r="AD68" s="56"/>
    </row>
    <row r="69" spans="1:32" ht="30">
      <c r="A69" s="53" t="s">
        <v>206</v>
      </c>
      <c r="B69" s="54">
        <v>72</v>
      </c>
      <c r="C69" s="18" t="s">
        <v>251</v>
      </c>
      <c r="D69">
        <v>5000</v>
      </c>
      <c r="E69" s="55"/>
      <c r="F69" s="18"/>
      <c r="G69" s="18"/>
      <c r="H69" s="18"/>
      <c r="I69" s="18"/>
      <c r="AD69" s="56"/>
    </row>
    <row r="70" spans="1:32" ht="30">
      <c r="A70" s="53" t="s">
        <v>206</v>
      </c>
      <c r="B70" s="54">
        <v>72</v>
      </c>
      <c r="C70" s="18" t="s">
        <v>264</v>
      </c>
      <c r="D70">
        <v>5000</v>
      </c>
      <c r="E70" s="55"/>
      <c r="F70" s="18"/>
      <c r="G70" s="18"/>
      <c r="H70" s="18"/>
      <c r="I70" s="18"/>
      <c r="AD70" s="56"/>
    </row>
    <row r="71" spans="1:32" ht="15.75">
      <c r="A71" s="53"/>
      <c r="B71" s="54"/>
      <c r="C71" s="18"/>
      <c r="E71" s="55"/>
      <c r="F71" s="18"/>
      <c r="G71" s="18"/>
      <c r="H71" s="18"/>
      <c r="I71" s="18"/>
      <c r="AD71" s="56"/>
    </row>
    <row r="72" spans="1:32" ht="15.75">
      <c r="A72" s="53"/>
      <c r="B72" s="54"/>
      <c r="C72" s="18"/>
      <c r="E72" s="55"/>
      <c r="F72" s="18"/>
      <c r="G72" s="18"/>
      <c r="H72" s="18"/>
      <c r="I72" s="18"/>
      <c r="AD72" s="56"/>
    </row>
    <row r="73" spans="1:32" ht="15.75">
      <c r="A73" s="53"/>
      <c r="B73" s="54"/>
      <c r="C73" s="18"/>
      <c r="E73" s="55"/>
      <c r="F73" s="18"/>
      <c r="G73" s="18"/>
      <c r="H73" s="18"/>
      <c r="I73" s="18"/>
      <c r="AD73" s="56"/>
    </row>
    <row r="74" spans="1:32" ht="15.75">
      <c r="A74" s="58"/>
      <c r="B74" s="59">
        <v>72</v>
      </c>
      <c r="C74" s="60" t="s">
        <v>265</v>
      </c>
      <c r="D74" s="61">
        <f>SUM(D60:D70)</f>
        <v>227000</v>
      </c>
      <c r="E74" s="62"/>
      <c r="F74" s="60"/>
      <c r="G74" s="60"/>
      <c r="H74" s="60"/>
      <c r="I74" s="60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AB74" s="61"/>
      <c r="AC74" s="61"/>
      <c r="AD74" s="63"/>
      <c r="AE74" s="61"/>
      <c r="AF74" s="61"/>
    </row>
    <row r="75" spans="1:32" ht="30">
      <c r="A75" s="53" t="s">
        <v>206</v>
      </c>
      <c r="B75" s="54">
        <v>85</v>
      </c>
      <c r="C75" s="18" t="s">
        <v>266</v>
      </c>
      <c r="D75">
        <v>49000</v>
      </c>
      <c r="E75" s="55"/>
      <c r="F75" s="18"/>
      <c r="G75" s="18"/>
      <c r="H75" s="18"/>
      <c r="I75" s="18"/>
      <c r="AD75" s="56"/>
    </row>
    <row r="76" spans="1:32" ht="30">
      <c r="A76" s="53" t="s">
        <v>206</v>
      </c>
      <c r="B76" s="54">
        <v>85</v>
      </c>
      <c r="C76" s="18" t="s">
        <v>267</v>
      </c>
      <c r="D76">
        <v>16000</v>
      </c>
      <c r="E76" s="55"/>
      <c r="F76" s="18"/>
      <c r="G76" s="18"/>
      <c r="H76" s="18"/>
      <c r="I76" s="18"/>
      <c r="AD76" s="56"/>
    </row>
    <row r="77" spans="1:32" ht="30">
      <c r="A77" s="53" t="s">
        <v>206</v>
      </c>
      <c r="B77" s="54">
        <v>85</v>
      </c>
      <c r="C77" s="18" t="s">
        <v>268</v>
      </c>
      <c r="D77">
        <v>12000</v>
      </c>
      <c r="E77" s="55"/>
      <c r="F77" s="18"/>
      <c r="G77" s="18"/>
      <c r="H77" s="18"/>
      <c r="I77" s="18"/>
      <c r="AD77" s="56"/>
    </row>
    <row r="78" spans="1:32" ht="30">
      <c r="A78" s="53" t="s">
        <v>206</v>
      </c>
      <c r="B78" s="54">
        <v>85</v>
      </c>
      <c r="C78" s="18" t="s">
        <v>269</v>
      </c>
      <c r="D78">
        <v>13000</v>
      </c>
      <c r="E78" s="55"/>
      <c r="F78" s="18"/>
      <c r="G78" s="18"/>
      <c r="H78" s="18"/>
      <c r="I78" s="18"/>
      <c r="AD78" s="56"/>
    </row>
    <row r="79" spans="1:32" ht="30">
      <c r="A79" s="53" t="s">
        <v>206</v>
      </c>
      <c r="B79" s="54">
        <v>85</v>
      </c>
      <c r="C79" s="18" t="s">
        <v>270</v>
      </c>
      <c r="D79">
        <v>12000</v>
      </c>
      <c r="E79" s="55"/>
      <c r="F79" s="18"/>
      <c r="G79" s="18"/>
      <c r="H79" s="18"/>
      <c r="I79" s="18"/>
      <c r="AD79" s="56"/>
    </row>
    <row r="80" spans="1:32" ht="30">
      <c r="A80" s="53" t="s">
        <v>206</v>
      </c>
      <c r="B80" s="54">
        <v>85</v>
      </c>
      <c r="C80" s="18" t="s">
        <v>271</v>
      </c>
      <c r="D80">
        <v>10000</v>
      </c>
      <c r="E80" s="55"/>
      <c r="F80" s="18"/>
      <c r="G80" s="18"/>
      <c r="H80" s="18"/>
      <c r="I80" s="18"/>
      <c r="AD80" s="56"/>
    </row>
    <row r="81" spans="1:40" ht="30">
      <c r="A81" s="53" t="s">
        <v>206</v>
      </c>
      <c r="B81" s="54">
        <v>85</v>
      </c>
      <c r="C81" s="18" t="s">
        <v>272</v>
      </c>
      <c r="D81">
        <v>9000</v>
      </c>
      <c r="E81" s="55"/>
      <c r="F81" s="18"/>
      <c r="G81" s="18"/>
      <c r="H81" s="18"/>
      <c r="I81" s="18"/>
      <c r="AD81" s="56"/>
    </row>
    <row r="82" spans="1:40" ht="30">
      <c r="A82" s="53" t="s">
        <v>206</v>
      </c>
      <c r="B82" s="54">
        <v>85</v>
      </c>
      <c r="C82" s="18" t="s">
        <v>273</v>
      </c>
      <c r="D82">
        <v>8000</v>
      </c>
      <c r="E82" s="55"/>
      <c r="F82" s="18"/>
      <c r="G82" s="18"/>
      <c r="H82" s="18"/>
      <c r="I82" s="18"/>
      <c r="AD82" s="56"/>
    </row>
    <row r="83" spans="1:40" ht="30">
      <c r="A83" s="53" t="s">
        <v>206</v>
      </c>
      <c r="B83" s="54">
        <v>85</v>
      </c>
      <c r="C83" s="18" t="s">
        <v>274</v>
      </c>
      <c r="D83">
        <v>7000</v>
      </c>
      <c r="E83" s="55"/>
      <c r="F83" s="18"/>
      <c r="G83" s="18"/>
      <c r="H83" s="18"/>
      <c r="I83" s="18"/>
      <c r="AD83" s="56"/>
    </row>
    <row r="84" spans="1:40" ht="30">
      <c r="A84" s="53" t="s">
        <v>206</v>
      </c>
      <c r="B84" s="54">
        <v>85</v>
      </c>
      <c r="C84" s="18" t="s">
        <v>275</v>
      </c>
      <c r="D84">
        <v>6000</v>
      </c>
      <c r="E84" s="55"/>
      <c r="F84" s="18"/>
      <c r="G84" s="18"/>
      <c r="H84" s="18"/>
      <c r="I84" s="18"/>
      <c r="AD84" s="56"/>
    </row>
    <row r="85" spans="1:40" ht="30">
      <c r="A85" s="53" t="s">
        <v>206</v>
      </c>
      <c r="B85" s="54">
        <v>85</v>
      </c>
      <c r="C85" s="18" t="s">
        <v>276</v>
      </c>
      <c r="D85">
        <v>6000</v>
      </c>
      <c r="E85" s="55"/>
      <c r="F85" s="18"/>
      <c r="G85" s="18"/>
      <c r="H85" s="18"/>
      <c r="I85" s="18"/>
      <c r="AD85" s="56"/>
    </row>
    <row r="86" spans="1:40" ht="30">
      <c r="A86" s="53" t="s">
        <v>206</v>
      </c>
      <c r="B86" s="54">
        <v>85</v>
      </c>
      <c r="C86" s="18" t="s">
        <v>277</v>
      </c>
      <c r="D86">
        <v>6000</v>
      </c>
      <c r="E86" s="55"/>
      <c r="F86" s="18"/>
      <c r="G86" s="18"/>
      <c r="H86" s="18"/>
      <c r="I86" s="18"/>
      <c r="AD86" s="56"/>
    </row>
    <row r="87" spans="1:40" ht="15.75">
      <c r="A87" s="53"/>
      <c r="B87" s="54"/>
      <c r="C87" s="18"/>
      <c r="E87" s="55"/>
      <c r="F87" s="18"/>
      <c r="G87" s="18"/>
      <c r="H87" s="18"/>
      <c r="I87" s="18"/>
      <c r="AD87" s="56"/>
    </row>
    <row r="88" spans="1:40" ht="15.75">
      <c r="A88" s="53"/>
      <c r="B88" s="54"/>
      <c r="C88" s="18"/>
      <c r="E88" s="55"/>
      <c r="F88" s="18"/>
      <c r="G88" s="18"/>
      <c r="H88" s="18"/>
      <c r="I88" s="18"/>
      <c r="AD88" s="56"/>
    </row>
    <row r="89" spans="1:40" ht="15.75">
      <c r="A89" s="53"/>
      <c r="B89" s="54"/>
      <c r="C89" s="18"/>
      <c r="E89" s="55"/>
      <c r="F89" s="18"/>
      <c r="G89" s="18"/>
      <c r="H89" s="18"/>
      <c r="I89" s="18"/>
      <c r="AD89" s="56"/>
    </row>
    <row r="90" spans="1:40" ht="15">
      <c r="A90" s="65"/>
      <c r="B90" s="66">
        <v>85</v>
      </c>
      <c r="C90" s="67" t="s">
        <v>278</v>
      </c>
      <c r="D90" s="68">
        <f>SUM(D75:D86)</f>
        <v>154000</v>
      </c>
      <c r="E90" s="69"/>
      <c r="F90" s="67"/>
      <c r="G90" s="67"/>
      <c r="H90" s="67"/>
      <c r="I90" s="67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70"/>
      <c r="AE90" s="68"/>
      <c r="AF90" s="68"/>
      <c r="AG90" s="68"/>
      <c r="AH90" s="68"/>
      <c r="AI90" s="68"/>
      <c r="AJ90" s="68"/>
      <c r="AK90" s="68"/>
      <c r="AL90" s="68"/>
      <c r="AM90" s="68"/>
      <c r="AN90" s="68"/>
    </row>
    <row r="91" spans="1:40" ht="15">
      <c r="A91" s="71"/>
      <c r="B91" s="72"/>
      <c r="C91" s="73" t="s">
        <v>279</v>
      </c>
      <c r="D91" s="44">
        <v>1458500</v>
      </c>
      <c r="E91" s="74"/>
      <c r="F91" s="73"/>
      <c r="G91" s="73"/>
      <c r="H91" s="73"/>
      <c r="I91" s="73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75"/>
      <c r="AE91" s="44"/>
      <c r="AF91" s="44"/>
      <c r="AG91" s="44"/>
      <c r="AH91" s="44"/>
      <c r="AI91" s="44"/>
      <c r="AJ91" s="44"/>
      <c r="AK91" s="44"/>
      <c r="AL91" s="44"/>
      <c r="AM91" s="44"/>
      <c r="AN91" s="44"/>
    </row>
    <row r="92" spans="1:40" ht="42.75">
      <c r="A92" s="76" t="s">
        <v>205</v>
      </c>
      <c r="B92" s="77"/>
      <c r="C92" s="78"/>
      <c r="D92" s="79"/>
      <c r="E92" s="80"/>
      <c r="F92" s="78"/>
      <c r="G92" s="78"/>
      <c r="H92" s="78"/>
      <c r="I92" s="78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81"/>
      <c r="AE92" s="79"/>
      <c r="AF92" s="79"/>
      <c r="AG92" s="79"/>
      <c r="AH92" s="79"/>
      <c r="AI92" s="79"/>
      <c r="AJ92" s="79"/>
      <c r="AK92" s="79"/>
      <c r="AL92" s="79"/>
      <c r="AM92" s="79"/>
      <c r="AN92" s="79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"/>
  <sheetViews>
    <sheetView workbookViewId="0"/>
  </sheetViews>
  <sheetFormatPr baseColWidth="10" defaultColWidth="10.75" defaultRowHeight="14.25"/>
  <sheetData>
    <row r="1" spans="1:256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256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256" ht="15">
      <c r="A3" s="82" t="s">
        <v>280</v>
      </c>
      <c r="B3" s="18">
        <v>59</v>
      </c>
      <c r="C3" t="s">
        <v>281</v>
      </c>
      <c r="D3">
        <v>184000</v>
      </c>
    </row>
    <row r="4" spans="1:256" ht="15">
      <c r="A4" s="82" t="s">
        <v>280</v>
      </c>
      <c r="B4" s="18">
        <v>59</v>
      </c>
      <c r="C4" t="s">
        <v>282</v>
      </c>
      <c r="D4">
        <v>96000</v>
      </c>
    </row>
    <row r="5" spans="1:256" ht="15">
      <c r="A5" s="82" t="s">
        <v>280</v>
      </c>
      <c r="B5" s="18">
        <v>59</v>
      </c>
      <c r="C5" t="s">
        <v>283</v>
      </c>
      <c r="D5">
        <v>93000</v>
      </c>
    </row>
    <row r="6" spans="1:256" ht="15">
      <c r="A6" s="82" t="s">
        <v>280</v>
      </c>
      <c r="B6" s="18">
        <v>59</v>
      </c>
      <c r="C6" t="s">
        <v>284</v>
      </c>
      <c r="D6">
        <v>70000</v>
      </c>
    </row>
    <row r="7" spans="1:256" ht="15">
      <c r="A7" s="82" t="s">
        <v>280</v>
      </c>
      <c r="B7" s="18">
        <v>59</v>
      </c>
      <c r="C7" t="s">
        <v>285</v>
      </c>
      <c r="D7">
        <v>64000</v>
      </c>
    </row>
    <row r="8" spans="1:256" ht="15">
      <c r="A8" s="82" t="s">
        <v>280</v>
      </c>
      <c r="B8" s="18">
        <v>59</v>
      </c>
      <c r="C8" t="s">
        <v>286</v>
      </c>
      <c r="D8">
        <v>42000</v>
      </c>
    </row>
    <row r="9" spans="1:256" ht="15">
      <c r="A9" s="82" t="s">
        <v>280</v>
      </c>
      <c r="B9" s="18">
        <v>59</v>
      </c>
      <c r="C9" t="s">
        <v>287</v>
      </c>
      <c r="D9">
        <v>42000</v>
      </c>
    </row>
    <row r="10" spans="1:256" ht="15">
      <c r="A10" s="82" t="s">
        <v>280</v>
      </c>
      <c r="B10" s="18">
        <v>59</v>
      </c>
      <c r="C10" t="s">
        <v>288</v>
      </c>
      <c r="D10">
        <v>41000</v>
      </c>
    </row>
    <row r="11" spans="1:256" ht="15">
      <c r="A11" s="82" t="s">
        <v>280</v>
      </c>
      <c r="B11" s="18">
        <v>59</v>
      </c>
      <c r="C11" t="s">
        <v>289</v>
      </c>
      <c r="D11">
        <v>37000</v>
      </c>
    </row>
    <row r="12" spans="1:256" ht="15">
      <c r="A12" s="82" t="s">
        <v>280</v>
      </c>
      <c r="B12" s="18">
        <v>59</v>
      </c>
      <c r="C12" t="s">
        <v>290</v>
      </c>
      <c r="D12">
        <v>33000</v>
      </c>
    </row>
    <row r="13" spans="1:256" ht="15">
      <c r="A13" s="82" t="s">
        <v>280</v>
      </c>
      <c r="B13" s="18">
        <v>59</v>
      </c>
      <c r="C13" t="s">
        <v>291</v>
      </c>
      <c r="D13">
        <v>33000</v>
      </c>
    </row>
    <row r="14" spans="1:256" ht="15">
      <c r="A14" s="82" t="s">
        <v>280</v>
      </c>
      <c r="B14" s="18">
        <v>59</v>
      </c>
      <c r="C14" t="s">
        <v>292</v>
      </c>
      <c r="D14">
        <v>28000</v>
      </c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  <c r="EI14" s="6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61"/>
      <c r="FW14" s="61"/>
      <c r="FX14" s="61"/>
      <c r="FY14" s="61"/>
      <c r="FZ14" s="61"/>
      <c r="GA14" s="61"/>
      <c r="GB14" s="61"/>
      <c r="GC14" s="61"/>
      <c r="GD14" s="61"/>
      <c r="GE14" s="61"/>
      <c r="GF14" s="61"/>
      <c r="GG14" s="61"/>
      <c r="GH14" s="61"/>
      <c r="GI14" s="61"/>
      <c r="GJ14" s="61"/>
      <c r="GK14" s="61"/>
      <c r="GL14" s="61"/>
      <c r="GM14" s="61"/>
      <c r="GN14" s="61"/>
      <c r="GO14" s="61"/>
      <c r="GP14" s="61"/>
      <c r="GQ14" s="61"/>
      <c r="GR14" s="61"/>
      <c r="GS14" s="61"/>
      <c r="GT14" s="61"/>
      <c r="GU14" s="61"/>
      <c r="GV14" s="61"/>
      <c r="GW14" s="61"/>
      <c r="GX14" s="61"/>
      <c r="GY14" s="61"/>
      <c r="GZ14" s="61"/>
      <c r="HA14" s="61"/>
      <c r="HB14" s="61"/>
      <c r="HC14" s="61"/>
      <c r="HD14" s="61"/>
      <c r="HE14" s="61"/>
      <c r="HF14" s="61"/>
      <c r="HG14" s="61"/>
      <c r="HH14" s="61"/>
      <c r="HI14" s="61"/>
      <c r="HJ14" s="61"/>
      <c r="HK14" s="61"/>
      <c r="HL14" s="61"/>
      <c r="HM14" s="61"/>
      <c r="HN14" s="61"/>
      <c r="HO14" s="61"/>
      <c r="HP14" s="61"/>
      <c r="HQ14" s="61"/>
      <c r="HR14" s="61"/>
      <c r="HS14" s="61"/>
      <c r="HT14" s="61"/>
      <c r="HU14" s="61"/>
      <c r="HV14" s="61"/>
      <c r="HW14" s="61"/>
      <c r="HX14" s="61"/>
      <c r="HY14" s="61"/>
      <c r="HZ14" s="61"/>
      <c r="IA14" s="61"/>
      <c r="IB14" s="61"/>
      <c r="IC14" s="61"/>
      <c r="ID14" s="61"/>
      <c r="IE14" s="61"/>
      <c r="IF14" s="61"/>
      <c r="IG14" s="61"/>
      <c r="IH14" s="61"/>
      <c r="II14" s="61"/>
      <c r="IJ14" s="61"/>
      <c r="IK14" s="61"/>
      <c r="IL14" s="61"/>
      <c r="IM14" s="61"/>
      <c r="IN14" s="61"/>
      <c r="IO14" s="61"/>
      <c r="IP14" s="61"/>
      <c r="IQ14" s="61"/>
      <c r="IR14" s="61"/>
      <c r="IS14" s="61"/>
      <c r="IT14" s="61"/>
      <c r="IU14" s="61"/>
      <c r="IV14" s="61"/>
    </row>
    <row r="15" spans="1:256" ht="15">
      <c r="A15" s="82" t="s">
        <v>280</v>
      </c>
      <c r="B15" s="18">
        <v>59</v>
      </c>
      <c r="C15" t="s">
        <v>293</v>
      </c>
      <c r="D15">
        <v>27000</v>
      </c>
    </row>
    <row r="16" spans="1:256" ht="15">
      <c r="A16" s="82" t="s">
        <v>280</v>
      </c>
      <c r="B16" s="18">
        <v>59</v>
      </c>
      <c r="C16" t="s">
        <v>294</v>
      </c>
      <c r="D16">
        <v>25000</v>
      </c>
    </row>
    <row r="17" spans="1:256" ht="15">
      <c r="A17" s="82" t="s">
        <v>280</v>
      </c>
      <c r="B17" s="18">
        <v>59</v>
      </c>
      <c r="C17" t="s">
        <v>295</v>
      </c>
      <c r="D17">
        <v>24000</v>
      </c>
    </row>
    <row r="18" spans="1:256" ht="15">
      <c r="A18" s="82" t="s">
        <v>280</v>
      </c>
      <c r="B18" s="18">
        <v>59</v>
      </c>
      <c r="C18" t="s">
        <v>296</v>
      </c>
      <c r="D18">
        <v>23000</v>
      </c>
    </row>
    <row r="19" spans="1:256" ht="15">
      <c r="A19" s="82" t="s">
        <v>280</v>
      </c>
      <c r="B19" s="18">
        <v>59</v>
      </c>
      <c r="C19" t="s">
        <v>297</v>
      </c>
      <c r="D19">
        <v>23000</v>
      </c>
    </row>
    <row r="20" spans="1:256" ht="15">
      <c r="A20" s="82" t="s">
        <v>280</v>
      </c>
      <c r="B20" s="18">
        <v>59</v>
      </c>
      <c r="C20" t="s">
        <v>298</v>
      </c>
      <c r="D20">
        <v>23000</v>
      </c>
    </row>
    <row r="21" spans="1:256" ht="15">
      <c r="A21" s="82" t="s">
        <v>280</v>
      </c>
      <c r="B21" s="18">
        <v>59</v>
      </c>
      <c r="C21" t="s">
        <v>299</v>
      </c>
      <c r="D21">
        <v>22000</v>
      </c>
    </row>
    <row r="22" spans="1:256" ht="15">
      <c r="A22" s="82" t="s">
        <v>280</v>
      </c>
      <c r="B22" s="18">
        <v>59</v>
      </c>
      <c r="C22" t="s">
        <v>300</v>
      </c>
      <c r="D22">
        <v>21000</v>
      </c>
    </row>
    <row r="23" spans="1:256" ht="15">
      <c r="A23" s="82" t="s">
        <v>280</v>
      </c>
      <c r="B23" s="18">
        <v>59</v>
      </c>
      <c r="C23" t="s">
        <v>301</v>
      </c>
      <c r="D23">
        <v>20000</v>
      </c>
    </row>
    <row r="24" spans="1:256" ht="15">
      <c r="A24" s="82" t="s">
        <v>280</v>
      </c>
      <c r="B24" s="18">
        <v>59</v>
      </c>
      <c r="C24" t="s">
        <v>302</v>
      </c>
      <c r="D24">
        <v>20000</v>
      </c>
    </row>
    <row r="25" spans="1:256" ht="15">
      <c r="A25" s="82" t="s">
        <v>280</v>
      </c>
      <c r="B25" s="18">
        <v>59</v>
      </c>
      <c r="C25" t="s">
        <v>303</v>
      </c>
      <c r="D25">
        <v>19000</v>
      </c>
    </row>
    <row r="26" spans="1:256" ht="15">
      <c r="A26" s="82" t="s">
        <v>280</v>
      </c>
      <c r="B26" s="18">
        <v>59</v>
      </c>
      <c r="C26" t="s">
        <v>304</v>
      </c>
      <c r="D26">
        <v>18000</v>
      </c>
    </row>
    <row r="27" spans="1:256" ht="15">
      <c r="A27" s="82" t="s">
        <v>280</v>
      </c>
      <c r="B27" s="18">
        <v>59</v>
      </c>
      <c r="C27" t="s">
        <v>305</v>
      </c>
      <c r="D27">
        <v>18000</v>
      </c>
    </row>
    <row r="28" spans="1:256" ht="15">
      <c r="A28" s="82" t="s">
        <v>280</v>
      </c>
      <c r="B28" s="18">
        <v>59</v>
      </c>
      <c r="C28" t="s">
        <v>306</v>
      </c>
      <c r="D28">
        <v>18000</v>
      </c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/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/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/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/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  <c r="IT28" s="61"/>
      <c r="IU28" s="61"/>
      <c r="IV28" s="61"/>
    </row>
    <row r="29" spans="1:256" ht="15">
      <c r="A29" s="82" t="s">
        <v>280</v>
      </c>
      <c r="B29" s="18">
        <v>59</v>
      </c>
      <c r="C29" t="s">
        <v>307</v>
      </c>
      <c r="D29">
        <v>17000</v>
      </c>
    </row>
    <row r="30" spans="1:256" ht="15">
      <c r="A30" s="82" t="s">
        <v>280</v>
      </c>
      <c r="B30" s="18">
        <v>59</v>
      </c>
      <c r="C30" t="s">
        <v>308</v>
      </c>
      <c r="D30">
        <v>16000</v>
      </c>
    </row>
    <row r="31" spans="1:256" ht="15">
      <c r="A31" s="82" t="s">
        <v>280</v>
      </c>
      <c r="B31" s="18">
        <v>59</v>
      </c>
      <c r="C31" t="s">
        <v>309</v>
      </c>
      <c r="D31">
        <v>16000</v>
      </c>
    </row>
    <row r="35" spans="1:256">
      <c r="A35" s="83"/>
      <c r="B35" s="84" t="s">
        <v>310</v>
      </c>
      <c r="C35" s="68" t="s">
        <v>311</v>
      </c>
      <c r="D35" s="85">
        <v>1113000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  <c r="GX35" s="83"/>
      <c r="GY35" s="83"/>
      <c r="GZ35" s="83"/>
      <c r="HA35" s="83"/>
      <c r="HB35" s="83"/>
      <c r="HC35" s="83"/>
      <c r="HD35" s="83"/>
      <c r="HE35" s="83"/>
      <c r="HF35" s="83"/>
      <c r="HG35" s="83"/>
      <c r="HH35" s="83"/>
      <c r="HI35" s="83"/>
      <c r="HJ35" s="83"/>
      <c r="HK35" s="83"/>
      <c r="HL35" s="83"/>
      <c r="HM35" s="83"/>
      <c r="HN35" s="83"/>
      <c r="HO35" s="83"/>
      <c r="HP35" s="83"/>
      <c r="HQ35" s="83"/>
      <c r="HR35" s="83"/>
      <c r="HS35" s="83"/>
      <c r="HT35" s="83"/>
      <c r="HU35" s="83"/>
      <c r="HV35" s="83"/>
      <c r="HW35" s="83"/>
      <c r="HX35" s="83"/>
      <c r="HY35" s="83"/>
      <c r="HZ35" s="83"/>
      <c r="IA35" s="83"/>
      <c r="IB35" s="83"/>
      <c r="IC35" s="83"/>
      <c r="ID35" s="83"/>
      <c r="IE35" s="83"/>
      <c r="IF35" s="83"/>
      <c r="IG35" s="83"/>
      <c r="IH35" s="83"/>
      <c r="II35" s="83"/>
      <c r="IJ35" s="83"/>
      <c r="IK35" s="83"/>
      <c r="IL35" s="83"/>
      <c r="IM35" s="83"/>
      <c r="IN35" s="83"/>
      <c r="IO35" s="83"/>
      <c r="IP35" s="83"/>
      <c r="IQ35" s="83"/>
      <c r="IR35" s="83"/>
      <c r="IS35" s="83"/>
      <c r="IT35" s="83"/>
      <c r="IU35" s="83"/>
      <c r="IV35" s="83"/>
    </row>
    <row r="36" spans="1:256" ht="15">
      <c r="A36" s="82" t="s">
        <v>280</v>
      </c>
      <c r="B36" s="18">
        <v>62</v>
      </c>
      <c r="C36" t="s">
        <v>312</v>
      </c>
      <c r="D36">
        <v>77000</v>
      </c>
    </row>
    <row r="37" spans="1:256" ht="15">
      <c r="A37" s="82" t="s">
        <v>280</v>
      </c>
      <c r="B37" s="18">
        <v>62</v>
      </c>
      <c r="C37" t="s">
        <v>313</v>
      </c>
      <c r="D37">
        <v>44000</v>
      </c>
    </row>
    <row r="38" spans="1:256" ht="15">
      <c r="A38" s="82" t="s">
        <v>280</v>
      </c>
      <c r="B38" s="18">
        <v>62</v>
      </c>
      <c r="C38" t="s">
        <v>314</v>
      </c>
      <c r="D38">
        <v>40000</v>
      </c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1"/>
      <c r="EA38" s="61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1"/>
      <c r="EQ38" s="61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1"/>
      <c r="FG38" s="61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1"/>
      <c r="FW38" s="61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1"/>
      <c r="GM38" s="61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1"/>
      <c r="HC38" s="61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1"/>
      <c r="HS38" s="61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1"/>
      <c r="II38" s="61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ht="15">
      <c r="A39" s="82" t="s">
        <v>280</v>
      </c>
      <c r="B39" s="18">
        <v>62</v>
      </c>
      <c r="C39" t="s">
        <v>315</v>
      </c>
      <c r="D39">
        <v>36000</v>
      </c>
    </row>
    <row r="40" spans="1:256" ht="15">
      <c r="A40" s="82" t="s">
        <v>280</v>
      </c>
      <c r="B40" s="18">
        <v>62</v>
      </c>
      <c r="C40" t="s">
        <v>316</v>
      </c>
      <c r="D40">
        <v>33000</v>
      </c>
    </row>
    <row r="41" spans="1:256" ht="15">
      <c r="A41" s="82" t="s">
        <v>280</v>
      </c>
      <c r="B41" s="18">
        <v>62</v>
      </c>
      <c r="C41" t="s">
        <v>317</v>
      </c>
      <c r="D41">
        <v>27000</v>
      </c>
    </row>
    <row r="42" spans="1:256" ht="15">
      <c r="A42" s="82" t="s">
        <v>280</v>
      </c>
      <c r="B42" s="18">
        <v>62</v>
      </c>
      <c r="C42" t="s">
        <v>318</v>
      </c>
      <c r="D42">
        <v>25000</v>
      </c>
    </row>
    <row r="43" spans="1:256" ht="15">
      <c r="A43" s="82" t="s">
        <v>280</v>
      </c>
      <c r="B43" s="18">
        <v>62</v>
      </c>
      <c r="C43" t="s">
        <v>319</v>
      </c>
      <c r="D43">
        <v>23000</v>
      </c>
    </row>
    <row r="44" spans="1:256" ht="15">
      <c r="A44" s="82" t="s">
        <v>280</v>
      </c>
      <c r="B44" s="18">
        <v>62</v>
      </c>
      <c r="C44" t="s">
        <v>320</v>
      </c>
      <c r="D44">
        <v>18000</v>
      </c>
    </row>
    <row r="45" spans="1:256" ht="15">
      <c r="A45" s="82" t="s">
        <v>280</v>
      </c>
      <c r="B45" s="18">
        <v>62</v>
      </c>
      <c r="C45" t="s">
        <v>321</v>
      </c>
      <c r="D45">
        <v>17000</v>
      </c>
    </row>
    <row r="46" spans="1:256" ht="15">
      <c r="A46" s="82"/>
      <c r="B46" s="18"/>
    </row>
    <row r="47" spans="1:256" ht="15">
      <c r="A47" s="82"/>
      <c r="B47" s="18"/>
    </row>
    <row r="48" spans="1:256" ht="15">
      <c r="A48" s="82"/>
      <c r="B48" s="18"/>
    </row>
    <row r="49" spans="1:256">
      <c r="A49" s="68"/>
      <c r="B49" s="35">
        <v>62</v>
      </c>
      <c r="C49" s="68" t="s">
        <v>322</v>
      </c>
      <c r="D49" s="68">
        <f>SUM(D36:D45)</f>
        <v>340000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</row>
    <row r="50" spans="1:256" ht="15.75">
      <c r="A50" s="53" t="s">
        <v>323</v>
      </c>
      <c r="B50" s="54">
        <v>80</v>
      </c>
      <c r="C50" s="18" t="s">
        <v>324</v>
      </c>
      <c r="D50">
        <v>135000</v>
      </c>
      <c r="E50" s="55"/>
      <c r="F50" s="18"/>
      <c r="G50" s="18"/>
      <c r="H50" s="18"/>
      <c r="I50" s="18"/>
      <c r="AD50" s="56"/>
    </row>
    <row r="51" spans="1:256" ht="15.75">
      <c r="A51" s="53" t="s">
        <v>323</v>
      </c>
      <c r="B51" s="54">
        <v>80</v>
      </c>
      <c r="C51" s="18" t="s">
        <v>325</v>
      </c>
      <c r="D51">
        <v>10000</v>
      </c>
      <c r="E51" s="55"/>
      <c r="F51" s="18"/>
      <c r="G51" s="18"/>
      <c r="H51" s="18"/>
      <c r="I51" s="18"/>
      <c r="AD51" s="56"/>
    </row>
    <row r="52" spans="1:256" ht="15.75">
      <c r="A52" s="53" t="s">
        <v>323</v>
      </c>
      <c r="B52" s="54">
        <v>80</v>
      </c>
      <c r="C52" s="18" t="s">
        <v>326</v>
      </c>
      <c r="D52">
        <v>8000</v>
      </c>
      <c r="E52" s="55"/>
      <c r="F52" s="18"/>
      <c r="G52" s="18"/>
      <c r="H52" s="18"/>
      <c r="I52" s="18"/>
      <c r="AD52" s="56"/>
    </row>
    <row r="53" spans="1:256" ht="15.75">
      <c r="A53" s="53" t="s">
        <v>323</v>
      </c>
      <c r="B53" s="54">
        <v>80</v>
      </c>
      <c r="C53" s="18" t="s">
        <v>327</v>
      </c>
      <c r="D53">
        <v>6000</v>
      </c>
      <c r="E53" s="55"/>
      <c r="F53" s="18"/>
      <c r="G53" s="18"/>
      <c r="H53" s="18"/>
      <c r="I53" s="18"/>
      <c r="AD53" s="56"/>
    </row>
    <row r="54" spans="1:256" ht="15.75">
      <c r="A54" s="53" t="s">
        <v>323</v>
      </c>
      <c r="B54" s="54">
        <v>80</v>
      </c>
      <c r="C54" s="18" t="s">
        <v>328</v>
      </c>
      <c r="D54">
        <v>6000</v>
      </c>
      <c r="E54" s="55"/>
      <c r="F54" s="18"/>
      <c r="G54" s="18"/>
      <c r="H54" s="18"/>
      <c r="I54" s="18"/>
      <c r="AD54" s="56"/>
    </row>
    <row r="55" spans="1:256" ht="15.75">
      <c r="A55" s="53" t="s">
        <v>323</v>
      </c>
      <c r="B55" s="54">
        <v>80</v>
      </c>
      <c r="C55" s="18" t="s">
        <v>329</v>
      </c>
      <c r="D55">
        <v>6000</v>
      </c>
      <c r="E55" s="55"/>
      <c r="F55" s="18"/>
      <c r="G55" s="18"/>
      <c r="H55" s="18"/>
      <c r="I55" s="18"/>
      <c r="AD55" s="56"/>
    </row>
    <row r="56" spans="1:256" ht="15.75">
      <c r="A56" s="53" t="s">
        <v>323</v>
      </c>
      <c r="B56" s="54">
        <v>80</v>
      </c>
      <c r="C56" s="18" t="s">
        <v>330</v>
      </c>
      <c r="D56">
        <v>6000</v>
      </c>
      <c r="E56" s="55"/>
      <c r="F56" s="18"/>
      <c r="G56" s="18"/>
      <c r="H56" s="18"/>
      <c r="I56" s="18"/>
      <c r="AD56" s="56"/>
    </row>
    <row r="57" spans="1:256" ht="15.75">
      <c r="A57" s="53" t="s">
        <v>323</v>
      </c>
      <c r="B57" s="54">
        <v>80</v>
      </c>
      <c r="C57" s="18" t="s">
        <v>331</v>
      </c>
      <c r="D57">
        <v>5000</v>
      </c>
      <c r="E57" s="55"/>
      <c r="F57" s="18"/>
      <c r="G57" s="18"/>
      <c r="H57" s="18"/>
      <c r="I57" s="18"/>
      <c r="AD57" s="56"/>
    </row>
    <row r="58" spans="1:256" ht="15.75">
      <c r="A58" s="53"/>
      <c r="B58" s="54"/>
      <c r="C58" s="18"/>
      <c r="E58" s="55"/>
      <c r="F58" s="18"/>
      <c r="G58" s="18"/>
      <c r="H58" s="18"/>
      <c r="I58" s="18"/>
      <c r="AD58" s="56"/>
    </row>
    <row r="59" spans="1:256" ht="15.75">
      <c r="A59" s="53"/>
      <c r="B59" s="54"/>
      <c r="C59" s="18"/>
      <c r="E59" s="55"/>
      <c r="F59" s="18"/>
      <c r="G59" s="18"/>
      <c r="H59" s="18"/>
      <c r="I59" s="18"/>
      <c r="AD59" s="56"/>
    </row>
    <row r="60" spans="1:256" ht="15.75">
      <c r="A60" s="53"/>
      <c r="B60" s="54"/>
      <c r="C60" s="18"/>
      <c r="E60" s="55"/>
      <c r="F60" s="18"/>
      <c r="G60" s="18"/>
      <c r="H60" s="18"/>
      <c r="I60" s="18"/>
      <c r="AD60" s="56"/>
    </row>
    <row r="61" spans="1:256" s="68" customFormat="1" ht="15.75">
      <c r="A61" s="86"/>
      <c r="B61" s="66">
        <v>80</v>
      </c>
      <c r="C61" s="35" t="s">
        <v>332</v>
      </c>
      <c r="D61" s="68">
        <f>SUM(D50:D57)</f>
        <v>182000</v>
      </c>
      <c r="E61" s="69"/>
      <c r="F61" s="35"/>
      <c r="G61" s="35"/>
      <c r="H61" s="35"/>
      <c r="I61" s="35"/>
      <c r="AD61" s="70"/>
    </row>
    <row r="62" spans="1:256" ht="15.75">
      <c r="A62" s="87" t="s">
        <v>323</v>
      </c>
      <c r="B62" s="54">
        <v>2</v>
      </c>
      <c r="C62" s="18" t="s">
        <v>333</v>
      </c>
      <c r="D62">
        <v>59000</v>
      </c>
      <c r="E62" s="55"/>
      <c r="F62" s="18"/>
      <c r="G62" s="18"/>
      <c r="H62" s="18"/>
      <c r="I62" s="18"/>
      <c r="AD62" s="56"/>
    </row>
    <row r="63" spans="1:256" ht="15.75">
      <c r="A63" s="87" t="s">
        <v>323</v>
      </c>
      <c r="B63" s="54">
        <v>2</v>
      </c>
      <c r="C63" s="18" t="s">
        <v>334</v>
      </c>
      <c r="D63">
        <v>29000</v>
      </c>
      <c r="E63" s="55"/>
      <c r="F63" s="18"/>
      <c r="G63" s="18"/>
      <c r="H63" s="18"/>
      <c r="I63" s="18"/>
      <c r="AD63" s="56"/>
    </row>
    <row r="64" spans="1:256" ht="15.75">
      <c r="A64" s="87" t="s">
        <v>323</v>
      </c>
      <c r="B64" s="54">
        <v>2</v>
      </c>
      <c r="C64" s="18" t="s">
        <v>335</v>
      </c>
      <c r="D64">
        <v>26000</v>
      </c>
      <c r="E64" s="55"/>
      <c r="F64" s="18"/>
      <c r="G64" s="18"/>
      <c r="H64" s="18"/>
      <c r="I64" s="18"/>
      <c r="AD64" s="56"/>
    </row>
    <row r="65" spans="1:30" ht="15.75">
      <c r="A65" s="87" t="s">
        <v>323</v>
      </c>
      <c r="B65" s="54">
        <v>2</v>
      </c>
      <c r="C65" s="18" t="s">
        <v>336</v>
      </c>
      <c r="D65">
        <v>15000</v>
      </c>
      <c r="E65" s="55"/>
      <c r="F65" s="18"/>
      <c r="G65" s="18"/>
      <c r="H65" s="18"/>
      <c r="I65" s="18"/>
      <c r="AD65" s="56"/>
    </row>
    <row r="66" spans="1:30" ht="15.75">
      <c r="A66" s="87" t="s">
        <v>323</v>
      </c>
      <c r="B66" s="54">
        <v>2</v>
      </c>
      <c r="C66" s="18" t="s">
        <v>337</v>
      </c>
      <c r="D66">
        <v>14000</v>
      </c>
      <c r="E66" s="55"/>
      <c r="F66" s="18"/>
      <c r="G66" s="18"/>
      <c r="H66" s="18"/>
      <c r="I66" s="18"/>
      <c r="AD66" s="56"/>
    </row>
    <row r="67" spans="1:30" ht="15.75">
      <c r="A67" s="87" t="s">
        <v>323</v>
      </c>
      <c r="B67" s="54">
        <v>2</v>
      </c>
      <c r="C67" s="18" t="s">
        <v>338</v>
      </c>
      <c r="D67">
        <v>12000</v>
      </c>
      <c r="E67" s="55"/>
      <c r="F67" s="18"/>
      <c r="G67" s="18"/>
      <c r="H67" s="18"/>
      <c r="I67" s="18"/>
      <c r="AD67" s="56"/>
    </row>
    <row r="68" spans="1:30" ht="15.75">
      <c r="A68" s="87" t="s">
        <v>323</v>
      </c>
      <c r="B68" s="54">
        <v>2</v>
      </c>
      <c r="C68" s="18" t="s">
        <v>339</v>
      </c>
      <c r="D68">
        <v>10000</v>
      </c>
      <c r="E68" s="55"/>
      <c r="F68" s="18"/>
      <c r="G68" s="18"/>
      <c r="H68" s="18"/>
      <c r="I68" s="18"/>
      <c r="AD68" s="56"/>
    </row>
    <row r="69" spans="1:30" ht="15.75">
      <c r="A69" s="87" t="s">
        <v>323</v>
      </c>
      <c r="B69" s="54">
        <v>2</v>
      </c>
      <c r="C69" s="18" t="s">
        <v>340</v>
      </c>
      <c r="D69">
        <v>9000</v>
      </c>
      <c r="E69" s="55"/>
      <c r="F69" s="18"/>
      <c r="G69" s="18"/>
      <c r="H69" s="18"/>
      <c r="I69" s="18"/>
      <c r="AD69" s="56"/>
    </row>
    <row r="70" spans="1:30" ht="15.75">
      <c r="A70" s="87" t="s">
        <v>323</v>
      </c>
      <c r="B70" s="54">
        <v>2</v>
      </c>
      <c r="C70" s="18" t="s">
        <v>341</v>
      </c>
      <c r="D70">
        <v>6000</v>
      </c>
      <c r="E70" s="55"/>
      <c r="F70" s="18"/>
      <c r="G70" s="18"/>
      <c r="H70" s="18"/>
      <c r="I70" s="18"/>
      <c r="AD70" s="56"/>
    </row>
    <row r="71" spans="1:30" ht="15.75">
      <c r="A71" s="87" t="s">
        <v>323</v>
      </c>
      <c r="B71" s="54">
        <v>2</v>
      </c>
      <c r="C71" s="18" t="s">
        <v>342</v>
      </c>
      <c r="D71">
        <v>5000</v>
      </c>
      <c r="E71" s="55"/>
      <c r="F71" s="18"/>
      <c r="G71" s="18"/>
      <c r="H71" s="18"/>
      <c r="I71" s="18"/>
      <c r="AD71" s="56"/>
    </row>
    <row r="72" spans="1:30" ht="15.75">
      <c r="A72" s="87" t="s">
        <v>323</v>
      </c>
      <c r="B72" s="54">
        <v>2</v>
      </c>
      <c r="C72" s="18" t="s">
        <v>343</v>
      </c>
      <c r="D72">
        <v>5000</v>
      </c>
      <c r="E72" s="55"/>
      <c r="F72" s="18"/>
      <c r="G72" s="18"/>
      <c r="H72" s="18"/>
      <c r="I72" s="18"/>
      <c r="AD72" s="56"/>
    </row>
    <row r="73" spans="1:30" ht="15.75">
      <c r="A73" s="87"/>
      <c r="B73" s="54"/>
      <c r="C73" s="18"/>
      <c r="E73" s="55"/>
      <c r="F73" s="18"/>
      <c r="G73" s="18"/>
      <c r="H73" s="18"/>
      <c r="I73" s="18"/>
      <c r="AD73" s="56"/>
    </row>
    <row r="74" spans="1:30" ht="15.75">
      <c r="A74" s="87"/>
      <c r="B74" s="54"/>
      <c r="C74" s="18"/>
      <c r="E74" s="55"/>
      <c r="F74" s="18"/>
      <c r="G74" s="18"/>
      <c r="H74" s="18"/>
      <c r="I74" s="18"/>
      <c r="AD74" s="56"/>
    </row>
    <row r="75" spans="1:30" ht="15.75">
      <c r="A75" s="87"/>
      <c r="B75" s="54"/>
      <c r="C75" s="18"/>
      <c r="E75" s="55"/>
      <c r="F75" s="18"/>
      <c r="G75" s="18"/>
      <c r="H75" s="18"/>
      <c r="I75" s="18"/>
      <c r="AD75" s="56"/>
    </row>
    <row r="76" spans="1:30" s="68" customFormat="1" ht="15">
      <c r="A76" s="65"/>
      <c r="B76" s="66">
        <v>2</v>
      </c>
      <c r="C76" s="35" t="s">
        <v>344</v>
      </c>
      <c r="D76" s="68">
        <f>SUM(D62:D72)</f>
        <v>190000</v>
      </c>
      <c r="E76" s="69"/>
      <c r="F76" s="35"/>
      <c r="G76" s="35"/>
      <c r="H76" s="35"/>
      <c r="I76" s="35"/>
      <c r="AD76" s="70"/>
    </row>
    <row r="77" spans="1:30" ht="15.75">
      <c r="A77" s="87" t="s">
        <v>323</v>
      </c>
      <c r="B77" s="54">
        <v>60</v>
      </c>
      <c r="C77" s="18" t="s">
        <v>345</v>
      </c>
      <c r="D77">
        <v>55000</v>
      </c>
      <c r="E77" s="55"/>
      <c r="F77" s="18"/>
      <c r="G77" s="18"/>
      <c r="H77" s="18"/>
      <c r="I77" s="18"/>
      <c r="AD77" s="56"/>
    </row>
    <row r="78" spans="1:30" ht="15.75">
      <c r="A78" s="87" t="s">
        <v>323</v>
      </c>
      <c r="B78" s="54">
        <v>60</v>
      </c>
      <c r="C78" s="18" t="s">
        <v>346</v>
      </c>
      <c r="D78">
        <v>41000</v>
      </c>
      <c r="E78" s="55"/>
      <c r="F78" s="18"/>
      <c r="G78" s="18"/>
      <c r="H78" s="18"/>
      <c r="I78" s="18"/>
      <c r="AD78" s="56"/>
    </row>
    <row r="79" spans="1:30" ht="15.75">
      <c r="A79" s="87" t="s">
        <v>323</v>
      </c>
      <c r="B79" s="54">
        <v>60</v>
      </c>
      <c r="C79" s="18" t="s">
        <v>347</v>
      </c>
      <c r="D79">
        <v>30000</v>
      </c>
      <c r="E79" s="55"/>
      <c r="F79" s="18"/>
      <c r="G79" s="18"/>
      <c r="H79" s="18"/>
      <c r="I79" s="18"/>
      <c r="AD79" s="56"/>
    </row>
    <row r="80" spans="1:30" ht="15.75">
      <c r="A80" s="87" t="s">
        <v>323</v>
      </c>
      <c r="B80" s="54">
        <v>60</v>
      </c>
      <c r="C80" s="18" t="s">
        <v>348</v>
      </c>
      <c r="D80">
        <v>19000</v>
      </c>
      <c r="E80" s="55"/>
      <c r="F80" s="18"/>
      <c r="G80" s="18"/>
      <c r="H80" s="18"/>
      <c r="I80" s="18"/>
      <c r="AD80" s="56"/>
    </row>
    <row r="81" spans="1:30" ht="15.75">
      <c r="A81" s="87" t="s">
        <v>323</v>
      </c>
      <c r="B81" s="54">
        <v>60</v>
      </c>
      <c r="C81" s="18" t="s">
        <v>349</v>
      </c>
      <c r="D81">
        <v>16000</v>
      </c>
      <c r="E81" s="55"/>
      <c r="F81" s="18"/>
      <c r="G81" s="18"/>
      <c r="H81" s="18"/>
      <c r="I81" s="18"/>
      <c r="AD81" s="56"/>
    </row>
    <row r="82" spans="1:30" ht="15.75">
      <c r="A82" s="87" t="s">
        <v>323</v>
      </c>
      <c r="B82" s="54">
        <v>60</v>
      </c>
      <c r="C82" s="18" t="s">
        <v>350</v>
      </c>
      <c r="D82">
        <v>14000</v>
      </c>
      <c r="E82" s="55"/>
      <c r="F82" s="18"/>
      <c r="G82" s="18"/>
      <c r="H82" s="18"/>
      <c r="I82" s="18"/>
      <c r="AD82" s="56"/>
    </row>
    <row r="83" spans="1:30" ht="15.75">
      <c r="A83" s="87" t="s">
        <v>323</v>
      </c>
      <c r="B83" s="54">
        <v>60</v>
      </c>
      <c r="C83" s="18" t="s">
        <v>351</v>
      </c>
      <c r="D83">
        <v>14000</v>
      </c>
      <c r="E83" s="55"/>
      <c r="F83" s="18"/>
      <c r="G83" s="18"/>
      <c r="H83" s="18"/>
      <c r="I83" s="18"/>
      <c r="AD83" s="56"/>
    </row>
    <row r="84" spans="1:30" ht="15.75">
      <c r="A84" s="87" t="s">
        <v>323</v>
      </c>
      <c r="B84" s="54">
        <v>60</v>
      </c>
      <c r="C84" s="18" t="s">
        <v>352</v>
      </c>
      <c r="D84">
        <v>12000</v>
      </c>
      <c r="E84" s="55"/>
      <c r="F84" s="18"/>
      <c r="G84" s="18"/>
      <c r="H84" s="18"/>
      <c r="I84" s="18"/>
      <c r="AD84" s="56"/>
    </row>
    <row r="85" spans="1:30" ht="15.75">
      <c r="A85" s="87" t="s">
        <v>323</v>
      </c>
      <c r="B85" s="54">
        <v>60</v>
      </c>
      <c r="C85" s="18" t="s">
        <v>353</v>
      </c>
      <c r="D85">
        <v>12000</v>
      </c>
      <c r="E85" s="55"/>
      <c r="F85" s="18"/>
      <c r="G85" s="18"/>
      <c r="H85" s="18"/>
      <c r="I85" s="18"/>
      <c r="AD85" s="56"/>
    </row>
    <row r="86" spans="1:30" ht="15.75">
      <c r="A86" s="87" t="s">
        <v>323</v>
      </c>
      <c r="B86" s="54">
        <v>60</v>
      </c>
      <c r="C86" s="18" t="s">
        <v>354</v>
      </c>
      <c r="D86">
        <v>12000</v>
      </c>
      <c r="E86" s="55"/>
      <c r="F86" s="18"/>
      <c r="G86" s="18"/>
      <c r="H86" s="18"/>
      <c r="I86" s="18"/>
      <c r="AD86" s="56"/>
    </row>
    <row r="87" spans="1:30" ht="15.75">
      <c r="A87" s="87" t="s">
        <v>323</v>
      </c>
      <c r="B87" s="54">
        <v>60</v>
      </c>
      <c r="C87" s="18" t="s">
        <v>355</v>
      </c>
      <c r="D87">
        <v>10000</v>
      </c>
      <c r="E87" s="55"/>
      <c r="F87" s="18"/>
      <c r="G87" s="18"/>
      <c r="H87" s="18"/>
      <c r="I87" s="18"/>
      <c r="AD87" s="56"/>
    </row>
    <row r="88" spans="1:30" ht="15.75">
      <c r="A88" s="87" t="s">
        <v>323</v>
      </c>
      <c r="B88" s="54">
        <v>60</v>
      </c>
      <c r="C88" s="18" t="s">
        <v>356</v>
      </c>
      <c r="D88">
        <v>10000</v>
      </c>
      <c r="E88" s="55"/>
      <c r="F88" s="18"/>
      <c r="G88" s="18"/>
      <c r="H88" s="18"/>
      <c r="I88" s="18"/>
      <c r="AD88" s="56"/>
    </row>
    <row r="89" spans="1:30" ht="15.75">
      <c r="A89" s="87" t="s">
        <v>323</v>
      </c>
      <c r="B89" s="54">
        <v>60</v>
      </c>
      <c r="C89" s="18" t="s">
        <v>357</v>
      </c>
      <c r="D89">
        <v>9000</v>
      </c>
      <c r="E89" s="55"/>
      <c r="F89" s="18"/>
      <c r="G89" s="18"/>
      <c r="H89" s="18"/>
      <c r="I89" s="18"/>
      <c r="AD89" s="56"/>
    </row>
    <row r="90" spans="1:30" ht="15.75">
      <c r="A90" s="87" t="s">
        <v>323</v>
      </c>
      <c r="B90" s="54">
        <v>60</v>
      </c>
      <c r="C90" s="18" t="s">
        <v>358</v>
      </c>
      <c r="D90">
        <v>9000</v>
      </c>
      <c r="E90" s="55"/>
      <c r="F90" s="18"/>
      <c r="G90" s="18"/>
      <c r="H90" s="18"/>
      <c r="I90" s="18"/>
      <c r="AD90" s="56"/>
    </row>
    <row r="91" spans="1:30" ht="15.75">
      <c r="A91" s="87" t="s">
        <v>323</v>
      </c>
      <c r="B91" s="54">
        <v>60</v>
      </c>
      <c r="C91" s="18" t="s">
        <v>359</v>
      </c>
      <c r="D91">
        <v>8000</v>
      </c>
      <c r="E91" s="55"/>
      <c r="F91" s="18"/>
      <c r="G91" s="18"/>
      <c r="H91" s="18"/>
      <c r="I91" s="18"/>
      <c r="AD91" s="56"/>
    </row>
    <row r="92" spans="1:30" ht="15.75">
      <c r="A92" s="87" t="s">
        <v>323</v>
      </c>
      <c r="B92" s="54">
        <v>60</v>
      </c>
      <c r="C92" s="18" t="s">
        <v>360</v>
      </c>
      <c r="D92">
        <v>8000</v>
      </c>
      <c r="E92" s="55"/>
      <c r="F92" s="18"/>
      <c r="G92" s="18"/>
      <c r="H92" s="18"/>
      <c r="I92" s="18"/>
      <c r="AD92" s="56"/>
    </row>
    <row r="93" spans="1:30" ht="15.75">
      <c r="A93" s="87" t="s">
        <v>323</v>
      </c>
      <c r="B93" s="54">
        <v>60</v>
      </c>
      <c r="C93" s="18" t="s">
        <v>361</v>
      </c>
      <c r="D93">
        <v>7000</v>
      </c>
      <c r="E93" s="55"/>
      <c r="F93" s="18"/>
      <c r="G93" s="18"/>
      <c r="H93" s="18"/>
      <c r="I93" s="18"/>
      <c r="AD93" s="56"/>
    </row>
    <row r="94" spans="1:30" ht="15.75">
      <c r="A94" s="87" t="s">
        <v>323</v>
      </c>
      <c r="B94" s="54">
        <v>60</v>
      </c>
      <c r="C94" s="18" t="s">
        <v>362</v>
      </c>
      <c r="D94">
        <v>7000</v>
      </c>
      <c r="E94" s="55"/>
      <c r="F94" s="18"/>
      <c r="G94" s="18"/>
      <c r="H94" s="18"/>
      <c r="I94" s="18"/>
      <c r="AD94" s="56"/>
    </row>
    <row r="95" spans="1:30" ht="15.75">
      <c r="A95" s="87" t="s">
        <v>323</v>
      </c>
      <c r="B95" s="54">
        <v>60</v>
      </c>
      <c r="C95" s="18" t="s">
        <v>363</v>
      </c>
      <c r="D95">
        <v>5000</v>
      </c>
      <c r="E95" s="55"/>
      <c r="F95" s="18"/>
      <c r="G95" s="18"/>
      <c r="H95" s="18"/>
      <c r="I95" s="18"/>
      <c r="AD95" s="56"/>
    </row>
    <row r="96" spans="1:30" ht="15.75">
      <c r="A96" s="87" t="s">
        <v>323</v>
      </c>
      <c r="B96" s="54">
        <v>60</v>
      </c>
      <c r="C96" s="18" t="s">
        <v>364</v>
      </c>
      <c r="D96">
        <v>5000</v>
      </c>
      <c r="E96" s="55"/>
      <c r="F96" s="18"/>
      <c r="G96" s="18"/>
      <c r="H96" s="18"/>
      <c r="I96" s="18"/>
      <c r="AD96" s="56"/>
    </row>
    <row r="97" spans="1:30" ht="15.75">
      <c r="A97" s="87"/>
      <c r="B97" s="54"/>
      <c r="C97" s="18"/>
      <c r="E97" s="55"/>
      <c r="F97" s="18"/>
      <c r="G97" s="18"/>
      <c r="H97" s="18"/>
      <c r="I97" s="18"/>
      <c r="AD97" s="56"/>
    </row>
    <row r="98" spans="1:30" ht="15.75">
      <c r="A98" s="87"/>
      <c r="B98" s="54"/>
      <c r="C98" s="18"/>
      <c r="E98" s="55"/>
      <c r="F98" s="18"/>
      <c r="G98" s="18"/>
      <c r="H98" s="18"/>
      <c r="I98" s="18"/>
      <c r="AD98" s="56"/>
    </row>
    <row r="99" spans="1:30" ht="15.75">
      <c r="A99" s="87"/>
      <c r="B99" s="54"/>
      <c r="C99" s="18"/>
      <c r="E99" s="55"/>
      <c r="F99" s="18"/>
      <c r="G99" s="18"/>
      <c r="H99" s="18"/>
      <c r="I99" s="18"/>
      <c r="AD99" s="56"/>
    </row>
    <row r="100" spans="1:30" s="68" customFormat="1" ht="15">
      <c r="A100" s="65"/>
      <c r="B100" s="66">
        <v>60</v>
      </c>
      <c r="C100" s="35" t="s">
        <v>365</v>
      </c>
      <c r="D100" s="68">
        <f>SUM(D77:D96)</f>
        <v>303000</v>
      </c>
      <c r="E100" s="69"/>
      <c r="F100" s="35"/>
      <c r="G100" s="35"/>
      <c r="H100" s="35"/>
      <c r="I100" s="35"/>
      <c r="AD100" s="70"/>
    </row>
    <row r="101" spans="1:30" s="44" customFormat="1" ht="15.75">
      <c r="A101" s="88"/>
      <c r="B101" s="72"/>
      <c r="C101" s="89" t="s">
        <v>366</v>
      </c>
      <c r="D101" s="44">
        <v>2128000</v>
      </c>
      <c r="E101" s="74"/>
      <c r="F101" s="89"/>
      <c r="G101" s="89"/>
      <c r="H101" s="89"/>
      <c r="I101" s="89"/>
      <c r="AD101" s="75"/>
    </row>
    <row r="102" spans="1:30" s="93" customFormat="1" ht="45">
      <c r="A102" s="90" t="s">
        <v>205</v>
      </c>
      <c r="B102" s="91"/>
      <c r="C102" s="92"/>
      <c r="E102" s="94"/>
      <c r="F102" s="92"/>
      <c r="G102" s="92"/>
      <c r="H102" s="92"/>
      <c r="I102" s="92"/>
      <c r="AD102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2"/>
  <sheetViews>
    <sheetView workbookViewId="0"/>
  </sheetViews>
  <sheetFormatPr baseColWidth="10" defaultColWidth="10.75" defaultRowHeight="14.25"/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15">
      <c r="A3" s="96" t="s">
        <v>367</v>
      </c>
      <c r="B3" s="54">
        <v>14</v>
      </c>
      <c r="C3" s="18" t="s">
        <v>368</v>
      </c>
      <c r="D3">
        <v>114000</v>
      </c>
      <c r="E3" s="55"/>
      <c r="F3" s="18"/>
      <c r="G3" s="18"/>
      <c r="H3" s="18"/>
      <c r="I3" s="18"/>
      <c r="AD3" s="56"/>
    </row>
    <row r="4" spans="1:40" ht="15">
      <c r="A4" s="96" t="s">
        <v>367</v>
      </c>
      <c r="B4" s="54">
        <v>14</v>
      </c>
      <c r="C4" s="18" t="s">
        <v>369</v>
      </c>
      <c r="D4">
        <v>23000</v>
      </c>
      <c r="E4" s="55"/>
      <c r="F4" s="18"/>
      <c r="G4" s="18"/>
      <c r="H4" s="18"/>
      <c r="I4" s="18"/>
      <c r="AD4" s="56"/>
    </row>
    <row r="5" spans="1:40" ht="15">
      <c r="A5" s="96" t="s">
        <v>367</v>
      </c>
      <c r="B5" s="54">
        <v>14</v>
      </c>
      <c r="C5" s="18" t="s">
        <v>370</v>
      </c>
      <c r="D5">
        <v>23000</v>
      </c>
      <c r="E5" s="55"/>
      <c r="F5" s="18"/>
      <c r="G5" s="18"/>
      <c r="H5" s="18"/>
      <c r="I5" s="18"/>
      <c r="AD5" s="56"/>
    </row>
    <row r="6" spans="1:40" ht="15">
      <c r="A6" s="96" t="s">
        <v>367</v>
      </c>
      <c r="B6" s="54">
        <v>14</v>
      </c>
      <c r="C6" s="18" t="s">
        <v>371</v>
      </c>
      <c r="D6">
        <v>14000</v>
      </c>
      <c r="E6" s="55"/>
      <c r="F6" s="18"/>
      <c r="G6" s="18"/>
      <c r="H6" s="18"/>
      <c r="I6" s="18"/>
      <c r="AD6" s="56"/>
    </row>
    <row r="7" spans="1:40" ht="15">
      <c r="A7" s="96" t="s">
        <v>367</v>
      </c>
      <c r="B7" s="54">
        <v>14</v>
      </c>
      <c r="C7" s="18" t="s">
        <v>372</v>
      </c>
      <c r="D7">
        <v>12000</v>
      </c>
      <c r="E7" s="55"/>
      <c r="F7" s="18"/>
      <c r="G7" s="18"/>
      <c r="H7" s="18"/>
      <c r="I7" s="18"/>
      <c r="AD7" s="56"/>
    </row>
    <row r="8" spans="1:40" ht="15">
      <c r="A8" s="96" t="s">
        <v>367</v>
      </c>
      <c r="B8" s="54">
        <v>14</v>
      </c>
      <c r="C8" s="18" t="s">
        <v>373</v>
      </c>
      <c r="D8">
        <v>10000</v>
      </c>
      <c r="E8" s="55"/>
      <c r="F8" s="18"/>
      <c r="G8" s="18"/>
      <c r="H8" s="18"/>
      <c r="I8" s="18"/>
      <c r="AD8" s="56"/>
    </row>
    <row r="9" spans="1:40" ht="15">
      <c r="A9" s="96" t="s">
        <v>367</v>
      </c>
      <c r="B9" s="54">
        <v>14</v>
      </c>
      <c r="C9" s="18" t="s">
        <v>374</v>
      </c>
      <c r="D9">
        <v>9000</v>
      </c>
      <c r="E9" s="55"/>
      <c r="F9" s="18"/>
      <c r="G9" s="18"/>
      <c r="H9" s="18"/>
      <c r="I9" s="18"/>
      <c r="AD9" s="56"/>
    </row>
    <row r="10" spans="1:40" ht="15">
      <c r="A10" s="96" t="s">
        <v>367</v>
      </c>
      <c r="B10" s="54">
        <v>14</v>
      </c>
      <c r="C10" s="18" t="s">
        <v>375</v>
      </c>
      <c r="D10">
        <v>8000</v>
      </c>
      <c r="E10" s="55"/>
      <c r="F10" s="18"/>
      <c r="G10" s="18"/>
      <c r="H10" s="18"/>
      <c r="I10" s="18"/>
      <c r="AD10" s="56"/>
    </row>
    <row r="11" spans="1:40" ht="15">
      <c r="A11" s="96" t="s">
        <v>367</v>
      </c>
      <c r="B11" s="54">
        <v>14</v>
      </c>
      <c r="C11" s="18" t="s">
        <v>376</v>
      </c>
      <c r="D11">
        <v>8000</v>
      </c>
      <c r="E11" s="55"/>
      <c r="F11" s="18"/>
      <c r="G11" s="18"/>
      <c r="H11" s="18"/>
      <c r="I11" s="18"/>
      <c r="AD11" s="56"/>
    </row>
    <row r="12" spans="1:40" ht="15">
      <c r="A12" s="96" t="s">
        <v>367</v>
      </c>
      <c r="B12" s="54">
        <v>14</v>
      </c>
      <c r="C12" s="18" t="s">
        <v>377</v>
      </c>
      <c r="D12">
        <v>8000</v>
      </c>
      <c r="E12" s="55"/>
      <c r="F12" s="18"/>
      <c r="G12" s="18"/>
      <c r="H12" s="18"/>
      <c r="I12" s="18"/>
      <c r="AD12" s="56"/>
    </row>
    <row r="13" spans="1:40" ht="15">
      <c r="A13" s="96" t="s">
        <v>367</v>
      </c>
      <c r="B13" s="54">
        <v>14</v>
      </c>
      <c r="C13" s="18" t="s">
        <v>378</v>
      </c>
      <c r="D13">
        <v>6000</v>
      </c>
      <c r="E13" s="55"/>
      <c r="F13" s="18"/>
      <c r="G13" s="18"/>
      <c r="H13" s="18"/>
      <c r="I13" s="18"/>
      <c r="AD13" s="56"/>
    </row>
    <row r="14" spans="1:40" ht="15">
      <c r="A14" s="96" t="s">
        <v>367</v>
      </c>
      <c r="B14" s="54">
        <v>14</v>
      </c>
      <c r="C14" s="18" t="s">
        <v>379</v>
      </c>
      <c r="D14">
        <v>5000</v>
      </c>
      <c r="E14" s="55"/>
      <c r="F14" s="18"/>
      <c r="G14" s="18"/>
      <c r="H14" s="18"/>
      <c r="I14" s="18"/>
      <c r="AD14" s="56"/>
    </row>
    <row r="15" spans="1:40" ht="15">
      <c r="A15" s="96" t="s">
        <v>367</v>
      </c>
      <c r="B15" s="54">
        <v>14</v>
      </c>
      <c r="C15" s="18" t="s">
        <v>380</v>
      </c>
      <c r="D15">
        <v>5000</v>
      </c>
      <c r="E15" s="55"/>
      <c r="F15" s="18"/>
      <c r="G15" s="18"/>
      <c r="H15" s="18"/>
      <c r="I15" s="18"/>
      <c r="AD15" s="56"/>
    </row>
    <row r="16" spans="1:40" ht="15">
      <c r="A16" s="96" t="s">
        <v>367</v>
      </c>
      <c r="B16" s="54">
        <v>14</v>
      </c>
      <c r="C16" s="18" t="s">
        <v>381</v>
      </c>
      <c r="D16">
        <v>5000</v>
      </c>
      <c r="E16" s="55"/>
      <c r="F16" s="18"/>
      <c r="G16" s="18"/>
      <c r="H16" s="18"/>
      <c r="I16" s="18"/>
      <c r="AD16" s="56"/>
    </row>
    <row r="17" spans="1:256" ht="15">
      <c r="A17" s="96"/>
      <c r="B17" s="54"/>
      <c r="C17" s="18"/>
      <c r="E17" s="55"/>
      <c r="F17" s="18"/>
      <c r="G17" s="18"/>
      <c r="H17" s="18"/>
      <c r="I17" s="18"/>
      <c r="AD17" s="56"/>
    </row>
    <row r="18" spans="1:256" ht="15">
      <c r="A18" s="96"/>
      <c r="B18" s="54"/>
      <c r="C18" s="18"/>
      <c r="E18" s="55"/>
      <c r="F18" s="18"/>
      <c r="G18" s="18"/>
      <c r="H18" s="18"/>
      <c r="I18" s="18"/>
      <c r="AD18" s="56"/>
    </row>
    <row r="19" spans="1:256" ht="15">
      <c r="A19" s="96"/>
      <c r="B19" s="54"/>
      <c r="C19" s="18"/>
      <c r="E19" s="55"/>
      <c r="F19" s="18"/>
      <c r="G19" s="18"/>
      <c r="H19" s="18"/>
      <c r="I19" s="18"/>
      <c r="AD19" s="56"/>
    </row>
    <row r="20" spans="1:256" s="68" customFormat="1" ht="15">
      <c r="A20" s="97"/>
      <c r="B20" s="66">
        <v>14</v>
      </c>
      <c r="C20" s="35" t="s">
        <v>382</v>
      </c>
      <c r="D20" s="68">
        <f>SUM(D3:D16)</f>
        <v>250000</v>
      </c>
      <c r="E20" s="69"/>
      <c r="F20" s="35"/>
      <c r="G20" s="35"/>
      <c r="H20" s="35"/>
      <c r="I20" s="35"/>
      <c r="AD20" s="70"/>
    </row>
    <row r="21" spans="1:256" ht="15">
      <c r="A21" s="96" t="s">
        <v>367</v>
      </c>
      <c r="B21" s="54">
        <v>61</v>
      </c>
      <c r="C21" s="18" t="s">
        <v>383</v>
      </c>
      <c r="D21">
        <v>28000</v>
      </c>
      <c r="E21" s="55"/>
      <c r="F21" s="18"/>
      <c r="G21" s="18"/>
      <c r="H21" s="18"/>
      <c r="I21" s="18"/>
      <c r="AD21" s="56"/>
    </row>
    <row r="22" spans="1:256" ht="15">
      <c r="A22" s="96" t="s">
        <v>367</v>
      </c>
      <c r="B22" s="54">
        <v>61</v>
      </c>
      <c r="C22" s="18" t="s">
        <v>384</v>
      </c>
      <c r="D22">
        <v>16000</v>
      </c>
      <c r="E22" s="55"/>
      <c r="F22" s="18"/>
      <c r="G22" s="18"/>
      <c r="H22" s="18"/>
      <c r="I22" s="18"/>
      <c r="AD22" s="56"/>
    </row>
    <row r="23" spans="1:256" ht="15">
      <c r="A23" s="96" t="s">
        <v>367</v>
      </c>
      <c r="B23" s="54">
        <v>61</v>
      </c>
      <c r="C23" s="18" t="s">
        <v>385</v>
      </c>
      <c r="D23">
        <v>8000</v>
      </c>
      <c r="E23" s="55"/>
      <c r="F23" s="18"/>
      <c r="G23" s="18"/>
      <c r="H23" s="18"/>
      <c r="I23" s="18"/>
      <c r="AD23" s="56"/>
    </row>
    <row r="24" spans="1:256" ht="15">
      <c r="A24" s="96" t="s">
        <v>367</v>
      </c>
      <c r="B24" s="54">
        <v>61</v>
      </c>
      <c r="C24" s="18" t="s">
        <v>386</v>
      </c>
      <c r="D24">
        <v>6000</v>
      </c>
      <c r="E24" s="55"/>
      <c r="F24" s="18"/>
      <c r="G24" s="18"/>
      <c r="H24" s="18"/>
      <c r="I24" s="18"/>
      <c r="AD24" s="56"/>
    </row>
    <row r="25" spans="1:256" ht="15">
      <c r="A25" s="98"/>
      <c r="B25" s="54"/>
      <c r="C25" s="18"/>
      <c r="E25" s="55"/>
      <c r="F25" s="18"/>
      <c r="G25" s="18"/>
      <c r="H25" s="18"/>
      <c r="I25" s="18"/>
      <c r="AD25" s="56"/>
    </row>
    <row r="26" spans="1:256" ht="15">
      <c r="A26" s="98"/>
      <c r="B26" s="54"/>
      <c r="C26" s="18"/>
      <c r="E26" s="55"/>
      <c r="F26" s="18"/>
      <c r="G26" s="18"/>
      <c r="H26" s="18"/>
      <c r="I26" s="18"/>
      <c r="AD26" s="56"/>
    </row>
    <row r="27" spans="1:256" ht="15">
      <c r="A27" s="98"/>
      <c r="B27" s="54"/>
      <c r="C27" s="18"/>
      <c r="E27" s="55"/>
      <c r="F27" s="18"/>
      <c r="G27" s="18"/>
      <c r="H27" s="18"/>
      <c r="I27" s="18"/>
      <c r="AD27" s="56"/>
    </row>
    <row r="28" spans="1:256" ht="15">
      <c r="A28" s="65"/>
      <c r="B28" s="66">
        <v>61</v>
      </c>
      <c r="C28" s="35" t="s">
        <v>387</v>
      </c>
      <c r="D28" s="68">
        <f>SUM(D21:D24)</f>
        <v>58000</v>
      </c>
      <c r="E28" s="69"/>
      <c r="F28" s="35"/>
      <c r="G28" s="35"/>
      <c r="H28" s="35"/>
      <c r="I28" s="35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70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</row>
    <row r="29" spans="1:256" ht="15">
      <c r="A29" s="96" t="s">
        <v>367</v>
      </c>
      <c r="B29" s="54">
        <v>50</v>
      </c>
      <c r="C29" s="18" t="s">
        <v>388</v>
      </c>
      <c r="D29">
        <v>25000</v>
      </c>
      <c r="E29" s="55"/>
      <c r="F29" s="18"/>
      <c r="G29" s="18"/>
      <c r="H29" s="18"/>
      <c r="I29" s="18"/>
      <c r="AD29" s="56"/>
    </row>
    <row r="30" spans="1:256" ht="15">
      <c r="A30" s="96" t="s">
        <v>367</v>
      </c>
      <c r="B30" s="54">
        <v>50</v>
      </c>
      <c r="C30" s="18" t="s">
        <v>389</v>
      </c>
      <c r="D30">
        <v>20000</v>
      </c>
      <c r="E30" s="55"/>
      <c r="F30" s="18"/>
      <c r="G30" s="18"/>
      <c r="H30" s="18"/>
      <c r="I30" s="18"/>
      <c r="AD30" s="56"/>
    </row>
    <row r="31" spans="1:256" ht="15">
      <c r="A31" s="96" t="s">
        <v>367</v>
      </c>
      <c r="B31" s="54">
        <v>50</v>
      </c>
      <c r="C31" s="18" t="s">
        <v>390</v>
      </c>
      <c r="D31">
        <v>17000</v>
      </c>
      <c r="E31" s="55"/>
      <c r="F31" s="18"/>
      <c r="G31" s="18"/>
      <c r="H31" s="18"/>
      <c r="I31" s="18"/>
      <c r="AD31" s="56"/>
    </row>
    <row r="32" spans="1:256" ht="15">
      <c r="A32" s="96" t="s">
        <v>367</v>
      </c>
      <c r="B32" s="54">
        <v>50</v>
      </c>
      <c r="C32" s="18" t="s">
        <v>391</v>
      </c>
      <c r="D32">
        <v>16000</v>
      </c>
      <c r="E32" s="55"/>
      <c r="F32" s="18"/>
      <c r="G32" s="18"/>
      <c r="H32" s="18"/>
      <c r="I32" s="18"/>
      <c r="AD32" s="56"/>
    </row>
    <row r="33" spans="1:256" ht="15">
      <c r="A33" s="96" t="s">
        <v>367</v>
      </c>
      <c r="B33" s="54">
        <v>50</v>
      </c>
      <c r="C33" s="18" t="s">
        <v>392</v>
      </c>
      <c r="D33">
        <v>12000</v>
      </c>
      <c r="E33" s="55"/>
      <c r="F33" s="18"/>
      <c r="G33" s="18"/>
      <c r="H33" s="18"/>
      <c r="I33" s="18"/>
      <c r="AD33" s="56"/>
    </row>
    <row r="34" spans="1:256" ht="15">
      <c r="A34" s="96" t="s">
        <v>367</v>
      </c>
      <c r="B34" s="54">
        <v>50</v>
      </c>
      <c r="C34" s="18" t="s">
        <v>393</v>
      </c>
      <c r="D34">
        <v>9000</v>
      </c>
      <c r="E34" s="55"/>
      <c r="F34" s="18"/>
      <c r="G34" s="18"/>
      <c r="H34" s="18"/>
      <c r="I34" s="18"/>
      <c r="AD34" s="56"/>
    </row>
    <row r="35" spans="1:256" ht="15">
      <c r="A35" s="96" t="s">
        <v>367</v>
      </c>
      <c r="B35" s="54">
        <v>50</v>
      </c>
      <c r="C35" s="18" t="s">
        <v>394</v>
      </c>
      <c r="D35">
        <v>8000</v>
      </c>
      <c r="E35" s="55"/>
      <c r="F35" s="18"/>
      <c r="G35" s="18"/>
      <c r="H35" s="18"/>
      <c r="I35" s="18"/>
      <c r="AD35" s="56"/>
    </row>
    <row r="36" spans="1:256" ht="15">
      <c r="A36" s="96" t="s">
        <v>367</v>
      </c>
      <c r="B36" s="54">
        <v>50</v>
      </c>
      <c r="C36" s="18" t="s">
        <v>395</v>
      </c>
      <c r="D36">
        <v>7000</v>
      </c>
      <c r="E36" s="55"/>
      <c r="F36" s="18"/>
      <c r="G36" s="18"/>
      <c r="H36" s="18"/>
      <c r="I36" s="18"/>
      <c r="AD36" s="56"/>
    </row>
    <row r="37" spans="1:256" ht="15">
      <c r="A37" s="96" t="s">
        <v>367</v>
      </c>
      <c r="B37" s="54">
        <v>50</v>
      </c>
      <c r="C37" s="18" t="s">
        <v>396</v>
      </c>
      <c r="D37">
        <v>6000</v>
      </c>
      <c r="E37" s="55"/>
      <c r="F37" s="18"/>
      <c r="G37" s="18"/>
      <c r="H37" s="18"/>
      <c r="I37" s="18"/>
      <c r="AD37" s="56"/>
    </row>
    <row r="38" spans="1:256" ht="15">
      <c r="A38" s="96" t="s">
        <v>367</v>
      </c>
      <c r="B38" s="54">
        <v>50</v>
      </c>
      <c r="C38" s="18" t="s">
        <v>397</v>
      </c>
      <c r="D38">
        <v>5000</v>
      </c>
      <c r="E38" s="55"/>
      <c r="F38" s="18"/>
      <c r="G38" s="18"/>
      <c r="H38" s="18"/>
      <c r="I38" s="18"/>
      <c r="AD38" s="56"/>
    </row>
    <row r="39" spans="1:256" ht="15">
      <c r="A39" s="96" t="s">
        <v>367</v>
      </c>
      <c r="B39" s="54">
        <v>50</v>
      </c>
      <c r="C39" s="18" t="s">
        <v>398</v>
      </c>
      <c r="D39">
        <v>5000</v>
      </c>
      <c r="E39" s="55"/>
      <c r="F39" s="18"/>
      <c r="G39" s="18"/>
      <c r="H39" s="18"/>
      <c r="I39" s="18"/>
      <c r="AD39" s="56"/>
    </row>
    <row r="40" spans="1:256" ht="15">
      <c r="A40" s="98"/>
      <c r="B40" s="54"/>
      <c r="C40" s="18"/>
      <c r="E40" s="55"/>
      <c r="F40" s="18"/>
      <c r="G40" s="18"/>
      <c r="H40" s="18"/>
      <c r="I40" s="18"/>
      <c r="AD40" s="56"/>
    </row>
    <row r="41" spans="1:256" ht="15">
      <c r="A41" s="98"/>
      <c r="B41" s="54"/>
      <c r="C41" s="18"/>
      <c r="E41" s="55"/>
      <c r="F41" s="18"/>
      <c r="G41" s="18"/>
      <c r="H41" s="18"/>
      <c r="I41" s="18"/>
      <c r="AD41" s="56"/>
    </row>
    <row r="42" spans="1:256" ht="15">
      <c r="A42" s="98"/>
      <c r="B42" s="54"/>
      <c r="C42" s="18"/>
      <c r="E42" s="55"/>
      <c r="F42" s="18"/>
      <c r="G42" s="18"/>
      <c r="H42" s="18"/>
      <c r="I42" s="18"/>
      <c r="AD42" s="56"/>
    </row>
    <row r="43" spans="1:256" ht="15">
      <c r="A43" s="65"/>
      <c r="B43" s="66">
        <v>50</v>
      </c>
      <c r="C43" s="35" t="s">
        <v>399</v>
      </c>
      <c r="D43" s="68">
        <f>SUM(D29:D39)</f>
        <v>130000</v>
      </c>
      <c r="E43" s="69"/>
      <c r="F43" s="35"/>
      <c r="G43" s="35"/>
      <c r="H43" s="35"/>
      <c r="I43" s="35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70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</row>
    <row r="44" spans="1:256" ht="15">
      <c r="A44" s="96" t="s">
        <v>367</v>
      </c>
      <c r="B44" s="54">
        <v>76</v>
      </c>
      <c r="C44" s="18" t="s">
        <v>400</v>
      </c>
      <c r="D44">
        <v>190000</v>
      </c>
      <c r="E44" s="55"/>
      <c r="F44" s="18"/>
      <c r="G44" s="18"/>
      <c r="H44" s="18"/>
      <c r="I44" s="18"/>
      <c r="AD44" s="56"/>
    </row>
    <row r="45" spans="1:256" ht="15">
      <c r="A45" s="96" t="s">
        <v>367</v>
      </c>
      <c r="B45" s="54">
        <v>76</v>
      </c>
      <c r="C45" s="18" t="s">
        <v>401</v>
      </c>
      <c r="D45">
        <v>100000</v>
      </c>
      <c r="E45" s="55"/>
      <c r="F45" s="18"/>
      <c r="G45" s="18"/>
      <c r="H45" s="18"/>
      <c r="I45" s="18"/>
      <c r="AD45" s="56"/>
    </row>
    <row r="46" spans="1:256" ht="15">
      <c r="A46" s="96" t="s">
        <v>367</v>
      </c>
      <c r="B46" s="54">
        <v>76</v>
      </c>
      <c r="C46" s="18" t="s">
        <v>402</v>
      </c>
      <c r="D46">
        <v>34000</v>
      </c>
      <c r="E46" s="55"/>
      <c r="F46" s="18"/>
      <c r="G46" s="18"/>
      <c r="H46" s="18"/>
      <c r="I46" s="18"/>
      <c r="AD46" s="56"/>
    </row>
    <row r="47" spans="1:256" ht="15">
      <c r="A47" s="96" t="s">
        <v>367</v>
      </c>
      <c r="B47" s="54">
        <v>76</v>
      </c>
      <c r="C47" s="18" t="s">
        <v>403</v>
      </c>
      <c r="D47">
        <v>29000</v>
      </c>
      <c r="E47" s="55"/>
      <c r="F47" s="18"/>
      <c r="G47" s="18"/>
      <c r="H47" s="18"/>
      <c r="I47" s="18"/>
      <c r="AD47" s="56"/>
    </row>
    <row r="48" spans="1:256" ht="15">
      <c r="A48" s="96" t="s">
        <v>367</v>
      </c>
      <c r="B48" s="54">
        <v>76</v>
      </c>
      <c r="C48" s="18" t="s">
        <v>404</v>
      </c>
      <c r="D48">
        <v>29000</v>
      </c>
      <c r="E48" s="55"/>
      <c r="F48" s="18"/>
      <c r="G48" s="18"/>
      <c r="H48" s="18"/>
      <c r="I48" s="18"/>
      <c r="AD48" s="56"/>
    </row>
    <row r="49" spans="1:30" ht="15">
      <c r="A49" s="96" t="s">
        <v>367</v>
      </c>
      <c r="B49" s="54">
        <v>76</v>
      </c>
      <c r="C49" s="18" t="s">
        <v>405</v>
      </c>
      <c r="D49">
        <v>26000</v>
      </c>
      <c r="E49" s="55"/>
      <c r="F49" s="18"/>
      <c r="G49" s="18"/>
      <c r="H49" s="18"/>
      <c r="I49" s="18"/>
      <c r="AD49" s="56"/>
    </row>
    <row r="50" spans="1:30" ht="15">
      <c r="A50" s="96" t="s">
        <v>367</v>
      </c>
      <c r="B50" s="54">
        <v>76</v>
      </c>
      <c r="C50" s="18" t="s">
        <v>406</v>
      </c>
      <c r="D50">
        <v>22000</v>
      </c>
      <c r="E50" s="55"/>
      <c r="F50" s="18"/>
      <c r="G50" s="18"/>
      <c r="H50" s="18"/>
      <c r="I50" s="18"/>
      <c r="AD50" s="56"/>
    </row>
    <row r="51" spans="1:30" ht="15">
      <c r="A51" s="96" t="s">
        <v>367</v>
      </c>
      <c r="B51" s="54">
        <v>76</v>
      </c>
      <c r="C51" s="18" t="s">
        <v>407</v>
      </c>
      <c r="D51">
        <v>21000</v>
      </c>
      <c r="E51" s="55"/>
      <c r="F51" s="18"/>
      <c r="G51" s="18"/>
      <c r="H51" s="18"/>
      <c r="I51" s="18"/>
      <c r="AD51" s="56"/>
    </row>
    <row r="52" spans="1:30" ht="15">
      <c r="A52" s="96" t="s">
        <v>367</v>
      </c>
      <c r="B52" s="54">
        <v>76</v>
      </c>
      <c r="C52" s="18" t="s">
        <v>408</v>
      </c>
      <c r="D52">
        <v>21000</v>
      </c>
      <c r="E52" s="55"/>
      <c r="F52" s="18"/>
      <c r="G52" s="18"/>
      <c r="H52" s="18"/>
      <c r="I52" s="18"/>
      <c r="AD52" s="56"/>
    </row>
    <row r="53" spans="1:30" ht="15">
      <c r="A53" s="96" t="s">
        <v>367</v>
      </c>
      <c r="B53" s="54">
        <v>76</v>
      </c>
      <c r="C53" s="18" t="s">
        <v>409</v>
      </c>
      <c r="D53">
        <v>16000</v>
      </c>
      <c r="E53" s="55"/>
      <c r="F53" s="18"/>
      <c r="G53" s="18"/>
      <c r="H53" s="18"/>
      <c r="I53" s="18"/>
      <c r="AD53" s="56"/>
    </row>
    <row r="54" spans="1:30" ht="15">
      <c r="A54" s="96" t="s">
        <v>367</v>
      </c>
      <c r="B54" s="54">
        <v>76</v>
      </c>
      <c r="C54" s="18" t="s">
        <v>410</v>
      </c>
      <c r="D54">
        <v>16000</v>
      </c>
      <c r="E54" s="55"/>
      <c r="F54" s="18"/>
      <c r="G54" s="18"/>
      <c r="H54" s="18"/>
      <c r="I54" s="18"/>
      <c r="AD54" s="56"/>
    </row>
    <row r="55" spans="1:30" ht="15">
      <c r="A55" s="96" t="s">
        <v>367</v>
      </c>
      <c r="B55" s="54">
        <v>76</v>
      </c>
      <c r="C55" s="18" t="s">
        <v>411</v>
      </c>
      <c r="D55">
        <v>15000</v>
      </c>
      <c r="E55" s="55"/>
      <c r="F55" s="18"/>
      <c r="G55" s="18"/>
      <c r="H55" s="18"/>
      <c r="I55" s="18"/>
      <c r="AD55" s="56"/>
    </row>
    <row r="56" spans="1:30" ht="15">
      <c r="A56" s="96" t="s">
        <v>367</v>
      </c>
      <c r="B56" s="54">
        <v>76</v>
      </c>
      <c r="C56" s="18" t="s">
        <v>412</v>
      </c>
      <c r="D56">
        <v>12000</v>
      </c>
      <c r="E56" s="55"/>
      <c r="F56" s="18"/>
      <c r="G56" s="18"/>
      <c r="H56" s="18"/>
      <c r="I56" s="18"/>
      <c r="AD56" s="56"/>
    </row>
    <row r="57" spans="1:30" ht="15">
      <c r="A57" s="96" t="s">
        <v>367</v>
      </c>
      <c r="B57" s="54">
        <v>76</v>
      </c>
      <c r="C57" s="18" t="s">
        <v>413</v>
      </c>
      <c r="D57">
        <v>12000</v>
      </c>
      <c r="E57" s="55"/>
      <c r="F57" s="18"/>
      <c r="G57" s="18"/>
      <c r="H57" s="18"/>
      <c r="I57" s="18"/>
      <c r="AD57" s="56"/>
    </row>
    <row r="58" spans="1:30" ht="15">
      <c r="A58" s="96" t="s">
        <v>367</v>
      </c>
      <c r="B58" s="54">
        <v>76</v>
      </c>
      <c r="C58" s="18" t="s">
        <v>414</v>
      </c>
      <c r="D58">
        <v>12000</v>
      </c>
      <c r="E58" s="55"/>
      <c r="F58" s="18"/>
      <c r="G58" s="18"/>
      <c r="H58" s="18"/>
      <c r="I58" s="18"/>
      <c r="AD58" s="56"/>
    </row>
    <row r="59" spans="1:30" ht="15">
      <c r="A59" s="96" t="s">
        <v>367</v>
      </c>
      <c r="B59" s="54">
        <v>76</v>
      </c>
      <c r="C59" s="18" t="s">
        <v>415</v>
      </c>
      <c r="D59">
        <v>11000</v>
      </c>
      <c r="E59" s="55"/>
      <c r="F59" s="18"/>
      <c r="G59" s="18"/>
      <c r="H59" s="18"/>
      <c r="I59" s="18"/>
      <c r="AD59" s="56"/>
    </row>
    <row r="60" spans="1:30" ht="15">
      <c r="A60" s="96" t="s">
        <v>367</v>
      </c>
      <c r="B60" s="54">
        <v>76</v>
      </c>
      <c r="C60" s="18" t="s">
        <v>416</v>
      </c>
      <c r="D60">
        <v>10000</v>
      </c>
      <c r="E60" s="55"/>
      <c r="F60" s="18"/>
      <c r="G60" s="18"/>
      <c r="H60" s="18"/>
      <c r="I60" s="18"/>
      <c r="AD60" s="56"/>
    </row>
    <row r="61" spans="1:30" ht="15">
      <c r="A61" s="96" t="s">
        <v>367</v>
      </c>
      <c r="B61" s="54">
        <v>76</v>
      </c>
      <c r="C61" s="18" t="s">
        <v>417</v>
      </c>
      <c r="D61">
        <v>10000</v>
      </c>
      <c r="E61" s="55"/>
      <c r="F61" s="18"/>
      <c r="G61" s="18"/>
      <c r="H61" s="18"/>
      <c r="I61" s="18"/>
      <c r="AD61" s="56"/>
    </row>
    <row r="62" spans="1:30" ht="15">
      <c r="A62" s="96" t="s">
        <v>367</v>
      </c>
      <c r="B62" s="54">
        <v>76</v>
      </c>
      <c r="C62" s="18" t="s">
        <v>418</v>
      </c>
      <c r="D62">
        <v>10000</v>
      </c>
      <c r="E62" s="55"/>
      <c r="F62" s="18"/>
      <c r="G62" s="18"/>
      <c r="H62" s="18"/>
      <c r="I62" s="18"/>
      <c r="AD62" s="56"/>
    </row>
    <row r="63" spans="1:30" ht="15">
      <c r="A63" s="96" t="s">
        <v>367</v>
      </c>
      <c r="B63" s="54">
        <v>76</v>
      </c>
      <c r="C63" s="18" t="s">
        <v>419</v>
      </c>
      <c r="D63">
        <v>9000</v>
      </c>
      <c r="E63" s="55"/>
      <c r="F63" s="18"/>
      <c r="G63" s="18"/>
      <c r="H63" s="18"/>
      <c r="I63" s="18"/>
      <c r="AD63" s="56"/>
    </row>
    <row r="64" spans="1:30" ht="15">
      <c r="A64" s="96" t="s">
        <v>367</v>
      </c>
      <c r="B64" s="54">
        <v>76</v>
      </c>
      <c r="C64" s="18" t="s">
        <v>420</v>
      </c>
      <c r="D64">
        <v>9000</v>
      </c>
      <c r="E64" s="55"/>
      <c r="F64" s="18"/>
      <c r="G64" s="18"/>
      <c r="H64" s="18"/>
      <c r="I64" s="18"/>
      <c r="AD64" s="56"/>
    </row>
    <row r="65" spans="1:30" ht="15">
      <c r="A65" s="96" t="s">
        <v>367</v>
      </c>
      <c r="B65" s="54">
        <v>76</v>
      </c>
      <c r="C65" s="18" t="s">
        <v>421</v>
      </c>
      <c r="D65">
        <v>9000</v>
      </c>
      <c r="E65" s="55"/>
      <c r="F65" s="18"/>
      <c r="G65" s="18"/>
      <c r="H65" s="18"/>
      <c r="I65" s="18"/>
      <c r="AD65" s="56"/>
    </row>
    <row r="66" spans="1:30" ht="15">
      <c r="A66" s="96" t="s">
        <v>367</v>
      </c>
      <c r="B66" s="54">
        <v>76</v>
      </c>
      <c r="C66" s="18" t="s">
        <v>422</v>
      </c>
      <c r="D66">
        <v>9000</v>
      </c>
      <c r="E66" s="55"/>
      <c r="F66" s="18"/>
      <c r="G66" s="18"/>
      <c r="H66" s="18"/>
      <c r="I66" s="18"/>
      <c r="AD66" s="56"/>
    </row>
    <row r="67" spans="1:30" ht="15">
      <c r="A67" s="96" t="s">
        <v>367</v>
      </c>
      <c r="B67" s="54">
        <v>76</v>
      </c>
      <c r="C67" s="18" t="s">
        <v>423</v>
      </c>
      <c r="D67">
        <v>9000</v>
      </c>
      <c r="E67" s="55"/>
      <c r="F67" s="18"/>
      <c r="G67" s="18"/>
      <c r="H67" s="18"/>
      <c r="I67" s="18"/>
      <c r="AD67" s="56"/>
    </row>
    <row r="68" spans="1:30" ht="15">
      <c r="A68" s="96" t="s">
        <v>367</v>
      </c>
      <c r="B68" s="54">
        <v>76</v>
      </c>
      <c r="C68" s="18" t="s">
        <v>424</v>
      </c>
      <c r="D68">
        <v>8000</v>
      </c>
      <c r="E68" s="55"/>
      <c r="F68" s="18"/>
      <c r="G68" s="18"/>
      <c r="H68" s="18"/>
      <c r="I68" s="18"/>
      <c r="AD68" s="56"/>
    </row>
    <row r="69" spans="1:30" ht="15">
      <c r="A69" s="96" t="s">
        <v>367</v>
      </c>
      <c r="B69" s="54">
        <v>76</v>
      </c>
      <c r="C69" s="18" t="s">
        <v>425</v>
      </c>
      <c r="D69">
        <v>8000</v>
      </c>
      <c r="E69" s="55"/>
      <c r="F69" s="18"/>
      <c r="G69" s="18"/>
      <c r="H69" s="18"/>
      <c r="I69" s="18"/>
      <c r="AD69" s="56"/>
    </row>
    <row r="70" spans="1:30" ht="15">
      <c r="A70" s="96" t="s">
        <v>367</v>
      </c>
      <c r="B70" s="54">
        <v>76</v>
      </c>
      <c r="C70" s="18" t="s">
        <v>426</v>
      </c>
      <c r="D70">
        <v>8000</v>
      </c>
      <c r="E70" s="55"/>
      <c r="F70" s="18"/>
      <c r="G70" s="18"/>
      <c r="H70" s="18"/>
      <c r="I70" s="18"/>
      <c r="AD70" s="56"/>
    </row>
    <row r="71" spans="1:30" ht="15">
      <c r="A71" s="96" t="s">
        <v>367</v>
      </c>
      <c r="B71" s="54">
        <v>76</v>
      </c>
      <c r="C71" s="18" t="s">
        <v>427</v>
      </c>
      <c r="D71">
        <v>8000</v>
      </c>
      <c r="E71" s="55"/>
      <c r="F71" s="18"/>
      <c r="G71" s="18"/>
      <c r="H71" s="18"/>
      <c r="I71" s="18"/>
      <c r="AD71" s="56"/>
    </row>
    <row r="72" spans="1:30" ht="15">
      <c r="A72" s="96" t="s">
        <v>367</v>
      </c>
      <c r="B72" s="54">
        <v>76</v>
      </c>
      <c r="C72" s="18" t="s">
        <v>428</v>
      </c>
      <c r="D72">
        <v>8000</v>
      </c>
      <c r="E72" s="55"/>
      <c r="F72" s="18"/>
      <c r="G72" s="18"/>
      <c r="H72" s="18"/>
      <c r="I72" s="18"/>
      <c r="AD72" s="56"/>
    </row>
    <row r="73" spans="1:30" ht="15">
      <c r="A73" s="96" t="s">
        <v>367</v>
      </c>
      <c r="B73" s="54">
        <v>76</v>
      </c>
      <c r="C73" s="18" t="s">
        <v>429</v>
      </c>
      <c r="D73">
        <v>8000</v>
      </c>
      <c r="E73" s="55"/>
      <c r="F73" s="18"/>
      <c r="G73" s="18"/>
      <c r="H73" s="18"/>
      <c r="I73" s="18"/>
      <c r="AD73" s="56"/>
    </row>
    <row r="74" spans="1:30" ht="15">
      <c r="A74" s="96" t="s">
        <v>367</v>
      </c>
      <c r="B74" s="54">
        <v>76</v>
      </c>
      <c r="C74" s="18" t="s">
        <v>430</v>
      </c>
      <c r="D74">
        <v>8000</v>
      </c>
      <c r="E74" s="55"/>
      <c r="F74" s="18"/>
      <c r="G74" s="18"/>
      <c r="H74" s="18"/>
      <c r="I74" s="18"/>
      <c r="AD74" s="56"/>
    </row>
    <row r="75" spans="1:30" ht="15">
      <c r="A75" s="96" t="s">
        <v>367</v>
      </c>
      <c r="B75" s="54">
        <v>76</v>
      </c>
      <c r="C75" s="18" t="s">
        <v>431</v>
      </c>
      <c r="D75">
        <v>7000</v>
      </c>
      <c r="E75" s="55"/>
      <c r="F75" s="18"/>
      <c r="G75" s="18"/>
      <c r="H75" s="18"/>
      <c r="I75" s="18"/>
      <c r="AD75" s="56"/>
    </row>
    <row r="76" spans="1:30" ht="15">
      <c r="A76" s="96"/>
      <c r="B76" s="54"/>
      <c r="C76" s="18"/>
      <c r="E76" s="55"/>
      <c r="F76" s="18"/>
      <c r="G76" s="18"/>
      <c r="H76" s="18"/>
      <c r="I76" s="18"/>
      <c r="AD76" s="56"/>
    </row>
    <row r="77" spans="1:30" ht="15">
      <c r="A77" s="96"/>
      <c r="B77" s="54"/>
      <c r="C77" s="18"/>
      <c r="E77" s="55"/>
      <c r="F77" s="18"/>
      <c r="G77" s="18"/>
      <c r="H77" s="18"/>
      <c r="I77" s="18"/>
      <c r="AD77" s="56"/>
    </row>
    <row r="78" spans="1:30" ht="15">
      <c r="A78" s="96"/>
      <c r="B78" s="54"/>
      <c r="C78" s="18"/>
      <c r="E78" s="55"/>
      <c r="F78" s="18"/>
      <c r="G78" s="18"/>
      <c r="H78" s="18"/>
      <c r="I78" s="18"/>
      <c r="AD78" s="56"/>
    </row>
    <row r="79" spans="1:30" s="68" customFormat="1" ht="15">
      <c r="A79" s="65"/>
      <c r="B79" s="66">
        <v>76</v>
      </c>
      <c r="C79" s="35" t="s">
        <v>432</v>
      </c>
      <c r="D79" s="68">
        <f>SUM(D44:D75)</f>
        <v>704000</v>
      </c>
      <c r="E79" s="69"/>
      <c r="F79" s="35"/>
      <c r="G79" s="35"/>
      <c r="H79" s="35"/>
      <c r="I79" s="35"/>
      <c r="AD79" s="70"/>
    </row>
    <row r="80" spans="1:30" ht="15">
      <c r="A80" s="96" t="s">
        <v>367</v>
      </c>
      <c r="B80" s="54">
        <v>27</v>
      </c>
      <c r="C80" s="18" t="s">
        <v>433</v>
      </c>
      <c r="D80">
        <v>51000</v>
      </c>
      <c r="E80" s="55"/>
      <c r="F80" s="18"/>
      <c r="G80" s="18"/>
      <c r="H80" s="18"/>
      <c r="I80" s="18"/>
      <c r="AD80" s="56"/>
    </row>
    <row r="81" spans="1:30" ht="15">
      <c r="A81" s="96" t="s">
        <v>367</v>
      </c>
      <c r="B81" s="54">
        <v>27</v>
      </c>
      <c r="C81" s="18" t="s">
        <v>434</v>
      </c>
      <c r="D81">
        <v>24000</v>
      </c>
      <c r="E81" s="55"/>
      <c r="F81" s="18"/>
      <c r="G81" s="18"/>
      <c r="H81" s="18"/>
      <c r="I81" s="18"/>
      <c r="AD81" s="56"/>
    </row>
    <row r="82" spans="1:30" ht="15">
      <c r="A82" s="96" t="s">
        <v>367</v>
      </c>
      <c r="B82" s="54">
        <v>27</v>
      </c>
      <c r="C82" s="18" t="s">
        <v>435</v>
      </c>
      <c r="D82">
        <v>18000</v>
      </c>
      <c r="E82" s="55"/>
      <c r="F82" s="18"/>
      <c r="G82" s="18"/>
      <c r="H82" s="18"/>
      <c r="I82" s="18"/>
      <c r="AD82" s="56"/>
    </row>
    <row r="83" spans="1:30" ht="15">
      <c r="A83" s="96" t="s">
        <v>367</v>
      </c>
      <c r="B83" s="54">
        <v>27</v>
      </c>
      <c r="C83" s="18" t="s">
        <v>436</v>
      </c>
      <c r="D83">
        <v>13000</v>
      </c>
      <c r="E83" s="55"/>
      <c r="F83" s="18"/>
      <c r="G83" s="18"/>
      <c r="H83" s="18"/>
      <c r="I83" s="18"/>
      <c r="AD83" s="56"/>
    </row>
    <row r="84" spans="1:30" ht="15">
      <c r="A84" s="96" t="s">
        <v>367</v>
      </c>
      <c r="B84" s="54">
        <v>27</v>
      </c>
      <c r="C84" s="18" t="s">
        <v>437</v>
      </c>
      <c r="D84">
        <v>11000</v>
      </c>
      <c r="E84" s="55"/>
      <c r="F84" s="18"/>
      <c r="G84" s="18"/>
      <c r="H84" s="18"/>
      <c r="I84" s="18"/>
      <c r="AD84" s="56"/>
    </row>
    <row r="85" spans="1:30" ht="15">
      <c r="A85" s="96" t="s">
        <v>367</v>
      </c>
      <c r="B85" s="54">
        <v>27</v>
      </c>
      <c r="C85" s="18" t="s">
        <v>438</v>
      </c>
      <c r="D85">
        <v>10000</v>
      </c>
      <c r="E85" s="55"/>
      <c r="F85" s="18"/>
      <c r="G85" s="18"/>
      <c r="H85" s="18"/>
      <c r="I85" s="18"/>
      <c r="AD85" s="56"/>
    </row>
    <row r="86" spans="1:30" ht="15">
      <c r="A86" s="96" t="s">
        <v>367</v>
      </c>
      <c r="B86" s="54">
        <v>27</v>
      </c>
      <c r="C86" s="18" t="s">
        <v>439</v>
      </c>
      <c r="D86">
        <v>9000</v>
      </c>
      <c r="E86" s="55"/>
      <c r="F86" s="18"/>
      <c r="G86" s="18"/>
      <c r="H86" s="18"/>
      <c r="I86" s="18"/>
      <c r="AD86" s="56"/>
    </row>
    <row r="87" spans="1:30" ht="15">
      <c r="A87" s="96" t="s">
        <v>367</v>
      </c>
      <c r="B87" s="54">
        <v>27</v>
      </c>
      <c r="C87" s="18" t="s">
        <v>440</v>
      </c>
      <c r="D87">
        <v>8000</v>
      </c>
      <c r="E87" s="55"/>
      <c r="F87" s="18"/>
      <c r="G87" s="18"/>
      <c r="H87" s="18"/>
      <c r="I87" s="18"/>
      <c r="AD87" s="56"/>
    </row>
    <row r="88" spans="1:30" ht="15">
      <c r="A88" s="96"/>
      <c r="B88" s="54"/>
      <c r="C88" s="18"/>
      <c r="E88" s="55"/>
      <c r="F88" s="18"/>
      <c r="G88" s="18"/>
      <c r="H88" s="18"/>
      <c r="I88" s="18"/>
      <c r="AD88" s="56"/>
    </row>
    <row r="89" spans="1:30" ht="15">
      <c r="A89" s="96"/>
      <c r="B89" s="54"/>
      <c r="C89" s="18"/>
      <c r="E89" s="55"/>
      <c r="F89" s="18"/>
      <c r="G89" s="18"/>
      <c r="H89" s="18"/>
      <c r="I89" s="18"/>
      <c r="AD89" s="56"/>
    </row>
    <row r="90" spans="1:30" ht="15">
      <c r="A90" s="96"/>
      <c r="B90" s="54"/>
      <c r="C90" s="18"/>
      <c r="E90" s="55"/>
      <c r="F90" s="18"/>
      <c r="G90" s="18"/>
      <c r="H90" s="18"/>
      <c r="I90" s="18"/>
      <c r="AD90" s="56"/>
    </row>
    <row r="91" spans="1:30" s="68" customFormat="1" ht="15">
      <c r="A91" s="65"/>
      <c r="B91" s="66">
        <v>27</v>
      </c>
      <c r="C91" s="35" t="s">
        <v>441</v>
      </c>
      <c r="D91" s="68">
        <f>SUM(D80:D87)</f>
        <v>144000</v>
      </c>
      <c r="E91" s="69"/>
      <c r="F91" s="35"/>
      <c r="G91" s="35"/>
      <c r="H91" s="35"/>
      <c r="I91" s="35"/>
      <c r="AD91" s="70"/>
    </row>
    <row r="92" spans="1:30" s="44" customFormat="1" ht="15.75">
      <c r="A92" s="88"/>
      <c r="B92" s="72"/>
      <c r="C92" s="89" t="s">
        <v>442</v>
      </c>
      <c r="D92" s="44">
        <v>1286000</v>
      </c>
      <c r="E92" s="74"/>
      <c r="F92" s="89"/>
      <c r="G92" s="89"/>
      <c r="H92" s="89"/>
      <c r="I92" s="89"/>
      <c r="AD92" s="7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workbookViewId="0"/>
  </sheetViews>
  <sheetFormatPr baseColWidth="10" defaultColWidth="10.75" defaultRowHeight="14.25"/>
  <cols>
    <col min="1" max="2" width="10.75" customWidth="1"/>
    <col min="3" max="3" width="20" customWidth="1"/>
  </cols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25.5">
      <c r="A3" s="96" t="s">
        <v>443</v>
      </c>
      <c r="B3" s="54">
        <v>75</v>
      </c>
      <c r="C3" s="18" t="s">
        <v>444</v>
      </c>
      <c r="D3">
        <v>2125000</v>
      </c>
      <c r="E3" s="55"/>
      <c r="F3" s="18"/>
      <c r="G3" s="18"/>
      <c r="H3" s="18"/>
      <c r="I3" s="18"/>
      <c r="AD3" s="56"/>
    </row>
    <row r="4" spans="1:40" ht="15">
      <c r="A4" s="96"/>
      <c r="B4" s="54"/>
      <c r="C4" s="18"/>
      <c r="E4" s="55"/>
      <c r="F4" s="18"/>
      <c r="G4" s="18"/>
      <c r="H4" s="18"/>
      <c r="I4" s="18"/>
      <c r="AD4" s="56"/>
    </row>
    <row r="5" spans="1:40" ht="15">
      <c r="A5" s="96"/>
      <c r="B5" s="54"/>
      <c r="C5" s="18"/>
      <c r="E5" s="55"/>
      <c r="F5" s="18"/>
      <c r="G5" s="18"/>
      <c r="H5" s="18"/>
      <c r="I5" s="18"/>
      <c r="AD5" s="56"/>
    </row>
    <row r="6" spans="1:40" ht="15">
      <c r="A6" s="96"/>
      <c r="B6" s="54"/>
      <c r="C6" s="18"/>
      <c r="E6" s="55"/>
      <c r="F6" s="18"/>
      <c r="G6" s="18"/>
      <c r="H6" s="18"/>
      <c r="I6" s="18"/>
      <c r="AD6" s="56"/>
    </row>
    <row r="7" spans="1:40" s="68" customFormat="1" ht="15">
      <c r="A7" s="65"/>
      <c r="B7" s="66">
        <v>75</v>
      </c>
      <c r="C7" s="35" t="s">
        <v>445</v>
      </c>
      <c r="D7" s="68">
        <v>2125000</v>
      </c>
      <c r="E7" s="69"/>
      <c r="F7" s="35"/>
      <c r="G7" s="35"/>
      <c r="H7" s="35"/>
      <c r="I7" s="35"/>
      <c r="AD7" s="70"/>
    </row>
    <row r="8" spans="1:40" ht="25.5">
      <c r="A8" s="96" t="s">
        <v>443</v>
      </c>
      <c r="B8" s="54">
        <v>92</v>
      </c>
      <c r="C8" s="18" t="s">
        <v>446</v>
      </c>
      <c r="D8">
        <v>106000</v>
      </c>
      <c r="E8" s="55"/>
      <c r="F8" s="18"/>
      <c r="G8" s="18"/>
      <c r="H8" s="18"/>
      <c r="I8" s="18"/>
      <c r="AD8" s="56"/>
    </row>
    <row r="9" spans="1:40" ht="25.5">
      <c r="A9" s="96" t="s">
        <v>443</v>
      </c>
      <c r="B9" s="54">
        <v>92</v>
      </c>
      <c r="C9" s="18" t="s">
        <v>447</v>
      </c>
      <c r="D9">
        <v>84000</v>
      </c>
      <c r="E9" s="55"/>
      <c r="F9" s="18"/>
      <c r="G9" s="18"/>
      <c r="H9" s="18"/>
      <c r="I9" s="18"/>
      <c r="AD9" s="56"/>
    </row>
    <row r="10" spans="1:40" ht="25.5">
      <c r="A10" s="96" t="s">
        <v>443</v>
      </c>
      <c r="B10" s="54">
        <v>92</v>
      </c>
      <c r="C10" s="18" t="s">
        <v>448</v>
      </c>
      <c r="D10">
        <v>76000</v>
      </c>
      <c r="E10" s="55"/>
      <c r="F10" s="18"/>
      <c r="G10" s="18"/>
      <c r="H10" s="18"/>
      <c r="I10" s="18"/>
      <c r="AD10" s="56"/>
    </row>
    <row r="11" spans="1:40" ht="25.5">
      <c r="A11" s="96" t="s">
        <v>443</v>
      </c>
      <c r="B11" s="54">
        <v>92</v>
      </c>
      <c r="C11" s="18" t="s">
        <v>449</v>
      </c>
      <c r="D11">
        <v>75000</v>
      </c>
      <c r="E11" s="55"/>
      <c r="F11" s="18"/>
      <c r="G11" s="18"/>
      <c r="H11" s="18"/>
      <c r="I11" s="18"/>
      <c r="AD11" s="56"/>
    </row>
    <row r="12" spans="1:40" ht="25.5">
      <c r="A12" s="96" t="s">
        <v>443</v>
      </c>
      <c r="B12" s="54">
        <v>92</v>
      </c>
      <c r="C12" s="18" t="s">
        <v>450</v>
      </c>
      <c r="D12">
        <v>73000</v>
      </c>
      <c r="E12" s="55"/>
      <c r="F12" s="18"/>
      <c r="G12" s="18"/>
      <c r="H12" s="18"/>
      <c r="I12" s="18"/>
      <c r="AD12" s="56"/>
    </row>
    <row r="13" spans="1:40" ht="25.5">
      <c r="A13" s="96" t="s">
        <v>443</v>
      </c>
      <c r="B13" s="54">
        <v>92</v>
      </c>
      <c r="C13" s="18" t="s">
        <v>451</v>
      </c>
      <c r="D13">
        <v>69000</v>
      </c>
      <c r="E13" s="55"/>
      <c r="F13" s="18"/>
      <c r="G13" s="18"/>
      <c r="H13" s="18"/>
      <c r="I13" s="18"/>
      <c r="AD13" s="56"/>
    </row>
    <row r="14" spans="1:40" ht="25.5">
      <c r="A14" s="96" t="s">
        <v>443</v>
      </c>
      <c r="B14" s="54">
        <v>92</v>
      </c>
      <c r="C14" s="18" t="s">
        <v>452</v>
      </c>
      <c r="D14">
        <v>59000</v>
      </c>
      <c r="E14" s="55"/>
      <c r="F14" s="18"/>
      <c r="G14" s="18"/>
      <c r="H14" s="18"/>
      <c r="I14" s="18"/>
      <c r="AD14" s="56"/>
    </row>
    <row r="15" spans="1:40" ht="25.5">
      <c r="A15" s="96" t="s">
        <v>443</v>
      </c>
      <c r="B15" s="54">
        <v>92</v>
      </c>
      <c r="C15" s="18" t="s">
        <v>453</v>
      </c>
      <c r="D15">
        <v>59000</v>
      </c>
      <c r="E15" s="55"/>
      <c r="F15" s="18"/>
      <c r="G15" s="18"/>
      <c r="H15" s="18"/>
      <c r="I15" s="18"/>
      <c r="AD15" s="56"/>
    </row>
    <row r="16" spans="1:40" ht="25.5">
      <c r="A16" s="96" t="s">
        <v>443</v>
      </c>
      <c r="B16" s="54">
        <v>92</v>
      </c>
      <c r="C16" s="18" t="s">
        <v>454</v>
      </c>
      <c r="D16">
        <v>54000</v>
      </c>
      <c r="E16" s="55"/>
      <c r="F16" s="18"/>
      <c r="G16" s="18"/>
      <c r="H16" s="18"/>
      <c r="I16" s="18"/>
      <c r="AD16" s="56"/>
    </row>
    <row r="17" spans="1:30" ht="25.5">
      <c r="A17" s="96" t="s">
        <v>443</v>
      </c>
      <c r="B17" s="54">
        <v>92</v>
      </c>
      <c r="C17" s="18" t="s">
        <v>455</v>
      </c>
      <c r="D17">
        <v>52000</v>
      </c>
      <c r="E17" s="55"/>
      <c r="F17" s="18"/>
      <c r="G17" s="18"/>
      <c r="H17" s="18"/>
      <c r="I17" s="18"/>
      <c r="AD17" s="56"/>
    </row>
    <row r="18" spans="1:30" ht="25.5">
      <c r="A18" s="96" t="s">
        <v>443</v>
      </c>
      <c r="B18" s="54">
        <v>92</v>
      </c>
      <c r="C18" s="18" t="s">
        <v>456</v>
      </c>
      <c r="D18">
        <v>50000</v>
      </c>
      <c r="E18" s="55"/>
      <c r="F18" s="18"/>
      <c r="G18" s="18"/>
      <c r="H18" s="18"/>
      <c r="I18" s="18"/>
      <c r="AD18" s="56"/>
    </row>
    <row r="19" spans="1:30" ht="25.5">
      <c r="A19" s="96" t="s">
        <v>443</v>
      </c>
      <c r="B19" s="54">
        <v>92</v>
      </c>
      <c r="C19" s="18" t="s">
        <v>457</v>
      </c>
      <c r="D19">
        <v>50000</v>
      </c>
      <c r="E19" s="55"/>
      <c r="F19" s="18"/>
      <c r="G19" s="18"/>
      <c r="H19" s="18"/>
      <c r="I19" s="18"/>
      <c r="AD19" s="56"/>
    </row>
    <row r="20" spans="1:30" ht="15">
      <c r="A20" s="96"/>
      <c r="B20" s="54"/>
      <c r="C20" s="18"/>
      <c r="E20" s="55"/>
      <c r="F20" s="18"/>
      <c r="G20" s="18"/>
      <c r="H20" s="18"/>
      <c r="I20" s="18"/>
      <c r="AD20" s="56"/>
    </row>
    <row r="21" spans="1:30" ht="15">
      <c r="A21" s="96"/>
      <c r="B21" s="54"/>
      <c r="C21" s="18"/>
      <c r="E21" s="55"/>
      <c r="F21" s="18"/>
      <c r="G21" s="18"/>
      <c r="H21" s="18"/>
      <c r="I21" s="18"/>
      <c r="AD21" s="56"/>
    </row>
    <row r="22" spans="1:30" ht="15">
      <c r="A22" s="96"/>
      <c r="B22" s="54"/>
      <c r="C22" s="18"/>
      <c r="E22" s="55"/>
      <c r="F22" s="18"/>
      <c r="G22" s="18"/>
      <c r="H22" s="18"/>
      <c r="I22" s="18"/>
      <c r="AD22" s="56"/>
    </row>
    <row r="23" spans="1:30" s="68" customFormat="1" ht="15">
      <c r="A23" s="65"/>
      <c r="B23" s="66">
        <v>92</v>
      </c>
      <c r="C23" s="35" t="s">
        <v>458</v>
      </c>
      <c r="D23" s="68">
        <f>SUM(D8:D19)</f>
        <v>807000</v>
      </c>
      <c r="E23" s="69"/>
      <c r="F23" s="35"/>
      <c r="G23" s="35"/>
      <c r="H23" s="35"/>
      <c r="I23" s="35"/>
      <c r="AD23" s="70"/>
    </row>
    <row r="24" spans="1:30" ht="25.5">
      <c r="A24" s="96" t="s">
        <v>443</v>
      </c>
      <c r="B24" s="54">
        <v>95</v>
      </c>
      <c r="C24" s="18" t="s">
        <v>459</v>
      </c>
      <c r="D24">
        <v>93000</v>
      </c>
      <c r="E24" s="55"/>
      <c r="F24" s="18"/>
      <c r="G24" s="18"/>
      <c r="H24" s="18"/>
      <c r="I24" s="18"/>
      <c r="AD24" s="56"/>
    </row>
    <row r="25" spans="1:30" ht="25.5">
      <c r="A25" s="96" t="s">
        <v>443</v>
      </c>
      <c r="B25" s="54">
        <v>95</v>
      </c>
      <c r="C25" s="18" t="s">
        <v>460</v>
      </c>
      <c r="D25">
        <v>57000</v>
      </c>
      <c r="E25" s="55"/>
      <c r="F25" s="18"/>
      <c r="G25" s="18"/>
      <c r="H25" s="18"/>
      <c r="I25" s="18"/>
      <c r="AD25" s="56"/>
    </row>
    <row r="26" spans="1:30" ht="25.5">
      <c r="A26" s="96" t="s">
        <v>443</v>
      </c>
      <c r="B26" s="54">
        <v>95</v>
      </c>
      <c r="C26" s="18" t="s">
        <v>461</v>
      </c>
      <c r="D26">
        <v>54000</v>
      </c>
      <c r="E26" s="55"/>
      <c r="F26" s="18"/>
      <c r="G26" s="18"/>
      <c r="H26" s="18"/>
      <c r="I26" s="18"/>
      <c r="AD26" s="56"/>
    </row>
    <row r="27" spans="1:30" ht="15">
      <c r="A27" s="96"/>
      <c r="B27" s="54"/>
      <c r="C27" s="18"/>
      <c r="E27" s="55"/>
      <c r="F27" s="18"/>
      <c r="G27" s="18"/>
      <c r="H27" s="18"/>
      <c r="I27" s="18"/>
      <c r="AD27" s="56"/>
    </row>
    <row r="28" spans="1:30" ht="15">
      <c r="A28" s="96"/>
      <c r="B28" s="54"/>
      <c r="C28" s="18"/>
      <c r="E28" s="55"/>
      <c r="F28" s="18"/>
      <c r="G28" s="18"/>
      <c r="H28" s="18"/>
      <c r="I28" s="18"/>
      <c r="AD28" s="56"/>
    </row>
    <row r="29" spans="1:30" ht="15">
      <c r="A29" s="96"/>
      <c r="B29" s="54"/>
      <c r="C29" s="18"/>
      <c r="E29" s="55"/>
      <c r="F29" s="18"/>
      <c r="G29" s="18"/>
      <c r="H29" s="18"/>
      <c r="I29" s="18"/>
      <c r="AD29" s="56"/>
    </row>
    <row r="30" spans="1:30" s="68" customFormat="1" ht="15">
      <c r="A30" s="65"/>
      <c r="B30" s="66">
        <v>95</v>
      </c>
      <c r="C30" s="35" t="s">
        <v>462</v>
      </c>
      <c r="D30" s="68">
        <v>93000</v>
      </c>
      <c r="E30" s="69"/>
      <c r="F30" s="35"/>
      <c r="G30" s="35"/>
      <c r="H30" s="35"/>
      <c r="I30" s="35"/>
      <c r="AD30" s="70"/>
    </row>
    <row r="31" spans="1:30" ht="25.5">
      <c r="A31" s="96" t="s">
        <v>443</v>
      </c>
      <c r="B31" s="54">
        <v>93</v>
      </c>
      <c r="C31" s="18" t="s">
        <v>463</v>
      </c>
      <c r="D31">
        <v>90000</v>
      </c>
      <c r="E31" s="55"/>
      <c r="F31" s="18"/>
      <c r="G31" s="18"/>
      <c r="H31" s="18"/>
      <c r="I31" s="18"/>
      <c r="AD31" s="56"/>
    </row>
    <row r="32" spans="1:30" ht="25.5">
      <c r="A32" s="96" t="s">
        <v>443</v>
      </c>
      <c r="B32" s="54">
        <v>93</v>
      </c>
      <c r="C32" s="18" t="s">
        <v>464</v>
      </c>
      <c r="D32">
        <v>85000</v>
      </c>
      <c r="E32" s="55"/>
      <c r="F32" s="18"/>
      <c r="G32" s="18"/>
      <c r="H32" s="18"/>
      <c r="I32" s="18"/>
      <c r="AD32" s="56"/>
    </row>
    <row r="33" spans="1:30" ht="25.5">
      <c r="A33" s="96" t="s">
        <v>443</v>
      </c>
      <c r="B33" s="54">
        <v>93</v>
      </c>
      <c r="C33" s="18" t="s">
        <v>465</v>
      </c>
      <c r="D33">
        <v>80000</v>
      </c>
      <c r="E33" s="55"/>
      <c r="F33" s="18"/>
      <c r="G33" s="18"/>
      <c r="H33" s="18"/>
      <c r="I33" s="18"/>
      <c r="AD33" s="56"/>
    </row>
    <row r="34" spans="1:30" ht="25.5">
      <c r="A34" s="96" t="s">
        <v>443</v>
      </c>
      <c r="B34" s="54">
        <v>93</v>
      </c>
      <c r="C34" s="18" t="s">
        <v>466</v>
      </c>
      <c r="D34">
        <v>63000</v>
      </c>
      <c r="E34" s="55"/>
      <c r="F34" s="18"/>
      <c r="G34" s="18"/>
      <c r="H34" s="18"/>
      <c r="I34" s="18"/>
      <c r="AD34" s="56"/>
    </row>
    <row r="35" spans="1:30" ht="25.5">
      <c r="A35" s="96" t="s">
        <v>443</v>
      </c>
      <c r="B35" s="54">
        <v>93</v>
      </c>
      <c r="C35" s="18" t="s">
        <v>467</v>
      </c>
      <c r="D35">
        <v>58000</v>
      </c>
      <c r="E35" s="55"/>
      <c r="F35" s="18"/>
      <c r="G35" s="18"/>
      <c r="H35" s="18"/>
      <c r="I35" s="18"/>
      <c r="AD35" s="56"/>
    </row>
    <row r="36" spans="1:30" ht="25.5">
      <c r="A36" s="96" t="s">
        <v>443</v>
      </c>
      <c r="B36" s="54">
        <v>93</v>
      </c>
      <c r="C36" s="18" t="s">
        <v>468</v>
      </c>
      <c r="D36">
        <v>58000</v>
      </c>
      <c r="E36" s="55"/>
      <c r="F36" s="18"/>
      <c r="G36" s="18"/>
      <c r="H36" s="18"/>
      <c r="I36" s="18"/>
      <c r="AD36" s="56"/>
    </row>
    <row r="37" spans="1:30" ht="25.5">
      <c r="A37" s="96" t="s">
        <v>443</v>
      </c>
      <c r="B37" s="54">
        <v>93</v>
      </c>
      <c r="C37" s="18" t="s">
        <v>469</v>
      </c>
      <c r="D37">
        <v>49000</v>
      </c>
      <c r="E37" s="55"/>
      <c r="F37" s="18"/>
      <c r="G37" s="18"/>
      <c r="H37" s="18"/>
      <c r="I37" s="18"/>
      <c r="AD37" s="56"/>
    </row>
    <row r="38" spans="1:30" ht="25.5">
      <c r="A38" s="96" t="s">
        <v>443</v>
      </c>
      <c r="B38" s="54">
        <v>93</v>
      </c>
      <c r="C38" s="18" t="s">
        <v>470</v>
      </c>
      <c r="D38">
        <v>47000</v>
      </c>
      <c r="E38" s="55"/>
      <c r="F38" s="18"/>
      <c r="G38" s="18"/>
      <c r="H38" s="18"/>
      <c r="I38" s="18"/>
      <c r="AD38" s="56"/>
    </row>
    <row r="39" spans="1:30" ht="25.5">
      <c r="A39" s="96" t="s">
        <v>443</v>
      </c>
      <c r="B39" s="54">
        <v>93</v>
      </c>
      <c r="C39" s="18" t="s">
        <v>471</v>
      </c>
      <c r="D39">
        <v>46000</v>
      </c>
      <c r="E39" s="55"/>
      <c r="F39" s="18"/>
      <c r="G39" s="18"/>
      <c r="H39" s="18"/>
      <c r="I39" s="18"/>
      <c r="AD39" s="56"/>
    </row>
    <row r="40" spans="1:30" ht="25.5">
      <c r="A40" s="96" t="s">
        <v>443</v>
      </c>
      <c r="B40" s="54">
        <v>93</v>
      </c>
      <c r="C40" s="18" t="s">
        <v>472</v>
      </c>
      <c r="D40">
        <v>46000</v>
      </c>
      <c r="E40" s="55"/>
      <c r="F40" s="18"/>
      <c r="G40" s="18"/>
      <c r="H40" s="18"/>
      <c r="I40" s="18"/>
      <c r="AD40" s="56"/>
    </row>
    <row r="41" spans="1:30" ht="25.5">
      <c r="A41" s="96" t="s">
        <v>443</v>
      </c>
      <c r="B41" s="54">
        <v>93</v>
      </c>
      <c r="C41" s="18" t="s">
        <v>473</v>
      </c>
      <c r="D41">
        <v>46000</v>
      </c>
      <c r="E41" s="55"/>
      <c r="F41" s="18"/>
      <c r="G41" s="18"/>
      <c r="H41" s="18"/>
      <c r="I41" s="18"/>
      <c r="AD41" s="56"/>
    </row>
    <row r="42" spans="1:30" ht="15">
      <c r="A42" s="96"/>
      <c r="B42" s="54"/>
      <c r="C42" s="18"/>
      <c r="E42" s="55"/>
      <c r="F42" s="18"/>
      <c r="G42" s="18"/>
      <c r="H42" s="18"/>
      <c r="I42" s="18"/>
      <c r="AD42" s="56"/>
    </row>
    <row r="43" spans="1:30" ht="15">
      <c r="A43" s="96"/>
      <c r="B43" s="54"/>
      <c r="C43" s="18"/>
      <c r="E43" s="55"/>
      <c r="F43" s="18"/>
      <c r="G43" s="18"/>
      <c r="H43" s="18"/>
      <c r="I43" s="18"/>
      <c r="AD43" s="56"/>
    </row>
    <row r="44" spans="1:30" ht="15">
      <c r="A44" s="96"/>
      <c r="B44" s="54"/>
      <c r="C44" s="18"/>
      <c r="E44" s="55"/>
      <c r="F44" s="18"/>
      <c r="G44" s="18"/>
      <c r="H44" s="18"/>
      <c r="I44" s="18"/>
      <c r="AD44" s="56"/>
    </row>
    <row r="45" spans="1:30" s="68" customFormat="1" ht="15">
      <c r="A45" s="65"/>
      <c r="B45" s="66">
        <v>93</v>
      </c>
      <c r="C45" s="35" t="s">
        <v>474</v>
      </c>
      <c r="D45" s="68">
        <f>SUM(D31:D41)</f>
        <v>668000</v>
      </c>
      <c r="E45" s="69"/>
      <c r="F45" s="35"/>
      <c r="G45" s="35"/>
      <c r="H45" s="35"/>
      <c r="I45" s="35"/>
      <c r="AD45" s="70"/>
    </row>
    <row r="46" spans="1:30" ht="25.5">
      <c r="A46" s="96" t="s">
        <v>443</v>
      </c>
      <c r="B46" s="54">
        <v>78</v>
      </c>
      <c r="C46" s="18" t="s">
        <v>475</v>
      </c>
      <c r="D46">
        <v>85000</v>
      </c>
      <c r="E46" s="55"/>
      <c r="F46" s="18"/>
      <c r="G46" s="18"/>
      <c r="H46" s="18"/>
      <c r="I46" s="18"/>
      <c r="AD46" s="56"/>
    </row>
    <row r="47" spans="1:30" ht="25.5">
      <c r="A47" s="96" t="s">
        <v>443</v>
      </c>
      <c r="B47" s="54">
        <v>78</v>
      </c>
      <c r="C47" s="18" t="s">
        <v>476</v>
      </c>
      <c r="D47">
        <v>50000</v>
      </c>
      <c r="E47" s="55"/>
      <c r="F47" s="18"/>
      <c r="G47" s="18"/>
      <c r="H47" s="18"/>
      <c r="I47" s="18"/>
      <c r="AD47" s="56"/>
    </row>
    <row r="48" spans="1:30" ht="15">
      <c r="A48" s="96"/>
      <c r="B48" s="54"/>
      <c r="C48" s="18"/>
      <c r="E48" s="55"/>
      <c r="F48" s="18"/>
      <c r="G48" s="18"/>
      <c r="H48" s="18"/>
      <c r="I48" s="18"/>
      <c r="AD48" s="56"/>
    </row>
    <row r="49" spans="1:30" ht="15">
      <c r="A49" s="96"/>
      <c r="B49" s="54"/>
      <c r="C49" s="18"/>
      <c r="E49" s="55"/>
      <c r="F49" s="18"/>
      <c r="G49" s="18"/>
      <c r="H49" s="18"/>
      <c r="I49" s="18"/>
      <c r="AD49" s="56"/>
    </row>
    <row r="50" spans="1:30" ht="15">
      <c r="A50" s="96"/>
      <c r="B50" s="54"/>
      <c r="C50" s="18"/>
      <c r="E50" s="55"/>
      <c r="F50" s="18"/>
      <c r="G50" s="18"/>
      <c r="H50" s="18"/>
      <c r="I50" s="18"/>
      <c r="AD50" s="56"/>
    </row>
    <row r="51" spans="1:30" s="68" customFormat="1" ht="15">
      <c r="A51" s="65"/>
      <c r="B51" s="66">
        <v>78</v>
      </c>
      <c r="C51" s="35" t="s">
        <v>477</v>
      </c>
      <c r="D51" s="68">
        <f>SUM(D46:D47)</f>
        <v>135000</v>
      </c>
      <c r="E51" s="69"/>
      <c r="F51" s="35"/>
      <c r="G51" s="35"/>
      <c r="H51" s="35"/>
      <c r="I51" s="35"/>
      <c r="AD51" s="70"/>
    </row>
    <row r="52" spans="1:30" ht="25.5">
      <c r="A52" s="96" t="s">
        <v>443</v>
      </c>
      <c r="B52" s="54">
        <v>94</v>
      </c>
      <c r="C52" s="18" t="s">
        <v>478</v>
      </c>
      <c r="D52">
        <v>81000</v>
      </c>
      <c r="E52" s="55"/>
      <c r="F52" s="18"/>
      <c r="G52" s="18"/>
      <c r="H52" s="18"/>
      <c r="I52" s="18"/>
      <c r="AD52" s="56"/>
    </row>
    <row r="53" spans="1:30" ht="25.5">
      <c r="A53" s="96" t="s">
        <v>443</v>
      </c>
      <c r="B53" s="54">
        <v>94</v>
      </c>
      <c r="C53" s="18" t="s">
        <v>479</v>
      </c>
      <c r="D53">
        <v>78000</v>
      </c>
      <c r="E53" s="55"/>
      <c r="F53" s="18"/>
      <c r="G53" s="18"/>
      <c r="H53" s="18"/>
      <c r="I53" s="18"/>
      <c r="AD53" s="56"/>
    </row>
    <row r="54" spans="1:30" ht="25.5">
      <c r="A54" s="96" t="s">
        <v>443</v>
      </c>
      <c r="B54" s="54">
        <v>94</v>
      </c>
      <c r="C54" s="18" t="s">
        <v>480</v>
      </c>
      <c r="D54">
        <v>74000</v>
      </c>
      <c r="E54" s="55"/>
      <c r="F54" s="18"/>
      <c r="G54" s="18"/>
      <c r="H54" s="18"/>
      <c r="I54" s="18"/>
      <c r="AD54" s="56"/>
    </row>
    <row r="55" spans="1:30" ht="25.5">
      <c r="A55" s="96" t="s">
        <v>443</v>
      </c>
      <c r="B55" s="54">
        <v>94</v>
      </c>
      <c r="C55" s="18" t="s">
        <v>481</v>
      </c>
      <c r="D55">
        <v>73000</v>
      </c>
      <c r="E55" s="55"/>
      <c r="F55" s="18"/>
      <c r="G55" s="18"/>
      <c r="H55" s="18"/>
      <c r="I55" s="18"/>
      <c r="AD55" s="56"/>
    </row>
    <row r="56" spans="1:30" ht="25.5">
      <c r="A56" s="96" t="s">
        <v>443</v>
      </c>
      <c r="B56" s="54">
        <v>94</v>
      </c>
      <c r="C56" s="18" t="s">
        <v>482</v>
      </c>
      <c r="D56">
        <v>51000</v>
      </c>
      <c r="E56" s="55"/>
      <c r="F56" s="18"/>
      <c r="G56" s="18"/>
      <c r="H56" s="18"/>
      <c r="I56" s="18"/>
      <c r="AD56" s="56"/>
    </row>
    <row r="57" spans="1:30" ht="25.5">
      <c r="A57" s="96" t="s">
        <v>443</v>
      </c>
      <c r="B57" s="54">
        <v>94</v>
      </c>
      <c r="C57" s="18" t="s">
        <v>483</v>
      </c>
      <c r="D57">
        <v>50000</v>
      </c>
      <c r="E57" s="55"/>
      <c r="F57" s="18"/>
      <c r="G57" s="18"/>
      <c r="H57" s="18"/>
      <c r="I57" s="18"/>
      <c r="AD57" s="56"/>
    </row>
    <row r="58" spans="1:30" ht="25.5">
      <c r="A58" s="96" t="s">
        <v>443</v>
      </c>
      <c r="B58" s="54">
        <v>94</v>
      </c>
      <c r="C58" s="18" t="s">
        <v>484</v>
      </c>
      <c r="D58">
        <v>50000</v>
      </c>
      <c r="E58" s="55"/>
      <c r="F58" s="18"/>
      <c r="G58" s="18"/>
      <c r="H58" s="18"/>
      <c r="I58" s="18"/>
      <c r="AD58" s="56"/>
    </row>
    <row r="59" spans="1:30" ht="15">
      <c r="A59" s="96"/>
      <c r="B59" s="54"/>
      <c r="C59" s="18"/>
      <c r="E59" s="55"/>
      <c r="F59" s="18"/>
      <c r="G59" s="18"/>
      <c r="H59" s="18"/>
      <c r="I59" s="18"/>
      <c r="AD59" s="56"/>
    </row>
    <row r="60" spans="1:30" ht="15">
      <c r="A60" s="96"/>
      <c r="B60" s="54"/>
      <c r="C60" s="18"/>
      <c r="E60" s="55"/>
      <c r="F60" s="18"/>
      <c r="G60" s="18"/>
      <c r="H60" s="18"/>
      <c r="I60" s="18"/>
      <c r="AD60" s="56"/>
    </row>
    <row r="61" spans="1:30" ht="15">
      <c r="A61" s="96"/>
      <c r="B61" s="54"/>
      <c r="C61" s="18"/>
      <c r="E61" s="55"/>
      <c r="F61" s="18"/>
      <c r="G61" s="18"/>
      <c r="H61" s="18"/>
      <c r="I61" s="18"/>
      <c r="AD61" s="56"/>
    </row>
    <row r="62" spans="1:30" s="68" customFormat="1" ht="15">
      <c r="A62" s="65"/>
      <c r="B62" s="66">
        <v>94</v>
      </c>
      <c r="C62" s="35" t="s">
        <v>485</v>
      </c>
      <c r="D62" s="68">
        <f>SUM(D52:D58)</f>
        <v>457000</v>
      </c>
      <c r="E62" s="69"/>
      <c r="F62" s="35"/>
      <c r="G62" s="35"/>
      <c r="H62" s="35"/>
      <c r="I62" s="35"/>
      <c r="AD62" s="70"/>
    </row>
    <row r="63" spans="1:30" ht="25.5">
      <c r="A63" s="96" t="s">
        <v>443</v>
      </c>
      <c r="B63" s="54">
        <v>91</v>
      </c>
      <c r="C63" s="18" t="s">
        <v>486</v>
      </c>
      <c r="D63">
        <v>49000</v>
      </c>
      <c r="E63" s="55"/>
      <c r="F63" s="18"/>
      <c r="G63" s="18"/>
      <c r="H63" s="18"/>
      <c r="I63" s="18"/>
      <c r="AD63" s="56"/>
    </row>
    <row r="64" spans="1:30" ht="15">
      <c r="A64" s="99"/>
      <c r="B64" s="54"/>
      <c r="C64" s="18"/>
      <c r="E64" s="55"/>
      <c r="F64" s="18"/>
      <c r="G64" s="18"/>
      <c r="H64" s="18"/>
      <c r="I64" s="18"/>
      <c r="AD64" s="56"/>
    </row>
    <row r="65" spans="1:30" ht="15">
      <c r="A65" s="99"/>
      <c r="B65" s="54"/>
      <c r="C65" s="18"/>
      <c r="E65" s="55"/>
      <c r="F65" s="18"/>
      <c r="G65" s="18"/>
      <c r="H65" s="18"/>
      <c r="I65" s="18"/>
      <c r="AD65" s="56"/>
    </row>
    <row r="66" spans="1:30" ht="15">
      <c r="A66" s="99"/>
      <c r="B66" s="54"/>
      <c r="C66" s="18"/>
      <c r="E66" s="55"/>
      <c r="F66" s="18"/>
      <c r="G66" s="18"/>
      <c r="H66" s="18"/>
      <c r="I66" s="18"/>
      <c r="AD66" s="56"/>
    </row>
    <row r="67" spans="1:30" s="68" customFormat="1" ht="15">
      <c r="A67" s="65"/>
      <c r="B67" s="66">
        <v>91</v>
      </c>
      <c r="C67" s="35" t="s">
        <v>487</v>
      </c>
      <c r="D67" s="68">
        <v>49000</v>
      </c>
      <c r="E67" s="69"/>
      <c r="F67" s="35"/>
      <c r="G67" s="35"/>
      <c r="H67" s="35"/>
      <c r="I67" s="35"/>
      <c r="AD67" s="70"/>
    </row>
    <row r="68" spans="1:30" ht="15">
      <c r="A68" s="99"/>
      <c r="B68" s="54">
        <v>77</v>
      </c>
      <c r="C68" s="18" t="s">
        <v>488</v>
      </c>
      <c r="D68">
        <v>49000</v>
      </c>
      <c r="E68" s="55"/>
      <c r="F68" s="18"/>
      <c r="G68" s="18"/>
      <c r="H68" s="18"/>
      <c r="I68" s="18"/>
      <c r="AD68" s="56"/>
    </row>
    <row r="69" spans="1:30" ht="15">
      <c r="A69" s="99"/>
      <c r="B69" s="54">
        <v>77</v>
      </c>
      <c r="C69" s="18" t="s">
        <v>489</v>
      </c>
      <c r="D69">
        <v>45000</v>
      </c>
      <c r="E69" s="55"/>
      <c r="F69" s="18"/>
      <c r="G69" s="18"/>
      <c r="H69" s="18"/>
      <c r="I69" s="18"/>
      <c r="AD69" s="56"/>
    </row>
    <row r="70" spans="1:30" ht="15">
      <c r="A70" s="99"/>
      <c r="B70" s="54"/>
      <c r="C70" s="18"/>
      <c r="E70" s="55"/>
      <c r="F70" s="18"/>
      <c r="G70" s="18"/>
      <c r="H70" s="18"/>
      <c r="I70" s="18"/>
      <c r="AD70" s="56"/>
    </row>
    <row r="71" spans="1:30" ht="15">
      <c r="A71" s="99"/>
      <c r="B71" s="54"/>
      <c r="C71" s="18"/>
      <c r="E71" s="55"/>
      <c r="F71" s="18"/>
      <c r="G71" s="18"/>
      <c r="H71" s="18"/>
      <c r="I71" s="18"/>
      <c r="AD71" s="56"/>
    </row>
    <row r="72" spans="1:30" ht="15">
      <c r="A72" s="99"/>
      <c r="B72" s="54"/>
      <c r="C72" s="18"/>
      <c r="E72" s="55"/>
      <c r="F72" s="18"/>
      <c r="G72" s="18"/>
      <c r="H72" s="18"/>
      <c r="I72" s="18"/>
      <c r="AD72" s="56"/>
    </row>
    <row r="73" spans="1:30" s="68" customFormat="1" ht="15">
      <c r="A73" s="65"/>
      <c r="B73" s="66">
        <v>77</v>
      </c>
      <c r="C73" s="35" t="s">
        <v>490</v>
      </c>
      <c r="D73" s="68">
        <v>94000</v>
      </c>
      <c r="E73" s="69"/>
      <c r="F73" s="35"/>
      <c r="G73" s="35"/>
      <c r="H73" s="35"/>
      <c r="I73" s="35"/>
      <c r="AD73" s="70"/>
    </row>
    <row r="74" spans="1:30" s="104" customFormat="1" ht="15">
      <c r="A74" s="100"/>
      <c r="B74" s="101"/>
      <c r="C74" s="89" t="s">
        <v>491</v>
      </c>
      <c r="D74" s="44">
        <v>4428000</v>
      </c>
      <c r="E74" s="102"/>
      <c r="F74" s="103"/>
      <c r="G74" s="103"/>
      <c r="H74" s="103"/>
      <c r="I74" s="103"/>
      <c r="AD74" s="105"/>
    </row>
    <row r="75" spans="1:30" s="93" customFormat="1" ht="45">
      <c r="A75" s="90" t="s">
        <v>205</v>
      </c>
      <c r="B75" s="91"/>
      <c r="C75" s="92"/>
      <c r="E75" s="94"/>
      <c r="F75" s="92"/>
      <c r="G75" s="92"/>
      <c r="H75" s="92"/>
      <c r="I75" s="92"/>
      <c r="AD75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0"/>
  <sheetViews>
    <sheetView workbookViewId="0"/>
  </sheetViews>
  <sheetFormatPr baseColWidth="10" defaultColWidth="10.75" defaultRowHeight="14.25"/>
  <sheetData>
    <row r="1" spans="1:256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256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256" ht="15">
      <c r="A3" s="82" t="s">
        <v>492</v>
      </c>
      <c r="B3" s="18">
        <v>67</v>
      </c>
      <c r="C3" t="s">
        <v>493</v>
      </c>
      <c r="D3">
        <v>263000</v>
      </c>
    </row>
    <row r="4" spans="1:256" ht="15">
      <c r="A4" s="82" t="s">
        <v>492</v>
      </c>
      <c r="B4" s="18">
        <v>67</v>
      </c>
      <c r="C4" t="s">
        <v>494</v>
      </c>
      <c r="D4">
        <v>32000</v>
      </c>
    </row>
    <row r="5" spans="1:256" ht="15">
      <c r="A5" s="82" t="s">
        <v>492</v>
      </c>
      <c r="B5" s="18">
        <v>67</v>
      </c>
      <c r="C5" t="s">
        <v>495</v>
      </c>
      <c r="D5">
        <v>30000</v>
      </c>
    </row>
    <row r="6" spans="1:256" ht="15">
      <c r="A6" s="82" t="s">
        <v>492</v>
      </c>
      <c r="B6" s="18">
        <v>67</v>
      </c>
      <c r="C6" t="s">
        <v>496</v>
      </c>
      <c r="D6">
        <v>23000</v>
      </c>
    </row>
    <row r="7" spans="1:256" ht="15">
      <c r="A7" s="82" t="s">
        <v>492</v>
      </c>
      <c r="B7" s="18">
        <v>67</v>
      </c>
      <c r="C7" t="s">
        <v>497</v>
      </c>
      <c r="D7">
        <v>17000</v>
      </c>
    </row>
    <row r="8" spans="1:256" ht="15">
      <c r="A8" s="82" t="s">
        <v>492</v>
      </c>
      <c r="B8" s="18">
        <v>67</v>
      </c>
      <c r="C8" t="s">
        <v>498</v>
      </c>
      <c r="D8">
        <v>16000</v>
      </c>
    </row>
    <row r="9" spans="1:256" ht="15">
      <c r="A9" s="82" t="s">
        <v>492</v>
      </c>
      <c r="B9" s="18">
        <v>67</v>
      </c>
      <c r="C9" t="s">
        <v>499</v>
      </c>
      <c r="D9">
        <v>16000</v>
      </c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</row>
    <row r="10" spans="1:256" ht="15.75">
      <c r="A10" s="82" t="s">
        <v>492</v>
      </c>
      <c r="B10" s="18">
        <v>67</v>
      </c>
      <c r="C10" s="18" t="s">
        <v>500</v>
      </c>
      <c r="D10">
        <v>11000</v>
      </c>
      <c r="E10" s="55"/>
      <c r="F10" s="18"/>
      <c r="G10" s="18"/>
      <c r="H10" s="18"/>
      <c r="I10" s="18"/>
      <c r="AD10" s="56"/>
    </row>
    <row r="11" spans="1:256" ht="15.75">
      <c r="A11" s="82" t="s">
        <v>492</v>
      </c>
      <c r="B11" s="18">
        <v>67</v>
      </c>
      <c r="C11" s="18" t="s">
        <v>501</v>
      </c>
      <c r="D11">
        <v>11000</v>
      </c>
      <c r="E11" s="55"/>
      <c r="F11" s="18"/>
      <c r="G11" s="18"/>
      <c r="H11" s="18"/>
      <c r="I11" s="18"/>
      <c r="AD11" s="56"/>
    </row>
    <row r="12" spans="1:256" ht="15.75">
      <c r="A12" s="82" t="s">
        <v>492</v>
      </c>
      <c r="B12" s="18">
        <v>67</v>
      </c>
      <c r="C12" s="18" t="s">
        <v>502</v>
      </c>
      <c r="D12">
        <v>10000</v>
      </c>
      <c r="E12" s="55"/>
      <c r="F12" s="18"/>
      <c r="G12" s="18"/>
      <c r="H12" s="18"/>
      <c r="I12" s="18"/>
      <c r="AD12" s="56"/>
    </row>
    <row r="13" spans="1:256" ht="15.75">
      <c r="A13" s="82" t="s">
        <v>492</v>
      </c>
      <c r="B13" s="18">
        <v>67</v>
      </c>
      <c r="C13" s="18" t="s">
        <v>503</v>
      </c>
      <c r="D13">
        <v>10000</v>
      </c>
      <c r="E13" s="55"/>
      <c r="F13" s="18"/>
      <c r="G13" s="18"/>
      <c r="H13" s="18"/>
      <c r="I13" s="18"/>
      <c r="AD13" s="56"/>
    </row>
    <row r="14" spans="1:256" ht="15.75">
      <c r="A14" s="82" t="s">
        <v>492</v>
      </c>
      <c r="B14" s="18">
        <v>67</v>
      </c>
      <c r="C14" s="18" t="s">
        <v>504</v>
      </c>
      <c r="D14">
        <v>10000</v>
      </c>
      <c r="E14" s="55"/>
      <c r="F14" s="18"/>
      <c r="G14" s="18"/>
      <c r="H14" s="18"/>
      <c r="I14" s="18"/>
      <c r="AD14" s="56"/>
    </row>
    <row r="15" spans="1:256" ht="15.75">
      <c r="A15" s="82" t="s">
        <v>492</v>
      </c>
      <c r="B15" s="18">
        <v>67</v>
      </c>
      <c r="C15" s="18" t="s">
        <v>505</v>
      </c>
      <c r="D15">
        <v>9000</v>
      </c>
      <c r="E15" s="55"/>
      <c r="F15" s="18"/>
      <c r="G15" s="18"/>
      <c r="H15" s="18"/>
      <c r="I15" s="18"/>
      <c r="AD15" s="56"/>
    </row>
    <row r="16" spans="1:256" ht="15.75">
      <c r="A16" s="82" t="s">
        <v>492</v>
      </c>
      <c r="B16" s="18">
        <v>67</v>
      </c>
      <c r="C16" s="18" t="s">
        <v>506</v>
      </c>
      <c r="D16">
        <v>9000</v>
      </c>
      <c r="E16" s="55"/>
      <c r="F16" s="18"/>
      <c r="G16" s="18"/>
      <c r="H16" s="18"/>
      <c r="I16" s="18"/>
      <c r="AD16" s="56"/>
    </row>
    <row r="17" spans="1:256" ht="15.75">
      <c r="A17" s="82" t="s">
        <v>492</v>
      </c>
      <c r="B17" s="18">
        <v>67</v>
      </c>
      <c r="C17" s="18" t="s">
        <v>507</v>
      </c>
      <c r="D17">
        <v>8000</v>
      </c>
      <c r="E17" s="55"/>
      <c r="F17" s="18"/>
      <c r="G17" s="18"/>
      <c r="H17" s="18"/>
      <c r="I17" s="18"/>
      <c r="AD17" s="56"/>
    </row>
    <row r="18" spans="1:256" ht="15.75">
      <c r="A18" s="82" t="s">
        <v>492</v>
      </c>
      <c r="B18" s="18">
        <v>67</v>
      </c>
      <c r="C18" s="18" t="s">
        <v>508</v>
      </c>
      <c r="D18">
        <v>8000</v>
      </c>
      <c r="E18" s="55"/>
      <c r="F18" s="18"/>
      <c r="G18" s="18"/>
      <c r="H18" s="18"/>
      <c r="I18" s="18"/>
      <c r="AD18" s="56"/>
    </row>
    <row r="19" spans="1:256" ht="15.75">
      <c r="A19" s="82" t="s">
        <v>492</v>
      </c>
      <c r="B19" s="18">
        <v>67</v>
      </c>
      <c r="C19" s="18" t="s">
        <v>509</v>
      </c>
      <c r="D19">
        <v>7000</v>
      </c>
      <c r="E19" s="55"/>
      <c r="F19" s="18"/>
      <c r="G19" s="18"/>
      <c r="H19" s="18"/>
      <c r="I19" s="18"/>
      <c r="AD19" s="56"/>
    </row>
    <row r="20" spans="1:256" ht="15.75">
      <c r="A20" s="82" t="s">
        <v>492</v>
      </c>
      <c r="B20" s="18">
        <v>67</v>
      </c>
      <c r="C20" s="18" t="s">
        <v>510</v>
      </c>
      <c r="D20">
        <v>6000</v>
      </c>
      <c r="E20" s="55"/>
      <c r="F20" s="18"/>
      <c r="G20" s="18"/>
      <c r="H20" s="18"/>
      <c r="I20" s="18"/>
      <c r="AD20" s="56"/>
    </row>
    <row r="21" spans="1:256" ht="15.75">
      <c r="A21" s="82" t="s">
        <v>492</v>
      </c>
      <c r="B21" s="18">
        <v>67</v>
      </c>
      <c r="C21" s="18" t="s">
        <v>511</v>
      </c>
      <c r="D21">
        <v>5000</v>
      </c>
      <c r="E21" s="55"/>
      <c r="F21" s="18"/>
      <c r="G21" s="18"/>
      <c r="H21" s="18"/>
      <c r="I21" s="18"/>
      <c r="AD21" s="56"/>
    </row>
    <row r="22" spans="1:256" ht="15.75">
      <c r="A22" s="82" t="s">
        <v>492</v>
      </c>
      <c r="B22" s="18">
        <v>67</v>
      </c>
      <c r="C22" s="18" t="s">
        <v>512</v>
      </c>
      <c r="D22">
        <v>5000</v>
      </c>
      <c r="E22" s="55"/>
      <c r="F22" s="18"/>
      <c r="G22" s="18"/>
      <c r="H22" s="18"/>
      <c r="I22" s="18"/>
      <c r="AD22" s="56"/>
    </row>
    <row r="23" spans="1:256" ht="15.75">
      <c r="A23" s="82" t="s">
        <v>492</v>
      </c>
      <c r="B23" s="18">
        <v>67</v>
      </c>
      <c r="C23" s="18" t="s">
        <v>513</v>
      </c>
      <c r="D23">
        <v>5000</v>
      </c>
      <c r="E23" s="55"/>
      <c r="F23" s="18"/>
      <c r="G23" s="18"/>
      <c r="H23" s="18"/>
      <c r="I23" s="18"/>
      <c r="AD23" s="56"/>
    </row>
    <row r="24" spans="1:256" ht="15.75">
      <c r="A24" s="82" t="s">
        <v>492</v>
      </c>
      <c r="B24" s="18">
        <v>67</v>
      </c>
      <c r="C24" s="18" t="s">
        <v>514</v>
      </c>
      <c r="D24">
        <v>5000</v>
      </c>
      <c r="E24" s="55"/>
      <c r="F24" s="18"/>
      <c r="G24" s="18"/>
      <c r="H24" s="18"/>
      <c r="I24" s="18"/>
      <c r="AD24" s="56"/>
    </row>
    <row r="25" spans="1:256" ht="15.75">
      <c r="A25" s="82"/>
      <c r="B25" s="18"/>
      <c r="C25" s="18"/>
      <c r="E25" s="55"/>
      <c r="F25" s="18"/>
      <c r="G25" s="18"/>
      <c r="H25" s="18"/>
      <c r="I25" s="18"/>
      <c r="AD25" s="56"/>
    </row>
    <row r="26" spans="1:256" ht="15.75">
      <c r="A26" s="82"/>
      <c r="B26" s="18"/>
      <c r="C26" s="18"/>
      <c r="E26" s="55"/>
      <c r="F26" s="18"/>
      <c r="G26" s="18"/>
      <c r="H26" s="18"/>
      <c r="I26" s="18"/>
      <c r="AD26" s="56"/>
    </row>
    <row r="27" spans="1:256" ht="15.75">
      <c r="A27" s="82"/>
      <c r="B27" s="18"/>
      <c r="C27" s="18"/>
      <c r="E27" s="55"/>
      <c r="F27" s="18"/>
      <c r="G27" s="18"/>
      <c r="H27" s="18"/>
      <c r="I27" s="18"/>
      <c r="AD27" s="56"/>
    </row>
    <row r="28" spans="1:256" ht="15">
      <c r="A28" s="65"/>
      <c r="B28" s="66">
        <v>67</v>
      </c>
      <c r="C28" s="35" t="s">
        <v>515</v>
      </c>
      <c r="D28" s="68">
        <f>SUM(D3:D24)</f>
        <v>516000</v>
      </c>
      <c r="E28" s="69"/>
      <c r="F28" s="35"/>
      <c r="G28" s="35"/>
      <c r="H28" s="35"/>
      <c r="I28" s="35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70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</row>
    <row r="29" spans="1:256" ht="15.75">
      <c r="A29" s="82" t="s">
        <v>492</v>
      </c>
      <c r="B29" s="54">
        <v>68</v>
      </c>
      <c r="C29" s="18" t="s">
        <v>516</v>
      </c>
      <c r="D29">
        <v>11000</v>
      </c>
      <c r="E29" s="55"/>
      <c r="F29" s="18"/>
      <c r="G29" s="18"/>
      <c r="H29" s="18"/>
      <c r="I29" s="18"/>
      <c r="AD29" s="56"/>
    </row>
    <row r="30" spans="1:256" ht="15.75">
      <c r="A30" s="82" t="s">
        <v>492</v>
      </c>
      <c r="B30" s="54">
        <v>68</v>
      </c>
      <c r="C30" s="18" t="s">
        <v>517</v>
      </c>
      <c r="D30">
        <v>65000</v>
      </c>
      <c r="E30" s="55"/>
      <c r="F30" s="18"/>
      <c r="G30" s="18"/>
      <c r="H30" s="18"/>
      <c r="I30" s="18"/>
      <c r="AD30" s="56"/>
    </row>
    <row r="31" spans="1:256" ht="15.75">
      <c r="A31" s="82" t="s">
        <v>492</v>
      </c>
      <c r="B31" s="54">
        <v>68</v>
      </c>
      <c r="C31" s="18" t="s">
        <v>518</v>
      </c>
      <c r="D31">
        <v>19000</v>
      </c>
      <c r="E31" s="55"/>
      <c r="F31" s="18"/>
      <c r="G31" s="18"/>
      <c r="H31" s="18"/>
      <c r="I31" s="18"/>
      <c r="AD31" s="56"/>
    </row>
    <row r="32" spans="1:256" ht="15.75">
      <c r="A32" s="82" t="s">
        <v>492</v>
      </c>
      <c r="B32" s="54">
        <v>68</v>
      </c>
      <c r="C32" s="18" t="s">
        <v>519</v>
      </c>
      <c r="D32">
        <v>15000</v>
      </c>
      <c r="E32" s="55"/>
      <c r="F32" s="18"/>
      <c r="G32" s="18"/>
      <c r="H32" s="18"/>
      <c r="I32" s="18"/>
      <c r="AD32" s="56"/>
    </row>
    <row r="33" spans="1:30" ht="15.75">
      <c r="A33" s="82" t="s">
        <v>492</v>
      </c>
      <c r="B33" s="54">
        <v>68</v>
      </c>
      <c r="C33" s="18" t="s">
        <v>520</v>
      </c>
      <c r="D33">
        <v>14000</v>
      </c>
      <c r="E33" s="55"/>
      <c r="F33" s="18"/>
      <c r="G33" s="18"/>
      <c r="H33" s="18"/>
      <c r="I33" s="18"/>
      <c r="AD33" s="56"/>
    </row>
    <row r="34" spans="1:30" ht="15.75">
      <c r="A34" s="82" t="s">
        <v>492</v>
      </c>
      <c r="B34" s="54">
        <v>68</v>
      </c>
      <c r="C34" s="18" t="s">
        <v>521</v>
      </c>
      <c r="D34">
        <v>12000</v>
      </c>
      <c r="E34" s="55"/>
      <c r="F34" s="18"/>
      <c r="G34" s="18"/>
      <c r="H34" s="18"/>
      <c r="I34" s="18"/>
      <c r="AD34" s="56"/>
    </row>
    <row r="35" spans="1:30" ht="15.75">
      <c r="A35" s="82" t="s">
        <v>492</v>
      </c>
      <c r="B35" s="54">
        <v>68</v>
      </c>
      <c r="C35" s="18" t="s">
        <v>522</v>
      </c>
      <c r="D35">
        <v>12000</v>
      </c>
      <c r="E35" s="55"/>
      <c r="F35" s="18"/>
      <c r="G35" s="18"/>
      <c r="H35" s="18"/>
      <c r="I35" s="18"/>
      <c r="AD35" s="56"/>
    </row>
    <row r="36" spans="1:30" ht="15.75">
      <c r="A36" s="82" t="s">
        <v>492</v>
      </c>
      <c r="B36" s="54">
        <v>68</v>
      </c>
      <c r="C36" s="18" t="s">
        <v>523</v>
      </c>
      <c r="D36">
        <v>11000</v>
      </c>
      <c r="E36" s="55"/>
      <c r="F36" s="18"/>
      <c r="G36" s="18"/>
      <c r="H36" s="18"/>
      <c r="I36" s="18"/>
      <c r="AD36" s="56"/>
    </row>
    <row r="37" spans="1:30" ht="15.75">
      <c r="A37" s="82" t="s">
        <v>492</v>
      </c>
      <c r="B37" s="54">
        <v>68</v>
      </c>
      <c r="C37" s="18" t="s">
        <v>524</v>
      </c>
      <c r="D37">
        <v>11000</v>
      </c>
      <c r="E37" s="55"/>
      <c r="F37" s="18"/>
      <c r="G37" s="18"/>
      <c r="H37" s="18"/>
      <c r="I37" s="18"/>
      <c r="AD37" s="56"/>
    </row>
    <row r="38" spans="1:30" ht="15.75">
      <c r="A38" s="82" t="s">
        <v>492</v>
      </c>
      <c r="B38" s="54">
        <v>68</v>
      </c>
      <c r="C38" s="18" t="s">
        <v>525</v>
      </c>
      <c r="D38">
        <v>10000</v>
      </c>
      <c r="E38" s="55"/>
      <c r="F38" s="18"/>
      <c r="G38" s="18"/>
      <c r="H38" s="18"/>
      <c r="I38" s="18"/>
      <c r="AD38" s="56"/>
    </row>
    <row r="39" spans="1:30" ht="15.75">
      <c r="A39" s="82" t="s">
        <v>492</v>
      </c>
      <c r="B39" s="54">
        <v>68</v>
      </c>
      <c r="C39" s="18" t="s">
        <v>526</v>
      </c>
      <c r="D39">
        <v>8000</v>
      </c>
      <c r="E39" s="55"/>
      <c r="F39" s="18"/>
      <c r="G39" s="18"/>
      <c r="H39" s="18"/>
      <c r="I39" s="18"/>
      <c r="AD39" s="56"/>
    </row>
    <row r="40" spans="1:30" ht="15.75">
      <c r="A40" s="82" t="s">
        <v>492</v>
      </c>
      <c r="B40" s="54">
        <v>68</v>
      </c>
      <c r="C40" s="18" t="s">
        <v>527</v>
      </c>
      <c r="D40">
        <v>7000</v>
      </c>
      <c r="E40" s="55"/>
      <c r="F40" s="18"/>
      <c r="G40" s="18"/>
      <c r="H40" s="18"/>
      <c r="I40" s="18"/>
      <c r="AD40" s="56"/>
    </row>
    <row r="41" spans="1:30" ht="15.75">
      <c r="A41" s="82" t="s">
        <v>492</v>
      </c>
      <c r="B41" s="54">
        <v>68</v>
      </c>
      <c r="C41" s="18" t="s">
        <v>528</v>
      </c>
      <c r="D41">
        <v>7000</v>
      </c>
      <c r="E41" s="55"/>
      <c r="F41" s="18"/>
      <c r="G41" s="18"/>
      <c r="H41" s="18"/>
      <c r="I41" s="18"/>
      <c r="AD41" s="56"/>
    </row>
    <row r="42" spans="1:30" ht="15.75">
      <c r="A42" s="82" t="s">
        <v>492</v>
      </c>
      <c r="B42" s="54">
        <v>68</v>
      </c>
      <c r="C42" s="18" t="s">
        <v>529</v>
      </c>
      <c r="D42">
        <v>6000</v>
      </c>
      <c r="E42" s="55"/>
      <c r="F42" s="18"/>
      <c r="G42" s="18"/>
      <c r="H42" s="18"/>
      <c r="I42" s="18"/>
      <c r="AD42" s="56"/>
    </row>
    <row r="43" spans="1:30" ht="15.75">
      <c r="A43" s="82" t="s">
        <v>492</v>
      </c>
      <c r="B43" s="54">
        <v>68</v>
      </c>
      <c r="C43" s="18" t="s">
        <v>530</v>
      </c>
      <c r="D43">
        <v>6000</v>
      </c>
      <c r="E43" s="55"/>
      <c r="F43" s="18"/>
      <c r="G43" s="18"/>
      <c r="H43" s="18"/>
      <c r="I43" s="18"/>
      <c r="AD43" s="56"/>
    </row>
    <row r="44" spans="1:30" ht="15.75">
      <c r="A44" s="82" t="s">
        <v>492</v>
      </c>
      <c r="B44" s="54">
        <v>68</v>
      </c>
      <c r="C44" s="18" t="s">
        <v>531</v>
      </c>
      <c r="D44">
        <v>6000</v>
      </c>
      <c r="E44" s="55"/>
      <c r="F44" s="18"/>
      <c r="G44" s="18"/>
      <c r="H44" s="18"/>
      <c r="I44" s="18"/>
      <c r="AD44" s="56"/>
    </row>
    <row r="45" spans="1:30" ht="15.75">
      <c r="A45" s="82" t="s">
        <v>492</v>
      </c>
      <c r="B45" s="54">
        <v>68</v>
      </c>
      <c r="C45" s="18" t="s">
        <v>532</v>
      </c>
      <c r="D45">
        <v>5000</v>
      </c>
      <c r="E45" s="55"/>
      <c r="F45" s="18"/>
      <c r="G45" s="18"/>
      <c r="H45" s="18"/>
      <c r="I45" s="18"/>
      <c r="AD45" s="56"/>
    </row>
    <row r="46" spans="1:30" ht="15.75">
      <c r="A46" s="82"/>
      <c r="B46" s="54"/>
      <c r="C46" s="18"/>
      <c r="E46" s="55"/>
      <c r="F46" s="18"/>
      <c r="G46" s="18"/>
      <c r="H46" s="18"/>
      <c r="I46" s="18"/>
      <c r="AD46" s="56"/>
    </row>
    <row r="47" spans="1:30" ht="15.75">
      <c r="A47" s="82"/>
      <c r="B47" s="54"/>
      <c r="C47" s="18"/>
      <c r="E47" s="55"/>
      <c r="F47" s="18"/>
      <c r="G47" s="18"/>
      <c r="H47" s="18"/>
      <c r="I47" s="18"/>
      <c r="AD47" s="56"/>
    </row>
    <row r="48" spans="1:30" ht="15.75">
      <c r="A48" s="82"/>
      <c r="B48" s="54"/>
      <c r="C48" s="18"/>
      <c r="E48" s="55"/>
      <c r="F48" s="18"/>
      <c r="G48" s="18"/>
      <c r="H48" s="18"/>
      <c r="I48" s="18"/>
      <c r="AD48" s="56"/>
    </row>
    <row r="49" spans="1:256" ht="15">
      <c r="A49" s="65"/>
      <c r="B49" s="66">
        <v>68</v>
      </c>
      <c r="C49" s="35" t="s">
        <v>533</v>
      </c>
      <c r="D49" s="68">
        <f>SUM(D29:D45)</f>
        <v>225000</v>
      </c>
      <c r="E49" s="69"/>
      <c r="F49" s="35"/>
      <c r="G49" s="35"/>
      <c r="H49" s="35"/>
      <c r="I49" s="35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70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</row>
    <row r="50" spans="1:256" ht="15">
      <c r="A50" s="96"/>
      <c r="B50" s="54">
        <v>51</v>
      </c>
      <c r="C50" s="18" t="s">
        <v>534</v>
      </c>
      <c r="D50">
        <v>187000</v>
      </c>
      <c r="E50" s="55"/>
      <c r="F50" s="18"/>
      <c r="G50" s="18"/>
      <c r="H50" s="18"/>
      <c r="I50" s="18"/>
      <c r="AD50" s="56"/>
    </row>
    <row r="51" spans="1:256" ht="15.75">
      <c r="A51" s="82" t="s">
        <v>492</v>
      </c>
      <c r="B51" s="54">
        <v>51</v>
      </c>
      <c r="C51" s="18" t="s">
        <v>535</v>
      </c>
      <c r="D51">
        <v>47000</v>
      </c>
      <c r="E51" s="55"/>
      <c r="F51" s="18"/>
      <c r="G51" s="18"/>
      <c r="H51" s="18"/>
      <c r="I51" s="18"/>
      <c r="AD51" s="56"/>
    </row>
    <row r="52" spans="1:256" ht="15.75">
      <c r="A52" s="82" t="s">
        <v>492</v>
      </c>
      <c r="B52" s="54">
        <v>51</v>
      </c>
      <c r="C52" s="18" t="s">
        <v>536</v>
      </c>
      <c r="D52">
        <v>25000</v>
      </c>
      <c r="E52" s="55"/>
      <c r="F52" s="18"/>
      <c r="G52" s="18"/>
      <c r="H52" s="18"/>
      <c r="I52" s="18"/>
      <c r="AD52" s="56"/>
    </row>
    <row r="53" spans="1:256" ht="15.75">
      <c r="A53" s="82" t="s">
        <v>492</v>
      </c>
      <c r="B53" s="54">
        <v>51</v>
      </c>
      <c r="C53" s="18" t="s">
        <v>537</v>
      </c>
      <c r="D53">
        <v>16000</v>
      </c>
      <c r="E53" s="55"/>
      <c r="F53" s="18"/>
      <c r="G53" s="18"/>
      <c r="H53" s="18"/>
      <c r="I53" s="18"/>
      <c r="AD53" s="56"/>
    </row>
    <row r="54" spans="1:256" ht="15.75">
      <c r="A54" s="82" t="s">
        <v>492</v>
      </c>
      <c r="B54" s="54">
        <v>51</v>
      </c>
      <c r="C54" s="18" t="s">
        <v>538</v>
      </c>
      <c r="D54">
        <v>10000</v>
      </c>
      <c r="E54" s="55"/>
      <c r="F54" s="18"/>
      <c r="G54" s="18"/>
      <c r="H54" s="18"/>
      <c r="I54" s="18"/>
      <c r="AD54" s="56"/>
    </row>
    <row r="55" spans="1:256" ht="15.75">
      <c r="A55" s="82" t="s">
        <v>492</v>
      </c>
      <c r="B55" s="54">
        <v>51</v>
      </c>
      <c r="C55" s="18" t="s">
        <v>539</v>
      </c>
      <c r="D55">
        <v>6000</v>
      </c>
      <c r="E55" s="55"/>
      <c r="F55" s="18"/>
      <c r="G55" s="18"/>
      <c r="H55" s="18"/>
      <c r="I55" s="18"/>
      <c r="AD55" s="56"/>
    </row>
    <row r="56" spans="1:256" ht="15.75">
      <c r="A56" s="82" t="s">
        <v>492</v>
      </c>
      <c r="B56" s="54">
        <v>51</v>
      </c>
      <c r="C56" s="18" t="s">
        <v>540</v>
      </c>
      <c r="D56">
        <v>6000</v>
      </c>
      <c r="E56" s="55"/>
      <c r="F56" s="18"/>
      <c r="G56" s="18"/>
      <c r="H56" s="18"/>
      <c r="I56" s="18"/>
      <c r="AD56" s="56"/>
    </row>
    <row r="57" spans="1:256" ht="15.75">
      <c r="A57" s="82" t="s">
        <v>492</v>
      </c>
      <c r="B57" s="54">
        <v>51</v>
      </c>
      <c r="C57" s="18" t="s">
        <v>541</v>
      </c>
      <c r="D57">
        <v>6000</v>
      </c>
      <c r="E57" s="55"/>
      <c r="F57" s="18"/>
      <c r="G57" s="18"/>
      <c r="H57" s="18"/>
      <c r="I57" s="18"/>
      <c r="AD57" s="56"/>
    </row>
    <row r="58" spans="1:256" ht="15.75">
      <c r="A58" s="82" t="s">
        <v>492</v>
      </c>
      <c r="B58" s="54">
        <v>51</v>
      </c>
      <c r="C58" s="18" t="s">
        <v>542</v>
      </c>
      <c r="D58">
        <v>5000</v>
      </c>
      <c r="E58" s="55"/>
      <c r="F58" s="18"/>
      <c r="G58" s="18"/>
      <c r="H58" s="18"/>
      <c r="I58" s="18"/>
      <c r="AD58" s="56"/>
    </row>
    <row r="59" spans="1:256" ht="15.75">
      <c r="A59" s="82" t="s">
        <v>492</v>
      </c>
      <c r="B59" s="54">
        <v>51</v>
      </c>
      <c r="C59" s="18" t="s">
        <v>543</v>
      </c>
      <c r="D59">
        <v>5000</v>
      </c>
      <c r="E59" s="55"/>
      <c r="F59" s="18"/>
      <c r="G59" s="18"/>
      <c r="H59" s="18"/>
      <c r="I59" s="18"/>
      <c r="AD59" s="56"/>
    </row>
    <row r="60" spans="1:256" ht="15.75">
      <c r="A60" s="82" t="s">
        <v>492</v>
      </c>
      <c r="B60" s="54">
        <v>51</v>
      </c>
      <c r="C60" s="18" t="s">
        <v>544</v>
      </c>
      <c r="D60">
        <v>5000</v>
      </c>
      <c r="E60" s="55"/>
      <c r="F60" s="18"/>
      <c r="G60" s="18"/>
      <c r="H60" s="18"/>
      <c r="I60" s="18"/>
      <c r="AD60" s="56"/>
    </row>
    <row r="61" spans="1:256" ht="15">
      <c r="A61" s="96"/>
      <c r="B61" s="54"/>
      <c r="C61" s="18"/>
      <c r="E61" s="55"/>
      <c r="F61" s="18"/>
      <c r="G61" s="18"/>
      <c r="H61" s="18"/>
      <c r="I61" s="18"/>
      <c r="AD61" s="56"/>
    </row>
    <row r="62" spans="1:256" ht="15">
      <c r="A62" s="96"/>
      <c r="B62" s="54"/>
      <c r="C62" s="18"/>
      <c r="E62" s="55"/>
      <c r="F62" s="18"/>
      <c r="G62" s="18"/>
      <c r="H62" s="18"/>
      <c r="I62" s="18"/>
      <c r="AD62" s="56"/>
    </row>
    <row r="63" spans="1:256" ht="15">
      <c r="A63" s="96"/>
      <c r="B63" s="54"/>
      <c r="C63" s="18"/>
      <c r="E63" s="55"/>
      <c r="F63" s="18"/>
      <c r="G63" s="18"/>
      <c r="H63" s="18"/>
      <c r="I63" s="18"/>
      <c r="AD63" s="56"/>
    </row>
    <row r="64" spans="1:256" s="68" customFormat="1" ht="15">
      <c r="A64" s="65"/>
      <c r="B64" s="66">
        <v>51</v>
      </c>
      <c r="C64" s="35" t="s">
        <v>545</v>
      </c>
      <c r="D64" s="68">
        <f>SUM(D50:D60)</f>
        <v>318000</v>
      </c>
      <c r="E64" s="69"/>
      <c r="F64" s="35"/>
      <c r="G64" s="35"/>
      <c r="H64" s="35"/>
      <c r="I64" s="35"/>
      <c r="AD64" s="70"/>
    </row>
    <row r="65" spans="1:30" ht="15.75">
      <c r="A65" s="82" t="s">
        <v>492</v>
      </c>
      <c r="B65" s="54">
        <v>10</v>
      </c>
      <c r="C65" s="18" t="s">
        <v>546</v>
      </c>
      <c r="D65">
        <v>60000</v>
      </c>
      <c r="E65" s="55"/>
      <c r="F65" s="18"/>
      <c r="G65" s="18"/>
      <c r="H65" s="18"/>
      <c r="I65" s="18"/>
      <c r="AD65" s="56"/>
    </row>
    <row r="66" spans="1:30" ht="15.75">
      <c r="A66" s="82" t="s">
        <v>492</v>
      </c>
      <c r="B66" s="54">
        <v>10</v>
      </c>
      <c r="C66" s="18" t="s">
        <v>547</v>
      </c>
      <c r="D66">
        <v>14000</v>
      </c>
      <c r="E66" s="55"/>
      <c r="F66" s="18"/>
      <c r="G66" s="18"/>
      <c r="H66" s="18"/>
      <c r="I66" s="18"/>
      <c r="AD66" s="56"/>
    </row>
    <row r="67" spans="1:30" ht="15.75">
      <c r="A67" s="82" t="s">
        <v>492</v>
      </c>
      <c r="B67" s="54">
        <v>10</v>
      </c>
      <c r="C67" s="18" t="s">
        <v>548</v>
      </c>
      <c r="D67">
        <v>14000</v>
      </c>
      <c r="E67" s="55"/>
      <c r="F67" s="18"/>
      <c r="G67" s="18"/>
      <c r="H67" s="18"/>
      <c r="I67" s="18"/>
      <c r="AD67" s="56"/>
    </row>
    <row r="68" spans="1:30" ht="15.75">
      <c r="A68" s="82" t="s">
        <v>492</v>
      </c>
      <c r="B68" s="54">
        <v>10</v>
      </c>
      <c r="C68" s="18" t="s">
        <v>549</v>
      </c>
      <c r="D68">
        <v>11000</v>
      </c>
      <c r="E68" s="55"/>
      <c r="F68" s="18"/>
      <c r="G68" s="18"/>
      <c r="H68" s="18"/>
      <c r="I68" s="18"/>
      <c r="AD68" s="56"/>
    </row>
    <row r="69" spans="1:30" ht="15.75">
      <c r="A69" s="82" t="s">
        <v>492</v>
      </c>
      <c r="B69" s="54">
        <v>10</v>
      </c>
      <c r="C69" s="18" t="s">
        <v>550</v>
      </c>
      <c r="D69">
        <v>10000</v>
      </c>
      <c r="E69" s="55"/>
      <c r="F69" s="18"/>
      <c r="G69" s="18"/>
      <c r="H69" s="18"/>
      <c r="I69" s="18"/>
      <c r="AD69" s="56"/>
    </row>
    <row r="70" spans="1:30" ht="15.75">
      <c r="A70" s="82" t="s">
        <v>492</v>
      </c>
      <c r="B70" s="54">
        <v>10</v>
      </c>
      <c r="C70" s="18" t="s">
        <v>551</v>
      </c>
      <c r="D70">
        <v>6000</v>
      </c>
      <c r="E70" s="55"/>
      <c r="F70" s="18"/>
      <c r="G70" s="18"/>
      <c r="H70" s="18"/>
      <c r="I70" s="18"/>
      <c r="AD70" s="56"/>
    </row>
    <row r="71" spans="1:30" ht="15.75">
      <c r="A71" s="82" t="s">
        <v>492</v>
      </c>
      <c r="B71" s="54">
        <v>10</v>
      </c>
      <c r="C71" s="18" t="s">
        <v>552</v>
      </c>
      <c r="D71">
        <v>6000</v>
      </c>
      <c r="E71" s="55"/>
      <c r="F71" s="18"/>
      <c r="G71" s="18"/>
      <c r="H71" s="18"/>
      <c r="I71" s="18"/>
      <c r="AD71" s="56"/>
    </row>
    <row r="72" spans="1:30" ht="15.75">
      <c r="A72" s="82" t="s">
        <v>492</v>
      </c>
      <c r="B72" s="54">
        <v>10</v>
      </c>
      <c r="C72" s="18" t="s">
        <v>553</v>
      </c>
      <c r="D72">
        <v>5000</v>
      </c>
      <c r="E72" s="55"/>
      <c r="F72" s="18"/>
      <c r="G72" s="18"/>
      <c r="H72" s="18"/>
      <c r="I72" s="18"/>
      <c r="AD72" s="56"/>
    </row>
    <row r="73" spans="1:30" ht="15">
      <c r="A73" s="96"/>
      <c r="B73" s="54"/>
      <c r="C73" s="18"/>
      <c r="E73" s="55"/>
      <c r="F73" s="18"/>
      <c r="G73" s="18"/>
      <c r="H73" s="18"/>
      <c r="I73" s="18"/>
      <c r="AD73" s="56"/>
    </row>
    <row r="74" spans="1:30" ht="15">
      <c r="A74" s="96"/>
      <c r="B74" s="54"/>
      <c r="C74" s="18"/>
      <c r="E74" s="55"/>
      <c r="F74" s="18"/>
      <c r="G74" s="18"/>
      <c r="H74" s="18"/>
      <c r="I74" s="18"/>
      <c r="AD74" s="56"/>
    </row>
    <row r="75" spans="1:30" ht="15">
      <c r="A75" s="96"/>
      <c r="B75" s="54"/>
      <c r="C75" s="18"/>
      <c r="E75" s="55"/>
      <c r="F75" s="18"/>
      <c r="G75" s="18"/>
      <c r="H75" s="18"/>
      <c r="I75" s="18"/>
      <c r="AD75" s="56"/>
    </row>
    <row r="76" spans="1:30" s="68" customFormat="1" ht="15">
      <c r="A76" s="65"/>
      <c r="B76" s="66">
        <v>10</v>
      </c>
      <c r="C76" s="35" t="s">
        <v>554</v>
      </c>
      <c r="D76" s="68">
        <f>SUM(D65:D72)</f>
        <v>126000</v>
      </c>
      <c r="E76" s="69"/>
      <c r="F76" s="35"/>
      <c r="G76" s="35"/>
      <c r="H76" s="35"/>
      <c r="I76" s="35"/>
      <c r="AD76" s="70"/>
    </row>
    <row r="77" spans="1:30" ht="15.75">
      <c r="A77" s="82" t="s">
        <v>492</v>
      </c>
      <c r="B77" s="54">
        <v>8</v>
      </c>
      <c r="C77" s="18" t="s">
        <v>555</v>
      </c>
      <c r="D77">
        <v>55000</v>
      </c>
      <c r="E77" s="55"/>
      <c r="F77" s="18"/>
      <c r="G77" s="18"/>
      <c r="H77" s="18"/>
      <c r="I77" s="18"/>
      <c r="AD77" s="56"/>
    </row>
    <row r="78" spans="1:30" ht="15.75">
      <c r="A78" s="82" t="s">
        <v>492</v>
      </c>
      <c r="B78" s="54">
        <v>8</v>
      </c>
      <c r="C78" s="18" t="s">
        <v>556</v>
      </c>
      <c r="D78">
        <v>20000</v>
      </c>
      <c r="E78" s="55"/>
      <c r="F78" s="18"/>
      <c r="G78" s="18"/>
      <c r="H78" s="18"/>
      <c r="I78" s="18"/>
      <c r="AD78" s="56"/>
    </row>
    <row r="79" spans="1:30" ht="15.75">
      <c r="A79" s="82" t="s">
        <v>492</v>
      </c>
      <c r="B79" s="54">
        <v>8</v>
      </c>
      <c r="C79" s="18" t="s">
        <v>557</v>
      </c>
      <c r="D79">
        <v>8000</v>
      </c>
      <c r="E79" s="55"/>
      <c r="F79" s="18"/>
      <c r="G79" s="18"/>
      <c r="H79" s="18"/>
      <c r="I79" s="18"/>
      <c r="AD79" s="56"/>
    </row>
    <row r="80" spans="1:30" ht="15.75">
      <c r="A80" s="82" t="s">
        <v>492</v>
      </c>
      <c r="B80" s="54">
        <v>8</v>
      </c>
      <c r="C80" s="18" t="s">
        <v>558</v>
      </c>
      <c r="D80">
        <v>8000</v>
      </c>
      <c r="E80" s="55"/>
      <c r="F80" s="18"/>
      <c r="G80" s="18"/>
      <c r="H80" s="18"/>
      <c r="I80" s="18"/>
      <c r="AD80" s="56"/>
    </row>
    <row r="81" spans="1:30" ht="15.75">
      <c r="A81" s="82" t="s">
        <v>492</v>
      </c>
      <c r="B81" s="54">
        <v>8</v>
      </c>
      <c r="C81" s="18" t="s">
        <v>559</v>
      </c>
      <c r="D81">
        <v>7000</v>
      </c>
      <c r="E81" s="55"/>
      <c r="F81" s="18"/>
      <c r="G81" s="18"/>
      <c r="H81" s="18"/>
      <c r="I81" s="18"/>
      <c r="AD81" s="56"/>
    </row>
    <row r="82" spans="1:30" ht="15.75">
      <c r="A82" s="82" t="s">
        <v>492</v>
      </c>
      <c r="B82" s="54">
        <v>8</v>
      </c>
      <c r="C82" s="18" t="s">
        <v>560</v>
      </c>
      <c r="D82">
        <v>6000</v>
      </c>
      <c r="E82" s="55"/>
      <c r="F82" s="18"/>
      <c r="G82" s="18"/>
      <c r="H82" s="18"/>
      <c r="I82" s="18"/>
      <c r="AD82" s="56"/>
    </row>
    <row r="83" spans="1:30" ht="15">
      <c r="A83" s="96"/>
      <c r="B83" s="54"/>
      <c r="C83" s="18"/>
      <c r="E83" s="55"/>
      <c r="F83" s="18"/>
      <c r="G83" s="18"/>
      <c r="H83" s="18"/>
      <c r="I83" s="18"/>
      <c r="AD83" s="56"/>
    </row>
    <row r="84" spans="1:30" ht="15">
      <c r="A84" s="96"/>
      <c r="B84" s="54"/>
      <c r="C84" s="18"/>
      <c r="E84" s="55"/>
      <c r="F84" s="18"/>
      <c r="G84" s="18"/>
      <c r="H84" s="18"/>
      <c r="I84" s="18"/>
      <c r="AD84" s="56"/>
    </row>
    <row r="85" spans="1:30" ht="15">
      <c r="A85" s="96"/>
      <c r="B85" s="54"/>
      <c r="C85" s="18"/>
      <c r="E85" s="55"/>
      <c r="F85" s="18"/>
      <c r="G85" s="18"/>
      <c r="H85" s="18"/>
      <c r="I85" s="18"/>
      <c r="AD85" s="56"/>
    </row>
    <row r="86" spans="1:30" s="68" customFormat="1" ht="15">
      <c r="A86" s="65"/>
      <c r="B86" s="66">
        <v>8</v>
      </c>
      <c r="C86" s="35" t="s">
        <v>561</v>
      </c>
      <c r="D86" s="68">
        <f>SUM(D77:D82)</f>
        <v>104000</v>
      </c>
      <c r="E86" s="69"/>
      <c r="F86" s="35"/>
      <c r="G86" s="35"/>
      <c r="H86" s="35"/>
      <c r="I86" s="35"/>
      <c r="AD86" s="70"/>
    </row>
    <row r="87" spans="1:30" ht="15.75">
      <c r="A87" s="82" t="s">
        <v>492</v>
      </c>
      <c r="B87" s="54">
        <v>57</v>
      </c>
      <c r="C87" s="18" t="s">
        <v>562</v>
      </c>
      <c r="D87">
        <v>123000</v>
      </c>
      <c r="E87" s="55"/>
      <c r="F87" s="18"/>
      <c r="G87" s="18"/>
      <c r="H87" s="18"/>
      <c r="I87" s="18"/>
      <c r="AD87" s="56"/>
    </row>
    <row r="88" spans="1:30" ht="15.75">
      <c r="A88" s="82" t="s">
        <v>492</v>
      </c>
      <c r="B88" s="54">
        <v>57</v>
      </c>
      <c r="C88" s="18" t="s">
        <v>563</v>
      </c>
      <c r="D88">
        <v>40000</v>
      </c>
      <c r="E88" s="55"/>
      <c r="F88" s="18"/>
      <c r="G88" s="18"/>
      <c r="H88" s="18"/>
      <c r="I88" s="18"/>
      <c r="AD88" s="56"/>
    </row>
    <row r="89" spans="1:30" ht="15.75">
      <c r="A89" s="82" t="s">
        <v>492</v>
      </c>
      <c r="B89" s="54">
        <v>57</v>
      </c>
      <c r="C89" s="18" t="s">
        <v>564</v>
      </c>
      <c r="D89">
        <v>23000</v>
      </c>
      <c r="E89" s="55"/>
      <c r="F89" s="18"/>
      <c r="G89" s="18"/>
      <c r="H89" s="18"/>
      <c r="I89" s="18"/>
      <c r="AD89" s="56"/>
    </row>
    <row r="90" spans="1:30" ht="15.75">
      <c r="A90" s="82" t="s">
        <v>492</v>
      </c>
      <c r="B90" s="54">
        <v>57</v>
      </c>
      <c r="C90" s="18" t="s">
        <v>565</v>
      </c>
      <c r="D90">
        <v>23000</v>
      </c>
      <c r="E90" s="55"/>
      <c r="F90" s="18"/>
      <c r="G90" s="18"/>
      <c r="H90" s="18"/>
      <c r="I90" s="18"/>
      <c r="AD90" s="56"/>
    </row>
    <row r="91" spans="1:30" ht="15.75">
      <c r="A91" s="82" t="s">
        <v>492</v>
      </c>
      <c r="B91" s="54">
        <v>57</v>
      </c>
      <c r="C91" s="18" t="s">
        <v>566</v>
      </c>
      <c r="D91">
        <v>22000</v>
      </c>
      <c r="E91" s="55"/>
      <c r="F91" s="18"/>
      <c r="G91" s="18"/>
      <c r="H91" s="18"/>
      <c r="I91" s="18"/>
      <c r="AD91" s="56"/>
    </row>
    <row r="92" spans="1:30" ht="15.75">
      <c r="A92" s="82" t="s">
        <v>492</v>
      </c>
      <c r="B92" s="54">
        <v>57</v>
      </c>
      <c r="C92" s="18" t="s">
        <v>567</v>
      </c>
      <c r="D92">
        <v>22000</v>
      </c>
      <c r="E92" s="55"/>
      <c r="F92" s="18"/>
      <c r="G92" s="18"/>
      <c r="H92" s="18"/>
      <c r="I92" s="18"/>
      <c r="AD92" s="56"/>
    </row>
    <row r="93" spans="1:30" ht="15.75">
      <c r="A93" s="82" t="s">
        <v>492</v>
      </c>
      <c r="B93" s="54">
        <v>57</v>
      </c>
      <c r="C93" s="18" t="s">
        <v>568</v>
      </c>
      <c r="D93">
        <v>15000</v>
      </c>
      <c r="E93" s="55"/>
      <c r="F93" s="18"/>
      <c r="G93" s="18"/>
      <c r="H93" s="18"/>
      <c r="I93" s="18"/>
      <c r="AD93" s="56"/>
    </row>
    <row r="94" spans="1:30" ht="15.75">
      <c r="A94" s="82" t="s">
        <v>492</v>
      </c>
      <c r="B94" s="54">
        <v>57</v>
      </c>
      <c r="C94" s="18" t="s">
        <v>569</v>
      </c>
      <c r="D94">
        <v>14000</v>
      </c>
      <c r="E94" s="55"/>
      <c r="F94" s="18"/>
      <c r="G94" s="18"/>
      <c r="H94" s="18"/>
      <c r="I94" s="18"/>
      <c r="AD94" s="56"/>
    </row>
    <row r="95" spans="1:30" ht="15.75">
      <c r="A95" s="82" t="s">
        <v>492</v>
      </c>
      <c r="B95" s="54">
        <v>57</v>
      </c>
      <c r="C95" s="18" t="s">
        <v>570</v>
      </c>
      <c r="D95">
        <v>14000</v>
      </c>
      <c r="E95" s="55"/>
      <c r="F95" s="18"/>
      <c r="G95" s="18"/>
      <c r="H95" s="18"/>
      <c r="I95" s="18"/>
      <c r="AD95" s="56"/>
    </row>
    <row r="96" spans="1:30" ht="15.75">
      <c r="A96" s="82" t="s">
        <v>492</v>
      </c>
      <c r="B96" s="54">
        <v>57</v>
      </c>
      <c r="C96" s="18" t="s">
        <v>571</v>
      </c>
      <c r="D96">
        <v>14000</v>
      </c>
      <c r="E96" s="55"/>
      <c r="F96" s="18"/>
      <c r="G96" s="18"/>
      <c r="H96" s="18"/>
      <c r="I96" s="18"/>
      <c r="AD96" s="56"/>
    </row>
    <row r="97" spans="1:30" ht="15.75">
      <c r="A97" s="82" t="s">
        <v>492</v>
      </c>
      <c r="B97" s="54">
        <v>57</v>
      </c>
      <c r="C97" s="18" t="s">
        <v>572</v>
      </c>
      <c r="D97">
        <v>13000</v>
      </c>
      <c r="E97" s="55"/>
      <c r="F97" s="18"/>
      <c r="G97" s="18"/>
      <c r="H97" s="18"/>
      <c r="I97" s="18"/>
      <c r="AD97" s="56"/>
    </row>
    <row r="98" spans="1:30" ht="15.75">
      <c r="A98" s="82" t="s">
        <v>492</v>
      </c>
      <c r="B98" s="54">
        <v>57</v>
      </c>
      <c r="C98" s="18" t="s">
        <v>573</v>
      </c>
      <c r="D98">
        <v>13000</v>
      </c>
      <c r="E98" s="55"/>
      <c r="F98" s="18"/>
      <c r="G98" s="18"/>
      <c r="H98" s="18"/>
      <c r="I98" s="18"/>
      <c r="AD98" s="56"/>
    </row>
    <row r="99" spans="1:30" ht="15.75">
      <c r="A99" s="82" t="s">
        <v>492</v>
      </c>
      <c r="B99" s="54">
        <v>57</v>
      </c>
      <c r="C99" s="18" t="s">
        <v>574</v>
      </c>
      <c r="D99">
        <v>13000</v>
      </c>
      <c r="E99" s="55"/>
      <c r="F99" s="18"/>
      <c r="G99" s="18"/>
      <c r="H99" s="18"/>
      <c r="I99" s="18"/>
      <c r="AD99" s="56"/>
    </row>
    <row r="100" spans="1:30" s="107" customFormat="1" ht="15.75">
      <c r="A100" s="82" t="s">
        <v>492</v>
      </c>
      <c r="B100" s="54">
        <v>57</v>
      </c>
      <c r="C100" s="106" t="s">
        <v>575</v>
      </c>
      <c r="D100" s="107">
        <v>12000</v>
      </c>
      <c r="E100" s="108"/>
      <c r="F100" s="106"/>
      <c r="G100" s="106"/>
      <c r="H100" s="106"/>
      <c r="I100" s="106"/>
      <c r="AD100" s="109"/>
    </row>
    <row r="101" spans="1:30" ht="15.75">
      <c r="A101" s="82" t="s">
        <v>492</v>
      </c>
      <c r="B101" s="54">
        <v>57</v>
      </c>
      <c r="C101" s="18" t="s">
        <v>576</v>
      </c>
      <c r="D101">
        <v>10000</v>
      </c>
      <c r="E101" s="55"/>
      <c r="F101" s="18"/>
      <c r="G101" s="18"/>
      <c r="H101" s="18"/>
      <c r="I101" s="18"/>
      <c r="AD101" s="56"/>
    </row>
    <row r="102" spans="1:30" ht="15.75">
      <c r="A102" s="82" t="s">
        <v>492</v>
      </c>
      <c r="B102" s="54">
        <v>57</v>
      </c>
      <c r="C102" s="18" t="s">
        <v>577</v>
      </c>
      <c r="D102">
        <v>10000</v>
      </c>
      <c r="E102" s="55"/>
      <c r="F102" s="18"/>
      <c r="G102" s="18"/>
      <c r="H102" s="18"/>
      <c r="I102" s="18"/>
      <c r="AD102" s="56"/>
    </row>
    <row r="103" spans="1:30" ht="15.75">
      <c r="A103" s="82" t="s">
        <v>492</v>
      </c>
      <c r="B103" s="54">
        <v>57</v>
      </c>
      <c r="C103" s="18" t="s">
        <v>578</v>
      </c>
      <c r="D103">
        <v>10000</v>
      </c>
      <c r="E103" s="55"/>
      <c r="F103" s="18"/>
      <c r="G103" s="18"/>
      <c r="H103" s="18"/>
      <c r="I103" s="18"/>
      <c r="AD103" s="56"/>
    </row>
    <row r="104" spans="1:30" ht="15.75">
      <c r="A104" s="82" t="s">
        <v>492</v>
      </c>
      <c r="B104" s="54">
        <v>57</v>
      </c>
      <c r="C104" s="18" t="s">
        <v>579</v>
      </c>
      <c r="D104">
        <v>10000</v>
      </c>
      <c r="E104" s="55"/>
      <c r="F104" s="18"/>
      <c r="G104" s="18"/>
      <c r="H104" s="18"/>
      <c r="I104" s="18"/>
      <c r="AD104" s="56"/>
    </row>
    <row r="105" spans="1:30" ht="15.75">
      <c r="A105" s="82" t="s">
        <v>492</v>
      </c>
      <c r="B105" s="54">
        <v>57</v>
      </c>
      <c r="C105" s="18" t="s">
        <v>580</v>
      </c>
      <c r="D105">
        <v>9000</v>
      </c>
      <c r="E105" s="55"/>
      <c r="F105" s="18"/>
      <c r="G105" s="18"/>
      <c r="H105" s="18"/>
      <c r="I105" s="18"/>
      <c r="AD105" s="56"/>
    </row>
    <row r="106" spans="1:30" ht="15.75">
      <c r="A106" s="82" t="s">
        <v>492</v>
      </c>
      <c r="B106" s="54">
        <v>57</v>
      </c>
      <c r="C106" s="18" t="s">
        <v>581</v>
      </c>
      <c r="D106">
        <v>8000</v>
      </c>
      <c r="E106" s="55"/>
      <c r="F106" s="18"/>
      <c r="G106" s="18"/>
      <c r="H106" s="18"/>
      <c r="I106" s="18"/>
      <c r="AD106" s="56"/>
    </row>
    <row r="107" spans="1:30" ht="15.75">
      <c r="A107" s="82" t="s">
        <v>492</v>
      </c>
      <c r="B107" s="54">
        <v>57</v>
      </c>
      <c r="C107" s="18" t="s">
        <v>582</v>
      </c>
      <c r="D107">
        <v>8000</v>
      </c>
      <c r="E107" s="55"/>
      <c r="F107" s="18"/>
      <c r="G107" s="18"/>
      <c r="H107" s="18"/>
      <c r="I107" s="18"/>
      <c r="AD107" s="56"/>
    </row>
    <row r="108" spans="1:30" ht="15.75">
      <c r="A108" s="53"/>
      <c r="B108" s="54"/>
      <c r="C108" s="18"/>
      <c r="E108" s="55"/>
      <c r="F108" s="18"/>
      <c r="G108" s="18"/>
      <c r="H108" s="18"/>
      <c r="I108" s="18"/>
      <c r="AD108" s="56"/>
    </row>
    <row r="109" spans="1:30" ht="15.75">
      <c r="A109" s="53"/>
      <c r="B109" s="54"/>
      <c r="C109" s="18"/>
      <c r="E109" s="55"/>
      <c r="F109" s="18"/>
      <c r="G109" s="18"/>
      <c r="H109" s="18"/>
      <c r="I109" s="18"/>
      <c r="AD109" s="56"/>
    </row>
    <row r="110" spans="1:30" ht="15.75">
      <c r="A110" s="53"/>
      <c r="B110" s="54"/>
      <c r="C110" s="18"/>
      <c r="E110" s="55"/>
      <c r="F110" s="18"/>
      <c r="G110" s="18"/>
      <c r="H110" s="18"/>
      <c r="I110" s="18"/>
      <c r="AD110" s="56"/>
    </row>
    <row r="111" spans="1:30" s="68" customFormat="1" ht="15">
      <c r="A111" s="65"/>
      <c r="B111" s="66">
        <v>57</v>
      </c>
      <c r="C111" s="35" t="s">
        <v>583</v>
      </c>
      <c r="D111" s="68">
        <f>SUM(D87:D107)</f>
        <v>426000</v>
      </c>
      <c r="E111" s="69"/>
      <c r="F111" s="35"/>
      <c r="G111" s="35"/>
      <c r="H111" s="35"/>
      <c r="I111" s="35"/>
      <c r="AD111" s="70"/>
    </row>
    <row r="112" spans="1:30" ht="15.75">
      <c r="A112" s="82" t="s">
        <v>492</v>
      </c>
      <c r="B112" s="54">
        <v>54</v>
      </c>
      <c r="C112" s="18" t="s">
        <v>584</v>
      </c>
      <c r="D112">
        <v>103000</v>
      </c>
      <c r="E112" s="55"/>
      <c r="F112" s="18"/>
      <c r="G112" s="18"/>
      <c r="H112" s="18"/>
      <c r="I112" s="18"/>
      <c r="AD112" s="56"/>
    </row>
    <row r="113" spans="1:30" ht="15.75">
      <c r="A113" s="82" t="s">
        <v>492</v>
      </c>
      <c r="B113" s="54">
        <v>54</v>
      </c>
      <c r="C113" s="18" t="s">
        <v>585</v>
      </c>
      <c r="D113">
        <v>32000</v>
      </c>
      <c r="E113" s="55"/>
      <c r="F113" s="18"/>
      <c r="G113" s="18"/>
      <c r="H113" s="18"/>
      <c r="I113" s="18"/>
      <c r="AD113" s="56"/>
    </row>
    <row r="114" spans="1:30" ht="15.75">
      <c r="A114" s="82" t="s">
        <v>492</v>
      </c>
      <c r="B114" s="54">
        <v>54</v>
      </c>
      <c r="C114" s="18" t="s">
        <v>586</v>
      </c>
      <c r="D114">
        <v>20000</v>
      </c>
      <c r="E114" s="55"/>
      <c r="F114" s="18"/>
      <c r="G114" s="18"/>
      <c r="H114" s="18"/>
      <c r="I114" s="18"/>
      <c r="AD114" s="56"/>
    </row>
    <row r="115" spans="1:30" ht="15.75">
      <c r="A115" s="82" t="s">
        <v>492</v>
      </c>
      <c r="B115" s="54">
        <v>54</v>
      </c>
      <c r="C115" s="18" t="s">
        <v>587</v>
      </c>
      <c r="D115">
        <v>16000</v>
      </c>
      <c r="E115" s="55"/>
      <c r="F115" s="18"/>
      <c r="G115" s="18"/>
      <c r="H115" s="18"/>
      <c r="I115" s="18"/>
      <c r="AD115" s="56"/>
    </row>
    <row r="116" spans="1:30" ht="15.75">
      <c r="A116" s="82" t="s">
        <v>492</v>
      </c>
      <c r="B116" s="54">
        <v>54</v>
      </c>
      <c r="C116" s="18" t="s">
        <v>588</v>
      </c>
      <c r="D116">
        <v>15000</v>
      </c>
      <c r="E116" s="55"/>
      <c r="F116" s="18"/>
      <c r="G116" s="18"/>
      <c r="H116" s="18"/>
      <c r="I116" s="18"/>
      <c r="AD116" s="56"/>
    </row>
    <row r="117" spans="1:30" ht="15.75">
      <c r="A117" s="82" t="s">
        <v>492</v>
      </c>
      <c r="B117" s="54">
        <v>54</v>
      </c>
      <c r="C117" s="18" t="s">
        <v>589</v>
      </c>
      <c r="D117">
        <v>15000</v>
      </c>
      <c r="E117" s="55"/>
      <c r="F117" s="18"/>
      <c r="G117" s="18"/>
      <c r="H117" s="18"/>
      <c r="I117" s="18"/>
      <c r="AD117" s="56"/>
    </row>
    <row r="118" spans="1:30" ht="15.75">
      <c r="A118" s="82" t="s">
        <v>492</v>
      </c>
      <c r="B118" s="54">
        <v>54</v>
      </c>
      <c r="C118" s="18" t="s">
        <v>590</v>
      </c>
      <c r="D118">
        <v>14000</v>
      </c>
      <c r="E118" s="55"/>
      <c r="F118" s="18"/>
      <c r="G118" s="18"/>
      <c r="H118" s="18"/>
      <c r="I118" s="18"/>
      <c r="AD118" s="56"/>
    </row>
    <row r="119" spans="1:30" ht="15.75">
      <c r="A119" s="82" t="s">
        <v>492</v>
      </c>
      <c r="B119" s="54">
        <v>54</v>
      </c>
      <c r="C119" s="18" t="s">
        <v>591</v>
      </c>
      <c r="D119">
        <v>14000</v>
      </c>
      <c r="E119" s="55"/>
      <c r="F119" s="18"/>
      <c r="G119" s="18"/>
      <c r="H119" s="18"/>
      <c r="I119" s="18"/>
      <c r="AD119" s="56"/>
    </row>
    <row r="120" spans="1:30" ht="15.75">
      <c r="A120" s="82" t="s">
        <v>492</v>
      </c>
      <c r="B120" s="54">
        <v>54</v>
      </c>
      <c r="C120" s="18" t="s">
        <v>592</v>
      </c>
      <c r="D120">
        <v>10000</v>
      </c>
      <c r="E120" s="55"/>
      <c r="F120" s="18"/>
      <c r="G120" s="18"/>
      <c r="H120" s="18"/>
      <c r="I120" s="18"/>
      <c r="AD120" s="56"/>
    </row>
    <row r="121" spans="1:30" ht="15.75">
      <c r="A121" s="82" t="s">
        <v>492</v>
      </c>
      <c r="B121" s="54">
        <v>54</v>
      </c>
      <c r="C121" s="18" t="s">
        <v>593</v>
      </c>
      <c r="D121">
        <v>9000</v>
      </c>
      <c r="E121" s="55"/>
      <c r="F121" s="18"/>
      <c r="G121" s="18"/>
      <c r="H121" s="18"/>
      <c r="I121" s="18"/>
      <c r="AD121" s="56"/>
    </row>
    <row r="122" spans="1:30" ht="15.75">
      <c r="A122" s="82" t="s">
        <v>492</v>
      </c>
      <c r="B122" s="54">
        <v>54</v>
      </c>
      <c r="C122" s="18" t="s">
        <v>594</v>
      </c>
      <c r="D122">
        <v>9000</v>
      </c>
      <c r="E122" s="55"/>
      <c r="F122" s="18"/>
      <c r="G122" s="18"/>
      <c r="H122" s="18"/>
      <c r="I122" s="18"/>
      <c r="AD122" s="56"/>
    </row>
    <row r="123" spans="1:30" ht="15.75">
      <c r="A123" s="82" t="s">
        <v>492</v>
      </c>
      <c r="B123" s="54">
        <v>54</v>
      </c>
      <c r="C123" s="18" t="s">
        <v>595</v>
      </c>
      <c r="D123">
        <v>8000</v>
      </c>
      <c r="E123" s="55"/>
      <c r="F123" s="18"/>
      <c r="G123" s="18"/>
      <c r="H123" s="18"/>
      <c r="I123" s="18"/>
      <c r="AD123" s="56"/>
    </row>
    <row r="124" spans="1:30" ht="15.75">
      <c r="A124" s="82" t="s">
        <v>492</v>
      </c>
      <c r="B124" s="54">
        <v>54</v>
      </c>
      <c r="C124" s="18" t="s">
        <v>596</v>
      </c>
      <c r="D124">
        <v>8000</v>
      </c>
      <c r="E124" s="55"/>
      <c r="F124" s="18"/>
      <c r="G124" s="18"/>
      <c r="H124" s="18"/>
      <c r="I124" s="18"/>
      <c r="AD124" s="56"/>
    </row>
    <row r="125" spans="1:30" ht="15.75">
      <c r="A125" s="53"/>
      <c r="B125" s="54"/>
      <c r="C125" s="18"/>
      <c r="E125" s="55"/>
      <c r="F125" s="18"/>
      <c r="G125" s="18"/>
      <c r="H125" s="18"/>
      <c r="I125" s="18"/>
      <c r="AD125" s="56"/>
    </row>
    <row r="126" spans="1:30" ht="15.75">
      <c r="A126" s="53"/>
      <c r="B126" s="54"/>
      <c r="C126" s="18"/>
      <c r="E126" s="55"/>
      <c r="F126" s="18"/>
      <c r="G126" s="18"/>
      <c r="H126" s="18"/>
      <c r="I126" s="18"/>
      <c r="AD126" s="56"/>
    </row>
    <row r="127" spans="1:30" ht="15.75">
      <c r="A127" s="53"/>
      <c r="B127" s="54"/>
      <c r="C127" s="18"/>
      <c r="E127" s="55"/>
      <c r="F127" s="18"/>
      <c r="G127" s="18"/>
      <c r="H127" s="18"/>
      <c r="I127" s="18"/>
      <c r="AD127" s="56"/>
    </row>
    <row r="128" spans="1:30" s="68" customFormat="1" ht="15">
      <c r="A128" s="65"/>
      <c r="B128" s="66">
        <v>54</v>
      </c>
      <c r="C128" s="35" t="s">
        <v>597</v>
      </c>
      <c r="D128" s="68">
        <f>SUM(D112:D124)</f>
        <v>273000</v>
      </c>
      <c r="E128" s="69"/>
      <c r="F128" s="35"/>
      <c r="G128" s="35"/>
      <c r="H128" s="35"/>
      <c r="I128" s="35"/>
      <c r="AD128" s="70"/>
    </row>
    <row r="129" spans="1:30" s="44" customFormat="1" ht="15.75">
      <c r="A129" s="71"/>
      <c r="B129" s="72"/>
      <c r="C129" s="110" t="s">
        <v>598</v>
      </c>
      <c r="D129" s="44">
        <v>1988000</v>
      </c>
      <c r="E129" s="74"/>
      <c r="F129" s="89"/>
      <c r="G129" s="89"/>
      <c r="H129" s="89"/>
      <c r="I129" s="89"/>
      <c r="AD129" s="75"/>
    </row>
    <row r="130" spans="1:30" s="93" customFormat="1" ht="42.75">
      <c r="A130" s="76" t="s">
        <v>599</v>
      </c>
      <c r="B130" s="91"/>
      <c r="C130" s="92"/>
      <c r="E130" s="94"/>
      <c r="F130" s="92"/>
      <c r="G130" s="92"/>
      <c r="H130" s="92"/>
      <c r="I130" s="92"/>
      <c r="AD130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workbookViewId="0"/>
  </sheetViews>
  <sheetFormatPr baseColWidth="10" defaultColWidth="10.75" defaultRowHeight="14.25"/>
  <sheetData>
    <row r="1" spans="1:40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40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40" ht="15.75">
      <c r="A3" s="53" t="s">
        <v>600</v>
      </c>
      <c r="B3" s="54">
        <v>37</v>
      </c>
      <c r="C3" s="18" t="s">
        <v>601</v>
      </c>
      <c r="D3">
        <v>132000</v>
      </c>
      <c r="E3" s="55"/>
      <c r="F3" s="18"/>
      <c r="G3" s="18"/>
      <c r="H3" s="18"/>
      <c r="I3" s="18"/>
      <c r="AD3" s="56"/>
    </row>
    <row r="4" spans="1:40" ht="15.75">
      <c r="A4" s="53" t="s">
        <v>600</v>
      </c>
      <c r="B4" s="54">
        <v>37</v>
      </c>
      <c r="C4" s="18" t="s">
        <v>602</v>
      </c>
      <c r="D4">
        <v>36000</v>
      </c>
      <c r="E4" s="55"/>
      <c r="F4" s="18"/>
      <c r="G4" s="18"/>
      <c r="H4" s="18"/>
      <c r="I4" s="18"/>
      <c r="AD4" s="56"/>
    </row>
    <row r="5" spans="1:40" ht="15.75">
      <c r="A5" s="53" t="s">
        <v>600</v>
      </c>
      <c r="B5" s="54">
        <v>37</v>
      </c>
      <c r="C5" s="18" t="s">
        <v>603</v>
      </c>
      <c r="D5">
        <v>16000</v>
      </c>
      <c r="E5" s="55"/>
      <c r="F5" s="18"/>
      <c r="G5" s="18"/>
      <c r="H5" s="18"/>
      <c r="I5" s="18"/>
      <c r="AD5" s="56"/>
    </row>
    <row r="6" spans="1:40" ht="15.75">
      <c r="A6" s="53" t="s">
        <v>600</v>
      </c>
      <c r="B6" s="54">
        <v>37</v>
      </c>
      <c r="C6" s="18" t="s">
        <v>604</v>
      </c>
      <c r="D6">
        <v>15000</v>
      </c>
      <c r="E6" s="55"/>
      <c r="F6" s="18"/>
      <c r="G6" s="18"/>
      <c r="H6" s="18"/>
      <c r="I6" s="18"/>
      <c r="AD6" s="56"/>
    </row>
    <row r="7" spans="1:40" ht="15.75">
      <c r="A7" s="53" t="s">
        <v>600</v>
      </c>
      <c r="B7" s="54">
        <v>37</v>
      </c>
      <c r="C7" s="18" t="s">
        <v>605</v>
      </c>
      <c r="D7">
        <v>14000</v>
      </c>
      <c r="E7" s="55"/>
      <c r="F7" s="18"/>
      <c r="G7" s="18"/>
      <c r="H7" s="18"/>
      <c r="I7" s="18"/>
      <c r="AD7" s="56"/>
    </row>
    <row r="8" spans="1:40" ht="15.75">
      <c r="A8" s="53" t="s">
        <v>600</v>
      </c>
      <c r="B8" s="54">
        <v>37</v>
      </c>
      <c r="C8" s="18" t="s">
        <v>606</v>
      </c>
      <c r="D8">
        <v>11000</v>
      </c>
      <c r="E8" s="55"/>
      <c r="F8" s="18"/>
      <c r="G8" s="18"/>
      <c r="H8" s="18"/>
      <c r="I8" s="18"/>
      <c r="AD8" s="56"/>
    </row>
    <row r="9" spans="1:40" ht="15.75">
      <c r="A9" s="53" t="s">
        <v>600</v>
      </c>
      <c r="B9" s="54">
        <v>37</v>
      </c>
      <c r="C9" s="18" t="s">
        <v>607</v>
      </c>
      <c r="D9">
        <v>10000</v>
      </c>
      <c r="E9" s="55"/>
      <c r="F9" s="18"/>
      <c r="G9" s="18"/>
      <c r="H9" s="18"/>
      <c r="I9" s="18"/>
      <c r="AD9" s="56"/>
    </row>
    <row r="10" spans="1:40" ht="15.75">
      <c r="A10" s="53" t="s">
        <v>600</v>
      </c>
      <c r="B10" s="54">
        <v>37</v>
      </c>
      <c r="C10" s="18" t="s">
        <v>608</v>
      </c>
      <c r="D10">
        <v>9000</v>
      </c>
      <c r="E10" s="55"/>
      <c r="F10" s="18"/>
      <c r="G10" s="18"/>
      <c r="H10" s="18"/>
      <c r="I10" s="18"/>
      <c r="AD10" s="56"/>
    </row>
    <row r="11" spans="1:40" ht="15.75">
      <c r="A11" s="53" t="s">
        <v>600</v>
      </c>
      <c r="B11" s="54">
        <v>37</v>
      </c>
      <c r="C11" s="18" t="s">
        <v>609</v>
      </c>
      <c r="D11">
        <v>8000</v>
      </c>
      <c r="E11" s="55"/>
      <c r="F11" s="18"/>
      <c r="G11" s="18"/>
      <c r="H11" s="18"/>
      <c r="I11" s="18"/>
      <c r="AD11" s="56"/>
    </row>
    <row r="12" spans="1:40" ht="15.75">
      <c r="A12" s="53" t="s">
        <v>600</v>
      </c>
      <c r="B12" s="54">
        <v>37</v>
      </c>
      <c r="C12" s="18" t="s">
        <v>610</v>
      </c>
      <c r="D12">
        <v>8000</v>
      </c>
      <c r="E12" s="55"/>
      <c r="F12" s="18"/>
      <c r="G12" s="18"/>
      <c r="H12" s="18"/>
      <c r="I12" s="18"/>
      <c r="AD12" s="56"/>
    </row>
    <row r="13" spans="1:40" ht="15.75">
      <c r="A13" s="53" t="s">
        <v>600</v>
      </c>
      <c r="B13" s="54">
        <v>37</v>
      </c>
      <c r="C13" s="18" t="s">
        <v>611</v>
      </c>
      <c r="D13">
        <v>8000</v>
      </c>
      <c r="E13" s="55"/>
      <c r="F13" s="18"/>
      <c r="G13" s="18"/>
      <c r="H13" s="18"/>
      <c r="I13" s="18"/>
      <c r="AD13" s="56"/>
    </row>
    <row r="14" spans="1:40" ht="15.75">
      <c r="A14" s="53"/>
      <c r="B14" s="54"/>
      <c r="C14" s="18"/>
      <c r="E14" s="55"/>
      <c r="F14" s="18"/>
      <c r="G14" s="18"/>
      <c r="H14" s="18"/>
      <c r="I14" s="18"/>
      <c r="AD14" s="56"/>
    </row>
    <row r="15" spans="1:40" ht="15.75">
      <c r="A15" s="53"/>
      <c r="B15" s="54"/>
      <c r="C15" s="18"/>
      <c r="E15" s="55"/>
      <c r="F15" s="18"/>
      <c r="G15" s="18"/>
      <c r="H15" s="18"/>
      <c r="I15" s="18"/>
      <c r="AD15" s="56"/>
    </row>
    <row r="16" spans="1:40" ht="15.75">
      <c r="A16" s="53"/>
      <c r="B16" s="54"/>
      <c r="C16" s="18"/>
      <c r="E16" s="55"/>
      <c r="F16" s="18"/>
      <c r="G16" s="18"/>
      <c r="H16" s="18"/>
      <c r="I16" s="18"/>
      <c r="AD16" s="56"/>
    </row>
    <row r="17" spans="1:256" ht="15">
      <c r="A17" s="65"/>
      <c r="B17" s="66">
        <v>37</v>
      </c>
      <c r="C17" s="35" t="s">
        <v>612</v>
      </c>
      <c r="D17" s="68">
        <f>SUM(D3:D13)</f>
        <v>267000</v>
      </c>
      <c r="E17" s="69"/>
      <c r="F17" s="35"/>
      <c r="G17" s="35"/>
      <c r="H17" s="35"/>
      <c r="I17" s="35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70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</row>
    <row r="18" spans="1:256" ht="15.75">
      <c r="A18" s="53" t="s">
        <v>600</v>
      </c>
      <c r="B18" s="54">
        <v>45</v>
      </c>
      <c r="C18" s="18" t="s">
        <v>613</v>
      </c>
      <c r="D18">
        <v>113000</v>
      </c>
      <c r="E18" s="55"/>
      <c r="F18" s="18"/>
      <c r="G18" s="18"/>
      <c r="H18" s="18"/>
      <c r="I18" s="18"/>
      <c r="AD18" s="56"/>
    </row>
    <row r="19" spans="1:256" ht="15.75">
      <c r="A19" s="53" t="s">
        <v>600</v>
      </c>
      <c r="B19" s="54">
        <v>45</v>
      </c>
      <c r="C19" s="18" t="s">
        <v>614</v>
      </c>
      <c r="D19">
        <v>20000</v>
      </c>
      <c r="E19" s="55"/>
      <c r="F19" s="18"/>
      <c r="G19" s="18"/>
      <c r="H19" s="18"/>
      <c r="I19" s="18"/>
      <c r="AD19" s="56"/>
    </row>
    <row r="20" spans="1:256" ht="15.75">
      <c r="A20" s="53" t="s">
        <v>600</v>
      </c>
      <c r="B20" s="54">
        <v>45</v>
      </c>
      <c r="C20" s="18" t="s">
        <v>615</v>
      </c>
      <c r="D20">
        <v>19000</v>
      </c>
      <c r="E20" s="55"/>
      <c r="F20" s="18"/>
      <c r="G20" s="18"/>
      <c r="H20" s="18"/>
      <c r="I20" s="18"/>
      <c r="AD20" s="56"/>
    </row>
    <row r="21" spans="1:256" ht="15.75">
      <c r="A21" s="53" t="s">
        <v>600</v>
      </c>
      <c r="B21" s="54">
        <v>45</v>
      </c>
      <c r="C21" s="18" t="s">
        <v>616</v>
      </c>
      <c r="D21">
        <v>16500</v>
      </c>
      <c r="E21" s="55"/>
      <c r="F21" s="18"/>
      <c r="G21" s="18"/>
      <c r="H21" s="18"/>
      <c r="I21" s="18"/>
      <c r="AD21" s="56"/>
    </row>
    <row r="22" spans="1:256" ht="15.75">
      <c r="A22" s="53" t="s">
        <v>600</v>
      </c>
      <c r="B22" s="54">
        <v>45</v>
      </c>
      <c r="C22" s="18" t="s">
        <v>617</v>
      </c>
      <c r="D22">
        <v>15000</v>
      </c>
      <c r="E22" s="55"/>
      <c r="F22" s="18"/>
      <c r="G22" s="18"/>
      <c r="H22" s="18"/>
      <c r="I22" s="18"/>
      <c r="AD22" s="56"/>
    </row>
    <row r="23" spans="1:256" ht="15.75">
      <c r="A23" s="53" t="s">
        <v>600</v>
      </c>
      <c r="B23" s="54">
        <v>45</v>
      </c>
      <c r="C23" s="18" t="s">
        <v>618</v>
      </c>
      <c r="D23">
        <v>15000</v>
      </c>
      <c r="E23" s="55"/>
      <c r="F23" s="18"/>
      <c r="G23" s="18"/>
      <c r="H23" s="18"/>
      <c r="I23" s="18"/>
      <c r="AD23" s="56"/>
    </row>
    <row r="24" spans="1:256" ht="15.75">
      <c r="A24" s="53" t="s">
        <v>600</v>
      </c>
      <c r="B24" s="54">
        <v>45</v>
      </c>
      <c r="C24" s="18" t="s">
        <v>619</v>
      </c>
      <c r="D24">
        <v>14000</v>
      </c>
      <c r="E24" s="55"/>
      <c r="F24" s="18"/>
      <c r="G24" s="18"/>
      <c r="H24" s="18"/>
      <c r="I24" s="18"/>
      <c r="AD24" s="56"/>
    </row>
    <row r="25" spans="1:256" ht="15.75">
      <c r="A25" s="53" t="s">
        <v>600</v>
      </c>
      <c r="B25" s="54">
        <v>45</v>
      </c>
      <c r="C25" s="18" t="s">
        <v>620</v>
      </c>
      <c r="D25">
        <v>13000</v>
      </c>
      <c r="E25" s="55"/>
      <c r="F25" s="18"/>
      <c r="G25" s="18"/>
      <c r="H25" s="18"/>
      <c r="I25" s="18"/>
      <c r="AD25" s="56"/>
    </row>
    <row r="26" spans="1:256" ht="15.75">
      <c r="A26" s="53" t="s">
        <v>600</v>
      </c>
      <c r="B26" s="54">
        <v>45</v>
      </c>
      <c r="C26" s="18" t="s">
        <v>621</v>
      </c>
      <c r="D26">
        <v>11000</v>
      </c>
      <c r="E26" s="55"/>
      <c r="F26" s="18"/>
      <c r="G26" s="18"/>
      <c r="H26" s="18"/>
      <c r="I26" s="18"/>
      <c r="AD26" s="56"/>
    </row>
    <row r="27" spans="1:256" ht="15.75">
      <c r="A27" s="53" t="s">
        <v>600</v>
      </c>
      <c r="B27" s="54">
        <v>45</v>
      </c>
      <c r="C27" s="18" t="s">
        <v>622</v>
      </c>
      <c r="D27">
        <v>9000</v>
      </c>
      <c r="E27" s="55"/>
      <c r="F27" s="18"/>
      <c r="G27" s="18"/>
      <c r="H27" s="18"/>
      <c r="I27" s="18"/>
      <c r="AD27" s="56"/>
    </row>
    <row r="28" spans="1:256" ht="15.75">
      <c r="A28" s="53" t="s">
        <v>600</v>
      </c>
      <c r="B28" s="54">
        <v>45</v>
      </c>
      <c r="C28" s="18" t="s">
        <v>623</v>
      </c>
      <c r="D28">
        <v>9000</v>
      </c>
      <c r="E28" s="55"/>
      <c r="F28" s="18"/>
      <c r="G28" s="18"/>
      <c r="H28" s="18"/>
      <c r="I28" s="18"/>
      <c r="AD28" s="56"/>
    </row>
    <row r="29" spans="1:256" ht="15.75">
      <c r="A29" s="53" t="s">
        <v>600</v>
      </c>
      <c r="B29" s="54">
        <v>45</v>
      </c>
      <c r="C29" s="18" t="s">
        <v>624</v>
      </c>
      <c r="D29">
        <v>8000</v>
      </c>
      <c r="E29" s="55"/>
      <c r="F29" s="18"/>
      <c r="G29" s="18"/>
      <c r="H29" s="18"/>
      <c r="I29" s="18"/>
      <c r="AD29" s="56"/>
    </row>
    <row r="30" spans="1:256" ht="15.75">
      <c r="A30" s="53"/>
      <c r="B30" s="54"/>
      <c r="C30" s="18"/>
      <c r="E30" s="55"/>
      <c r="F30" s="18"/>
      <c r="G30" s="18"/>
      <c r="H30" s="18"/>
      <c r="I30" s="18"/>
      <c r="AD30" s="56"/>
    </row>
    <row r="31" spans="1:256" ht="15.75">
      <c r="A31" s="53"/>
      <c r="B31" s="54"/>
      <c r="C31" s="18"/>
      <c r="E31" s="55"/>
      <c r="F31" s="18"/>
      <c r="G31" s="18"/>
      <c r="H31" s="18"/>
      <c r="I31" s="18"/>
      <c r="AD31" s="56"/>
    </row>
    <row r="32" spans="1:256" ht="15.75">
      <c r="A32" s="53"/>
      <c r="B32" s="54"/>
      <c r="C32" s="18"/>
      <c r="E32" s="55"/>
      <c r="F32" s="18"/>
      <c r="G32" s="18"/>
      <c r="H32" s="18"/>
      <c r="I32" s="18"/>
      <c r="AD32" s="56"/>
    </row>
    <row r="33" spans="1:30" s="68" customFormat="1" ht="15">
      <c r="A33" s="65"/>
      <c r="B33" s="66">
        <v>45</v>
      </c>
      <c r="C33" s="35" t="s">
        <v>625</v>
      </c>
      <c r="D33" s="68">
        <f>SUM(D18:D29)</f>
        <v>262500</v>
      </c>
      <c r="E33" s="69"/>
      <c r="F33" s="35"/>
      <c r="G33" s="35"/>
      <c r="H33" s="35"/>
      <c r="I33" s="35"/>
      <c r="AD33" s="70"/>
    </row>
    <row r="34" spans="1:30" ht="15.75">
      <c r="A34" s="53" t="s">
        <v>600</v>
      </c>
      <c r="B34" s="54">
        <v>18</v>
      </c>
      <c r="C34" s="18" t="s">
        <v>626</v>
      </c>
      <c r="D34">
        <v>72000</v>
      </c>
      <c r="E34" s="55"/>
      <c r="F34" s="18"/>
      <c r="G34" s="18"/>
      <c r="H34" s="18"/>
      <c r="I34" s="18"/>
      <c r="AD34" s="56"/>
    </row>
    <row r="35" spans="1:30" ht="15">
      <c r="A35" s="99"/>
      <c r="B35" s="54">
        <v>18</v>
      </c>
      <c r="C35" s="18" t="s">
        <v>627</v>
      </c>
      <c r="D35">
        <v>11000</v>
      </c>
      <c r="E35" s="55"/>
      <c r="F35" s="18"/>
      <c r="G35" s="18"/>
      <c r="H35" s="18"/>
      <c r="I35" s="18"/>
      <c r="AD35" s="56"/>
    </row>
    <row r="36" spans="1:30" ht="15">
      <c r="A36" s="99"/>
      <c r="B36" s="54"/>
      <c r="C36" s="18"/>
      <c r="E36" s="55"/>
      <c r="F36" s="18"/>
      <c r="G36" s="18"/>
      <c r="H36" s="18"/>
      <c r="I36" s="18"/>
      <c r="AD36" s="56"/>
    </row>
    <row r="37" spans="1:30" ht="15">
      <c r="A37" s="99"/>
      <c r="B37" s="54"/>
      <c r="C37" s="18"/>
      <c r="E37" s="55"/>
      <c r="F37" s="18"/>
      <c r="G37" s="18"/>
      <c r="H37" s="18"/>
      <c r="I37" s="18"/>
      <c r="AD37" s="56"/>
    </row>
    <row r="38" spans="1:30" s="68" customFormat="1" ht="15">
      <c r="A38" s="65"/>
      <c r="B38" s="66">
        <v>18</v>
      </c>
      <c r="C38" s="35" t="s">
        <v>628</v>
      </c>
      <c r="D38" s="68">
        <v>83000</v>
      </c>
      <c r="E38" s="69"/>
      <c r="F38" s="35"/>
      <c r="G38" s="35"/>
      <c r="H38" s="35"/>
      <c r="I38" s="35"/>
      <c r="AD38" s="70"/>
    </row>
    <row r="39" spans="1:30" ht="15.75">
      <c r="A39" s="53" t="s">
        <v>600</v>
      </c>
      <c r="B39" s="54">
        <v>41</v>
      </c>
      <c r="C39" s="18" t="s">
        <v>629</v>
      </c>
      <c r="D39">
        <v>49000</v>
      </c>
      <c r="E39" s="55"/>
      <c r="F39" s="18"/>
      <c r="G39" s="18"/>
      <c r="H39" s="18"/>
      <c r="I39" s="18"/>
      <c r="AD39" s="56"/>
    </row>
    <row r="40" spans="1:30" ht="15.75">
      <c r="A40" s="53" t="s">
        <v>600</v>
      </c>
      <c r="B40" s="54">
        <v>41</v>
      </c>
      <c r="C40" s="18" t="s">
        <v>630</v>
      </c>
      <c r="D40">
        <v>18000</v>
      </c>
      <c r="E40" s="55"/>
      <c r="F40" s="18"/>
      <c r="G40" s="18"/>
      <c r="H40" s="18"/>
      <c r="I40" s="18"/>
      <c r="AD40" s="56"/>
    </row>
    <row r="41" spans="1:30" ht="15.75">
      <c r="A41" s="53"/>
      <c r="B41" s="54"/>
      <c r="C41" s="18"/>
      <c r="E41" s="55"/>
      <c r="F41" s="18"/>
      <c r="G41" s="18"/>
      <c r="H41" s="18"/>
      <c r="I41" s="18"/>
      <c r="AD41" s="56"/>
    </row>
    <row r="42" spans="1:30" ht="15.75">
      <c r="A42" s="53"/>
      <c r="B42" s="54"/>
      <c r="C42" s="18"/>
      <c r="E42" s="55"/>
      <c r="F42" s="18"/>
      <c r="G42" s="18"/>
      <c r="H42" s="18"/>
      <c r="I42" s="18"/>
      <c r="AD42" s="56"/>
    </row>
    <row r="43" spans="1:30" ht="15.75">
      <c r="A43" s="53"/>
      <c r="B43" s="54"/>
      <c r="C43" s="18"/>
      <c r="E43" s="55"/>
      <c r="F43" s="18"/>
      <c r="G43" s="18"/>
      <c r="H43" s="18"/>
      <c r="I43" s="18"/>
      <c r="AD43" s="56"/>
    </row>
    <row r="44" spans="1:30" s="68" customFormat="1" ht="15">
      <c r="A44" s="65"/>
      <c r="B44" s="66">
        <v>41</v>
      </c>
      <c r="C44" s="35" t="s">
        <v>631</v>
      </c>
      <c r="D44" s="68">
        <f>SUM(D39:D40)</f>
        <v>67000</v>
      </c>
      <c r="E44" s="69"/>
      <c r="F44" s="35"/>
      <c r="G44" s="35"/>
      <c r="H44" s="35"/>
      <c r="I44" s="35"/>
      <c r="AD44" s="70"/>
    </row>
    <row r="45" spans="1:30" ht="15.75">
      <c r="A45" s="53" t="s">
        <v>600</v>
      </c>
      <c r="B45" s="54">
        <v>28</v>
      </c>
      <c r="C45" s="18" t="s">
        <v>126</v>
      </c>
      <c r="D45">
        <v>40000</v>
      </c>
      <c r="E45" s="55"/>
      <c r="F45" s="18"/>
      <c r="G45" s="18"/>
      <c r="H45" s="18"/>
      <c r="I45" s="18"/>
      <c r="AD45" s="56"/>
    </row>
    <row r="46" spans="1:30" ht="15.75">
      <c r="A46" s="53" t="s">
        <v>600</v>
      </c>
      <c r="B46" s="54">
        <v>28</v>
      </c>
      <c r="C46" s="18" t="s">
        <v>632</v>
      </c>
      <c r="D46">
        <v>31000</v>
      </c>
      <c r="E46" s="55"/>
      <c r="F46" s="18"/>
      <c r="G46" s="18"/>
      <c r="H46" s="18"/>
      <c r="I46" s="18"/>
      <c r="AD46" s="56"/>
    </row>
    <row r="47" spans="1:30" ht="15.75">
      <c r="A47" s="53" t="s">
        <v>600</v>
      </c>
      <c r="B47" s="54">
        <v>28</v>
      </c>
      <c r="C47" s="18" t="s">
        <v>633</v>
      </c>
      <c r="D47">
        <v>17000</v>
      </c>
      <c r="E47" s="55"/>
      <c r="F47" s="18"/>
      <c r="G47" s="18"/>
      <c r="H47" s="18"/>
      <c r="I47" s="18"/>
      <c r="AD47" s="56"/>
    </row>
    <row r="48" spans="1:30" ht="15.75">
      <c r="A48" s="53" t="s">
        <v>600</v>
      </c>
      <c r="B48" s="54">
        <v>28</v>
      </c>
      <c r="C48" s="18" t="s">
        <v>634</v>
      </c>
      <c r="D48">
        <v>14000</v>
      </c>
      <c r="E48" s="55"/>
      <c r="F48" s="18"/>
      <c r="G48" s="18"/>
      <c r="H48" s="18"/>
      <c r="I48" s="18"/>
      <c r="AD48" s="56"/>
    </row>
    <row r="49" spans="1:30" ht="15.75">
      <c r="A49" s="53" t="s">
        <v>600</v>
      </c>
      <c r="B49" s="54">
        <v>28</v>
      </c>
      <c r="C49" s="18" t="s">
        <v>635</v>
      </c>
      <c r="D49">
        <v>11000</v>
      </c>
      <c r="E49" s="55"/>
      <c r="F49" s="18"/>
      <c r="G49" s="18"/>
      <c r="H49" s="18"/>
      <c r="I49" s="18"/>
      <c r="AD49" s="56"/>
    </row>
    <row r="50" spans="1:30" ht="15.75">
      <c r="A50" s="53" t="s">
        <v>600</v>
      </c>
      <c r="B50" s="54">
        <v>28</v>
      </c>
      <c r="C50" s="18" t="s">
        <v>636</v>
      </c>
      <c r="D50">
        <v>10000</v>
      </c>
      <c r="E50" s="55"/>
      <c r="F50" s="18"/>
      <c r="G50" s="18"/>
      <c r="H50" s="18"/>
      <c r="I50" s="18"/>
      <c r="AD50" s="56"/>
    </row>
    <row r="51" spans="1:30" ht="15.75">
      <c r="A51" s="53"/>
      <c r="B51" s="54"/>
      <c r="C51" s="18"/>
      <c r="E51" s="55"/>
      <c r="F51" s="18"/>
      <c r="G51" s="18"/>
      <c r="H51" s="18"/>
      <c r="I51" s="18"/>
      <c r="AD51" s="56"/>
    </row>
    <row r="52" spans="1:30" ht="15.75">
      <c r="A52" s="53"/>
      <c r="B52" s="54"/>
      <c r="C52" s="18"/>
      <c r="E52" s="55"/>
      <c r="F52" s="18"/>
      <c r="G52" s="18"/>
      <c r="H52" s="18"/>
      <c r="I52" s="18"/>
      <c r="AD52" s="56"/>
    </row>
    <row r="53" spans="1:30" ht="15.75">
      <c r="A53" s="53"/>
      <c r="B53" s="54"/>
      <c r="C53" s="18"/>
      <c r="E53" s="55"/>
      <c r="F53" s="18"/>
      <c r="G53" s="18"/>
      <c r="H53" s="18"/>
      <c r="I53" s="18"/>
      <c r="AD53" s="56"/>
    </row>
    <row r="54" spans="1:30" s="68" customFormat="1" ht="15">
      <c r="A54" s="65"/>
      <c r="B54" s="66">
        <v>28</v>
      </c>
      <c r="C54" s="35" t="s">
        <v>637</v>
      </c>
      <c r="D54" s="68">
        <f>SUM(D45:D50)</f>
        <v>123000</v>
      </c>
      <c r="E54" s="69"/>
      <c r="F54" s="35"/>
      <c r="G54" s="35"/>
      <c r="H54" s="35"/>
      <c r="I54" s="35"/>
      <c r="AD54" s="70"/>
    </row>
    <row r="55" spans="1:30" ht="15.75">
      <c r="A55" s="53" t="s">
        <v>600</v>
      </c>
      <c r="B55" s="54">
        <v>36</v>
      </c>
      <c r="C55" s="18" t="s">
        <v>638</v>
      </c>
      <c r="D55">
        <v>49000</v>
      </c>
      <c r="E55" s="55"/>
      <c r="F55" s="18"/>
      <c r="G55" s="18"/>
      <c r="H55" s="18"/>
      <c r="I55" s="18"/>
      <c r="AD55" s="56"/>
    </row>
    <row r="56" spans="1:30" ht="15.75">
      <c r="A56" s="53" t="s">
        <v>600</v>
      </c>
      <c r="B56" s="54">
        <v>36</v>
      </c>
      <c r="C56" s="18" t="s">
        <v>639</v>
      </c>
      <c r="D56">
        <v>13000</v>
      </c>
      <c r="E56" s="55"/>
      <c r="F56" s="18"/>
      <c r="G56" s="18"/>
      <c r="H56" s="18"/>
      <c r="I56" s="18"/>
      <c r="AD56" s="56"/>
    </row>
    <row r="57" spans="1:30" ht="15">
      <c r="A57" s="99"/>
      <c r="B57" s="54"/>
      <c r="C57" s="18"/>
      <c r="E57" s="55"/>
      <c r="F57" s="18"/>
      <c r="G57" s="18"/>
      <c r="H57" s="18"/>
      <c r="I57" s="18"/>
      <c r="AD57" s="56"/>
    </row>
    <row r="58" spans="1:30" ht="15">
      <c r="A58" s="99"/>
      <c r="B58" s="54"/>
      <c r="C58" s="18"/>
      <c r="E58" s="55"/>
      <c r="F58" s="18"/>
      <c r="G58" s="18"/>
      <c r="H58" s="18"/>
      <c r="I58" s="18"/>
      <c r="AD58" s="56"/>
    </row>
    <row r="59" spans="1:30" ht="15">
      <c r="A59" s="99"/>
      <c r="B59" s="54"/>
      <c r="C59" s="18"/>
      <c r="E59" s="55"/>
      <c r="F59" s="18"/>
      <c r="G59" s="18"/>
      <c r="H59" s="18"/>
      <c r="I59" s="18"/>
      <c r="AD59" s="56"/>
    </row>
    <row r="60" spans="1:30" s="68" customFormat="1" ht="15">
      <c r="A60" s="65"/>
      <c r="B60" s="66">
        <v>36</v>
      </c>
      <c r="C60" s="35" t="s">
        <v>640</v>
      </c>
      <c r="D60" s="68">
        <f>SUM(D55:D56)</f>
        <v>62000</v>
      </c>
      <c r="E60" s="69"/>
      <c r="F60" s="35"/>
      <c r="G60" s="35"/>
      <c r="H60" s="35"/>
      <c r="I60" s="35"/>
      <c r="AD60" s="70"/>
    </row>
    <row r="61" spans="1:30" s="44" customFormat="1" ht="15">
      <c r="A61" s="71"/>
      <c r="B61" s="72"/>
      <c r="C61" s="89" t="s">
        <v>641</v>
      </c>
      <c r="D61" s="44">
        <v>864500</v>
      </c>
      <c r="E61" s="74"/>
      <c r="F61" s="89"/>
      <c r="G61" s="89"/>
      <c r="H61" s="89"/>
      <c r="I61" s="89"/>
      <c r="AD61" s="75"/>
    </row>
    <row r="62" spans="1:30" s="93" customFormat="1" ht="42.75">
      <c r="A62" s="76" t="s">
        <v>599</v>
      </c>
      <c r="B62" s="91"/>
      <c r="C62" s="92"/>
      <c r="E62" s="94"/>
      <c r="F62" s="92"/>
      <c r="G62" s="92"/>
      <c r="H62" s="92"/>
      <c r="I62" s="92"/>
      <c r="AD62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"/>
  <sheetViews>
    <sheetView workbookViewId="0"/>
  </sheetViews>
  <sheetFormatPr baseColWidth="10" defaultColWidth="10.75" defaultRowHeight="14.25"/>
  <sheetData>
    <row r="1" spans="1:256" ht="19.5">
      <c r="A1" s="1"/>
      <c r="B1" s="2"/>
      <c r="C1" s="3"/>
      <c r="D1" s="3"/>
      <c r="E1" s="4"/>
      <c r="F1" s="3"/>
      <c r="G1" s="3"/>
      <c r="H1" s="3"/>
      <c r="I1" s="3"/>
      <c r="J1" s="3"/>
      <c r="K1" s="5" t="s">
        <v>0</v>
      </c>
      <c r="L1" s="5"/>
      <c r="M1" s="5"/>
      <c r="N1" s="5" t="s">
        <v>1</v>
      </c>
      <c r="O1" s="6"/>
      <c r="P1" s="6"/>
      <c r="Q1" s="6" t="s">
        <v>2</v>
      </c>
      <c r="R1" s="6"/>
      <c r="S1" s="6"/>
      <c r="T1" s="6"/>
      <c r="U1" s="6"/>
      <c r="V1" s="6"/>
      <c r="AB1" s="3"/>
      <c r="AC1" s="3"/>
      <c r="AD1" s="7"/>
      <c r="AE1" s="3"/>
      <c r="AF1" s="3"/>
      <c r="AG1" s="3"/>
      <c r="AH1" s="8"/>
      <c r="AI1" s="8"/>
      <c r="AJ1" s="8"/>
      <c r="AK1" s="8"/>
      <c r="AL1" s="9"/>
      <c r="AM1" s="9"/>
      <c r="AN1" s="9"/>
    </row>
    <row r="2" spans="1:256" ht="15.75">
      <c r="A2" s="1" t="s">
        <v>3</v>
      </c>
      <c r="B2" s="2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17</v>
      </c>
      <c r="W2" s="11" t="s">
        <v>24</v>
      </c>
      <c r="X2" s="11" t="s">
        <v>25</v>
      </c>
      <c r="Y2" s="11" t="s">
        <v>26</v>
      </c>
      <c r="Z2" s="11" t="s">
        <v>27</v>
      </c>
      <c r="AA2" s="11" t="s">
        <v>28</v>
      </c>
      <c r="AB2" s="3" t="s">
        <v>29</v>
      </c>
      <c r="AC2" s="3" t="s">
        <v>30</v>
      </c>
      <c r="AD2" s="7" t="s">
        <v>31</v>
      </c>
      <c r="AE2" s="3" t="s">
        <v>32</v>
      </c>
      <c r="AF2" s="3" t="s">
        <v>33</v>
      </c>
      <c r="AG2" s="3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38</v>
      </c>
      <c r="AM2" s="8" t="s">
        <v>39</v>
      </c>
      <c r="AN2" s="9"/>
    </row>
    <row r="3" spans="1:256" ht="51">
      <c r="A3" s="96" t="s">
        <v>642</v>
      </c>
      <c r="B3" s="54">
        <v>21</v>
      </c>
      <c r="C3" s="18" t="s">
        <v>643</v>
      </c>
      <c r="D3">
        <v>150000</v>
      </c>
      <c r="E3" s="55"/>
      <c r="F3" s="18"/>
      <c r="G3" s="18"/>
      <c r="H3" s="18"/>
      <c r="I3" s="18"/>
      <c r="AD3" s="56"/>
    </row>
    <row r="4" spans="1:256" ht="51">
      <c r="A4" s="96" t="s">
        <v>642</v>
      </c>
      <c r="B4" s="54">
        <v>21</v>
      </c>
      <c r="C4" s="18" t="s">
        <v>644</v>
      </c>
      <c r="D4">
        <v>21000</v>
      </c>
      <c r="E4" s="55"/>
      <c r="F4" s="18"/>
      <c r="G4" s="18"/>
      <c r="H4" s="18"/>
      <c r="I4" s="18"/>
      <c r="AD4" s="56"/>
    </row>
    <row r="5" spans="1:256" ht="51">
      <c r="A5" s="96" t="s">
        <v>642</v>
      </c>
      <c r="B5" s="54">
        <v>21</v>
      </c>
      <c r="C5" s="18" t="s">
        <v>544</v>
      </c>
      <c r="D5">
        <v>16000</v>
      </c>
      <c r="E5" s="55"/>
      <c r="F5" s="18"/>
      <c r="G5" s="18"/>
      <c r="H5" s="18"/>
      <c r="I5" s="18"/>
      <c r="AD5" s="56"/>
    </row>
    <row r="6" spans="1:256" ht="51">
      <c r="A6" s="96" t="s">
        <v>642</v>
      </c>
      <c r="B6" s="54">
        <v>21</v>
      </c>
      <c r="C6" s="18" t="s">
        <v>645</v>
      </c>
      <c r="D6">
        <v>12000</v>
      </c>
      <c r="E6" s="55"/>
      <c r="F6" s="18"/>
      <c r="G6" s="18"/>
      <c r="H6" s="18"/>
      <c r="I6" s="18"/>
      <c r="AD6" s="56"/>
    </row>
    <row r="7" spans="1:256" ht="51">
      <c r="A7" s="96" t="s">
        <v>642</v>
      </c>
      <c r="B7" s="54">
        <v>21</v>
      </c>
      <c r="C7" s="18" t="s">
        <v>646</v>
      </c>
      <c r="D7">
        <v>10000</v>
      </c>
      <c r="E7" s="55"/>
      <c r="F7" s="18"/>
      <c r="G7" s="18"/>
      <c r="H7" s="18"/>
      <c r="I7" s="18"/>
      <c r="AD7" s="56"/>
    </row>
    <row r="8" spans="1:256" ht="15">
      <c r="A8" s="96"/>
      <c r="B8" s="54"/>
      <c r="C8" s="18"/>
      <c r="E8" s="55"/>
      <c r="F8" s="18"/>
      <c r="G8" s="18"/>
      <c r="H8" s="18"/>
      <c r="I8" s="18"/>
      <c r="AD8" s="56"/>
    </row>
    <row r="9" spans="1:256" ht="15">
      <c r="A9" s="96"/>
      <c r="B9" s="54"/>
      <c r="C9" s="18"/>
      <c r="E9" s="55"/>
      <c r="F9" s="18"/>
      <c r="G9" s="18"/>
      <c r="H9" s="18"/>
      <c r="I9" s="18"/>
      <c r="AD9" s="56"/>
    </row>
    <row r="10" spans="1:256" ht="15">
      <c r="A10" s="96"/>
      <c r="B10" s="54"/>
      <c r="C10" s="18"/>
      <c r="E10" s="55"/>
      <c r="F10" s="18"/>
      <c r="G10" s="18"/>
      <c r="H10" s="18"/>
      <c r="I10" s="18"/>
      <c r="AD10" s="56"/>
    </row>
    <row r="11" spans="1:256" ht="15">
      <c r="A11" s="65"/>
      <c r="B11" s="66">
        <v>21</v>
      </c>
      <c r="C11" s="35" t="s">
        <v>647</v>
      </c>
      <c r="D11" s="68">
        <f>SUM(D3:D7)</f>
        <v>209000</v>
      </c>
      <c r="E11" s="69"/>
      <c r="F11" s="35"/>
      <c r="G11" s="35"/>
      <c r="H11" s="35"/>
      <c r="I11" s="35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70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</row>
    <row r="12" spans="1:256" ht="51">
      <c r="A12" s="96" t="s">
        <v>642</v>
      </c>
      <c r="B12" s="54">
        <v>71</v>
      </c>
      <c r="C12" s="18" t="s">
        <v>648</v>
      </c>
      <c r="D12">
        <v>50000</v>
      </c>
      <c r="E12" s="55"/>
      <c r="F12" s="18"/>
      <c r="G12" s="18"/>
      <c r="H12" s="18"/>
      <c r="I12" s="18"/>
      <c r="AD12" s="56"/>
    </row>
    <row r="13" spans="1:256" ht="51">
      <c r="A13" s="96" t="s">
        <v>642</v>
      </c>
      <c r="B13" s="54">
        <v>71</v>
      </c>
      <c r="C13" s="18" t="s">
        <v>649</v>
      </c>
      <c r="D13">
        <v>26000</v>
      </c>
      <c r="E13" s="55"/>
      <c r="F13" s="18"/>
      <c r="G13" s="18"/>
      <c r="H13" s="18"/>
      <c r="I13" s="18"/>
      <c r="AD13" s="56"/>
    </row>
    <row r="14" spans="1:256" ht="51">
      <c r="A14" s="96" t="s">
        <v>642</v>
      </c>
      <c r="B14" s="54">
        <v>71</v>
      </c>
      <c r="C14" s="18" t="s">
        <v>650</v>
      </c>
      <c r="D14">
        <v>20000</v>
      </c>
      <c r="E14" s="55"/>
      <c r="F14" s="18"/>
      <c r="G14" s="18"/>
      <c r="H14" s="18"/>
      <c r="I14" s="18"/>
      <c r="AD14" s="56"/>
    </row>
    <row r="15" spans="1:256" ht="51">
      <c r="A15" s="96" t="s">
        <v>642</v>
      </c>
      <c r="B15" s="54">
        <v>71</v>
      </c>
      <c r="C15" s="18" t="s">
        <v>651</v>
      </c>
      <c r="D15">
        <v>16000</v>
      </c>
      <c r="E15" s="55"/>
      <c r="F15" s="18"/>
      <c r="G15" s="18"/>
      <c r="H15" s="18"/>
      <c r="I15" s="18"/>
      <c r="AD15" s="56"/>
    </row>
    <row r="16" spans="1:256" ht="15">
      <c r="A16" s="96"/>
      <c r="B16" s="54"/>
      <c r="C16" s="18"/>
      <c r="E16" s="55"/>
      <c r="F16" s="18"/>
      <c r="G16" s="18"/>
      <c r="H16" s="18"/>
      <c r="I16" s="18"/>
      <c r="AD16" s="56"/>
    </row>
    <row r="17" spans="1:256" ht="15">
      <c r="A17" s="96"/>
      <c r="B17" s="54"/>
      <c r="C17" s="18"/>
      <c r="E17" s="55"/>
      <c r="F17" s="18"/>
      <c r="G17" s="18"/>
      <c r="H17" s="18"/>
      <c r="I17" s="18"/>
      <c r="AD17" s="56"/>
    </row>
    <row r="18" spans="1:256" ht="15">
      <c r="A18" s="96"/>
      <c r="B18" s="54"/>
      <c r="C18" s="18"/>
      <c r="E18" s="55"/>
      <c r="F18" s="18"/>
      <c r="G18" s="18"/>
      <c r="H18" s="18"/>
      <c r="I18" s="18"/>
      <c r="AD18" s="56"/>
    </row>
    <row r="19" spans="1:256" ht="15">
      <c r="A19" s="65"/>
      <c r="B19" s="66">
        <v>71</v>
      </c>
      <c r="C19" s="35" t="s">
        <v>652</v>
      </c>
      <c r="D19" s="68">
        <f>SUM(D12:D15)</f>
        <v>112000</v>
      </c>
      <c r="E19" s="69"/>
      <c r="F19" s="35"/>
      <c r="G19" s="35"/>
      <c r="H19" s="35"/>
      <c r="I19" s="35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70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</row>
    <row r="20" spans="1:256" ht="51">
      <c r="A20" s="96" t="s">
        <v>642</v>
      </c>
      <c r="B20" s="54">
        <v>89</v>
      </c>
      <c r="C20" s="18" t="s">
        <v>653</v>
      </c>
      <c r="D20">
        <v>37000</v>
      </c>
      <c r="E20" s="55"/>
      <c r="F20" s="18"/>
      <c r="G20" s="18"/>
      <c r="H20" s="18"/>
      <c r="I20" s="18"/>
      <c r="AD20" s="56"/>
    </row>
    <row r="21" spans="1:256" ht="51">
      <c r="A21" s="96" t="s">
        <v>642</v>
      </c>
      <c r="B21" s="54">
        <v>89</v>
      </c>
      <c r="C21" s="18" t="s">
        <v>654</v>
      </c>
      <c r="D21">
        <v>26000</v>
      </c>
      <c r="E21" s="55"/>
      <c r="F21" s="18"/>
      <c r="G21" s="18"/>
      <c r="H21" s="18"/>
      <c r="I21" s="18"/>
      <c r="AD21" s="56"/>
    </row>
    <row r="22" spans="1:256" ht="51">
      <c r="A22" s="96" t="s">
        <v>642</v>
      </c>
      <c r="B22" s="54">
        <v>89</v>
      </c>
      <c r="C22" s="18" t="s">
        <v>655</v>
      </c>
      <c r="D22">
        <v>10000</v>
      </c>
      <c r="E22" s="55"/>
      <c r="F22" s="18"/>
      <c r="G22" s="18"/>
      <c r="H22" s="18"/>
      <c r="I22" s="18"/>
      <c r="AD22" s="56"/>
    </row>
    <row r="23" spans="1:256" ht="15">
      <c r="A23" s="96"/>
      <c r="B23" s="54"/>
      <c r="C23" s="18"/>
      <c r="E23" s="55"/>
      <c r="F23" s="18"/>
      <c r="G23" s="18"/>
      <c r="H23" s="18"/>
      <c r="I23" s="18"/>
      <c r="AD23" s="56"/>
    </row>
    <row r="24" spans="1:256" ht="15">
      <c r="A24" s="96"/>
      <c r="B24" s="54"/>
      <c r="C24" s="18"/>
      <c r="E24" s="55"/>
      <c r="F24" s="18"/>
      <c r="G24" s="18"/>
      <c r="H24" s="18"/>
      <c r="I24" s="18"/>
      <c r="AD24" s="56"/>
    </row>
    <row r="25" spans="1:256" ht="15">
      <c r="A25" s="96"/>
      <c r="B25" s="54"/>
      <c r="C25" s="18"/>
      <c r="E25" s="55"/>
      <c r="F25" s="18"/>
      <c r="G25" s="18"/>
      <c r="H25" s="18"/>
      <c r="I25" s="18"/>
      <c r="AD25" s="56"/>
    </row>
    <row r="26" spans="1:256" ht="15">
      <c r="A26" s="65"/>
      <c r="B26" s="66">
        <v>89</v>
      </c>
      <c r="C26" s="35" t="s">
        <v>656</v>
      </c>
      <c r="D26" s="68">
        <f>SUM(D20:D22)</f>
        <v>73000</v>
      </c>
      <c r="E26" s="69"/>
      <c r="F26" s="35"/>
      <c r="G26" s="35"/>
      <c r="H26" s="35"/>
      <c r="I26" s="35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70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</row>
    <row r="27" spans="1:256" ht="51">
      <c r="A27" s="96" t="s">
        <v>642</v>
      </c>
      <c r="B27" s="54">
        <v>58</v>
      </c>
      <c r="C27" s="18" t="s">
        <v>657</v>
      </c>
      <c r="D27">
        <v>40000</v>
      </c>
      <c r="E27" s="55"/>
      <c r="F27" s="18"/>
      <c r="G27" s="18"/>
      <c r="H27" s="18"/>
      <c r="I27" s="18"/>
      <c r="AD27" s="56"/>
    </row>
    <row r="28" spans="1:256" ht="51">
      <c r="A28" s="96" t="s">
        <v>642</v>
      </c>
      <c r="B28" s="54">
        <v>58</v>
      </c>
      <c r="C28" s="18" t="s">
        <v>658</v>
      </c>
      <c r="D28">
        <v>11000</v>
      </c>
      <c r="E28" s="55"/>
      <c r="F28" s="18"/>
      <c r="G28" s="18"/>
      <c r="H28" s="18"/>
      <c r="I28" s="18"/>
      <c r="AD28" s="56"/>
    </row>
    <row r="29" spans="1:256" ht="51">
      <c r="A29" s="96" t="s">
        <v>642</v>
      </c>
      <c r="B29" s="54">
        <v>58</v>
      </c>
      <c r="C29" s="18" t="s">
        <v>659</v>
      </c>
      <c r="D29">
        <v>10000</v>
      </c>
      <c r="E29" s="55"/>
      <c r="F29" s="18"/>
      <c r="G29" s="18"/>
      <c r="H29" s="18"/>
      <c r="I29" s="18"/>
      <c r="AD29" s="56"/>
    </row>
    <row r="30" spans="1:256" ht="15">
      <c r="A30" s="96"/>
      <c r="B30" s="54"/>
      <c r="C30" s="18"/>
      <c r="E30" s="55"/>
      <c r="F30" s="18"/>
      <c r="G30" s="18"/>
      <c r="H30" s="18"/>
      <c r="I30" s="18"/>
      <c r="AD30" s="56"/>
    </row>
    <row r="31" spans="1:256" ht="15">
      <c r="A31" s="96"/>
      <c r="B31" s="54"/>
      <c r="C31" s="18"/>
      <c r="E31" s="55"/>
      <c r="F31" s="18"/>
      <c r="G31" s="18"/>
      <c r="H31" s="18"/>
      <c r="I31" s="18"/>
      <c r="AD31" s="56"/>
    </row>
    <row r="32" spans="1:256" ht="15">
      <c r="A32" s="96"/>
      <c r="B32" s="54"/>
      <c r="C32" s="18"/>
      <c r="E32" s="55"/>
      <c r="F32" s="18"/>
      <c r="G32" s="18"/>
      <c r="H32" s="18"/>
      <c r="I32" s="18"/>
      <c r="AD32" s="56"/>
    </row>
    <row r="33" spans="1:256" ht="15">
      <c r="A33" s="65"/>
      <c r="B33" s="66">
        <v>58</v>
      </c>
      <c r="C33" s="35" t="s">
        <v>660</v>
      </c>
      <c r="D33" s="68">
        <f>SUM(D27:D29)</f>
        <v>61000</v>
      </c>
      <c r="E33" s="69"/>
      <c r="F33" s="35"/>
      <c r="G33" s="35"/>
      <c r="H33" s="35"/>
      <c r="I33" s="35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70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</row>
    <row r="34" spans="1:256" ht="51">
      <c r="A34" s="96" t="s">
        <v>642</v>
      </c>
      <c r="B34" s="54">
        <v>25</v>
      </c>
      <c r="C34" s="18" t="s">
        <v>661</v>
      </c>
      <c r="D34">
        <v>117000</v>
      </c>
      <c r="E34" s="55"/>
      <c r="F34" s="18"/>
      <c r="G34" s="18"/>
      <c r="H34" s="18"/>
      <c r="I34" s="18"/>
      <c r="AD34" s="56"/>
    </row>
    <row r="35" spans="1:256" ht="51">
      <c r="A35" s="96" t="s">
        <v>642</v>
      </c>
      <c r="B35" s="54">
        <v>25</v>
      </c>
      <c r="C35" s="18" t="s">
        <v>662</v>
      </c>
      <c r="D35">
        <v>27000</v>
      </c>
      <c r="E35" s="55"/>
      <c r="F35" s="18"/>
      <c r="G35" s="18"/>
      <c r="H35" s="18"/>
      <c r="I35" s="18"/>
      <c r="AD35" s="56"/>
    </row>
    <row r="36" spans="1:256" ht="51">
      <c r="A36" s="96" t="s">
        <v>642</v>
      </c>
      <c r="B36" s="54">
        <v>25</v>
      </c>
      <c r="C36" s="18" t="s">
        <v>663</v>
      </c>
      <c r="D36">
        <v>18000</v>
      </c>
      <c r="E36" s="55"/>
      <c r="F36" s="18"/>
      <c r="G36" s="18"/>
      <c r="H36" s="18"/>
      <c r="I36" s="18"/>
      <c r="AD36" s="56"/>
    </row>
    <row r="37" spans="1:256" ht="51">
      <c r="A37" s="96" t="s">
        <v>642</v>
      </c>
      <c r="B37" s="54">
        <v>25</v>
      </c>
      <c r="C37" s="18" t="s">
        <v>664</v>
      </c>
      <c r="D37">
        <v>15000</v>
      </c>
      <c r="E37" s="55"/>
      <c r="F37" s="18"/>
      <c r="G37" s="18"/>
      <c r="H37" s="18"/>
      <c r="I37" s="18"/>
      <c r="AD37" s="56"/>
    </row>
    <row r="38" spans="1:256" ht="51">
      <c r="A38" s="96" t="s">
        <v>642</v>
      </c>
      <c r="B38" s="54">
        <v>25</v>
      </c>
      <c r="C38" s="18" t="s">
        <v>665</v>
      </c>
      <c r="D38">
        <v>12000</v>
      </c>
      <c r="E38" s="55"/>
      <c r="F38" s="18"/>
      <c r="G38" s="18"/>
      <c r="H38" s="18"/>
      <c r="I38" s="18"/>
      <c r="AD38" s="56"/>
    </row>
    <row r="39" spans="1:256" ht="51">
      <c r="A39" s="96" t="s">
        <v>642</v>
      </c>
      <c r="B39" s="54">
        <v>25</v>
      </c>
      <c r="C39" s="18" t="s">
        <v>666</v>
      </c>
      <c r="D39">
        <v>6000</v>
      </c>
      <c r="E39" s="55"/>
      <c r="F39" s="18"/>
      <c r="G39" s="18"/>
      <c r="H39" s="18"/>
      <c r="I39" s="18"/>
      <c r="AD39" s="56"/>
    </row>
    <row r="40" spans="1:256" ht="51">
      <c r="A40" s="96" t="s">
        <v>642</v>
      </c>
      <c r="B40" s="54">
        <v>25</v>
      </c>
      <c r="C40" s="18" t="s">
        <v>667</v>
      </c>
      <c r="D40">
        <v>6000</v>
      </c>
      <c r="E40" s="55"/>
      <c r="F40" s="18"/>
      <c r="G40" s="18"/>
      <c r="H40" s="18"/>
      <c r="I40" s="18"/>
      <c r="AD40" s="56"/>
    </row>
    <row r="41" spans="1:256" ht="51">
      <c r="A41" s="96" t="s">
        <v>642</v>
      </c>
      <c r="B41" s="54">
        <v>25</v>
      </c>
      <c r="C41" s="18" t="s">
        <v>668</v>
      </c>
      <c r="D41">
        <v>5000</v>
      </c>
      <c r="E41" s="55"/>
      <c r="F41" s="18"/>
      <c r="G41" s="18"/>
      <c r="H41" s="18"/>
      <c r="I41" s="18"/>
      <c r="AD41" s="56"/>
    </row>
    <row r="42" spans="1:256" ht="51">
      <c r="A42" s="96" t="s">
        <v>642</v>
      </c>
      <c r="B42" s="54">
        <v>25</v>
      </c>
      <c r="C42" s="18" t="s">
        <v>669</v>
      </c>
      <c r="D42">
        <v>5000</v>
      </c>
      <c r="E42" s="55"/>
      <c r="F42" s="18"/>
      <c r="G42" s="18"/>
      <c r="H42" s="18"/>
      <c r="I42" s="18"/>
      <c r="AD42" s="56"/>
    </row>
    <row r="43" spans="1:256" ht="51">
      <c r="A43" s="96" t="s">
        <v>642</v>
      </c>
      <c r="B43" s="54">
        <v>25</v>
      </c>
      <c r="C43" s="18" t="s">
        <v>670</v>
      </c>
      <c r="D43">
        <v>5000</v>
      </c>
      <c r="E43" s="55"/>
      <c r="F43" s="18"/>
      <c r="G43" s="18"/>
      <c r="H43" s="18"/>
      <c r="I43" s="18"/>
      <c r="AD43" s="56"/>
    </row>
    <row r="44" spans="1:256" ht="51">
      <c r="A44" s="96" t="s">
        <v>642</v>
      </c>
      <c r="B44" s="54">
        <v>25</v>
      </c>
      <c r="C44" s="18" t="s">
        <v>671</v>
      </c>
      <c r="D44">
        <v>5000</v>
      </c>
      <c r="E44" s="55"/>
      <c r="F44" s="18"/>
      <c r="G44" s="18"/>
      <c r="H44" s="18"/>
      <c r="I44" s="18"/>
      <c r="AD44" s="56"/>
    </row>
    <row r="45" spans="1:256" ht="15">
      <c r="A45" s="98"/>
      <c r="B45" s="54"/>
      <c r="C45" s="18"/>
      <c r="E45" s="55"/>
      <c r="F45" s="18"/>
      <c r="G45" s="18"/>
      <c r="H45" s="18"/>
      <c r="I45" s="18"/>
      <c r="AD45" s="56"/>
    </row>
    <row r="46" spans="1:256" ht="15">
      <c r="A46" s="98"/>
      <c r="B46" s="54"/>
      <c r="C46" s="18"/>
      <c r="E46" s="55"/>
      <c r="F46" s="18"/>
      <c r="G46" s="18"/>
      <c r="H46" s="18"/>
      <c r="I46" s="18"/>
      <c r="AD46" s="56"/>
    </row>
    <row r="47" spans="1:256" ht="15">
      <c r="A47" s="98"/>
      <c r="B47" s="54"/>
      <c r="C47" s="18"/>
      <c r="E47" s="55"/>
      <c r="F47" s="18"/>
      <c r="G47" s="18"/>
      <c r="H47" s="18"/>
      <c r="I47" s="18"/>
      <c r="AD47" s="56"/>
    </row>
    <row r="48" spans="1:256" s="68" customFormat="1" ht="15">
      <c r="A48" s="65"/>
      <c r="B48" s="66"/>
      <c r="C48" s="35" t="s">
        <v>672</v>
      </c>
      <c r="D48" s="68">
        <f>SUM(D34:D44)</f>
        <v>221000</v>
      </c>
      <c r="E48" s="69"/>
      <c r="F48" s="35"/>
      <c r="G48" s="35"/>
      <c r="H48" s="35"/>
      <c r="I48" s="35"/>
      <c r="AD48" s="70"/>
    </row>
    <row r="49" spans="1:30" ht="51">
      <c r="A49" s="96" t="s">
        <v>642</v>
      </c>
      <c r="B49" s="54">
        <v>90</v>
      </c>
      <c r="C49" s="18" t="s">
        <v>673</v>
      </c>
      <c r="D49">
        <v>50000</v>
      </c>
      <c r="E49" s="55"/>
      <c r="F49" s="18"/>
      <c r="G49" s="18"/>
      <c r="H49" s="18"/>
      <c r="I49" s="18"/>
      <c r="AD49" s="56"/>
    </row>
    <row r="50" spans="1:30" ht="51">
      <c r="A50" s="96" t="s">
        <v>642</v>
      </c>
      <c r="B50" s="54">
        <v>90</v>
      </c>
      <c r="C50" s="18" t="s">
        <v>674</v>
      </c>
      <c r="D50">
        <v>6000</v>
      </c>
      <c r="E50" s="55"/>
      <c r="F50" s="18"/>
      <c r="G50" s="18"/>
      <c r="H50" s="18"/>
      <c r="I50" s="18"/>
      <c r="AD50" s="56"/>
    </row>
    <row r="51" spans="1:30" ht="51">
      <c r="A51" s="96" t="s">
        <v>642</v>
      </c>
      <c r="B51" s="54">
        <v>90</v>
      </c>
      <c r="C51" s="18" t="s">
        <v>675</v>
      </c>
      <c r="D51">
        <v>5000</v>
      </c>
      <c r="E51" s="55"/>
      <c r="F51" s="18"/>
      <c r="G51" s="18"/>
      <c r="H51" s="18"/>
      <c r="I51" s="18"/>
      <c r="AD51" s="56"/>
    </row>
    <row r="52" spans="1:30" ht="15">
      <c r="A52" s="96"/>
      <c r="B52" s="54"/>
      <c r="C52" s="18"/>
      <c r="E52" s="55"/>
      <c r="F52" s="18"/>
      <c r="G52" s="18"/>
      <c r="H52" s="18"/>
      <c r="I52" s="18"/>
      <c r="AD52" s="56"/>
    </row>
    <row r="53" spans="1:30" ht="15">
      <c r="A53" s="96"/>
      <c r="B53" s="54"/>
      <c r="C53" s="18"/>
      <c r="E53" s="55"/>
      <c r="F53" s="18"/>
      <c r="G53" s="18"/>
      <c r="H53" s="18"/>
      <c r="I53" s="18"/>
      <c r="AD53" s="56"/>
    </row>
    <row r="54" spans="1:30" ht="15">
      <c r="A54" s="96"/>
      <c r="B54" s="54"/>
      <c r="C54" s="18"/>
      <c r="E54" s="55"/>
      <c r="F54" s="18"/>
      <c r="G54" s="18"/>
      <c r="H54" s="18"/>
      <c r="I54" s="18"/>
      <c r="AD54" s="56"/>
    </row>
    <row r="55" spans="1:30" s="68" customFormat="1" ht="15">
      <c r="A55" s="65"/>
      <c r="B55" s="66">
        <v>90</v>
      </c>
      <c r="C55" s="35" t="s">
        <v>676</v>
      </c>
      <c r="D55" s="68">
        <f>SUM(D49:D51)</f>
        <v>61000</v>
      </c>
      <c r="E55" s="69"/>
      <c r="F55" s="35"/>
      <c r="G55" s="35"/>
      <c r="H55" s="35"/>
      <c r="I55" s="35"/>
      <c r="AD55" s="70"/>
    </row>
    <row r="56" spans="1:30" ht="51">
      <c r="A56" s="96" t="s">
        <v>642</v>
      </c>
      <c r="B56" s="54">
        <v>39</v>
      </c>
      <c r="C56" s="18" t="s">
        <v>677</v>
      </c>
      <c r="D56">
        <v>18000</v>
      </c>
      <c r="E56" s="55"/>
      <c r="F56" s="18"/>
      <c r="G56" s="18"/>
      <c r="H56" s="18"/>
      <c r="I56" s="18"/>
      <c r="AD56" s="56"/>
    </row>
    <row r="57" spans="1:30" ht="51">
      <c r="A57" s="96" t="s">
        <v>642</v>
      </c>
      <c r="B57" s="54">
        <v>39</v>
      </c>
      <c r="C57" s="18" t="s">
        <v>678</v>
      </c>
      <c r="D57">
        <v>12000</v>
      </c>
      <c r="E57" s="55"/>
      <c r="F57" s="18"/>
      <c r="G57" s="18"/>
      <c r="H57" s="18"/>
      <c r="I57" s="18"/>
      <c r="AD57" s="56"/>
    </row>
    <row r="58" spans="1:30" ht="51">
      <c r="A58" s="96" t="s">
        <v>642</v>
      </c>
      <c r="B58" s="54">
        <v>39</v>
      </c>
      <c r="C58" s="18" t="s">
        <v>679</v>
      </c>
      <c r="D58">
        <v>8000</v>
      </c>
      <c r="E58" s="55"/>
      <c r="F58" s="18"/>
      <c r="G58" s="18"/>
      <c r="H58" s="18"/>
      <c r="I58" s="18"/>
      <c r="AD58" s="56"/>
    </row>
    <row r="59" spans="1:30" ht="51">
      <c r="A59" s="96" t="s">
        <v>642</v>
      </c>
      <c r="B59" s="54">
        <v>39</v>
      </c>
      <c r="C59" s="18" t="s">
        <v>680</v>
      </c>
      <c r="D59">
        <v>6000</v>
      </c>
      <c r="E59" s="55"/>
      <c r="F59" s="18"/>
      <c r="G59" s="18"/>
      <c r="H59" s="18"/>
      <c r="I59" s="18"/>
      <c r="AD59" s="56"/>
    </row>
    <row r="60" spans="1:30" ht="15">
      <c r="A60" s="96"/>
      <c r="B60" s="54"/>
      <c r="C60" s="18"/>
      <c r="E60" s="55"/>
      <c r="F60" s="18"/>
      <c r="G60" s="18"/>
      <c r="H60" s="18"/>
      <c r="I60" s="18"/>
      <c r="AD60" s="56"/>
    </row>
    <row r="61" spans="1:30" ht="15">
      <c r="A61" s="96"/>
      <c r="B61" s="54"/>
      <c r="C61" s="18"/>
      <c r="E61" s="55"/>
      <c r="F61" s="18"/>
      <c r="G61" s="18"/>
      <c r="H61" s="18"/>
      <c r="I61" s="18"/>
      <c r="AD61" s="56"/>
    </row>
    <row r="62" spans="1:30" ht="15">
      <c r="A62" s="96"/>
      <c r="B62" s="54"/>
      <c r="C62" s="18"/>
      <c r="E62" s="55"/>
      <c r="F62" s="18"/>
      <c r="G62" s="18"/>
      <c r="H62" s="18"/>
      <c r="I62" s="18"/>
      <c r="AD62" s="56"/>
    </row>
    <row r="63" spans="1:30" s="68" customFormat="1" ht="15">
      <c r="A63" s="65"/>
      <c r="B63" s="66">
        <v>39</v>
      </c>
      <c r="C63" s="35" t="s">
        <v>681</v>
      </c>
      <c r="D63" s="68">
        <f>SUM(D56:D59)</f>
        <v>44000</v>
      </c>
      <c r="E63" s="69"/>
      <c r="F63" s="35"/>
      <c r="G63" s="35"/>
      <c r="H63" s="35"/>
      <c r="I63" s="35"/>
      <c r="AD63" s="70"/>
    </row>
    <row r="64" spans="1:30" ht="51">
      <c r="A64" s="96" t="s">
        <v>642</v>
      </c>
      <c r="B64" s="54">
        <v>70</v>
      </c>
      <c r="C64" s="18" t="s">
        <v>682</v>
      </c>
      <c r="D64">
        <v>17000</v>
      </c>
      <c r="E64" s="55"/>
      <c r="F64" s="18"/>
      <c r="G64" s="18"/>
      <c r="H64" s="18"/>
      <c r="I64" s="18"/>
      <c r="AD64" s="56"/>
    </row>
    <row r="65" spans="1:30" ht="51">
      <c r="A65" s="96" t="s">
        <v>642</v>
      </c>
      <c r="B65" s="54">
        <v>70</v>
      </c>
      <c r="C65" s="18" t="s">
        <v>683</v>
      </c>
      <c r="D65">
        <v>10000</v>
      </c>
      <c r="E65" s="55"/>
      <c r="F65" s="18"/>
      <c r="G65" s="18"/>
      <c r="H65" s="18"/>
      <c r="I65" s="18"/>
      <c r="AD65" s="56"/>
    </row>
    <row r="66" spans="1:30" ht="51">
      <c r="A66" s="96" t="s">
        <v>642</v>
      </c>
      <c r="B66" s="54">
        <v>70</v>
      </c>
      <c r="C66" s="18" t="s">
        <v>684</v>
      </c>
      <c r="D66">
        <v>8000</v>
      </c>
      <c r="E66" s="55"/>
      <c r="F66" s="18"/>
      <c r="G66" s="18"/>
      <c r="H66" s="18"/>
      <c r="I66" s="18"/>
      <c r="AD66" s="56"/>
    </row>
    <row r="67" spans="1:30" ht="51">
      <c r="A67" s="96" t="s">
        <v>642</v>
      </c>
      <c r="B67" s="54">
        <v>70</v>
      </c>
      <c r="C67" s="18" t="s">
        <v>685</v>
      </c>
      <c r="D67">
        <v>8000</v>
      </c>
      <c r="E67" s="55"/>
      <c r="F67" s="18"/>
      <c r="G67" s="18"/>
      <c r="H67" s="18"/>
      <c r="I67" s="18"/>
      <c r="AD67" s="56"/>
    </row>
    <row r="68" spans="1:30" ht="51">
      <c r="A68" s="96" t="s">
        <v>642</v>
      </c>
      <c r="B68" s="54">
        <v>70</v>
      </c>
      <c r="C68" s="18" t="s">
        <v>686</v>
      </c>
      <c r="D68">
        <v>6000</v>
      </c>
      <c r="E68" s="55"/>
      <c r="F68" s="18"/>
      <c r="G68" s="18"/>
      <c r="H68" s="18"/>
      <c r="I68" s="18"/>
      <c r="AD68" s="56"/>
    </row>
    <row r="69" spans="1:30" ht="15">
      <c r="A69" s="96"/>
      <c r="B69" s="54"/>
      <c r="C69" s="18"/>
      <c r="E69" s="55"/>
      <c r="F69" s="18"/>
      <c r="G69" s="18"/>
      <c r="H69" s="18"/>
      <c r="I69" s="18"/>
      <c r="AD69" s="56"/>
    </row>
    <row r="70" spans="1:30" ht="15">
      <c r="A70" s="96"/>
      <c r="B70" s="54"/>
      <c r="C70" s="18"/>
      <c r="E70" s="55"/>
      <c r="F70" s="18"/>
      <c r="G70" s="18"/>
      <c r="H70" s="18"/>
      <c r="I70" s="18"/>
      <c r="AD70" s="56"/>
    </row>
    <row r="71" spans="1:30" ht="15">
      <c r="A71" s="96"/>
      <c r="B71" s="54"/>
      <c r="C71" s="18"/>
      <c r="E71" s="55"/>
      <c r="F71" s="18"/>
      <c r="G71" s="18"/>
      <c r="H71" s="18"/>
      <c r="I71" s="18"/>
      <c r="AD71" s="56"/>
    </row>
    <row r="72" spans="1:30" s="68" customFormat="1" ht="15">
      <c r="A72" s="65"/>
      <c r="B72" s="66">
        <v>70</v>
      </c>
      <c r="C72" s="35" t="s">
        <v>687</v>
      </c>
      <c r="D72" s="68">
        <f>SUM(D64:D68)</f>
        <v>49000</v>
      </c>
      <c r="E72" s="69"/>
      <c r="F72" s="35"/>
      <c r="G72" s="35"/>
      <c r="H72" s="35"/>
      <c r="I72" s="35"/>
      <c r="AD72" s="70"/>
    </row>
    <row r="73" spans="1:30" s="44" customFormat="1" ht="15">
      <c r="A73" s="71"/>
      <c r="B73" s="72"/>
      <c r="C73" s="89" t="s">
        <v>688</v>
      </c>
      <c r="D73" s="44">
        <v>830000</v>
      </c>
      <c r="E73" s="74"/>
      <c r="F73" s="89"/>
      <c r="G73" s="89"/>
      <c r="H73" s="89"/>
      <c r="I73" s="89"/>
      <c r="AD73" s="75"/>
    </row>
    <row r="74" spans="1:30" s="93" customFormat="1" ht="42.75">
      <c r="A74" s="76" t="s">
        <v>599</v>
      </c>
      <c r="B74" s="91"/>
      <c r="C74" s="92"/>
      <c r="E74" s="94"/>
      <c r="F74" s="92"/>
      <c r="G74" s="92"/>
      <c r="H74" s="92"/>
      <c r="I74" s="92"/>
      <c r="AD74" s="95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CLASSEUR</vt:lpstr>
      <vt:lpstr>BRETAGNE</vt:lpstr>
      <vt:lpstr>PAYS DE LA LOIRE</vt:lpstr>
      <vt:lpstr>NORD PDC PICARDIE</vt:lpstr>
      <vt:lpstr>NORMANDIE</vt:lpstr>
      <vt:lpstr>ILE DE FRANCE</vt:lpstr>
      <vt:lpstr>ALSACE CHAMPAGNE ARDENE</vt:lpstr>
      <vt:lpstr>CENTRE</vt:lpstr>
      <vt:lpstr>BOURGOGNE FRANCHE COMTE</vt:lpstr>
      <vt:lpstr>AUVERGNE RHONE ALPES</vt:lpstr>
      <vt:lpstr>AQUITAINE LIMOUSIN POITOU-C</vt:lpstr>
      <vt:lpstr>PACA</vt:lpstr>
      <vt:lpstr>MIDI-P LANGUEDOC 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nivet roland</dc:creator>
  <cp:lastModifiedBy>nivet roland</cp:lastModifiedBy>
  <cp:revision>60</cp:revision>
  <cp:lastPrinted>2018-04-03T13:37:14Z</cp:lastPrinted>
  <dcterms:created xsi:type="dcterms:W3CDTF">2017-12-06T10:57:35Z</dcterms:created>
  <dcterms:modified xsi:type="dcterms:W3CDTF">2018-04-03T13:37:58Z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