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SP23_ENR261_Class/CoreyCarney/"/>
    </mc:Choice>
  </mc:AlternateContent>
  <xr:revisionPtr revIDLastSave="0" documentId="13_ncr:1_{8B1981A0-CBFD-9440-AA87-6C615E5E51C9}" xr6:coauthVersionLast="47" xr6:coauthVersionMax="47" xr10:uidLastSave="{00000000-0000-0000-0000-000000000000}"/>
  <bookViews>
    <workbookView xWindow="0" yWindow="760" windowWidth="34560" windowHeight="19960" activeTab="3"/>
  </bookViews>
  <sheets>
    <sheet name="Summary" sheetId="2" r:id="rId1"/>
    <sheet name="Ch01" sheetId="1" r:id="rId2"/>
    <sheet name="Ch02_Part1" sheetId="3" r:id="rId3"/>
    <sheet name="Ch02_Part2" sheetId="15" r:id="rId4"/>
    <sheet name="Ch03" sheetId="4" r:id="rId5"/>
    <sheet name="Week 4" sheetId="5" r:id="rId6"/>
    <sheet name="Week 5" sheetId="6" r:id="rId7"/>
    <sheet name="Week 6" sheetId="7" r:id="rId8"/>
    <sheet name="Week 7" sheetId="8" r:id="rId9"/>
    <sheet name="Week 8" sheetId="9" r:id="rId10"/>
    <sheet name="Week 9" sheetId="10" r:id="rId11"/>
    <sheet name="Week 10" sheetId="16" r:id="rId12"/>
    <sheet name="Week 11" sheetId="17" r:id="rId13"/>
    <sheet name="Week 12" sheetId="18" r:id="rId14"/>
    <sheet name="Week 13" sheetId="19" r:id="rId15"/>
  </sheets>
  <definedNames>
    <definedName name="HW_GRADES">Summary!$B$3:$O$3</definedName>
    <definedName name="LETTER_GRADES">Summary!$S:$S</definedName>
    <definedName name="OVERALL_GRADE">Summary!$G$16</definedName>
    <definedName name="PROJ_GRADE">Summary!$B$12</definedName>
    <definedName name="QUIZ_GRADES">Summary!$B$8:$L$8</definedName>
    <definedName name="SCALAR_GRADES">Summary!$R:$R</definedName>
    <definedName name="TOTAL_HW_GRADE">Summary!$P$3</definedName>
    <definedName name="TOTAL_PROJ_GRADE">Summary!$B$12</definedName>
    <definedName name="TOTAL_QUIZ_GRADE">Summary!$M$8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<sst xmlns="http://schemas.openxmlformats.org/spreadsheetml/2006/main" count="169" uniqueCount="116">
  <si>
    <t>Tutorial_01_1</t>
  </si>
  <si>
    <t>Tutorial_01_2</t>
  </si>
  <si>
    <t>Tutorial_01_3</t>
  </si>
  <si>
    <t>Tutorial_01_4</t>
  </si>
  <si>
    <t>Tutorial_01_5</t>
  </si>
  <si>
    <t>Grade</t>
  </si>
  <si>
    <t>Program_02_1</t>
  </si>
  <si>
    <t>Program_02_2</t>
  </si>
  <si>
    <t>Program_02_3</t>
  </si>
  <si>
    <t>Program_02_4</t>
  </si>
  <si>
    <t>Program_02_5</t>
  </si>
  <si>
    <t>Program_02_6</t>
  </si>
  <si>
    <t>Program_02_7</t>
  </si>
  <si>
    <t>Program_02_8</t>
  </si>
  <si>
    <t>Program_02_9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</si>
  <si>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</si>
  <si>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</si>
  <si>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</si>
  <si>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</si>
  <si>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</si>
  <si>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</si>
  <si>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</si>
  <si>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</si>
  <si>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</si>
  <si>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</si>
  <si>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</si>
  <si>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</si>
  <si>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</si>
  <si>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</si>
  <si>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Tutorial_06_1</t>
  </si>
  <si>
    <t>Tutorial_06_2</t>
  </si>
  <si>
    <t>Tutorial_06_3</t>
  </si>
  <si>
    <t>Program_06_1</t>
  </si>
  <si>
    <t>Program_06_2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</si>
  <si>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</si>
  <si>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</si>
  <si>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</si>
  <si>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</si>
  <si>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</si>
  <si>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</si>
  <si>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</si>
  <si>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</si>
  <si>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</si>
  <si>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</si>
  <si>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</si>
  <si>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</si>
  <si>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Program_08_1</t>
  </si>
  <si>
    <t>Program_08_2</t>
  </si>
  <si>
    <t>Tutorial_09_1</t>
  </si>
  <si>
    <t>Extra Credit</t>
  </si>
  <si>
    <t>Ch01</t>
  </si>
  <si>
    <t>Ch03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</si>
  <si>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</si>
  <si>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</si>
  <si>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</si>
  <si>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</si>
  <si>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</si>
  <si>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</si>
  <si>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</si>
  <si>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</si>
  <si>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</si>
  <si>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</si>
  <si>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</si>
  <si>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</si>
  <si>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</si>
  <si>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</si>
  <si>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</si>
  <si>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</si>
  <si>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</si>
  <si>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</si>
  <si>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Project</t>
  </si>
  <si>
    <t>Gade</t>
  </si>
  <si>
    <t>Computed Grade</t>
  </si>
  <si>
    <t>Total</t>
  </si>
  <si>
    <t>Week 4</t>
  </si>
  <si>
    <t>Program_05_4</t>
  </si>
  <si>
    <t>Program_05_5</t>
  </si>
  <si>
    <t>Program_05_1</t>
  </si>
  <si>
    <t>Program_05_2</t>
  </si>
  <si>
    <t>Program_05_3</t>
  </si>
  <si>
    <t>Tutorial_07_7</t>
  </si>
  <si>
    <t>Tutorial_07_8</t>
  </si>
  <si>
    <t>Program_07_4</t>
  </si>
  <si>
    <t>Program_09_1</t>
  </si>
  <si>
    <t>Program_09_2</t>
  </si>
  <si>
    <t>Program_09_3</t>
  </si>
  <si>
    <t>Program_09_4</t>
  </si>
  <si>
    <t>Program_09_5</t>
  </si>
  <si>
    <t>Program_09_6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</si>
  <si>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</si>
  <si>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</si>
  <si>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</si>
  <si>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</si>
  <si>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</si>
  <si>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</si>
  <si>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</si>
  <si>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</si>
  <si>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</si>
  <si>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Tutorial_02_1</t>
  </si>
  <si>
    <t>Tutorial_02_2</t>
  </si>
  <si>
    <t>Tutorial_02_3</t>
  </si>
  <si>
    <t>Tutorial_02_4</t>
  </si>
  <si>
    <t>Ch02_Part1</t>
  </si>
  <si>
    <t>Ch02_Part2</t>
  </si>
  <si>
    <t>Tutorial_07_9</t>
  </si>
  <si>
    <t>Program_10_1</t>
  </si>
  <si>
    <t>Program_10_2</t>
  </si>
  <si>
    <t>Does not run</t>
  </si>
  <si>
    <t>Tutorial_02_5</t>
  </si>
  <si>
    <t>Tutorial_02_6</t>
  </si>
  <si>
    <t>Tutorial_02_7</t>
  </si>
  <si>
    <t>Tutorial_02_8</t>
  </si>
  <si>
    <t>Tutorial_02_9</t>
  </si>
  <si>
    <t>Does not run</t>
  </si>
  <si>
    <t>Missing (+/-) 1/N output.</t>
  </si>
  <si>
    <t>Missing second input and a few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</si>
</sst>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46592608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2">
    <xf numFmtId="0" fontId="0" fillId="0" borderId="0"/>
    <xf numFmtId="9" fontId="4" fillId="0" borderId="0" applyFont="false" applyFill="false" applyBorder="false" applyAlignment="false" applyProtection="false"/>
  </cellStyleXfs>
  <cellXfs count="21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3" fillId="0" borderId="1" xfId="0" applyFont="true" applyBorder="true" applyAlignment="true">
      <alignment horizontal="center"/>
    </xf>
    <xf numFmtId="0" fontId="3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0" borderId="0" xfId="0" applyFont="true" applyAlignment="true">
      <alignment horizontal="center"/>
    </xf>
    <xf numFmtId="9" fontId="0" fillId="0" borderId="3" xfId="1" applyFont="true" applyBorder="true" applyAlignment="true">
      <alignment horizontal="center"/>
    </xf>
    <xf numFmtId="9" fontId="0" fillId="0" borderId="1" xfId="1" applyFont="true" applyBorder="true" applyAlignment="true">
      <alignment horizontal="center"/>
    </xf>
    <xf numFmtId="9" fontId="0" fillId="0" borderId="0" xfId="1" applyFont="true"/>
    <xf numFmtId="10" fontId="1" fillId="2" borderId="0" xfId="1" applyNumberFormat="true" applyFont="true" applyFill="true" applyAlignment="true">
      <alignment horizontal="center"/>
    </xf>
    <xf numFmtId="10" fontId="1" fillId="2" borderId="1" xfId="1" applyNumberFormat="true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0" fontId="0" fillId="3" borderId="1" xfId="0" applyFill="true" applyBorder="true" applyAlignment="true">
      <alignment horizontal="center"/>
    </xf>
    <xf numFmtId="10" fontId="1" fillId="0" borderId="1" xfId="1" applyNumberFormat="true" applyFont="true" applyBorder="true" applyAlignment="true">
      <alignment horizontal="center"/>
    </xf>
    <xf numFmtId="10" fontId="0" fillId="2" borderId="1" xfId="1" applyNumberFormat="true" applyFont="true" applyFill="true" applyBorder="true" applyAlignment="true">
      <alignment horizontal="center"/>
    </xf>
    <xf numFmtId="10" fontId="0" fillId="0" borderId="0" xfId="1" applyNumberFormat="true" applyFont="true"/>
    <xf numFmtId="0" fontId="3" fillId="0" borderId="1" xfId="0" applyFont="true" applyBorder="true" applyAlignment="true">
      <alignment horizontal="center"/>
    </xf>
    <xf numFmtId="0" fontId="1" fillId="3" borderId="2" xfId="0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22" fontId="0" fillId="0" borderId="4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S16"/>
  <sheetViews>
    <sheetView zoomScale="150" zoomScaleNormal="150" workbookViewId="0"/>
  </sheetViews>
  <sheetFormatPr baseColWidth="10" defaultRowHeight="16" x14ac:dyDescent="0.2"/>
  <cols>
    <col min="2" max="2" width="9.1640625" customWidth="true"/>
    <col min="3" max="3" width="12" customWidth="true"/>
    <col min="5" max="8" width="9.1640625" customWidth="true"/>
    <col min="18" max="18" width="15.83203125" bestFit="true" customWidth="true"/>
    <col min="19" max="19" width="12.6640625" customWidth="true"/>
    <col min="20" max="20" width="10.6640625" customWidth="true"/>
    <col min="4" max="4" width="12" customWidth="true"/>
  </cols>
  <sheetData>
    <row r="1" x14ac:dyDescent="0.2">
      <c r="B1" s="19" t="s">
        <v>53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"/>
      <c r="R1" s="17" t="s">
        <v>55</v>
      </c>
      <c r="S1" s="17"/>
    </row>
    <row r="2" x14ac:dyDescent="0.2">
      <c r="B2" s="13" t="s">
        <v>50</v>
      </c>
      <c r="C2" s="13" t="s">
        <v>102</v>
      </c>
      <c r="D2" s="13" t="s">
        <v>103</v>
      </c>
      <c r="E2" s="13" t="s">
        <v>51</v>
      </c>
      <c r="F2" s="13" t="s">
        <v>74</v>
      </c>
      <c r="G2" s="13" t="s">
        <v>89</v>
      </c>
      <c r="H2" s="13" t="s">
        <v>90</v>
      </c>
      <c r="I2" s="13" t="s">
        <v>91</v>
      </c>
      <c r="J2" s="13" t="s">
        <v>92</v>
      </c>
      <c r="K2" s="13" t="s">
        <v>93</v>
      </c>
      <c r="L2" s="13" t="s">
        <v>94</v>
      </c>
      <c r="M2" s="13" t="s">
        <v>95</v>
      </c>
      <c r="N2" s="13" t="s">
        <v>96</v>
      </c>
      <c r="O2" s="13" t="s">
        <v>97</v>
      </c>
      <c r="P2" s="6" t="s">
        <v>73</v>
      </c>
      <c r="R2" s="4" t="s">
        <v>56</v>
      </c>
      <c r="S2" s="4" t="s">
        <v>57</v>
      </c>
    </row>
    <row r="3" x14ac:dyDescent="0.2">
      <c r="A3" s="2" t="s">
        <v>5</v>
      </c>
      <c r="B3" s="15">
        <f ca="true">IF(COUNT(INDIRECT("'"&amp;B$2&amp;"'!$B:$B"))=0,"",SUMIF(INDIRECT("'"&amp;B$2&amp;"'!$A:$A"),"&lt;&gt;"&amp;"",INDIRECT("'"&amp;B$2&amp;"'!$B:$B"))/(COUNTIFS(INDIRECT("'"&amp;B$2&amp;"'!$A:$A"),"&lt;&gt;"&amp;"",INDIRECT("'"&amp;B$2&amp;"'!$C:$C"),"")))</f>
        <v>1</v>
      </c>
      <c r="C3" s="15">
        <f t="shared" ref="C3:O3" ca="true" si="0">IF(COUNT(INDIRECT("'"&amp;C$2&amp;"'!$B:$B"))=0,"",SUMIF(INDIRECT("'"&amp;C$2&amp;"'!$A:$A"),"&lt;&gt;"&amp;"",INDIRECT("'"&amp;C$2&amp;"'!$B:$B"))/(COUNTIFS(INDIRECT("'"&amp;C$2&amp;"'!$A:$A"),"&lt;&gt;"&amp;"",INDIRECT("'"&amp;C$2&amp;"'!$C:$C"),"")))</f>
        <v>1.4285714285714285E-2</v>
      </c>
      <c r="D3" s="15">
        <f t="shared" ca="true" si="0"/>
        <v>1.4000618811881188E-2</v>
      </c>
      <c r="E3" s="15">
        <f t="shared" ca="true" si="0"/>
        <v>0</v>
      </c>
      <c r="F3" s="15" t="str">
        <f t="shared" ca="true" si="0"/>
        <v/>
      </c>
      <c r="G3" s="15" t="str">
        <f t="shared" ca="true" si="0"/>
        <v/>
      </c>
      <c r="H3" s="15" t="str">
        <f t="shared" ca="true" si="0"/>
        <v/>
      </c>
      <c r="I3" s="15" t="str">
        <f t="shared" ca="true" si="0"/>
        <v/>
      </c>
      <c r="J3" s="15" t="str">
        <f t="shared" ca="true" si="0"/>
        <v/>
      </c>
      <c r="K3" s="15" t="str">
        <f t="shared" ca="true" si="0"/>
        <v/>
      </c>
      <c r="L3" s="15" t="str">
        <f t="shared" ca="true" si="0"/>
        <v/>
      </c>
      <c r="M3" s="15" t="str">
        <f t="shared" ca="true" si="0"/>
        <v/>
      </c>
      <c r="N3" s="15" t="str">
        <f t="shared" ca="true" si="0"/>
        <v/>
      </c>
      <c r="O3" s="15" t="str">
        <f t="shared" ca="true" si="0"/>
        <v/>
      </c>
      <c r="P3" s="10">
        <f ca="true">IF(ISERROR(IF(PROJ_GRADE&gt;MIN(HW_GRADES),SUM(HW_GRADES)-MIN(HW_GRADES)+PROJ_GRADE/COUNT(HW_GRADES),AVERAGE(HW_GRADES))),"",IF(PROJ_GRADE&gt;MIN(HW_GRADES),SUM(HW_GRADES)-MIN(HW_GRADES)+PROJ_GRADE/COUNT(HW_GRADES),AVERAGE(HW_GRADES)))</f>
        <v>0.25707158327439883</v>
      </c>
      <c r="R3" s="3">
        <v>0</v>
      </c>
      <c r="S3" s="4" t="s">
        <v>58</v>
      </c>
    </row>
    <row r="4" x14ac:dyDescent="0.2">
      <c r="R4" s="3">
        <v>57</v>
      </c>
      <c r="S4" s="4" t="s">
        <v>59</v>
      </c>
    </row>
    <row r="5" x14ac:dyDescent="0.2">
      <c r="R5" s="3">
        <v>60</v>
      </c>
      <c r="S5" s="4" t="s">
        <v>60</v>
      </c>
    </row>
    <row r="6" x14ac:dyDescent="0.2">
      <c r="B6" s="18" t="s">
        <v>54</v>
      </c>
      <c r="C6" s="19"/>
      <c r="D6" s="19"/>
      <c r="E6" s="19"/>
      <c r="F6" s="19"/>
      <c r="G6" s="19"/>
      <c r="H6" s="19"/>
      <c r="I6" s="19"/>
      <c r="J6" s="19"/>
      <c r="K6" s="19"/>
      <c r="L6" s="19"/>
      <c r="P6" s="1"/>
      <c r="R6" s="3">
        <v>64</v>
      </c>
      <c r="S6" s="4" t="s">
        <v>61</v>
      </c>
    </row>
    <row r="7" x14ac:dyDescent="0.2">
      <c r="B7" s="13" t="s">
        <v>50</v>
      </c>
      <c r="C7" s="13" t="s">
        <v>102</v>
      </c>
      <c r="D7" s="13" t="s">
        <v>103</v>
      </c>
      <c r="E7" s="13" t="s">
        <v>51</v>
      </c>
      <c r="F7" s="13" t="s">
        <v>74</v>
      </c>
      <c r="G7" s="13" t="s">
        <v>89</v>
      </c>
      <c r="H7" s="13" t="s">
        <v>90</v>
      </c>
      <c r="I7" s="13" t="s">
        <v>91</v>
      </c>
      <c r="J7" s="13" t="s">
        <v>92</v>
      </c>
      <c r="K7" s="13" t="s">
        <v>93</v>
      </c>
      <c r="L7" s="13" t="s">
        <v>94</v>
      </c>
      <c r="M7" s="6" t="s">
        <v>73</v>
      </c>
      <c r="N7" s="6"/>
      <c r="O7" s="6"/>
      <c r="R7" s="3">
        <v>67</v>
      </c>
      <c r="S7" s="4" t="s">
        <v>62</v>
      </c>
    </row>
    <row r="8" x14ac:dyDescent="0.2">
      <c r="A8" s="2" t="s">
        <v>5</v>
      </c>
      <c r="B8" s="7">
        <v>1</v>
      </c>
      <c r="C8" s="8">
        <v>0.71999999999999986</v>
      </c>
      <c r="D8" s="8">
        <v>1</v>
      </c>
      <c r="E8" s="8">
        <v>1</v>
      </c>
      <c r="F8" s="8"/>
      <c r="G8" s="8"/>
      <c r="H8" s="8"/>
      <c r="I8" s="8"/>
      <c r="J8" s="8"/>
      <c r="K8" s="8"/>
      <c r="L8" s="8"/>
      <c r="M8" s="10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>0.90666666666666662</v>
      </c>
      <c r="N8" s="6"/>
      <c r="O8" s="6"/>
      <c r="R8" s="3">
        <v>70</v>
      </c>
      <c r="S8" s="4" t="s">
        <v>63</v>
      </c>
    </row>
    <row r="9" x14ac:dyDescent="0.2">
      <c r="M9" s="9"/>
      <c r="R9" s="3">
        <v>74</v>
      </c>
      <c r="S9" s="4" t="s">
        <v>64</v>
      </c>
    </row>
    <row r="10" x14ac:dyDescent="0.2">
      <c r="R10" s="3">
        <v>77</v>
      </c>
      <c r="S10" s="4" t="s">
        <v>65</v>
      </c>
    </row>
    <row r="11" x14ac:dyDescent="0.2">
      <c r="B11" s="12" t="s">
        <v>70</v>
      </c>
      <c r="R11" s="3">
        <v>80</v>
      </c>
      <c r="S11" s="4" t="s">
        <v>66</v>
      </c>
    </row>
    <row r="12" x14ac:dyDescent="0.2">
      <c r="A12" s="2" t="s">
        <v>71</v>
      </c>
      <c r="B12" s="14"/>
      <c r="R12" s="3">
        <v>85</v>
      </c>
      <c r="S12" s="4" t="s">
        <v>67</v>
      </c>
    </row>
    <row r="13" x14ac:dyDescent="0.2">
      <c r="R13" s="3">
        <v>90</v>
      </c>
      <c r="S13" s="4" t="s">
        <v>68</v>
      </c>
    </row>
    <row r="14" x14ac:dyDescent="0.2">
      <c r="R14" s="3">
        <v>93</v>
      </c>
      <c r="S14" s="4" t="s">
        <v>69</v>
      </c>
    </row>
    <row r="15" x14ac:dyDescent="0.2">
      <c r="G15" s="19" t="s">
        <v>72</v>
      </c>
      <c r="H15" s="19"/>
    </row>
    <row r="16" x14ac:dyDescent="0.2">
      <c r="G16" s="11">
        <f ca="true">IF(TOTAL_PROJ_GRADE="",1,TOTAL_PROJ_GRADE)*0.4+IF(TOTAL_QUIZ_GRADE="",1,TOTAL_QUIZ_GRADE)*0.4+IF(TOTAL_HW_GRADE="",1,TOTAL_HW_GRADE)*0.2</f>
        <v>0.81408098332154644</v>
      </c>
      <c r="H16" s="5" t="str">
        <f ca="true">INDEX(LETTER_GRADES,MATCH(OVERALL_GRADE*100,SCALAR_GRADES,1),0)</f>
        <v>B</v>
      </c>
    </row>
  </sheetData>
  <mergeCells count="4">
    <mergeCell ref="R1:S1"/>
    <mergeCell ref="B6:L6"/>
    <mergeCell ref="G15:H15"/>
    <mergeCell ref="B1:O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6"/>
  <sheetViews>
    <sheetView workbookViewId="0"/>
  </sheetViews>
  <sheetFormatPr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51.1640625" customWidth="true"/>
    <col min="7" max="7" width="12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43</v>
      </c>
    </row>
    <row r="3" x14ac:dyDescent="0.2">
      <c r="A3" t="s">
        <v>44</v>
      </c>
    </row>
    <row r="4" x14ac:dyDescent="0.2">
      <c r="A4" t="s">
        <v>45</v>
      </c>
    </row>
    <row r="5" x14ac:dyDescent="0.2">
      <c r="A5" t="s">
        <v>46</v>
      </c>
    </row>
    <row r="6" x14ac:dyDescent="0.2">
      <c r="A6" t="s">
        <v>47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8"/>
  <sheetViews>
    <sheetView workbookViewId="0"/>
  </sheetViews>
  <sheetFormatPr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51.1640625" customWidth="true"/>
    <col min="7" max="7" width="12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48</v>
      </c>
    </row>
    <row r="3" x14ac:dyDescent="0.2">
      <c r="A3" t="s">
        <v>83</v>
      </c>
    </row>
    <row r="4" x14ac:dyDescent="0.2">
      <c r="A4" t="s">
        <v>84</v>
      </c>
    </row>
    <row r="5" x14ac:dyDescent="0.2">
      <c r="A5" t="s">
        <v>85</v>
      </c>
    </row>
    <row r="6" x14ac:dyDescent="0.2">
      <c r="A6" t="s">
        <v>86</v>
      </c>
    </row>
    <row r="7" x14ac:dyDescent="0.2">
      <c r="A7" t="s">
        <v>87</v>
      </c>
    </row>
    <row r="8" x14ac:dyDescent="0.2">
      <c r="A8" t="s">
        <v>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F16-91F4-EC4D-B55C-0BC0CEC3637F}">
  <dimension ref="A1:D3"/>
  <sheetViews>
    <sheetView workbookViewId="0">
      <selection activeCell="B5" sqref="B5"/>
    </sheetView>
  </sheetViews>
  <sheetFormatPr baseColWidth="10" defaultRowHeight="16" x14ac:dyDescent="0.2"/>
  <cols>
    <col min="1" max="1" width="13.1640625" bestFit="true" customWidth="true"/>
    <col min="2" max="2" width="10.83203125" style="16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105</v>
      </c>
    </row>
    <row r="3" x14ac:dyDescent="0.2">
      <c r="A3" t="s">
        <v>106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0895-F9B8-9F4A-987F-FC8C3C2F629D}">
  <dimension ref="B1:D1"/>
  <sheetViews>
    <sheetView workbookViewId="0"/>
  </sheetViews>
  <sheetFormatPr baseColWidth="10" defaultRowHeight="16" x14ac:dyDescent="0.2"/>
  <cols>
    <col min="2" max="2" width="10.83203125" style="16"/>
  </cols>
  <sheetData>
    <row r="1" x14ac:dyDescent="0.2">
      <c r="B1" s="16" t="s">
        <v>5</v>
      </c>
      <c r="C1" t="s">
        <v>49</v>
      </c>
      <c r="D1" t="s">
        <v>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917E-99EB-8642-9CAD-74D29719A9B0}">
  <dimension ref="B1:D1"/>
  <sheetViews>
    <sheetView workbookViewId="0"/>
  </sheetViews>
  <sheetFormatPr baseColWidth="10" defaultRowHeight="16" x14ac:dyDescent="0.2"/>
  <cols>
    <col min="2" max="2" width="10.83203125" style="16"/>
  </cols>
  <sheetData>
    <row r="1" x14ac:dyDescent="0.2">
      <c r="B1" s="16" t="s">
        <v>5</v>
      </c>
      <c r="C1" t="s">
        <v>49</v>
      </c>
      <c r="D1" t="s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DD06-749F-7949-80BF-EAC166D58731}">
  <dimension ref="B1:D1"/>
  <sheetViews>
    <sheetView workbookViewId="0"/>
  </sheetViews>
  <sheetFormatPr baseColWidth="10" defaultRowHeight="16" x14ac:dyDescent="0.2"/>
  <cols>
    <col min="2" max="2" width="10.83203125" style="16"/>
  </cols>
  <sheetData>
    <row r="1" x14ac:dyDescent="0.2">
      <c r="B1" s="16" t="s">
        <v>5</v>
      </c>
      <c r="C1" t="s">
        <v>49</v>
      </c>
      <c r="D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D6"/>
  <sheetViews>
    <sheetView workbookViewId="0"/>
  </sheetViews>
  <sheetFormatPr baseColWidth="10" defaultRowHeight="16" x14ac:dyDescent="0.2"/>
  <cols>
    <col min="1" max="1" width="14.1640625" bestFit="true" customWidth="true"/>
    <col min="2" max="2" width="9.1640625" style="16" customWidth="true"/>
    <col min="3" max="3" width="11" customWidth="true"/>
    <col min="4" max="4" width="6.6640625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0</v>
      </c>
      <c r="B2" s="16">
        <v>1</v>
      </c>
    </row>
    <row r="3" x14ac:dyDescent="0.2">
      <c r="A3" t="s">
        <v>1</v>
      </c>
      <c r="B3" s="16">
        <v>1</v>
      </c>
    </row>
    <row r="4" x14ac:dyDescent="0.2">
      <c r="A4" t="s">
        <v>2</v>
      </c>
      <c r="B4" s="16">
        <v>1</v>
      </c>
    </row>
    <row r="5" x14ac:dyDescent="0.2">
      <c r="A5" t="s">
        <v>3</v>
      </c>
      <c r="B5" s="16">
        <v>1</v>
      </c>
    </row>
    <row r="6" x14ac:dyDescent="0.2">
      <c r="A6" t="s">
        <v>4</v>
      </c>
      <c r="B6" s="16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11"/>
  <sheetViews>
    <sheetView zoomScaleNormal="100" workbookViewId="0"/>
  </sheetViews>
  <sheetFormatPr baseColWidth="10" defaultRowHeight="16" x14ac:dyDescent="0.2"/>
  <cols>
    <col min="1" max="1" width="13.5" bestFit="true" customWidth="true"/>
    <col min="2" max="2" width="8" style="16" customWidth="true"/>
    <col min="3" max="3" width="11" customWidth="true"/>
    <col min="4" max="4" width="6.6640625" customWidth="true"/>
    <col min="7" max="7" width="12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98</v>
      </c>
      <c r="B2" s="16">
        <v>0</v>
      </c>
    </row>
    <row r="3" x14ac:dyDescent="0.2">
      <c r="A3" t="s">
        <v>99</v>
      </c>
      <c r="B3" s="16">
        <v>0</v>
      </c>
    </row>
    <row r="4" x14ac:dyDescent="0.2">
      <c r="A4" t="s">
        <v>100</v>
      </c>
      <c r="B4" s="16">
        <v>0</v>
      </c>
    </row>
    <row r="5" x14ac:dyDescent="0.2">
      <c r="A5" t="s">
        <v>101</v>
      </c>
      <c r="B5" s="16">
        <v>0</v>
      </c>
    </row>
    <row r="6" x14ac:dyDescent="0.2">
      <c r="A6" t="s">
        <v>6</v>
      </c>
      <c r="B6" s="16">
        <v>0.14285714285714285</v>
      </c>
    </row>
    <row r="7" x14ac:dyDescent="0.2">
      <c r="A7" t="s">
        <v>7</v>
      </c>
      <c r="B7" s="16">
        <v>0</v>
      </c>
    </row>
    <row r="8" x14ac:dyDescent="0.2">
      <c r="A8" t="s">
        <v>8</v>
      </c>
      <c r="B8" s="16">
        <v>0</v>
      </c>
    </row>
    <row r="9" x14ac:dyDescent="0.2">
      <c r="A9" t="s">
        <v>9</v>
      </c>
      <c r="B9" s="16">
        <v>0</v>
      </c>
    </row>
    <row r="10" x14ac:dyDescent="0.2">
      <c r="A10" t="s">
        <v>10</v>
      </c>
      <c r="B10" s="16">
        <v>0</v>
      </c>
    </row>
    <row r="11" x14ac:dyDescent="0.2">
      <c r="A11" t="s">
        <v>11</v>
      </c>
      <c r="B11" s="16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9"/>
  <sheetViews>
    <sheetView tabSelected="true" workbookViewId="0">
      <selection activeCell="A7" sqref="A7"/>
    </sheetView>
  </sheetViews>
  <sheetFormatPr baseColWidth="10" defaultRowHeight="16" x14ac:dyDescent="0.2"/>
  <cols>
    <col min="1" max="1" width="13.5" bestFit="true" customWidth="true"/>
    <col min="2" max="2" width="9.140625" style="16" customWidth="true"/>
    <col min="3" max="3" width="11" customWidth="true"/>
    <col min="4" max="4" width="38.28515625" customWidth="true"/>
    <col min="7" max="7" width="12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108</v>
      </c>
      <c r="B2" s="16">
        <v>1</v>
      </c>
      <c r="D2" s="0"/>
    </row>
    <row r="3" x14ac:dyDescent="0.2">
      <c r="A3" t="s">
        <v>109</v>
      </c>
      <c r="B3" s="16">
        <v>0.82352941176470584</v>
      </c>
      <c r="D3" s="0" t="s">
        <v>114</v>
      </c>
    </row>
    <row r="4" x14ac:dyDescent="0.2">
      <c r="A4" t="s">
        <v>110</v>
      </c>
      <c r="B4" s="16">
        <v>1</v>
      </c>
      <c r="D4" s="0"/>
    </row>
    <row r="5" x14ac:dyDescent="0.2">
      <c r="A5" t="s">
        <v>111</v>
      </c>
      <c r="B5" s="16">
        <v>0.5</v>
      </c>
      <c r="D5" s="0" t="s">
        <v>115</v>
      </c>
    </row>
    <row r="6" x14ac:dyDescent="0.2">
      <c r="A6" t="s">
        <v>112</v>
      </c>
      <c r="B6" s="16">
        <v>1</v>
      </c>
      <c r="D6" s="0"/>
    </row>
    <row r="7" x14ac:dyDescent="0.2">
      <c r="A7" t="s">
        <v>12</v>
      </c>
      <c r="B7" s="16">
        <v>1</v>
      </c>
      <c r="D7" s="0"/>
    </row>
    <row r="8" x14ac:dyDescent="0.2">
      <c r="A8" t="s">
        <v>13</v>
      </c>
      <c r="B8" s="16">
        <v>0</v>
      </c>
      <c r="D8" s="0" t="s">
        <v>113</v>
      </c>
    </row>
    <row r="9" x14ac:dyDescent="0.2">
      <c r="A9" t="s">
        <v>14</v>
      </c>
      <c r="B9" s="16">
        <v>0.0625</v>
      </c>
      <c r="D9" s="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32FB-4DAB-754B-AA2C-CF09C5F96E42}">
  <dimension ref="A1:D4"/>
  <sheetViews>
    <sheetView workbookViewId="0"/>
  </sheetViews>
  <sheetFormatPr baseColWidth="10" defaultRowHeight="16" x14ac:dyDescent="0.2"/>
  <cols>
    <col min="1" max="1" width="13.1640625" bestFit="true" customWidth="true"/>
    <col min="2" max="2" width="6.83203125" style="16" customWidth="true"/>
    <col min="3" max="3" width="11" customWidth="true"/>
    <col min="4" max="4" width="6.6640625" customWidth="true"/>
    <col min="7" max="7" width="12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15</v>
      </c>
      <c r="B2" s="16">
        <v>0</v>
      </c>
    </row>
    <row r="3" x14ac:dyDescent="0.2">
      <c r="A3" t="s">
        <v>16</v>
      </c>
      <c r="B3" s="16">
        <v>0</v>
      </c>
    </row>
    <row r="4" x14ac:dyDescent="0.2">
      <c r="A4" t="s">
        <v>17</v>
      </c>
      <c r="B4" s="16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6"/>
  <sheetViews>
    <sheetView workbookViewId="0"/>
  </sheetViews>
  <sheetFormatPr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51.1640625" customWidth="true"/>
    <col min="7" max="7" width="12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18</v>
      </c>
    </row>
    <row r="3" x14ac:dyDescent="0.2">
      <c r="A3" t="s">
        <v>19</v>
      </c>
    </row>
    <row r="4" x14ac:dyDescent="0.2">
      <c r="A4" t="s">
        <v>20</v>
      </c>
    </row>
    <row r="5" x14ac:dyDescent="0.2">
      <c r="A5" t="s">
        <v>21</v>
      </c>
    </row>
    <row r="6" x14ac:dyDescent="0.2">
      <c r="A6" t="s">
        <v>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12"/>
  <sheetViews>
    <sheetView workbookViewId="0"/>
  </sheetViews>
  <sheetFormatPr baseColWidth="10" defaultRowHeight="16" x14ac:dyDescent="0.2"/>
  <cols>
    <col min="1" max="1" width="12.5" bestFit="true" customWidth="true"/>
    <col min="2" max="2" width="10.83203125" style="16"/>
    <col min="3" max="3" width="11" customWidth="true"/>
    <col min="4" max="4" width="51.1640625" customWidth="true"/>
    <col min="7" max="7" width="12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23</v>
      </c>
    </row>
    <row r="3" x14ac:dyDescent="0.2">
      <c r="A3" t="s">
        <v>24</v>
      </c>
    </row>
    <row r="4" x14ac:dyDescent="0.2">
      <c r="A4" t="s">
        <v>25</v>
      </c>
    </row>
    <row r="5" x14ac:dyDescent="0.2">
      <c r="A5" t="s">
        <v>26</v>
      </c>
    </row>
    <row r="6" x14ac:dyDescent="0.2">
      <c r="A6" t="s">
        <v>27</v>
      </c>
    </row>
    <row r="7" x14ac:dyDescent="0.2">
      <c r="A7" t="s">
        <v>28</v>
      </c>
    </row>
    <row r="8" x14ac:dyDescent="0.2">
      <c r="A8" t="s">
        <v>77</v>
      </c>
    </row>
    <row r="9" x14ac:dyDescent="0.2">
      <c r="A9" t="s">
        <v>78</v>
      </c>
    </row>
    <row r="10" x14ac:dyDescent="0.2">
      <c r="A10" t="s">
        <v>79</v>
      </c>
    </row>
    <row r="11" x14ac:dyDescent="0.2">
      <c r="A11" t="s">
        <v>75</v>
      </c>
    </row>
    <row r="12" x14ac:dyDescent="0.2">
      <c r="A12" t="s">
        <v>76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6"/>
  <sheetViews>
    <sheetView workbookViewId="0"/>
  </sheetViews>
  <sheetFormatPr baseColWidth="10" defaultRowHeight="16" x14ac:dyDescent="0.2"/>
  <cols>
    <col min="1" max="1" width="13.1640625" bestFit="true" customWidth="true"/>
    <col min="2" max="2" width="12.6640625" style="16" customWidth="true"/>
    <col min="3" max="3" width="11" customWidth="true"/>
    <col min="4" max="4" width="51.1640625" customWidth="true"/>
    <col min="7" max="7" width="12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29</v>
      </c>
    </row>
    <row r="3" x14ac:dyDescent="0.2">
      <c r="A3" t="s">
        <v>30</v>
      </c>
    </row>
    <row r="4" x14ac:dyDescent="0.2">
      <c r="A4" t="s">
        <v>31</v>
      </c>
    </row>
    <row r="5" x14ac:dyDescent="0.2">
      <c r="A5" t="s">
        <v>32</v>
      </c>
    </row>
    <row r="6" x14ac:dyDescent="0.2">
      <c r="A6" t="s">
        <v>33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14"/>
  <sheetViews>
    <sheetView workbookViewId="0"/>
  </sheetViews>
  <sheetFormatPr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51.1640625" customWidth="true"/>
    <col min="7" max="7" width="12" customWidth="true"/>
  </cols>
  <sheetData>
    <row r="1" x14ac:dyDescent="0.2">
      <c r="B1" s="16" t="s">
        <v>5</v>
      </c>
      <c r="C1" t="s">
        <v>49</v>
      </c>
      <c r="D1" t="s">
        <v>52</v>
      </c>
    </row>
    <row r="2" x14ac:dyDescent="0.2">
      <c r="A2" t="s">
        <v>34</v>
      </c>
    </row>
    <row r="3" x14ac:dyDescent="0.2">
      <c r="A3" t="s">
        <v>35</v>
      </c>
    </row>
    <row r="4" x14ac:dyDescent="0.2">
      <c r="A4" t="s">
        <v>36</v>
      </c>
    </row>
    <row r="5" x14ac:dyDescent="0.2">
      <c r="A5" t="s">
        <v>37</v>
      </c>
    </row>
    <row r="6" x14ac:dyDescent="0.2">
      <c r="A6" t="s">
        <v>38</v>
      </c>
    </row>
    <row r="7" x14ac:dyDescent="0.2">
      <c r="A7" t="s">
        <v>39</v>
      </c>
    </row>
    <row r="8" x14ac:dyDescent="0.2">
      <c r="A8" t="s">
        <v>80</v>
      </c>
    </row>
    <row r="9" x14ac:dyDescent="0.2">
      <c r="A9" t="s">
        <v>81</v>
      </c>
    </row>
    <row r="10" x14ac:dyDescent="0.2">
      <c r="A10" t="s">
        <v>104</v>
      </c>
    </row>
    <row r="11" x14ac:dyDescent="0.2">
      <c r="A11" t="s">
        <v>40</v>
      </c>
    </row>
    <row r="12" x14ac:dyDescent="0.2">
      <c r="A12" t="s">
        <v>41</v>
      </c>
    </row>
    <row r="13" x14ac:dyDescent="0.2">
      <c r="A13" t="s">
        <v>42</v>
      </c>
    </row>
    <row r="14" x14ac:dyDescent="0.2">
      <c r="A14" t="s">
        <v>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Summary</vt:lpstr>
      <vt:lpstr>Ch01</vt:lpstr>
      <vt:lpstr>Ch02_Part1</vt:lpstr>
      <vt:lpstr>Ch02_Part2</vt:lpstr>
      <vt:lpstr>Ch03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2023-04-25T21:42:35Z</dcterms:modified>
</cp:coreProperties>
</file>