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 10am\excel\"/>
    </mc:Choice>
  </mc:AlternateContent>
  <bookViews>
    <workbookView xWindow="1335" yWindow="1410" windowWidth="49620" windowHeight="13065"/>
  </bookViews>
  <sheets>
    <sheet name="PO (K191)" sheetId="3" r:id="rId1"/>
  </sheets>
  <definedNames>
    <definedName name="_xlnm._FilterDatabase" localSheetId="0" hidden="1">'PO (K191)'!$AC$4:$AH$4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1" i="3" l="1"/>
  <c r="AH25" i="3" s="1"/>
  <c r="AH27" i="3" s="1"/>
  <c r="AG24" i="3"/>
  <c r="AJ19" i="3"/>
  <c r="AJ13" i="3"/>
  <c r="AJ9" i="3"/>
  <c r="AF23" i="3" l="1"/>
</calcChain>
</file>

<file path=xl/sharedStrings.xml><?xml version="1.0" encoding="utf-8"?>
<sst xmlns="http://schemas.openxmlformats.org/spreadsheetml/2006/main" count="494" uniqueCount="79">
  <si>
    <t>Attention To Phone No.</t>
  </si>
  <si>
    <t>Attention To</t>
  </si>
  <si>
    <t xml:space="preserve">Zip Code </t>
  </si>
  <si>
    <t>State</t>
  </si>
  <si>
    <t xml:space="preserve">City </t>
  </si>
  <si>
    <t>Addess</t>
  </si>
  <si>
    <t>Agency</t>
  </si>
  <si>
    <t>School ID / Name</t>
  </si>
  <si>
    <t>Zip Code</t>
  </si>
  <si>
    <t>Vendor Address</t>
  </si>
  <si>
    <t>Vendor Name</t>
  </si>
  <si>
    <t xml:space="preserve">Contract Expiration Date </t>
  </si>
  <si>
    <t xml:space="preserve">Contract No </t>
  </si>
  <si>
    <t>Vendor Number</t>
  </si>
  <si>
    <t>Vendor ID</t>
  </si>
  <si>
    <t>Award</t>
  </si>
  <si>
    <t>LLW</t>
  </si>
  <si>
    <t>FMS ID</t>
  </si>
  <si>
    <t>Project Name</t>
  </si>
  <si>
    <t>Comments</t>
  </si>
  <si>
    <t>Invoice  To Information</t>
  </si>
  <si>
    <t>Delivery To Information (School where work performed)</t>
  </si>
  <si>
    <t>Vendor Informationn</t>
  </si>
  <si>
    <t>Project</t>
  </si>
  <si>
    <t>Title</t>
  </si>
  <si>
    <t>4400 2ND AVENUE</t>
  </si>
  <si>
    <t>BROOKLYN</t>
  </si>
  <si>
    <t>NY</t>
  </si>
  <si>
    <t>44-36 Vernon Boulevard</t>
  </si>
  <si>
    <t>Long Island City</t>
  </si>
  <si>
    <t xml:space="preserve">01 - General Requirements: </t>
  </si>
  <si>
    <t xml:space="preserve">02 - Site Work: </t>
  </si>
  <si>
    <t>VOLMAR CONSTRUCTION, INC.</t>
  </si>
  <si>
    <t>DSF</t>
  </si>
  <si>
    <t>School ID &amp; Project</t>
  </si>
  <si>
    <t>Description</t>
  </si>
  <si>
    <t>Unit</t>
  </si>
  <si>
    <t>$ Unit Price</t>
  </si>
  <si>
    <t>Amount Owed</t>
  </si>
  <si>
    <t>112932630</t>
  </si>
  <si>
    <t>ea.</t>
  </si>
  <si>
    <t>Total Work order</t>
  </si>
  <si>
    <t>Total Work order outstanding billed &amp; unbilled</t>
  </si>
  <si>
    <t>11232</t>
  </si>
  <si>
    <t>Brooklyn</t>
  </si>
  <si>
    <t>11233</t>
  </si>
  <si>
    <t>07 - Thermal &amp; Moisture Protection:</t>
  </si>
  <si>
    <t>15 - Mechanical:</t>
  </si>
  <si>
    <t>03 - Concrete:</t>
  </si>
  <si>
    <t>05 - Metals:</t>
  </si>
  <si>
    <t>06 - Wood and Plastic:</t>
  </si>
  <si>
    <t>GI22 Green Infrastructure</t>
  </si>
  <si>
    <t>10945</t>
  </si>
  <si>
    <t>GI22 Green Infrastructure Shoring</t>
  </si>
  <si>
    <t>Green Infrastructure Additional Catch Basin</t>
  </si>
  <si>
    <t>GI22 Green Infrastructure Extra Hand Digging Add. Work</t>
  </si>
  <si>
    <t>GI22 Green Infrastructure Additional Asphalt</t>
  </si>
  <si>
    <t>114823</t>
  </si>
  <si>
    <t>K013</t>
  </si>
  <si>
    <t>557 PENNSYLVANIA AVE</t>
  </si>
  <si>
    <t>21.K013.006.0 Paid</t>
  </si>
  <si>
    <t>21.K013.006.0 Billed</t>
  </si>
  <si>
    <t>21.K013.006.1 Paid</t>
  </si>
  <si>
    <t>21.K013.006.1 Billed</t>
  </si>
  <si>
    <t>21.K013.006.2 Paid</t>
  </si>
  <si>
    <t>21.K013.006.3 Billed</t>
  </si>
  <si>
    <t>21.K013.006.4 billed</t>
  </si>
  <si>
    <t>K013 GI22 Green Infrastructure</t>
  </si>
  <si>
    <t>Previous Amount Certified</t>
  </si>
  <si>
    <t>Full Purchase Order Amount</t>
  </si>
  <si>
    <t>ADA2017</t>
  </si>
  <si>
    <t>17NADAA</t>
  </si>
  <si>
    <t>Carmine Franzese</t>
  </si>
  <si>
    <t>718-349-5659</t>
  </si>
  <si>
    <t>Thomas Dinapoli</t>
  </si>
  <si>
    <t>718-498-3717</t>
  </si>
  <si>
    <t>Custodian </t>
  </si>
  <si>
    <t>GI22 Green Infrastructure, GI22 Green Infrastructure Shoring, Green Infrastructure Additional Catch Basin,GI22 Green Infrastructure Extra Hand Digging Add. Work, GI22 Green Infrastructure Additional Asphalt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</si>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</sst>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3" formatCode="_(* #,##0.00_);_(* \(#,##0.00\);_(* &quot;-&quot;??_);_(@_)"/>
    <numFmt numFmtId="164" formatCode="&quot;$&quot;#,##0.00"/>
    <numFmt numFmtId="165" formatCode="mm/dd/yy;@"/>
    <numFmt numFmtId="166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7FB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3" fillId="4" borderId="1" xfId="1" applyFont="1" applyFill="1" applyBorder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43" fontId="4" fillId="0" borderId="0" xfId="2" applyFont="1" applyAlignment="1">
      <alignment vertical="center"/>
    </xf>
    <xf numFmtId="0" fontId="3" fillId="0" borderId="0" xfId="1" applyFont="1" applyAlignment="1">
      <alignment vertical="center"/>
    </xf>
    <xf numFmtId="0" fontId="3" fillId="4" borderId="1" xfId="1" applyFont="1" applyFill="1" applyBorder="1" applyAlignment="1">
      <alignment horizontal="left" vertical="center"/>
    </xf>
    <xf numFmtId="0" fontId="3" fillId="4" borderId="5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43" fontId="3" fillId="0" borderId="1" xfId="2" applyFont="1" applyFill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4" fillId="8" borderId="1" xfId="1" applyFont="1" applyFill="1" applyBorder="1" applyAlignment="1">
      <alignment horizontal="left" vertical="center"/>
    </xf>
    <xf numFmtId="49" fontId="4" fillId="8" borderId="1" xfId="1" applyNumberFormat="1" applyFont="1" applyFill="1" applyBorder="1" applyAlignment="1">
      <alignment horizontal="center" vertical="center"/>
    </xf>
    <xf numFmtId="49" fontId="4" fillId="8" borderId="1" xfId="1" quotePrefix="1" applyNumberFormat="1" applyFont="1" applyFill="1" applyBorder="1" applyAlignment="1">
      <alignment horizontal="centerContinuous" vertical="center" wrapText="1"/>
    </xf>
    <xf numFmtId="49" fontId="4" fillId="8" borderId="1" xfId="1" applyNumberFormat="1" applyFont="1" applyFill="1" applyBorder="1" applyAlignment="1">
      <alignment horizontal="center" vertical="center" wrapText="1"/>
    </xf>
    <xf numFmtId="14" fontId="4" fillId="8" borderId="1" xfId="1" applyNumberFormat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166" fontId="4" fillId="8" borderId="1" xfId="1" applyNumberFormat="1" applyFont="1" applyFill="1" applyBorder="1" applyAlignment="1">
      <alignment horizontal="center" vertical="center"/>
    </xf>
    <xf numFmtId="166" fontId="4" fillId="8" borderId="1" xfId="1" applyNumberFormat="1" applyFont="1" applyFill="1" applyBorder="1" applyAlignment="1">
      <alignment horizontal="center" vertical="center" wrapText="1"/>
    </xf>
    <xf numFmtId="1" fontId="6" fillId="8" borderId="1" xfId="1" applyNumberFormat="1" applyFont="1" applyFill="1" applyBorder="1" applyAlignment="1">
      <alignment horizontal="center" vertical="center" shrinkToFit="1"/>
    </xf>
    <xf numFmtId="164" fontId="7" fillId="8" borderId="1" xfId="2" applyNumberFormat="1" applyFont="1" applyFill="1" applyBorder="1" applyAlignment="1">
      <alignment horizontal="right" vertical="center" shrinkToFit="1"/>
    </xf>
    <xf numFmtId="7" fontId="3" fillId="0" borderId="1" xfId="2" applyNumberFormat="1" applyFont="1" applyBorder="1" applyAlignment="1">
      <alignment vertical="center" wrapText="1"/>
    </xf>
    <xf numFmtId="0" fontId="4" fillId="6" borderId="1" xfId="1" applyFont="1" applyFill="1" applyBorder="1" applyAlignment="1">
      <alignment vertical="center" wrapText="1"/>
    </xf>
    <xf numFmtId="164" fontId="3" fillId="8" borderId="1" xfId="2" applyNumberFormat="1" applyFont="1" applyFill="1" applyBorder="1" applyAlignment="1">
      <alignment horizontal="right" vertical="center" wrapText="1"/>
    </xf>
    <xf numFmtId="164" fontId="3" fillId="0" borderId="0" xfId="1" applyNumberFormat="1" applyFont="1" applyAlignment="1">
      <alignment vertical="center"/>
    </xf>
    <xf numFmtId="0" fontId="4" fillId="7" borderId="1" xfId="1" applyFont="1" applyFill="1" applyBorder="1" applyAlignment="1">
      <alignment horizontal="center" vertical="center"/>
    </xf>
    <xf numFmtId="165" fontId="4" fillId="7" borderId="1" xfId="1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vertical="center"/>
    </xf>
    <xf numFmtId="164" fontId="3" fillId="8" borderId="1" xfId="2" applyNumberFormat="1" applyFont="1" applyFill="1" applyBorder="1" applyAlignment="1">
      <alignment horizontal="right" vertical="center"/>
    </xf>
    <xf numFmtId="0" fontId="4" fillId="7" borderId="1" xfId="1" applyFont="1" applyFill="1" applyBorder="1" applyAlignment="1">
      <alignment horizontal="left" vertical="center" wrapText="1"/>
    </xf>
    <xf numFmtId="0" fontId="3" fillId="8" borderId="2" xfId="1" applyFont="1" applyFill="1" applyBorder="1" applyAlignment="1">
      <alignment horizontal="right" vertical="center"/>
    </xf>
    <xf numFmtId="0" fontId="4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/>
    </xf>
    <xf numFmtId="4" fontId="4" fillId="0" borderId="0" xfId="1" applyNumberFormat="1" applyFont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1" fontId="6" fillId="7" borderId="5" xfId="1" applyNumberFormat="1" applyFont="1" applyFill="1" applyBorder="1" applyAlignment="1">
      <alignment horizontal="center" vertical="center" shrinkToFit="1"/>
    </xf>
    <xf numFmtId="0" fontId="4" fillId="7" borderId="5" xfId="1" applyFont="1" applyFill="1" applyBorder="1" applyAlignment="1">
      <alignment vertical="center"/>
    </xf>
    <xf numFmtId="7" fontId="3" fillId="7" borderId="5" xfId="2" applyNumberFormat="1" applyFont="1" applyFill="1" applyBorder="1" applyAlignment="1">
      <alignment vertical="center" wrapText="1"/>
    </xf>
    <xf numFmtId="1" fontId="6" fillId="8" borderId="0" xfId="1" applyNumberFormat="1" applyFont="1" applyFill="1" applyAlignment="1">
      <alignment horizontal="center" vertical="center" shrinkToFit="1"/>
    </xf>
    <xf numFmtId="0" fontId="3" fillId="8" borderId="0" xfId="1" applyFont="1" applyFill="1" applyAlignment="1">
      <alignment horizontal="right" vertical="center"/>
    </xf>
    <xf numFmtId="164" fontId="7" fillId="8" borderId="0" xfId="2" applyNumberFormat="1" applyFont="1" applyFill="1" applyBorder="1" applyAlignment="1">
      <alignment vertical="center" shrinkToFit="1"/>
    </xf>
    <xf numFmtId="0" fontId="3" fillId="8" borderId="7" xfId="1" applyFont="1" applyFill="1" applyBorder="1" applyAlignment="1">
      <alignment horizontal="left" vertical="center"/>
    </xf>
    <xf numFmtId="1" fontId="6" fillId="8" borderId="8" xfId="1" applyNumberFormat="1" applyFont="1" applyFill="1" applyBorder="1" applyAlignment="1">
      <alignment horizontal="center" vertical="center" shrinkToFit="1"/>
    </xf>
    <xf numFmtId="0" fontId="3" fillId="8" borderId="8" xfId="1" applyFont="1" applyFill="1" applyBorder="1" applyAlignment="1">
      <alignment horizontal="right" vertical="center"/>
    </xf>
    <xf numFmtId="164" fontId="7" fillId="8" borderId="8" xfId="2" applyNumberFormat="1" applyFont="1" applyFill="1" applyBorder="1" applyAlignment="1">
      <alignment vertical="center" shrinkToFit="1"/>
    </xf>
    <xf numFmtId="7" fontId="3" fillId="8" borderId="9" xfId="2" applyNumberFormat="1" applyFont="1" applyFill="1" applyBorder="1" applyAlignment="1">
      <alignment vertical="center" wrapText="1"/>
    </xf>
    <xf numFmtId="0" fontId="3" fillId="8" borderId="6" xfId="1" applyFont="1" applyFill="1" applyBorder="1" applyAlignment="1">
      <alignment horizontal="left" vertical="center"/>
    </xf>
    <xf numFmtId="0" fontId="3" fillId="8" borderId="2" xfId="1" applyFont="1" applyFill="1" applyBorder="1" applyAlignment="1">
      <alignment vertical="center"/>
    </xf>
    <xf numFmtId="164" fontId="3" fillId="8" borderId="2" xfId="2" applyNumberFormat="1" applyFont="1" applyFill="1" applyBorder="1" applyAlignment="1">
      <alignment vertical="center"/>
    </xf>
    <xf numFmtId="7" fontId="3" fillId="6" borderId="1" xfId="2" applyNumberFormat="1" applyFont="1" applyFill="1" applyBorder="1" applyAlignment="1">
      <alignment vertical="center"/>
    </xf>
    <xf numFmtId="0" fontId="3" fillId="8" borderId="10" xfId="1" applyFont="1" applyFill="1" applyBorder="1" applyAlignment="1">
      <alignment horizontal="left" vertical="center"/>
    </xf>
    <xf numFmtId="7" fontId="3" fillId="8" borderId="11" xfId="2" applyNumberFormat="1" applyFont="1" applyFill="1" applyBorder="1" applyAlignment="1">
      <alignment vertical="center" wrapText="1"/>
    </xf>
    <xf numFmtId="0" fontId="8" fillId="4" borderId="4" xfId="1" applyFont="1" applyFill="1" applyBorder="1" applyAlignment="1">
      <alignment horizontal="left" vertical="center"/>
    </xf>
    <xf numFmtId="0" fontId="8" fillId="4" borderId="3" xfId="1" applyFont="1" applyFill="1" applyBorder="1" applyAlignment="1">
      <alignment vertical="center"/>
    </xf>
    <xf numFmtId="43" fontId="8" fillId="4" borderId="3" xfId="2" applyFont="1" applyFill="1" applyBorder="1" applyAlignment="1">
      <alignment vertical="center"/>
    </xf>
    <xf numFmtId="7" fontId="8" fillId="4" borderId="12" xfId="2" applyNumberFormat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topLeftCell="S1" zoomScale="120" zoomScaleNormal="120" workbookViewId="0">
      <selection activeCell="AC21" sqref="AC21"/>
    </sheetView>
  </sheetViews>
  <sheetFormatPr defaultColWidth="9.140625" defaultRowHeight="10.5" x14ac:dyDescent="0.25"/>
  <cols>
    <col min="1" max="1" width="41.28515625" style="4" bestFit="1" customWidth="1"/>
    <col min="2" max="2" width="7.42578125" style="2" bestFit="1" customWidth="1"/>
    <col min="3" max="3" width="6.140625" style="2" bestFit="1" customWidth="1"/>
    <col min="4" max="4" width="7.7109375" style="2" bestFit="1" customWidth="1"/>
    <col min="5" max="5" width="9" style="2" bestFit="1" customWidth="1"/>
    <col min="6" max="6" width="7.28515625" style="2" bestFit="1" customWidth="1"/>
    <col min="7" max="7" width="8" style="2" bestFit="1" customWidth="1"/>
    <col min="8" max="8" width="12.7109375" style="3" bestFit="1" customWidth="1"/>
    <col min="9" max="9" width="23.28515625" style="2" bestFit="1" customWidth="1"/>
    <col min="10" max="10" width="13.85546875" style="2" bestFit="1" customWidth="1"/>
    <col min="11" max="11" width="8.5703125" style="2" bestFit="1" customWidth="1"/>
    <col min="12" max="12" width="5.42578125" style="2" bestFit="1" customWidth="1"/>
    <col min="13" max="13" width="7.85546875" style="2" bestFit="1" customWidth="1"/>
    <col min="14" max="14" width="8.5703125" style="2" bestFit="1" customWidth="1"/>
    <col min="15" max="15" width="18" style="2" bestFit="1" customWidth="1"/>
    <col min="16" max="16" width="6.85546875" style="2" bestFit="1" customWidth="1"/>
    <col min="17" max="17" width="5.42578125" style="2" bestFit="1" customWidth="1"/>
    <col min="18" max="18" width="7.85546875" style="2" bestFit="1" customWidth="1"/>
    <col min="19" max="19" width="12.140625" style="2" bestFit="1" customWidth="1"/>
    <col min="20" max="20" width="10.7109375" style="2" bestFit="1" customWidth="1"/>
    <col min="21" max="21" width="8.28515625" style="2" bestFit="1" customWidth="1"/>
    <col min="22" max="22" width="7" style="2" bestFit="1" customWidth="1"/>
    <col min="23" max="23" width="17.85546875" style="2" bestFit="1" customWidth="1"/>
    <col min="24" max="24" width="12" style="2" bestFit="1" customWidth="1"/>
    <col min="25" max="25" width="5.42578125" style="2" bestFit="1" customWidth="1"/>
    <col min="26" max="26" width="7.85546875" style="2" bestFit="1" customWidth="1"/>
    <col min="27" max="27" width="13.42578125" style="2" bestFit="1" customWidth="1"/>
    <col min="28" max="28" width="10.7109375" style="2" bestFit="1" customWidth="1"/>
    <col min="29" max="29" width="39" style="4" bestFit="1" customWidth="1"/>
    <col min="30" max="31" width="4.28515625" style="5" bestFit="1" customWidth="1"/>
    <col min="32" max="32" width="12.28515625" style="6" bestFit="1" customWidth="1"/>
    <col min="33" max="33" width="14.140625" style="6" bestFit="1" customWidth="1"/>
    <col min="34" max="34" width="11.5703125" style="6" bestFit="1" customWidth="1"/>
    <col min="35" max="35" width="15.28515625" style="5" bestFit="1" customWidth="1"/>
    <col min="36" max="36" width="10.85546875" style="7" bestFit="1" customWidth="1"/>
    <col min="37" max="16384" width="9.140625" style="5"/>
  </cols>
  <sheetData>
    <row r="1" spans="1:37" x14ac:dyDescent="0.25">
      <c r="A1" s="1" t="s">
        <v>34</v>
      </c>
    </row>
    <row r="2" spans="1:37" x14ac:dyDescent="0.25">
      <c r="A2" s="8" t="s">
        <v>67</v>
      </c>
    </row>
    <row r="3" spans="1:37" x14ac:dyDescent="0.25">
      <c r="A3" s="9" t="s">
        <v>32</v>
      </c>
    </row>
    <row r="4" spans="1:37" s="7" customFormat="1" ht="13.5" customHeight="1" x14ac:dyDescent="0.25">
      <c r="A4" s="68" t="s">
        <v>23</v>
      </c>
      <c r="B4" s="68"/>
      <c r="C4" s="68"/>
      <c r="D4" s="68"/>
      <c r="E4" s="69" t="s">
        <v>22</v>
      </c>
      <c r="F4" s="69"/>
      <c r="G4" s="69"/>
      <c r="H4" s="69"/>
      <c r="I4" s="69"/>
      <c r="J4" s="69"/>
      <c r="K4" s="69"/>
      <c r="L4" s="69"/>
      <c r="M4" s="69"/>
      <c r="N4" s="69" t="s">
        <v>21</v>
      </c>
      <c r="O4" s="69"/>
      <c r="P4" s="69"/>
      <c r="Q4" s="69"/>
      <c r="R4" s="69"/>
      <c r="S4" s="69"/>
      <c r="T4" s="69"/>
      <c r="U4" s="69"/>
      <c r="V4" s="70" t="s">
        <v>20</v>
      </c>
      <c r="W4" s="70"/>
      <c r="X4" s="70"/>
      <c r="Y4" s="70"/>
      <c r="Z4" s="70"/>
      <c r="AA4" s="70"/>
      <c r="AB4" s="70"/>
      <c r="AC4" s="71"/>
      <c r="AD4" s="71"/>
      <c r="AE4" s="71"/>
      <c r="AF4" s="71"/>
      <c r="AG4" s="71"/>
      <c r="AH4" s="71"/>
      <c r="AI4" s="68" t="s">
        <v>19</v>
      </c>
    </row>
    <row r="5" spans="1:37" s="16" customFormat="1" ht="31.5" x14ac:dyDescent="0.25">
      <c r="A5" s="10" t="s">
        <v>18</v>
      </c>
      <c r="B5" s="11" t="s">
        <v>17</v>
      </c>
      <c r="C5" s="11" t="s">
        <v>16</v>
      </c>
      <c r="D5" s="11" t="s">
        <v>15</v>
      </c>
      <c r="E5" s="11" t="s">
        <v>14</v>
      </c>
      <c r="F5" s="11" t="s">
        <v>13</v>
      </c>
      <c r="G5" s="11" t="s">
        <v>12</v>
      </c>
      <c r="H5" s="12" t="s">
        <v>11</v>
      </c>
      <c r="I5" s="13" t="s">
        <v>10</v>
      </c>
      <c r="J5" s="11" t="s">
        <v>9</v>
      </c>
      <c r="K5" s="11" t="s">
        <v>4</v>
      </c>
      <c r="L5" s="11" t="s">
        <v>3</v>
      </c>
      <c r="M5" s="11" t="s">
        <v>8</v>
      </c>
      <c r="N5" s="11" t="s">
        <v>7</v>
      </c>
      <c r="O5" s="11" t="s">
        <v>5</v>
      </c>
      <c r="P5" s="11" t="s">
        <v>4</v>
      </c>
      <c r="Q5" s="11" t="s">
        <v>3</v>
      </c>
      <c r="R5" s="11" t="s">
        <v>2</v>
      </c>
      <c r="S5" s="11" t="s">
        <v>1</v>
      </c>
      <c r="T5" s="11" t="s">
        <v>0</v>
      </c>
      <c r="U5" s="13" t="s">
        <v>24</v>
      </c>
      <c r="V5" s="11" t="s">
        <v>6</v>
      </c>
      <c r="W5" s="11" t="s">
        <v>5</v>
      </c>
      <c r="X5" s="11" t="s">
        <v>4</v>
      </c>
      <c r="Y5" s="11" t="s">
        <v>3</v>
      </c>
      <c r="Z5" s="11" t="s">
        <v>2</v>
      </c>
      <c r="AA5" s="11" t="s">
        <v>1</v>
      </c>
      <c r="AB5" s="11" t="s">
        <v>0</v>
      </c>
      <c r="AC5" s="14" t="s">
        <v>35</v>
      </c>
      <c r="AD5" s="11" t="s">
        <v>78</v>
      </c>
      <c r="AE5" s="11" t="s">
        <v>36</v>
      </c>
      <c r="AF5" s="15" t="s">
        <v>37</v>
      </c>
      <c r="AG5" s="15" t="s">
        <v>68</v>
      </c>
      <c r="AH5" s="15" t="s">
        <v>38</v>
      </c>
      <c r="AI5" s="68"/>
    </row>
    <row r="6" spans="1:37" ht="15.75" customHeight="1" x14ac:dyDescent="0.25">
      <c r="A6" s="17" t="s">
        <v>77</v>
      </c>
      <c r="B6" s="18" t="s">
        <v>70</v>
      </c>
      <c r="C6" s="19" t="s">
        <v>57</v>
      </c>
      <c r="D6" s="18" t="s">
        <v>71</v>
      </c>
      <c r="E6" s="20" t="s">
        <v>39</v>
      </c>
      <c r="F6" s="18"/>
      <c r="G6" s="18" t="s">
        <v>52</v>
      </c>
      <c r="H6" s="21">
        <v>45107</v>
      </c>
      <c r="I6" s="22" t="s">
        <v>32</v>
      </c>
      <c r="J6" s="23" t="s">
        <v>25</v>
      </c>
      <c r="K6" s="18" t="s">
        <v>26</v>
      </c>
      <c r="L6" s="18" t="s">
        <v>27</v>
      </c>
      <c r="M6" s="18" t="s">
        <v>43</v>
      </c>
      <c r="N6" s="18" t="s">
        <v>58</v>
      </c>
      <c r="O6" s="20" t="s">
        <v>59</v>
      </c>
      <c r="P6" s="20" t="s">
        <v>44</v>
      </c>
      <c r="Q6" s="18" t="s">
        <v>27</v>
      </c>
      <c r="R6" s="18" t="s">
        <v>45</v>
      </c>
      <c r="S6" s="18" t="s">
        <v>74</v>
      </c>
      <c r="T6" s="24" t="s">
        <v>75</v>
      </c>
      <c r="U6" s="18" t="s">
        <v>76</v>
      </c>
      <c r="V6" s="20" t="s">
        <v>33</v>
      </c>
      <c r="W6" s="20" t="s">
        <v>28</v>
      </c>
      <c r="X6" s="20" t="s">
        <v>29</v>
      </c>
      <c r="Y6" s="20" t="s">
        <v>27</v>
      </c>
      <c r="Z6" s="20">
        <v>11101</v>
      </c>
      <c r="AA6" s="20" t="s">
        <v>72</v>
      </c>
      <c r="AB6" s="25" t="s">
        <v>73</v>
      </c>
      <c r="AC6" s="17" t="s">
        <v>30</v>
      </c>
      <c r="AD6" s="26">
        <v>1</v>
      </c>
      <c r="AE6" s="22" t="s">
        <v>40</v>
      </c>
      <c r="AF6" s="27">
        <v>39192.089999999997</v>
      </c>
      <c r="AG6" s="27">
        <v>39192.089999999997</v>
      </c>
      <c r="AH6" s="28">
        <v>0</v>
      </c>
      <c r="AI6" s="29" t="s">
        <v>60</v>
      </c>
      <c r="AK6" s="16"/>
    </row>
    <row r="7" spans="1:37" ht="15.75" customHeight="1" x14ac:dyDescent="0.25">
      <c r="A7" s="17" t="s">
        <v>51</v>
      </c>
      <c r="B7" s="18" t="s">
        <v>70</v>
      </c>
      <c r="C7" s="19" t="s">
        <v>57</v>
      </c>
      <c r="D7" s="18" t="s">
        <v>71</v>
      </c>
      <c r="E7" s="20" t="s">
        <v>39</v>
      </c>
      <c r="F7" s="18"/>
      <c r="G7" s="18" t="s">
        <v>52</v>
      </c>
      <c r="H7" s="21">
        <v>45107</v>
      </c>
      <c r="I7" s="22" t="s">
        <v>32</v>
      </c>
      <c r="J7" s="23" t="s">
        <v>25</v>
      </c>
      <c r="K7" s="18" t="s">
        <v>26</v>
      </c>
      <c r="L7" s="18" t="s">
        <v>27</v>
      </c>
      <c r="M7" s="18" t="s">
        <v>43</v>
      </c>
      <c r="N7" s="18" t="s">
        <v>58</v>
      </c>
      <c r="O7" s="20" t="s">
        <v>59</v>
      </c>
      <c r="P7" s="20" t="s">
        <v>44</v>
      </c>
      <c r="Q7" s="18" t="s">
        <v>27</v>
      </c>
      <c r="R7" s="18" t="s">
        <v>45</v>
      </c>
      <c r="S7" s="18" t="s">
        <v>74</v>
      </c>
      <c r="T7" s="24" t="s">
        <v>75</v>
      </c>
      <c r="U7" s="18" t="s">
        <v>76</v>
      </c>
      <c r="V7" s="20" t="s">
        <v>33</v>
      </c>
      <c r="W7" s="20" t="s">
        <v>28</v>
      </c>
      <c r="X7" s="20" t="s">
        <v>29</v>
      </c>
      <c r="Y7" s="20" t="s">
        <v>27</v>
      </c>
      <c r="Z7" s="20">
        <v>11101</v>
      </c>
      <c r="AA7" s="20" t="s">
        <v>72</v>
      </c>
      <c r="AB7" s="25" t="s">
        <v>73</v>
      </c>
      <c r="AC7" s="17" t="s">
        <v>31</v>
      </c>
      <c r="AD7" s="26">
        <v>1</v>
      </c>
      <c r="AE7" s="22" t="s">
        <v>40</v>
      </c>
      <c r="AF7" s="30">
        <v>514042.41</v>
      </c>
      <c r="AG7" s="30">
        <v>400588.27</v>
      </c>
      <c r="AH7" s="28">
        <v>113454.14</v>
      </c>
      <c r="AI7" s="29" t="s">
        <v>61</v>
      </c>
      <c r="AK7" s="16"/>
    </row>
    <row r="8" spans="1:37" ht="15.75" customHeight="1" x14ac:dyDescent="0.25">
      <c r="A8" s="17" t="s">
        <v>51</v>
      </c>
      <c r="B8" s="18" t="s">
        <v>70</v>
      </c>
      <c r="C8" s="19" t="s">
        <v>57</v>
      </c>
      <c r="D8" s="18" t="s">
        <v>71</v>
      </c>
      <c r="E8" s="20" t="s">
        <v>39</v>
      </c>
      <c r="F8" s="18"/>
      <c r="G8" s="18" t="s">
        <v>52</v>
      </c>
      <c r="H8" s="21">
        <v>45107</v>
      </c>
      <c r="I8" s="22" t="s">
        <v>32</v>
      </c>
      <c r="J8" s="23" t="s">
        <v>25</v>
      </c>
      <c r="K8" s="18" t="s">
        <v>26</v>
      </c>
      <c r="L8" s="18" t="s">
        <v>27</v>
      </c>
      <c r="M8" s="18" t="s">
        <v>43</v>
      </c>
      <c r="N8" s="18" t="s">
        <v>58</v>
      </c>
      <c r="O8" s="20" t="s">
        <v>59</v>
      </c>
      <c r="P8" s="20" t="s">
        <v>44</v>
      </c>
      <c r="Q8" s="18" t="s">
        <v>27</v>
      </c>
      <c r="R8" s="18" t="s">
        <v>45</v>
      </c>
      <c r="S8" s="18" t="s">
        <v>74</v>
      </c>
      <c r="T8" s="24" t="s">
        <v>75</v>
      </c>
      <c r="U8" s="18" t="s">
        <v>76</v>
      </c>
      <c r="V8" s="20" t="s">
        <v>33</v>
      </c>
      <c r="W8" s="20" t="s">
        <v>28</v>
      </c>
      <c r="X8" s="20" t="s">
        <v>29</v>
      </c>
      <c r="Y8" s="20" t="s">
        <v>27</v>
      </c>
      <c r="Z8" s="20">
        <v>11101</v>
      </c>
      <c r="AA8" s="20" t="s">
        <v>72</v>
      </c>
      <c r="AB8" s="25" t="s">
        <v>73</v>
      </c>
      <c r="AC8" s="17" t="s">
        <v>46</v>
      </c>
      <c r="AD8" s="26">
        <v>1</v>
      </c>
      <c r="AE8" s="22" t="s">
        <v>40</v>
      </c>
      <c r="AF8" s="30">
        <v>1916</v>
      </c>
      <c r="AG8" s="30">
        <v>1916</v>
      </c>
      <c r="AH8" s="28">
        <v>0</v>
      </c>
      <c r="AI8" s="29" t="s">
        <v>60</v>
      </c>
      <c r="AK8" s="16"/>
    </row>
    <row r="9" spans="1:37" ht="15.75" customHeight="1" x14ac:dyDescent="0.25">
      <c r="A9" s="17" t="s">
        <v>51</v>
      </c>
      <c r="B9" s="18" t="s">
        <v>70</v>
      </c>
      <c r="C9" s="19" t="s">
        <v>57</v>
      </c>
      <c r="D9" s="18" t="s">
        <v>71</v>
      </c>
      <c r="E9" s="20" t="s">
        <v>39</v>
      </c>
      <c r="F9" s="18"/>
      <c r="G9" s="18" t="s">
        <v>52</v>
      </c>
      <c r="H9" s="21">
        <v>45107</v>
      </c>
      <c r="I9" s="22" t="s">
        <v>32</v>
      </c>
      <c r="J9" s="23" t="s">
        <v>25</v>
      </c>
      <c r="K9" s="18" t="s">
        <v>26</v>
      </c>
      <c r="L9" s="18" t="s">
        <v>27</v>
      </c>
      <c r="M9" s="18" t="s">
        <v>43</v>
      </c>
      <c r="N9" s="18" t="s">
        <v>58</v>
      </c>
      <c r="O9" s="20" t="s">
        <v>59</v>
      </c>
      <c r="P9" s="20" t="s">
        <v>44</v>
      </c>
      <c r="Q9" s="18" t="s">
        <v>27</v>
      </c>
      <c r="R9" s="18" t="s">
        <v>45</v>
      </c>
      <c r="S9" s="18" t="s">
        <v>74</v>
      </c>
      <c r="T9" s="24" t="s">
        <v>75</v>
      </c>
      <c r="U9" s="18" t="s">
        <v>76</v>
      </c>
      <c r="V9" s="20" t="s">
        <v>33</v>
      </c>
      <c r="W9" s="20" t="s">
        <v>28</v>
      </c>
      <c r="X9" s="20" t="s">
        <v>29</v>
      </c>
      <c r="Y9" s="20" t="s">
        <v>27</v>
      </c>
      <c r="Z9" s="20">
        <v>11101</v>
      </c>
      <c r="AA9" s="20" t="s">
        <v>72</v>
      </c>
      <c r="AB9" s="25" t="s">
        <v>73</v>
      </c>
      <c r="AC9" s="17" t="s">
        <v>47</v>
      </c>
      <c r="AD9" s="26">
        <v>1</v>
      </c>
      <c r="AE9" s="22" t="s">
        <v>40</v>
      </c>
      <c r="AF9" s="30">
        <v>12120.21</v>
      </c>
      <c r="AG9" s="30">
        <v>12120.21</v>
      </c>
      <c r="AH9" s="28">
        <v>0</v>
      </c>
      <c r="AI9" s="29" t="s">
        <v>60</v>
      </c>
      <c r="AJ9" s="31">
        <f>SUM(AF6:AF9)</f>
        <v>567270.71</v>
      </c>
      <c r="AK9" s="16"/>
    </row>
    <row r="10" spans="1:37" ht="15.75" customHeight="1" x14ac:dyDescent="0.25">
      <c r="A10" s="17" t="s">
        <v>53</v>
      </c>
      <c r="B10" s="18" t="s">
        <v>70</v>
      </c>
      <c r="C10" s="19" t="s">
        <v>57</v>
      </c>
      <c r="D10" s="18" t="s">
        <v>71</v>
      </c>
      <c r="E10" s="20" t="s">
        <v>39</v>
      </c>
      <c r="F10" s="18"/>
      <c r="G10" s="18" t="s">
        <v>52</v>
      </c>
      <c r="H10" s="21">
        <v>45107</v>
      </c>
      <c r="I10" s="22" t="s">
        <v>32</v>
      </c>
      <c r="J10" s="23" t="s">
        <v>25</v>
      </c>
      <c r="K10" s="18" t="s">
        <v>26</v>
      </c>
      <c r="L10" s="18" t="s">
        <v>27</v>
      </c>
      <c r="M10" s="18" t="s">
        <v>43</v>
      </c>
      <c r="N10" s="18" t="s">
        <v>58</v>
      </c>
      <c r="O10" s="20" t="s">
        <v>59</v>
      </c>
      <c r="P10" s="20" t="s">
        <v>44</v>
      </c>
      <c r="Q10" s="18" t="s">
        <v>27</v>
      </c>
      <c r="R10" s="18" t="s">
        <v>45</v>
      </c>
      <c r="S10" s="18" t="s">
        <v>74</v>
      </c>
      <c r="T10" s="24" t="s">
        <v>75</v>
      </c>
      <c r="U10" s="18" t="s">
        <v>76</v>
      </c>
      <c r="V10" s="20" t="s">
        <v>33</v>
      </c>
      <c r="W10" s="20" t="s">
        <v>28</v>
      </c>
      <c r="X10" s="20" t="s">
        <v>29</v>
      </c>
      <c r="Y10" s="20" t="s">
        <v>27</v>
      </c>
      <c r="Z10" s="20">
        <v>11101</v>
      </c>
      <c r="AA10" s="20" t="s">
        <v>72</v>
      </c>
      <c r="AB10" s="25" t="s">
        <v>73</v>
      </c>
      <c r="AC10" s="17" t="s">
        <v>30</v>
      </c>
      <c r="AD10" s="26">
        <v>1</v>
      </c>
      <c r="AE10" s="22" t="s">
        <v>40</v>
      </c>
      <c r="AF10" s="27">
        <v>22586.41</v>
      </c>
      <c r="AG10" s="27">
        <v>22586.41</v>
      </c>
      <c r="AH10" s="28">
        <v>0</v>
      </c>
      <c r="AI10" s="29" t="s">
        <v>62</v>
      </c>
      <c r="AK10" s="16"/>
    </row>
    <row r="11" spans="1:37" ht="15.75" customHeight="1" x14ac:dyDescent="0.25">
      <c r="A11" s="17" t="s">
        <v>53</v>
      </c>
      <c r="B11" s="18" t="s">
        <v>70</v>
      </c>
      <c r="C11" s="19" t="s">
        <v>57</v>
      </c>
      <c r="D11" s="18" t="s">
        <v>71</v>
      </c>
      <c r="E11" s="20" t="s">
        <v>39</v>
      </c>
      <c r="F11" s="18"/>
      <c r="G11" s="18" t="s">
        <v>52</v>
      </c>
      <c r="H11" s="21">
        <v>45107</v>
      </c>
      <c r="I11" s="22" t="s">
        <v>32</v>
      </c>
      <c r="J11" s="23" t="s">
        <v>25</v>
      </c>
      <c r="K11" s="18" t="s">
        <v>26</v>
      </c>
      <c r="L11" s="18" t="s">
        <v>27</v>
      </c>
      <c r="M11" s="18" t="s">
        <v>43</v>
      </c>
      <c r="N11" s="18" t="s">
        <v>58</v>
      </c>
      <c r="O11" s="20" t="s">
        <v>59</v>
      </c>
      <c r="P11" s="20" t="s">
        <v>44</v>
      </c>
      <c r="Q11" s="18" t="s">
        <v>27</v>
      </c>
      <c r="R11" s="18" t="s">
        <v>45</v>
      </c>
      <c r="S11" s="18" t="s">
        <v>74</v>
      </c>
      <c r="T11" s="24" t="s">
        <v>75</v>
      </c>
      <c r="U11" s="18" t="s">
        <v>76</v>
      </c>
      <c r="V11" s="20" t="s">
        <v>33</v>
      </c>
      <c r="W11" s="20" t="s">
        <v>28</v>
      </c>
      <c r="X11" s="20" t="s">
        <v>29</v>
      </c>
      <c r="Y11" s="20" t="s">
        <v>27</v>
      </c>
      <c r="Z11" s="20">
        <v>11101</v>
      </c>
      <c r="AA11" s="20" t="s">
        <v>72</v>
      </c>
      <c r="AB11" s="25" t="s">
        <v>73</v>
      </c>
      <c r="AC11" s="17" t="s">
        <v>31</v>
      </c>
      <c r="AD11" s="26">
        <v>1</v>
      </c>
      <c r="AE11" s="22" t="s">
        <v>40</v>
      </c>
      <c r="AF11" s="30">
        <v>262118.19</v>
      </c>
      <c r="AG11" s="30">
        <v>222276.23</v>
      </c>
      <c r="AH11" s="28">
        <v>39841.96</v>
      </c>
      <c r="AI11" s="29" t="s">
        <v>63</v>
      </c>
      <c r="AK11" s="16"/>
    </row>
    <row r="12" spans="1:37" ht="15.75" customHeight="1" x14ac:dyDescent="0.25">
      <c r="A12" s="17" t="s">
        <v>53</v>
      </c>
      <c r="B12" s="18" t="s">
        <v>70</v>
      </c>
      <c r="C12" s="19" t="s">
        <v>57</v>
      </c>
      <c r="D12" s="18" t="s">
        <v>71</v>
      </c>
      <c r="E12" s="20" t="s">
        <v>39</v>
      </c>
      <c r="F12" s="18"/>
      <c r="G12" s="18" t="s">
        <v>52</v>
      </c>
      <c r="H12" s="21">
        <v>45107</v>
      </c>
      <c r="I12" s="22" t="s">
        <v>32</v>
      </c>
      <c r="J12" s="23" t="s">
        <v>25</v>
      </c>
      <c r="K12" s="18" t="s">
        <v>26</v>
      </c>
      <c r="L12" s="18" t="s">
        <v>27</v>
      </c>
      <c r="M12" s="18" t="s">
        <v>43</v>
      </c>
      <c r="N12" s="18" t="s">
        <v>58</v>
      </c>
      <c r="O12" s="20" t="s">
        <v>59</v>
      </c>
      <c r="P12" s="20" t="s">
        <v>44</v>
      </c>
      <c r="Q12" s="18" t="s">
        <v>27</v>
      </c>
      <c r="R12" s="18" t="s">
        <v>45</v>
      </c>
      <c r="S12" s="18" t="s">
        <v>74</v>
      </c>
      <c r="T12" s="24" t="s">
        <v>75</v>
      </c>
      <c r="U12" s="18" t="s">
        <v>76</v>
      </c>
      <c r="V12" s="20" t="s">
        <v>33</v>
      </c>
      <c r="W12" s="20" t="s">
        <v>28</v>
      </c>
      <c r="X12" s="20" t="s">
        <v>29</v>
      </c>
      <c r="Y12" s="20" t="s">
        <v>27</v>
      </c>
      <c r="Z12" s="20">
        <v>11101</v>
      </c>
      <c r="AA12" s="20" t="s">
        <v>72</v>
      </c>
      <c r="AB12" s="25" t="s">
        <v>73</v>
      </c>
      <c r="AC12" s="17" t="s">
        <v>49</v>
      </c>
      <c r="AD12" s="26">
        <v>1</v>
      </c>
      <c r="AE12" s="22" t="s">
        <v>40</v>
      </c>
      <c r="AF12" s="30">
        <v>55657.57</v>
      </c>
      <c r="AG12" s="30">
        <v>55657.57</v>
      </c>
      <c r="AH12" s="28">
        <v>0</v>
      </c>
      <c r="AI12" s="29" t="s">
        <v>62</v>
      </c>
      <c r="AK12" s="16"/>
    </row>
    <row r="13" spans="1:37" ht="15.75" customHeight="1" x14ac:dyDescent="0.25">
      <c r="A13" s="17" t="s">
        <v>53</v>
      </c>
      <c r="B13" s="18" t="s">
        <v>70</v>
      </c>
      <c r="C13" s="19" t="s">
        <v>57</v>
      </c>
      <c r="D13" s="18" t="s">
        <v>71</v>
      </c>
      <c r="E13" s="20" t="s">
        <v>39</v>
      </c>
      <c r="F13" s="18"/>
      <c r="G13" s="18" t="s">
        <v>52</v>
      </c>
      <c r="H13" s="21">
        <v>45107</v>
      </c>
      <c r="I13" s="22" t="s">
        <v>32</v>
      </c>
      <c r="J13" s="23" t="s">
        <v>25</v>
      </c>
      <c r="K13" s="18" t="s">
        <v>26</v>
      </c>
      <c r="L13" s="18" t="s">
        <v>27</v>
      </c>
      <c r="M13" s="18" t="s">
        <v>43</v>
      </c>
      <c r="N13" s="18" t="s">
        <v>58</v>
      </c>
      <c r="O13" s="20" t="s">
        <v>59</v>
      </c>
      <c r="P13" s="20" t="s">
        <v>44</v>
      </c>
      <c r="Q13" s="18" t="s">
        <v>27</v>
      </c>
      <c r="R13" s="18" t="s">
        <v>45</v>
      </c>
      <c r="S13" s="18" t="s">
        <v>74</v>
      </c>
      <c r="T13" s="24" t="s">
        <v>75</v>
      </c>
      <c r="U13" s="18" t="s">
        <v>76</v>
      </c>
      <c r="V13" s="20" t="s">
        <v>33</v>
      </c>
      <c r="W13" s="20" t="s">
        <v>28</v>
      </c>
      <c r="X13" s="20" t="s">
        <v>29</v>
      </c>
      <c r="Y13" s="20" t="s">
        <v>27</v>
      </c>
      <c r="Z13" s="20">
        <v>11101</v>
      </c>
      <c r="AA13" s="20" t="s">
        <v>72</v>
      </c>
      <c r="AB13" s="25" t="s">
        <v>73</v>
      </c>
      <c r="AC13" s="17" t="s">
        <v>50</v>
      </c>
      <c r="AD13" s="26">
        <v>1</v>
      </c>
      <c r="AE13" s="22" t="s">
        <v>40</v>
      </c>
      <c r="AF13" s="30">
        <v>58057.09</v>
      </c>
      <c r="AG13" s="30">
        <v>58057.09</v>
      </c>
      <c r="AH13" s="28">
        <v>0</v>
      </c>
      <c r="AI13" s="29" t="s">
        <v>62</v>
      </c>
      <c r="AJ13" s="31">
        <f>SUM(AF10:AF13)</f>
        <v>398419.26</v>
      </c>
      <c r="AK13" s="16"/>
    </row>
    <row r="14" spans="1:37" ht="15.75" customHeight="1" x14ac:dyDescent="0.25">
      <c r="A14" s="17" t="s">
        <v>54</v>
      </c>
      <c r="B14" s="18" t="s">
        <v>70</v>
      </c>
      <c r="C14" s="19" t="s">
        <v>57</v>
      </c>
      <c r="D14" s="18" t="s">
        <v>71</v>
      </c>
      <c r="E14" s="20" t="s">
        <v>39</v>
      </c>
      <c r="F14" s="18"/>
      <c r="G14" s="18" t="s">
        <v>52</v>
      </c>
      <c r="H14" s="21">
        <v>45107</v>
      </c>
      <c r="I14" s="22" t="s">
        <v>32</v>
      </c>
      <c r="J14" s="23" t="s">
        <v>25</v>
      </c>
      <c r="K14" s="18" t="s">
        <v>26</v>
      </c>
      <c r="L14" s="18" t="s">
        <v>27</v>
      </c>
      <c r="M14" s="18" t="s">
        <v>43</v>
      </c>
      <c r="N14" s="18" t="s">
        <v>58</v>
      </c>
      <c r="O14" s="20" t="s">
        <v>59</v>
      </c>
      <c r="P14" s="20" t="s">
        <v>44</v>
      </c>
      <c r="Q14" s="18" t="s">
        <v>27</v>
      </c>
      <c r="R14" s="18" t="s">
        <v>45</v>
      </c>
      <c r="S14" s="18" t="s">
        <v>74</v>
      </c>
      <c r="T14" s="24" t="s">
        <v>75</v>
      </c>
      <c r="U14" s="18" t="s">
        <v>76</v>
      </c>
      <c r="V14" s="20" t="s">
        <v>33</v>
      </c>
      <c r="W14" s="20" t="s">
        <v>28</v>
      </c>
      <c r="X14" s="20" t="s">
        <v>29</v>
      </c>
      <c r="Y14" s="20" t="s">
        <v>27</v>
      </c>
      <c r="Z14" s="20">
        <v>11101</v>
      </c>
      <c r="AA14" s="20" t="s">
        <v>72</v>
      </c>
      <c r="AB14" s="25" t="s">
        <v>73</v>
      </c>
      <c r="AC14" s="17" t="s">
        <v>30</v>
      </c>
      <c r="AD14" s="26">
        <v>1</v>
      </c>
      <c r="AE14" s="22" t="s">
        <v>40</v>
      </c>
      <c r="AF14" s="27">
        <v>1132.46</v>
      </c>
      <c r="AG14" s="27">
        <v>1132.46</v>
      </c>
      <c r="AH14" s="28">
        <v>0</v>
      </c>
      <c r="AI14" s="29" t="s">
        <v>64</v>
      </c>
      <c r="AK14" s="16"/>
    </row>
    <row r="15" spans="1:37" ht="15.75" customHeight="1" x14ac:dyDescent="0.25">
      <c r="A15" s="17" t="s">
        <v>54</v>
      </c>
      <c r="B15" s="18" t="s">
        <v>70</v>
      </c>
      <c r="C15" s="19" t="s">
        <v>57</v>
      </c>
      <c r="D15" s="18" t="s">
        <v>71</v>
      </c>
      <c r="E15" s="20" t="s">
        <v>39</v>
      </c>
      <c r="F15" s="18"/>
      <c r="G15" s="18" t="s">
        <v>52</v>
      </c>
      <c r="H15" s="21">
        <v>45107</v>
      </c>
      <c r="I15" s="22" t="s">
        <v>32</v>
      </c>
      <c r="J15" s="23" t="s">
        <v>25</v>
      </c>
      <c r="K15" s="18" t="s">
        <v>26</v>
      </c>
      <c r="L15" s="18" t="s">
        <v>27</v>
      </c>
      <c r="M15" s="18" t="s">
        <v>43</v>
      </c>
      <c r="N15" s="18" t="s">
        <v>58</v>
      </c>
      <c r="O15" s="20" t="s">
        <v>59</v>
      </c>
      <c r="P15" s="20" t="s">
        <v>44</v>
      </c>
      <c r="Q15" s="18" t="s">
        <v>27</v>
      </c>
      <c r="R15" s="18" t="s">
        <v>45</v>
      </c>
      <c r="S15" s="18" t="s">
        <v>74</v>
      </c>
      <c r="T15" s="24" t="s">
        <v>75</v>
      </c>
      <c r="U15" s="18" t="s">
        <v>76</v>
      </c>
      <c r="V15" s="20" t="s">
        <v>33</v>
      </c>
      <c r="W15" s="20" t="s">
        <v>28</v>
      </c>
      <c r="X15" s="20" t="s">
        <v>29</v>
      </c>
      <c r="Y15" s="20" t="s">
        <v>27</v>
      </c>
      <c r="Z15" s="20">
        <v>11101</v>
      </c>
      <c r="AA15" s="20" t="s">
        <v>72</v>
      </c>
      <c r="AB15" s="25" t="s">
        <v>73</v>
      </c>
      <c r="AC15" s="17" t="s">
        <v>31</v>
      </c>
      <c r="AD15" s="26">
        <v>1</v>
      </c>
      <c r="AE15" s="22" t="s">
        <v>40</v>
      </c>
      <c r="AF15" s="30">
        <v>9167.9</v>
      </c>
      <c r="AG15" s="30">
        <v>9167.9</v>
      </c>
      <c r="AH15" s="28">
        <v>0</v>
      </c>
      <c r="AI15" s="29" t="s">
        <v>64</v>
      </c>
      <c r="AK15" s="16"/>
    </row>
    <row r="16" spans="1:37" ht="15.75" customHeight="1" x14ac:dyDescent="0.25">
      <c r="A16" s="17" t="s">
        <v>54</v>
      </c>
      <c r="B16" s="18" t="s">
        <v>70</v>
      </c>
      <c r="C16" s="19" t="s">
        <v>57</v>
      </c>
      <c r="D16" s="18" t="s">
        <v>71</v>
      </c>
      <c r="E16" s="20" t="s">
        <v>39</v>
      </c>
      <c r="F16" s="18"/>
      <c r="G16" s="18" t="s">
        <v>52</v>
      </c>
      <c r="H16" s="21">
        <v>45107</v>
      </c>
      <c r="I16" s="22" t="s">
        <v>32</v>
      </c>
      <c r="J16" s="23" t="s">
        <v>25</v>
      </c>
      <c r="K16" s="18" t="s">
        <v>26</v>
      </c>
      <c r="L16" s="18" t="s">
        <v>27</v>
      </c>
      <c r="M16" s="18" t="s">
        <v>43</v>
      </c>
      <c r="N16" s="18" t="s">
        <v>58</v>
      </c>
      <c r="O16" s="20" t="s">
        <v>59</v>
      </c>
      <c r="P16" s="20" t="s">
        <v>44</v>
      </c>
      <c r="Q16" s="18" t="s">
        <v>27</v>
      </c>
      <c r="R16" s="18" t="s">
        <v>45</v>
      </c>
      <c r="S16" s="18" t="s">
        <v>74</v>
      </c>
      <c r="T16" s="24" t="s">
        <v>75</v>
      </c>
      <c r="U16" s="18" t="s">
        <v>76</v>
      </c>
      <c r="V16" s="20" t="s">
        <v>33</v>
      </c>
      <c r="W16" s="20" t="s">
        <v>28</v>
      </c>
      <c r="X16" s="20" t="s">
        <v>29</v>
      </c>
      <c r="Y16" s="20" t="s">
        <v>27</v>
      </c>
      <c r="Z16" s="20">
        <v>11101</v>
      </c>
      <c r="AA16" s="20" t="s">
        <v>72</v>
      </c>
      <c r="AB16" s="25" t="s">
        <v>73</v>
      </c>
      <c r="AC16" s="17" t="s">
        <v>48</v>
      </c>
      <c r="AD16" s="26">
        <v>1</v>
      </c>
      <c r="AE16" s="22" t="s">
        <v>40</v>
      </c>
      <c r="AF16" s="30">
        <v>9003.77</v>
      </c>
      <c r="AG16" s="30">
        <v>9003.77</v>
      </c>
      <c r="AH16" s="28">
        <v>0</v>
      </c>
      <c r="AI16" s="29" t="s">
        <v>64</v>
      </c>
      <c r="AK16" s="16"/>
    </row>
    <row r="17" spans="1:37" ht="15.75" customHeight="1" x14ac:dyDescent="0.25">
      <c r="A17" s="17" t="s">
        <v>54</v>
      </c>
      <c r="B17" s="18" t="s">
        <v>70</v>
      </c>
      <c r="C17" s="19" t="s">
        <v>57</v>
      </c>
      <c r="D17" s="18" t="s">
        <v>71</v>
      </c>
      <c r="E17" s="20" t="s">
        <v>39</v>
      </c>
      <c r="F17" s="18"/>
      <c r="G17" s="18" t="s">
        <v>52</v>
      </c>
      <c r="H17" s="21">
        <v>45107</v>
      </c>
      <c r="I17" s="22" t="s">
        <v>32</v>
      </c>
      <c r="J17" s="23" t="s">
        <v>25</v>
      </c>
      <c r="K17" s="18" t="s">
        <v>26</v>
      </c>
      <c r="L17" s="18" t="s">
        <v>27</v>
      </c>
      <c r="M17" s="18" t="s">
        <v>43</v>
      </c>
      <c r="N17" s="18" t="s">
        <v>58</v>
      </c>
      <c r="O17" s="20" t="s">
        <v>59</v>
      </c>
      <c r="P17" s="20" t="s">
        <v>44</v>
      </c>
      <c r="Q17" s="18" t="s">
        <v>27</v>
      </c>
      <c r="R17" s="18" t="s">
        <v>45</v>
      </c>
      <c r="S17" s="18" t="s">
        <v>74</v>
      </c>
      <c r="T17" s="24" t="s">
        <v>75</v>
      </c>
      <c r="U17" s="18" t="s">
        <v>76</v>
      </c>
      <c r="V17" s="20" t="s">
        <v>33</v>
      </c>
      <c r="W17" s="20" t="s">
        <v>28</v>
      </c>
      <c r="X17" s="20" t="s">
        <v>29</v>
      </c>
      <c r="Y17" s="20" t="s">
        <v>27</v>
      </c>
      <c r="Z17" s="20">
        <v>11101</v>
      </c>
      <c r="AA17" s="20" t="s">
        <v>72</v>
      </c>
      <c r="AB17" s="25" t="s">
        <v>73</v>
      </c>
      <c r="AC17" s="17" t="s">
        <v>49</v>
      </c>
      <c r="AD17" s="26">
        <v>1</v>
      </c>
      <c r="AE17" s="22" t="s">
        <v>40</v>
      </c>
      <c r="AF17" s="30">
        <v>3225.78</v>
      </c>
      <c r="AG17" s="30">
        <v>3225.78</v>
      </c>
      <c r="AH17" s="28">
        <v>0</v>
      </c>
      <c r="AI17" s="29" t="s">
        <v>64</v>
      </c>
      <c r="AK17" s="16"/>
    </row>
    <row r="18" spans="1:37" ht="15.75" customHeight="1" x14ac:dyDescent="0.25">
      <c r="A18" s="17" t="s">
        <v>54</v>
      </c>
      <c r="B18" s="18" t="s">
        <v>70</v>
      </c>
      <c r="C18" s="19" t="s">
        <v>57</v>
      </c>
      <c r="D18" s="18" t="s">
        <v>71</v>
      </c>
      <c r="E18" s="20" t="s">
        <v>39</v>
      </c>
      <c r="F18" s="18"/>
      <c r="G18" s="18" t="s">
        <v>52</v>
      </c>
      <c r="H18" s="21">
        <v>45107</v>
      </c>
      <c r="I18" s="22" t="s">
        <v>32</v>
      </c>
      <c r="J18" s="23" t="s">
        <v>25</v>
      </c>
      <c r="K18" s="18" t="s">
        <v>26</v>
      </c>
      <c r="L18" s="18" t="s">
        <v>27</v>
      </c>
      <c r="M18" s="18" t="s">
        <v>43</v>
      </c>
      <c r="N18" s="18" t="s">
        <v>58</v>
      </c>
      <c r="O18" s="20" t="s">
        <v>59</v>
      </c>
      <c r="P18" s="20" t="s">
        <v>44</v>
      </c>
      <c r="Q18" s="18" t="s">
        <v>27</v>
      </c>
      <c r="R18" s="18" t="s">
        <v>45</v>
      </c>
      <c r="S18" s="18" t="s">
        <v>74</v>
      </c>
      <c r="T18" s="24" t="s">
        <v>75</v>
      </c>
      <c r="U18" s="18" t="s">
        <v>76</v>
      </c>
      <c r="V18" s="20" t="s">
        <v>33</v>
      </c>
      <c r="W18" s="20" t="s">
        <v>28</v>
      </c>
      <c r="X18" s="20" t="s">
        <v>29</v>
      </c>
      <c r="Y18" s="20" t="s">
        <v>27</v>
      </c>
      <c r="Z18" s="20">
        <v>11101</v>
      </c>
      <c r="AA18" s="20" t="s">
        <v>72</v>
      </c>
      <c r="AB18" s="25" t="s">
        <v>73</v>
      </c>
      <c r="AC18" s="17" t="s">
        <v>50</v>
      </c>
      <c r="AD18" s="26">
        <v>1</v>
      </c>
      <c r="AE18" s="22" t="s">
        <v>40</v>
      </c>
      <c r="AF18" s="30">
        <v>2404.17</v>
      </c>
      <c r="AG18" s="30">
        <v>2404.17</v>
      </c>
      <c r="AH18" s="28">
        <v>0</v>
      </c>
      <c r="AI18" s="29" t="s">
        <v>64</v>
      </c>
      <c r="AK18" s="16"/>
    </row>
    <row r="19" spans="1:37" ht="15.75" customHeight="1" x14ac:dyDescent="0.25">
      <c r="A19" s="17" t="s">
        <v>54</v>
      </c>
      <c r="B19" s="18" t="s">
        <v>70</v>
      </c>
      <c r="C19" s="19" t="s">
        <v>57</v>
      </c>
      <c r="D19" s="18" t="s">
        <v>71</v>
      </c>
      <c r="E19" s="20" t="s">
        <v>39</v>
      </c>
      <c r="F19" s="18"/>
      <c r="G19" s="18" t="s">
        <v>52</v>
      </c>
      <c r="H19" s="21">
        <v>45107</v>
      </c>
      <c r="I19" s="22" t="s">
        <v>32</v>
      </c>
      <c r="J19" s="23" t="s">
        <v>25</v>
      </c>
      <c r="K19" s="18" t="s">
        <v>26</v>
      </c>
      <c r="L19" s="18" t="s">
        <v>27</v>
      </c>
      <c r="M19" s="18" t="s">
        <v>43</v>
      </c>
      <c r="N19" s="18" t="s">
        <v>58</v>
      </c>
      <c r="O19" s="20" t="s">
        <v>59</v>
      </c>
      <c r="P19" s="20" t="s">
        <v>44</v>
      </c>
      <c r="Q19" s="18" t="s">
        <v>27</v>
      </c>
      <c r="R19" s="18" t="s">
        <v>45</v>
      </c>
      <c r="S19" s="18" t="s">
        <v>74</v>
      </c>
      <c r="T19" s="24" t="s">
        <v>75</v>
      </c>
      <c r="U19" s="18" t="s">
        <v>76</v>
      </c>
      <c r="V19" s="20" t="s">
        <v>33</v>
      </c>
      <c r="W19" s="20" t="s">
        <v>28</v>
      </c>
      <c r="X19" s="20" t="s">
        <v>29</v>
      </c>
      <c r="Y19" s="20" t="s">
        <v>27</v>
      </c>
      <c r="Z19" s="20">
        <v>11101</v>
      </c>
      <c r="AA19" s="20" t="s">
        <v>72</v>
      </c>
      <c r="AB19" s="25" t="s">
        <v>73</v>
      </c>
      <c r="AC19" s="17" t="s">
        <v>47</v>
      </c>
      <c r="AD19" s="26">
        <v>1</v>
      </c>
      <c r="AE19" s="22" t="s">
        <v>40</v>
      </c>
      <c r="AF19" s="30">
        <v>3396.87</v>
      </c>
      <c r="AG19" s="30">
        <v>3396.87</v>
      </c>
      <c r="AH19" s="28">
        <v>0</v>
      </c>
      <c r="AI19" s="29" t="s">
        <v>64</v>
      </c>
      <c r="AJ19" s="31">
        <f>SUM(AF14:AF19)</f>
        <v>28330.95</v>
      </c>
      <c r="AK19" s="16"/>
    </row>
    <row r="20" spans="1:37" ht="15.75" customHeight="1" x14ac:dyDescent="0.25">
      <c r="A20" s="17" t="s">
        <v>55</v>
      </c>
      <c r="B20" s="18" t="s">
        <v>70</v>
      </c>
      <c r="C20" s="19" t="s">
        <v>57</v>
      </c>
      <c r="D20" s="18" t="s">
        <v>71</v>
      </c>
      <c r="E20" s="18" t="s">
        <v>39</v>
      </c>
      <c r="F20" s="18"/>
      <c r="G20" s="18" t="s">
        <v>52</v>
      </c>
      <c r="H20" s="21">
        <v>45107</v>
      </c>
      <c r="I20" s="22" t="s">
        <v>32</v>
      </c>
      <c r="J20" s="23" t="s">
        <v>25</v>
      </c>
      <c r="K20" s="18" t="s">
        <v>26</v>
      </c>
      <c r="L20" s="18" t="s">
        <v>27</v>
      </c>
      <c r="M20" s="18" t="s">
        <v>43</v>
      </c>
      <c r="N20" s="18" t="s">
        <v>58</v>
      </c>
      <c r="O20" s="20" t="s">
        <v>59</v>
      </c>
      <c r="P20" s="18" t="s">
        <v>44</v>
      </c>
      <c r="Q20" s="18" t="s">
        <v>27</v>
      </c>
      <c r="R20" s="18" t="s">
        <v>45</v>
      </c>
      <c r="S20" s="18" t="s">
        <v>74</v>
      </c>
      <c r="T20" s="24" t="s">
        <v>75</v>
      </c>
      <c r="U20" s="18" t="s">
        <v>76</v>
      </c>
      <c r="V20" s="18" t="s">
        <v>33</v>
      </c>
      <c r="W20" s="18" t="s">
        <v>28</v>
      </c>
      <c r="X20" s="18" t="s">
        <v>29</v>
      </c>
      <c r="Y20" s="18" t="s">
        <v>27</v>
      </c>
      <c r="Z20" s="18">
        <v>11101</v>
      </c>
      <c r="AA20" s="20" t="s">
        <v>72</v>
      </c>
      <c r="AB20" s="25" t="s">
        <v>73</v>
      </c>
      <c r="AC20" s="17" t="s">
        <v>31</v>
      </c>
      <c r="AD20" s="26">
        <v>1</v>
      </c>
      <c r="AE20" s="22" t="s">
        <v>40</v>
      </c>
      <c r="AF20" s="37">
        <v>4079.38</v>
      </c>
      <c r="AG20" s="37">
        <v>4079.38</v>
      </c>
      <c r="AH20" s="28">
        <v>0</v>
      </c>
      <c r="AI20" s="29" t="s">
        <v>65</v>
      </c>
      <c r="AK20" s="16"/>
    </row>
    <row r="21" spans="1:37" ht="15.75" customHeight="1" x14ac:dyDescent="0.25">
      <c r="A21" s="17" t="s">
        <v>56</v>
      </c>
      <c r="B21" s="18" t="s">
        <v>70</v>
      </c>
      <c r="C21" s="19" t="s">
        <v>57</v>
      </c>
      <c r="D21" s="18" t="s">
        <v>71</v>
      </c>
      <c r="E21" s="20" t="s">
        <v>39</v>
      </c>
      <c r="F21" s="18"/>
      <c r="G21" s="18" t="s">
        <v>52</v>
      </c>
      <c r="H21" s="21">
        <v>45107</v>
      </c>
      <c r="I21" s="22" t="s">
        <v>32</v>
      </c>
      <c r="J21" s="23" t="s">
        <v>25</v>
      </c>
      <c r="K21" s="18" t="s">
        <v>26</v>
      </c>
      <c r="L21" s="18" t="s">
        <v>27</v>
      </c>
      <c r="M21" s="18" t="s">
        <v>43</v>
      </c>
      <c r="N21" s="18" t="s">
        <v>58</v>
      </c>
      <c r="O21" s="20" t="s">
        <v>59</v>
      </c>
      <c r="P21" s="18" t="s">
        <v>44</v>
      </c>
      <c r="Q21" s="18" t="s">
        <v>27</v>
      </c>
      <c r="R21" s="18" t="s">
        <v>45</v>
      </c>
      <c r="S21" s="18" t="s">
        <v>74</v>
      </c>
      <c r="T21" s="24" t="s">
        <v>75</v>
      </c>
      <c r="U21" s="18" t="s">
        <v>76</v>
      </c>
      <c r="V21" s="18" t="s">
        <v>33</v>
      </c>
      <c r="W21" s="18" t="s">
        <v>28</v>
      </c>
      <c r="X21" s="18" t="s">
        <v>29</v>
      </c>
      <c r="Y21" s="18" t="s">
        <v>27</v>
      </c>
      <c r="Z21" s="18">
        <v>11101</v>
      </c>
      <c r="AA21" s="20" t="s">
        <v>72</v>
      </c>
      <c r="AB21" s="25" t="s">
        <v>73</v>
      </c>
      <c r="AC21" s="17" t="s">
        <v>31</v>
      </c>
      <c r="AD21" s="26">
        <v>1</v>
      </c>
      <c r="AE21" s="22" t="s">
        <v>40</v>
      </c>
      <c r="AF21" s="30">
        <v>33714.51</v>
      </c>
      <c r="AG21" s="30">
        <v>0</v>
      </c>
      <c r="AH21" s="28">
        <f t="shared" ref="AH21" si="0">AF21</f>
        <v>33714.51</v>
      </c>
      <c r="AI21" s="29" t="s">
        <v>66</v>
      </c>
      <c r="AK21" s="16"/>
    </row>
    <row r="22" spans="1:37" x14ac:dyDescent="0.25">
      <c r="A22" s="38"/>
      <c r="B22" s="32"/>
      <c r="C22" s="32"/>
      <c r="D22" s="32"/>
      <c r="E22" s="32"/>
      <c r="F22" s="32"/>
      <c r="G22" s="32"/>
      <c r="H22" s="33"/>
      <c r="I22" s="32"/>
      <c r="J22" s="34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5"/>
      <c r="W22" s="35"/>
      <c r="X22" s="35"/>
      <c r="Y22" s="35"/>
      <c r="Z22" s="35"/>
      <c r="AA22" s="35"/>
      <c r="AB22" s="35"/>
      <c r="AC22" s="46"/>
      <c r="AD22" s="47"/>
      <c r="AE22" s="48"/>
      <c r="AF22" s="46"/>
      <c r="AG22" s="46"/>
      <c r="AH22" s="49"/>
      <c r="AI22" s="36"/>
      <c r="AK22" s="16"/>
    </row>
    <row r="23" spans="1:37" ht="12.75" customHeight="1" x14ac:dyDescent="0.25">
      <c r="AC23" s="53" t="s">
        <v>41</v>
      </c>
      <c r="AD23" s="54"/>
      <c r="AE23" s="55"/>
      <c r="AF23" s="56">
        <f>SUM(AF6:AF21)</f>
        <v>1031814.81</v>
      </c>
      <c r="AG23" s="56"/>
      <c r="AH23" s="57"/>
      <c r="AI23" s="40"/>
      <c r="AK23" s="16"/>
    </row>
    <row r="24" spans="1:37" ht="12.75" customHeight="1" x14ac:dyDescent="0.25">
      <c r="AC24" s="62" t="s">
        <v>68</v>
      </c>
      <c r="AD24" s="50"/>
      <c r="AE24" s="51"/>
      <c r="AF24" s="52"/>
      <c r="AG24" s="52">
        <f>SUM(AG6:AG23)</f>
        <v>844804.2</v>
      </c>
      <c r="AH24" s="63"/>
      <c r="AI24" s="40"/>
      <c r="AK24" s="16"/>
    </row>
    <row r="25" spans="1:37" x14ac:dyDescent="0.25">
      <c r="A25" s="41"/>
      <c r="B25" s="42"/>
      <c r="C25" s="42"/>
      <c r="D25" s="42"/>
      <c r="E25" s="42"/>
      <c r="F25" s="42"/>
      <c r="G25" s="42"/>
      <c r="H25" s="43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58" t="s">
        <v>42</v>
      </c>
      <c r="AD25" s="59"/>
      <c r="AE25" s="39"/>
      <c r="AF25" s="60"/>
      <c r="AG25" s="60"/>
      <c r="AH25" s="61">
        <f>SUM(AH6:AH23)</f>
        <v>187010.61000000002</v>
      </c>
      <c r="AK25" s="16"/>
    </row>
    <row r="26" spans="1:37" x14ac:dyDescent="0.25">
      <c r="AA26" s="44"/>
      <c r="AK26" s="16"/>
    </row>
    <row r="27" spans="1:37" x14ac:dyDescent="0.25">
      <c r="AA27" s="44"/>
      <c r="AC27" s="64" t="s">
        <v>69</v>
      </c>
      <c r="AD27" s="65"/>
      <c r="AE27" s="65"/>
      <c r="AF27" s="66"/>
      <c r="AG27" s="66"/>
      <c r="AH27" s="67">
        <f>SUM(AH25:AH26)</f>
        <v>187010.61000000002</v>
      </c>
      <c r="AK27" s="16"/>
    </row>
    <row r="28" spans="1:37" x14ac:dyDescent="0.25">
      <c r="AA28" s="44"/>
    </row>
    <row r="29" spans="1:37" x14ac:dyDescent="0.25">
      <c r="AA29" s="44"/>
    </row>
    <row r="30" spans="1:37" x14ac:dyDescent="0.25">
      <c r="AA30" s="44"/>
    </row>
    <row r="31" spans="1:37" x14ac:dyDescent="0.25">
      <c r="AA31" s="44"/>
    </row>
    <row r="32" spans="1:37" x14ac:dyDescent="0.25">
      <c r="AA32" s="45"/>
    </row>
  </sheetData>
  <mergeCells count="6">
    <mergeCell ref="AI4:AI5"/>
    <mergeCell ref="A4:D4"/>
    <mergeCell ref="E4:M4"/>
    <mergeCell ref="N4:U4"/>
    <mergeCell ref="V4:AB4"/>
    <mergeCell ref="AC4:AH4"/>
  </mergeCells>
  <phoneticPr fontId="2" type="noConversion"/>
  <printOptions horizontalCentered="1"/>
  <pageMargins left="0.1" right="0.1" top="0.5" bottom="0.25" header="0.05" footer="0.05"/>
  <pageSetup fitToWidth="2" orientation="landscape" r:id="rId1"/>
  <headerFooter>
    <oddFooter xml:space="preserve">&amp;RHEZ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CB6FCF46F3045B0A77F0EAB270C8E" ma:contentTypeVersion="17" ma:contentTypeDescription="Create a new document." ma:contentTypeScope="" ma:versionID="11014190c27166de63239d9972f471f5">
  <xsd:schema xmlns:xsd="http://www.w3.org/2001/XMLSchema" xmlns:xs="http://www.w3.org/2001/XMLSchema" xmlns:p="http://schemas.microsoft.com/office/2006/metadata/properties" xmlns:ns2="abe462d8-98db-4c37-88b6-3fe6958ac357" xmlns:ns3="1107000a-c005-476f-874a-1ae6b360b972" targetNamespace="http://schemas.microsoft.com/office/2006/metadata/properties" ma:root="true" ma:fieldsID="2c2b898c0b5dc486be3cdc7c2e9c403d" ns2:_="" ns3:_="">
    <xsd:import namespace="abe462d8-98db-4c37-88b6-3fe6958ac357"/>
    <xsd:import namespace="1107000a-c005-476f-874a-1ae6b360b9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462d8-98db-4c37-88b6-3fe6958ac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7d42090-6384-4fe0-b7c4-953898034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7000a-c005-476f-874a-1ae6b360b97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95f3f26-ab82-42c4-9020-63e9b31d9e45}" ma:internalName="TaxCatchAll" ma:showField="CatchAllData" ma:web="1107000a-c005-476f-874a-1ae6b360b9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e462d8-98db-4c37-88b6-3fe6958ac357">
      <Terms xmlns="http://schemas.microsoft.com/office/infopath/2007/PartnerControls"/>
    </lcf76f155ced4ddcb4097134ff3c332f>
    <TaxCatchAll xmlns="1107000a-c005-476f-874a-1ae6b360b972" xsi:nil="true"/>
  </documentManagement>
</p:properties>
</file>

<file path=customXml/itemProps1.xml><?xml version="1.0" encoding="utf-8"?>
<ds:datastoreItem xmlns:ds="http://schemas.openxmlformats.org/officeDocument/2006/customXml" ds:itemID="{6027B26B-050F-4FDF-9B24-4D4A083BB7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1E0CF6-107E-4AC5-B268-F0EE3B838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462d8-98db-4c37-88b6-3fe6958ac357"/>
    <ds:schemaRef ds:uri="1107000a-c005-476f-874a-1ae6b360b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3070B1-8DD7-4FA1-AB2F-9C0E381C2F83}">
  <ds:schemaRefs>
    <ds:schemaRef ds:uri="http://schemas.microsoft.com/office/2006/metadata/properties"/>
    <ds:schemaRef ds:uri="http://schemas.microsoft.com/office/infopath/2007/PartnerControls"/>
    <ds:schemaRef ds:uri="abe462d8-98db-4c37-88b6-3fe6958ac357"/>
    <ds:schemaRef ds:uri="1107000a-c005-476f-874a-1ae6b360b9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(K191)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cp:lastPrinted>2025-02-10T20:56:20Z</cp:lastPrinted>
  <dcterms:created xsi:type="dcterms:W3CDTF">2024-10-11T12:02:37Z</dcterms:created>
  <dcterms:modified xsi:type="dcterms:W3CDTF">2025-04-02T15:29:38Z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0x0101002C3CB6FCF46F3045B0A77F0EAB270C8E</vt:lpwstr>
  </property>
</Properties>
</file>