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AJ6" i="2"/>
  <c r="O6" i="2"/>
  <c r="AI11" i="2"/>
  <c r="AH9" i="2"/>
  <c r="AG8" i="2"/>
  <c r="AJ10" i="2" l="1"/>
</calcChain>
</file>

<file path=xl/sharedStrings.xml><?xml version="1.0" encoding="utf-8"?>
<sst xmlns="http://schemas.openxmlformats.org/spreadsheetml/2006/main" count="72" uniqueCount="70">
  <si>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</si>
  <si>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</si>
  <si>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</si>
  <si>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</si>
  <si>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</si>
  <si>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</si>
  <si>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</si>
  <si>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</si>
  <si>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</si>
  <si>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</si>
  <si>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</si>
  <si>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</si>
  <si>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</si>
  <si>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</si>
  <si>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</si>
  <si>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</si>
  <si>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</si>
  <si>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</si>
  <si>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</si>
  <si>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</si>
  <si>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</si>
  <si>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</si>
  <si>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</si>
  <si>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</si>
  <si>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</si>
  <si>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</si>
  <si>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</si>
  <si>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</si>
  <si>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</si>
  <si>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</si>
  <si>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</si>
  <si>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</si>
  <si>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</si>
  <si>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</si>
  <si>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</si>
  <si>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</si>
  <si>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</si>
  <si>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</si>
  <si>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</si>
  <si>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</si>
  <si>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</si>
  <si>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</si>
  <si>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</si>
  <si>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</si>
  <si>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</si>
  <si>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SUPPLEMENTAL COOLING</t>
  </si>
  <si>
    <t>Aramis Rodriquez</t>
  </si>
  <si>
    <t>718-349-5737</t>
  </si>
  <si>
    <t>K188</t>
  </si>
  <si>
    <t>3314 Neptune Ave</t>
  </si>
  <si>
    <t>Robert Mistretta</t>
  </si>
  <si>
    <t>718-265-7580</t>
  </si>
  <si>
    <t xml:space="preserve">Proceed Order: 00010886-01686 - Final Payment Requested
</t>
  </si>
  <si>
    <t>K188 SUPPLEMENTAL COOLING SYSTEM DESIGN CAFETERIA</t>
  </si>
  <si>
    <t xml:space="preserve">A00577927                </t>
  </si>
  <si>
    <t>20RRCCA 22RRCCA</t>
  </si>
  <si>
    <t>Full Purchase Order Amount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</si>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</sst>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8" fontId="3" fillId="9" borderId="23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1" fontId="2" fillId="0" borderId="16" xfId="1" applyNumberFormat="1" applyFont="1" applyBorder="1" applyAlignment="1">
      <alignment horizontal="center" vertical="center" shrinkToFit="1"/>
    </xf>
    <xf numFmtId="7" fontId="3" fillId="0" borderId="16" xfId="2" applyNumberFormat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8" fontId="3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2" fillId="7" borderId="25" xfId="1" applyFont="1" applyFill="1" applyBorder="1" applyAlignment="1">
      <alignment horizontal="center" vertical="center" wrapText="1"/>
    </xf>
    <xf numFmtId="0" fontId="6" fillId="8" borderId="26" xfId="1" applyFont="1" applyFill="1" applyBorder="1" applyAlignment="1">
      <alignment horizontal="left" wrapText="1"/>
    </xf>
    <xf numFmtId="0" fontId="2" fillId="0" borderId="24" xfId="0" applyFont="1" applyBorder="1" applyAlignment="1">
      <alignment horizontal="center" vertical="center"/>
    </xf>
    <xf numFmtId="0" fontId="2" fillId="8" borderId="27" xfId="1" applyFont="1" applyFill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7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2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9" xfId="0" applyFont="1" applyBorder="1" applyAlignment="1">
      <alignment horizontal="center" vertical="center" wrapText="1"/>
    </xf>
    <xf numFmtId="43" fontId="3" fillId="0" borderId="29" xfId="0" applyNumberFormat="1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O4" zoomScale="85" zoomScaleNormal="85" workbookViewId="0">
      <selection activeCell="AB20" sqref="AB20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3" width="15.7109375" style="5" bestFit="1" customWidth="1"/>
    <col min="4" max="4" width="6.7109375" style="5" bestFit="1" customWidth="1"/>
    <col min="5" max="5" width="7.140625" style="5" bestFit="1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4" t="s">
        <v>48</v>
      </c>
    </row>
    <row r="3" spans="2:37" ht="11.25" thickBot="1" x14ac:dyDescent="0.2">
      <c r="B3" s="35" t="s">
        <v>45</v>
      </c>
    </row>
    <row r="4" spans="2:37" s="3" customFormat="1" ht="13.5" customHeight="1" thickBot="1" x14ac:dyDescent="0.2">
      <c r="B4" s="59" t="s">
        <v>0</v>
      </c>
      <c r="C4" s="60"/>
      <c r="D4" s="60"/>
      <c r="E4" s="61"/>
      <c r="F4" s="64" t="s">
        <v>36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36.75" thickBot="1" x14ac:dyDescent="0.2">
      <c r="B5" s="76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58</v>
      </c>
      <c r="M5" s="74" t="s">
        <v>59</v>
      </c>
      <c r="N5" s="74" t="s">
        <v>60</v>
      </c>
      <c r="O5" s="74" t="s">
        <v>15</v>
      </c>
      <c r="P5" s="74" t="s">
        <v>61</v>
      </c>
      <c r="Q5" s="74" t="s">
        <v>62</v>
      </c>
      <c r="R5" s="74" t="s">
        <v>63</v>
      </c>
      <c r="S5" s="74" t="s">
        <v>64</v>
      </c>
      <c r="T5" s="74" t="s">
        <v>65</v>
      </c>
      <c r="U5" s="74" t="s">
        <v>20</v>
      </c>
      <c r="V5" s="74" t="s">
        <v>16</v>
      </c>
      <c r="W5" s="74" t="s">
        <v>17</v>
      </c>
      <c r="X5" s="74" t="s">
        <v>66</v>
      </c>
      <c r="Y5" s="74" t="s">
        <v>67</v>
      </c>
      <c r="Z5" s="74" t="s">
        <v>68</v>
      </c>
      <c r="AA5" s="74" t="s">
        <v>69</v>
      </c>
      <c r="AB5" s="77" t="s">
        <v>21</v>
      </c>
      <c r="AC5" s="77" t="s">
        <v>22</v>
      </c>
      <c r="AD5" s="73" t="s">
        <v>25</v>
      </c>
      <c r="AE5" s="74" t="s">
        <v>23</v>
      </c>
      <c r="AF5" s="74" t="s">
        <v>24</v>
      </c>
      <c r="AG5" s="75" t="s">
        <v>57</v>
      </c>
      <c r="AH5" s="20" t="s">
        <v>33</v>
      </c>
      <c r="AI5" s="19" t="s">
        <v>18</v>
      </c>
      <c r="AJ5" s="19" t="s">
        <v>34</v>
      </c>
      <c r="AK5" s="63"/>
    </row>
    <row r="6" spans="2:37" s="5" customFormat="1" ht="42" x14ac:dyDescent="0.25">
      <c r="B6" s="38" t="s">
        <v>53</v>
      </c>
      <c r="C6" s="9" t="s">
        <v>54</v>
      </c>
      <c r="D6" s="40">
        <v>128570</v>
      </c>
      <c r="E6" s="58" t="s">
        <v>55</v>
      </c>
      <c r="F6" s="50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7">
        <v>10018</v>
      </c>
      <c r="O6" s="50" t="str">
        <f>+B2</f>
        <v>K188</v>
      </c>
      <c r="P6" s="16" t="s">
        <v>49</v>
      </c>
      <c r="Q6" s="16" t="s">
        <v>40</v>
      </c>
      <c r="R6" s="16" t="s">
        <v>29</v>
      </c>
      <c r="S6" s="16">
        <v>11224</v>
      </c>
      <c r="T6" s="18" t="s">
        <v>50</v>
      </c>
      <c r="U6" s="16" t="s">
        <v>51</v>
      </c>
      <c r="V6" s="56" t="s">
        <v>38</v>
      </c>
      <c r="W6" s="50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41" t="s">
        <v>46</v>
      </c>
      <c r="AC6" s="54" t="s">
        <v>47</v>
      </c>
      <c r="AD6" s="48" t="s">
        <v>37</v>
      </c>
      <c r="AE6" s="36">
        <v>1</v>
      </c>
      <c r="AF6" s="15" t="s">
        <v>35</v>
      </c>
      <c r="AG6" s="37">
        <v>24000</v>
      </c>
      <c r="AH6" s="37">
        <v>21555.59</v>
      </c>
      <c r="AI6" s="39">
        <v>2444.41</v>
      </c>
      <c r="AJ6" s="52">
        <f>+AG6-(AH6+AI6)</f>
        <v>0</v>
      </c>
      <c r="AK6" s="46" t="s">
        <v>52</v>
      </c>
    </row>
    <row r="7" spans="2:37" ht="12.75" customHeight="1" thickBot="1" x14ac:dyDescent="0.25">
      <c r="B7" s="11"/>
      <c r="C7" s="12"/>
      <c r="D7" s="12"/>
      <c r="E7" s="55"/>
      <c r="F7" s="51"/>
      <c r="G7" s="12"/>
      <c r="H7" s="12"/>
      <c r="I7" s="12"/>
      <c r="J7" s="12"/>
      <c r="K7" s="12"/>
      <c r="L7" s="12"/>
      <c r="M7" s="12"/>
      <c r="N7" s="55"/>
      <c r="O7" s="51"/>
      <c r="P7" s="12"/>
      <c r="Q7" s="12"/>
      <c r="R7" s="12"/>
      <c r="S7" s="12"/>
      <c r="T7" s="12"/>
      <c r="U7" s="12"/>
      <c r="V7" s="55"/>
      <c r="W7" s="51"/>
      <c r="X7" s="12"/>
      <c r="Y7" s="12"/>
      <c r="Z7" s="12"/>
      <c r="AA7" s="12"/>
      <c r="AB7" s="12"/>
      <c r="AC7" s="55"/>
      <c r="AD7" s="49"/>
      <c r="AE7" s="13"/>
      <c r="AF7" s="12"/>
      <c r="AG7" s="14"/>
      <c r="AH7" s="14"/>
      <c r="AI7" s="14"/>
      <c r="AJ7" s="53"/>
      <c r="AK7" s="47"/>
    </row>
    <row r="8" spans="2:37" ht="23.25" customHeight="1" x14ac:dyDescent="0.15">
      <c r="AD8" s="21" t="s">
        <v>41</v>
      </c>
      <c r="AE8" s="22"/>
      <c r="AF8" s="23"/>
      <c r="AG8" s="24">
        <f>AG6</f>
        <v>24000</v>
      </c>
      <c r="AH8" s="25"/>
      <c r="AI8" s="26"/>
      <c r="AJ8" s="27"/>
      <c r="AK8" s="2"/>
    </row>
    <row r="9" spans="2:37" x14ac:dyDescent="0.15">
      <c r="AD9" s="21" t="s">
        <v>42</v>
      </c>
      <c r="AE9" s="22"/>
      <c r="AF9" s="23"/>
      <c r="AG9" s="25"/>
      <c r="AH9" s="24">
        <f>AH6</f>
        <v>21555.59</v>
      </c>
      <c r="AI9" s="26"/>
      <c r="AJ9" s="27"/>
    </row>
    <row r="10" spans="2:37" x14ac:dyDescent="0.15">
      <c r="AD10" s="21" t="s">
        <v>43</v>
      </c>
      <c r="AE10" s="22"/>
      <c r="AF10" s="23"/>
      <c r="AG10" s="25"/>
      <c r="AH10" s="25"/>
      <c r="AI10" s="26"/>
      <c r="AJ10" s="28">
        <f>AJ6</f>
        <v>0</v>
      </c>
    </row>
    <row r="11" spans="2:37" x14ac:dyDescent="0.15">
      <c r="AD11" s="29" t="s">
        <v>44</v>
      </c>
      <c r="AE11" s="30"/>
      <c r="AF11" s="30"/>
      <c r="AG11" s="31"/>
      <c r="AH11" s="31"/>
      <c r="AI11" s="32">
        <f>AI6</f>
        <v>2444.41</v>
      </c>
      <c r="AJ11" s="33"/>
    </row>
    <row r="12" spans="2:37" ht="11.25" thickBot="1" x14ac:dyDescent="0.2">
      <c r="AH12" s="10"/>
    </row>
    <row r="13" spans="2:37" ht="11.25" thickBot="1" x14ac:dyDescent="0.2">
      <c r="AD13" s="42" t="s">
        <v>56</v>
      </c>
      <c r="AE13" s="43"/>
      <c r="AF13" s="43"/>
      <c r="AG13" s="44"/>
      <c r="AH13" s="44"/>
      <c r="AI13" s="45">
        <f>AI11</f>
        <v>2444.41</v>
      </c>
      <c r="AJ13" s="8"/>
    </row>
    <row r="16" spans="2:37" x14ac:dyDescent="0.15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2025-04-21T15:46:17Z</dcterms:modified>
  <cp:category/>
  <cp:contentStatus/>
</cp:coreProperties>
</file>