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0" yWindow="30" windowWidth="38970" windowHeight="16860"/>
  </bookViews>
  <sheets>
    <sheet name="PO (K191)" sheetId="3" r:id="rId1"/>
  </sheets>
  <definedNames>
    <definedName name="_xlnm._FilterDatabase" localSheetId="0" hidden="1">'PO (K191)'!$AC$4:$AH$4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6" i="3" l="1"/>
  <c r="AH21" i="3"/>
  <c r="AH22" i="3"/>
  <c r="AH23" i="3"/>
  <c r="AH18" i="3"/>
  <c r="AH19" i="3"/>
  <c r="AH20" i="3"/>
  <c r="AH17" i="3"/>
  <c r="AH27" i="3" s="1"/>
  <c r="AH29" i="3" s="1"/>
  <c r="AJ23" i="3"/>
  <c r="AJ19" i="3"/>
  <c r="AJ16" i="3"/>
  <c r="AJ14" i="3"/>
  <c r="AJ10" i="3"/>
  <c r="AF25" i="3" l="1"/>
</calcChain>
</file>

<file path=xl/sharedStrings.xml><?xml version="1.0" encoding="utf-8"?>
<sst xmlns="http://schemas.openxmlformats.org/spreadsheetml/2006/main" count="550" uniqueCount="89">
  <si>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</si>
  <si>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</si>
  <si>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</si>
  <si>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</si>
  <si>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</si>
  <si>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</si>
  <si>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</si>
  <si>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</si>
  <si>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</si>
  <si>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</si>
  <si>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</si>
  <si>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</si>
  <si>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</si>
  <si>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Invoice  To Information</t>
  </si>
  <si>
    <t>Delivery To Information (School where work performed)</t>
  </si>
  <si>
    <t>Project</t>
  </si>
  <si>
    <t>Title</t>
  </si>
  <si>
    <t>4400 2ND AVENUE</t>
  </si>
  <si>
    <t>BROOKLYN</t>
  </si>
  <si>
    <t>NY</t>
  </si>
  <si>
    <t>44-36 Vernon Boulevard</t>
  </si>
  <si>
    <t>Long Island City</t>
  </si>
  <si>
    <t>718-610-0250</t>
  </si>
  <si>
    <t xml:space="preserve">01 - General Requirements: </t>
  </si>
  <si>
    <t xml:space="preserve">02 - Site Work: </t>
  </si>
  <si>
    <t>VOLMAR CONSTRUCTION, INC.</t>
  </si>
  <si>
    <t>DSF</t>
  </si>
  <si>
    <t>School ID &amp; Project</t>
  </si>
  <si>
    <t>Description</t>
  </si>
  <si>
    <t>Unit</t>
  </si>
  <si>
    <t>$ Unit Price</t>
  </si>
  <si>
    <t>Amount Owed</t>
  </si>
  <si>
    <t>112932630</t>
  </si>
  <si>
    <t>ea.</t>
  </si>
  <si>
    <t>Total Work order</t>
  </si>
  <si>
    <t>Total Work order outstanding billed &amp; unbilled</t>
  </si>
  <si>
    <t>11232</t>
  </si>
  <si>
    <t>K191</t>
  </si>
  <si>
    <t>Brooklyn</t>
  </si>
  <si>
    <t>11233</t>
  </si>
  <si>
    <t>1600 Park Place</t>
  </si>
  <si>
    <t>07 - Thermal &amp; Moisture Protection:</t>
  </si>
  <si>
    <t>15 - Mechanical:</t>
  </si>
  <si>
    <t>03 - Concrete:</t>
  </si>
  <si>
    <t>111951</t>
  </si>
  <si>
    <t>05 - Metals:</t>
  </si>
  <si>
    <t>06 - Wood and Plastic:</t>
  </si>
  <si>
    <t>09 - Finishes:</t>
  </si>
  <si>
    <t>GI22 Green Infrastructure</t>
  </si>
  <si>
    <t>10945</t>
  </si>
  <si>
    <t>GI22 Green Infrastructure Shoring</t>
  </si>
  <si>
    <t>Green Infrastructure Additional Catch Basin</t>
  </si>
  <si>
    <t>GI22 Green Infrastructure Extra Hand Digging Add. Work</t>
  </si>
  <si>
    <t>GI22 Green Infrastructure Additional Asphalt</t>
  </si>
  <si>
    <t>21.K191.003.0 Billed</t>
  </si>
  <si>
    <t>21.K191.003.0 Paid</t>
  </si>
  <si>
    <t>21.K191.003.1 Paid</t>
  </si>
  <si>
    <t>21.K191.003.2 Paid</t>
  </si>
  <si>
    <t>21.K191.003.1 Billed</t>
  </si>
  <si>
    <t>21.K191.003.3 Billed</t>
  </si>
  <si>
    <t>21.K191.003.4 unbilled</t>
  </si>
  <si>
    <t>Previously Certified (Paid)</t>
  </si>
  <si>
    <t>K191 GI22 Green Infrastructure</t>
  </si>
  <si>
    <t>GI-PLYSCA</t>
  </si>
  <si>
    <t>18NDEPA</t>
  </si>
  <si>
    <t>Mohammad Islam</t>
  </si>
  <si>
    <t>Custodian </t>
  </si>
  <si>
    <t>718-804-9260</t>
  </si>
  <si>
    <t>Carmine Franzese</t>
  </si>
  <si>
    <t>718-349-5659</t>
  </si>
  <si>
    <t>Full purchase Order Amount</t>
  </si>
  <si>
    <t>GI22 Green Infrastructure, GI22 Green Infrastructure Shoring, GI22 Green Infrastructure Shoring, Green Infrastructure Additional Catch Basin, GI22 Green Infrastructure Extra Hand Digging Add. Work, GI22 Green Infrastructure Additional Asphalt</t>
  </si>
  <si>
    <t>Vendor Information</t>
  </si>
  <si>
    <t>Quantity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</si>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</sst>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"/>
    <numFmt numFmtId="165" formatCode="mm/dd/yy;@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43" fontId="4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49" fontId="4" fillId="7" borderId="1" xfId="1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49" fontId="4" fillId="7" borderId="1" xfId="1" applyNumberFormat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left" vertical="center"/>
    </xf>
    <xf numFmtId="1" fontId="6" fillId="7" borderId="1" xfId="1" applyNumberFormat="1" applyFont="1" applyFill="1" applyBorder="1" applyAlignment="1">
      <alignment horizontal="center" vertical="center" shrinkToFit="1"/>
    </xf>
    <xf numFmtId="164" fontId="7" fillId="7" borderId="1" xfId="2" applyNumberFormat="1" applyFont="1" applyFill="1" applyBorder="1" applyAlignment="1">
      <alignment horizontal="right" vertical="center" shrinkToFit="1"/>
    </xf>
    <xf numFmtId="14" fontId="4" fillId="7" borderId="1" xfId="1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166" fontId="4" fillId="7" borderId="1" xfId="1" applyNumberFormat="1" applyFont="1" applyFill="1" applyBorder="1" applyAlignment="1">
      <alignment horizontal="center" vertical="center"/>
    </xf>
    <xf numFmtId="164" fontId="3" fillId="7" borderId="1" xfId="2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vertical="center"/>
    </xf>
    <xf numFmtId="164" fontId="3" fillId="7" borderId="1" xfId="2" applyNumberFormat="1" applyFont="1" applyFill="1" applyBorder="1" applyAlignment="1">
      <alignment horizontal="right" vertical="center"/>
    </xf>
    <xf numFmtId="0" fontId="3" fillId="7" borderId="2" xfId="1" applyFont="1" applyFill="1" applyBorder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164" fontId="7" fillId="7" borderId="0" xfId="2" applyNumberFormat="1" applyFont="1" applyFill="1" applyBorder="1" applyAlignment="1">
      <alignment vertical="center" shrinkToFi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0" fontId="3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/>
    </xf>
    <xf numFmtId="0" fontId="3" fillId="4" borderId="6" xfId="1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166" fontId="4" fillId="7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165" fontId="4" fillId="8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left" vertical="center" wrapText="1"/>
    </xf>
    <xf numFmtId="49" fontId="4" fillId="7" borderId="1" xfId="1" quotePrefix="1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43" fontId="3" fillId="0" borderId="1" xfId="2" applyFont="1" applyFill="1" applyBorder="1" applyAlignment="1">
      <alignment vertical="center" wrapText="1"/>
    </xf>
    <xf numFmtId="43" fontId="3" fillId="0" borderId="1" xfId="2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vertical="center" wrapText="1"/>
    </xf>
    <xf numFmtId="164" fontId="3" fillId="0" borderId="1" xfId="2" applyNumberFormat="1" applyFont="1" applyBorder="1" applyAlignment="1">
      <alignment vertical="center" wrapText="1"/>
    </xf>
    <xf numFmtId="164" fontId="4" fillId="0" borderId="0" xfId="2" applyNumberFormat="1" applyFont="1" applyAlignment="1">
      <alignment vertical="center"/>
    </xf>
    <xf numFmtId="0" fontId="8" fillId="4" borderId="4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vertical="center"/>
    </xf>
    <xf numFmtId="164" fontId="8" fillId="4" borderId="3" xfId="2" applyNumberFormat="1" applyFont="1" applyFill="1" applyBorder="1" applyAlignment="1">
      <alignment vertical="center"/>
    </xf>
    <xf numFmtId="164" fontId="8" fillId="4" borderId="5" xfId="2" applyNumberFormat="1" applyFont="1" applyFill="1" applyBorder="1" applyAlignment="1">
      <alignment vertical="center"/>
    </xf>
    <xf numFmtId="0" fontId="4" fillId="8" borderId="6" xfId="1" applyFont="1" applyFill="1" applyBorder="1" applyAlignment="1">
      <alignment horizontal="center" vertical="center"/>
    </xf>
    <xf numFmtId="1" fontId="6" fillId="7" borderId="0" xfId="1" applyNumberFormat="1" applyFont="1" applyFill="1" applyBorder="1" applyAlignment="1">
      <alignment horizontal="center" vertical="center" shrinkToFit="1"/>
    </xf>
    <xf numFmtId="0" fontId="3" fillId="7" borderId="0" xfId="1" applyFont="1" applyFill="1" applyBorder="1" applyAlignment="1">
      <alignment horizontal="right" vertical="center"/>
    </xf>
    <xf numFmtId="0" fontId="3" fillId="7" borderId="7" xfId="1" applyFont="1" applyFill="1" applyBorder="1" applyAlignment="1">
      <alignment horizontal="left" vertical="center"/>
    </xf>
    <xf numFmtId="1" fontId="6" fillId="7" borderId="8" xfId="1" applyNumberFormat="1" applyFont="1" applyFill="1" applyBorder="1" applyAlignment="1">
      <alignment horizontal="center" vertical="center" shrinkToFit="1"/>
    </xf>
    <xf numFmtId="0" fontId="3" fillId="7" borderId="8" xfId="1" applyFont="1" applyFill="1" applyBorder="1" applyAlignment="1">
      <alignment horizontal="right" vertical="center"/>
    </xf>
    <xf numFmtId="164" fontId="7" fillId="7" borderId="8" xfId="2" applyNumberFormat="1" applyFont="1" applyFill="1" applyBorder="1" applyAlignment="1">
      <alignment vertical="center" shrinkToFit="1"/>
    </xf>
    <xf numFmtId="164" fontId="3" fillId="7" borderId="9" xfId="2" applyNumberFormat="1" applyFont="1" applyFill="1" applyBorder="1" applyAlignment="1">
      <alignment vertical="center" wrapText="1"/>
    </xf>
    <xf numFmtId="0" fontId="3" fillId="7" borderId="10" xfId="1" applyFont="1" applyFill="1" applyBorder="1" applyAlignment="1">
      <alignment horizontal="left" vertical="center"/>
    </xf>
    <xf numFmtId="164" fontId="3" fillId="7" borderId="11" xfId="2" applyNumberFormat="1" applyFont="1" applyFill="1" applyBorder="1" applyAlignment="1">
      <alignment vertical="center" wrapText="1"/>
    </xf>
    <xf numFmtId="0" fontId="3" fillId="7" borderId="12" xfId="1" applyFont="1" applyFill="1" applyBorder="1" applyAlignment="1">
      <alignment horizontal="left" vertical="center"/>
    </xf>
    <xf numFmtId="0" fontId="3" fillId="7" borderId="2" xfId="1" applyFont="1" applyFill="1" applyBorder="1" applyAlignment="1">
      <alignment vertical="center"/>
    </xf>
    <xf numFmtId="164" fontId="3" fillId="7" borderId="2" xfId="2" applyNumberFormat="1" applyFont="1" applyFill="1" applyBorder="1" applyAlignment="1">
      <alignment vertical="center"/>
    </xf>
    <xf numFmtId="164" fontId="3" fillId="6" borderId="1" xfId="2" applyNumberFormat="1" applyFont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1" fontId="6" fillId="8" borderId="6" xfId="1" applyNumberFormat="1" applyFont="1" applyFill="1" applyBorder="1" applyAlignment="1">
      <alignment horizontal="center" vertical="center" shrinkToFit="1"/>
    </xf>
    <xf numFmtId="0" fontId="4" fillId="8" borderId="6" xfId="1" applyFont="1" applyFill="1" applyBorder="1" applyAlignment="1">
      <alignment vertical="center"/>
    </xf>
    <xf numFmtId="164" fontId="4" fillId="8" borderId="6" xfId="1" applyNumberFormat="1" applyFont="1" applyFill="1" applyBorder="1" applyAlignment="1">
      <alignment horizontal="center" vertical="center"/>
    </xf>
    <xf numFmtId="164" fontId="3" fillId="8" borderId="6" xfId="2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topLeftCell="X1" zoomScale="120" zoomScaleNormal="120" workbookViewId="0">
      <selection activeCell="AO30" sqref="AO30"/>
    </sheetView>
  </sheetViews>
  <sheetFormatPr defaultColWidth="9.28515625" defaultRowHeight="10.5" x14ac:dyDescent="0.25"/>
  <cols>
    <col min="1" max="1" width="41.28515625" style="3" bestFit="1" customWidth="1"/>
    <col min="2" max="2" width="8.42578125" style="1" bestFit="1" customWidth="1"/>
    <col min="3" max="3" width="6.140625" style="1" bestFit="1" customWidth="1"/>
    <col min="4" max="4" width="7.42578125" style="1" bestFit="1" customWidth="1"/>
    <col min="5" max="5" width="8.7109375" style="1" bestFit="1" customWidth="1"/>
    <col min="6" max="6" width="6" style="1" bestFit="1" customWidth="1"/>
    <col min="7" max="7" width="5.42578125" style="1" bestFit="1" customWidth="1"/>
    <col min="8" max="8" width="9.140625" style="2" bestFit="1" customWidth="1"/>
    <col min="9" max="9" width="23.28515625" style="1" bestFit="1" customWidth="1"/>
    <col min="10" max="10" width="13.85546875" style="1" bestFit="1" customWidth="1"/>
    <col min="11" max="11" width="8.5703125" style="1" bestFit="1" customWidth="1"/>
    <col min="12" max="12" width="4.140625" style="1" bestFit="1" customWidth="1"/>
    <col min="13" max="13" width="5.28515625" style="1" bestFit="1" customWidth="1"/>
    <col min="14" max="14" width="5.85546875" style="1" bestFit="1" customWidth="1"/>
    <col min="15" max="15" width="11.85546875" style="1" bestFit="1" customWidth="1"/>
    <col min="16" max="16" width="6.85546875" style="1" bestFit="1" customWidth="1"/>
    <col min="17" max="17" width="4.140625" style="1" bestFit="1" customWidth="1"/>
    <col min="18" max="18" width="5.28515625" style="1" bestFit="1" customWidth="1"/>
    <col min="19" max="19" width="13" style="1" bestFit="1" customWidth="1"/>
    <col min="20" max="20" width="10.7109375" style="1" bestFit="1" customWidth="1"/>
    <col min="21" max="21" width="14.42578125" style="1" bestFit="1" customWidth="1"/>
    <col min="22" max="22" width="6" style="1" bestFit="1" customWidth="1"/>
    <col min="23" max="23" width="17.85546875" style="1" bestFit="1" customWidth="1"/>
    <col min="24" max="24" width="12" style="1" bestFit="1" customWidth="1"/>
    <col min="25" max="25" width="4.42578125" style="1" bestFit="1" customWidth="1"/>
    <col min="26" max="26" width="5.28515625" style="1" bestFit="1" customWidth="1"/>
    <col min="27" max="27" width="13.42578125" style="1" bestFit="1" customWidth="1"/>
    <col min="28" max="28" width="10.7109375" style="1" bestFit="1" customWidth="1"/>
    <col min="29" max="29" width="39" style="3" bestFit="1" customWidth="1"/>
    <col min="30" max="31" width="3.5703125" style="4" bestFit="1" customWidth="1"/>
    <col min="32" max="33" width="10.85546875" style="5" bestFit="1" customWidth="1"/>
    <col min="34" max="34" width="12.7109375" style="5" bestFit="1" customWidth="1"/>
    <col min="35" max="35" width="17" style="4" bestFit="1" customWidth="1"/>
    <col min="36" max="36" width="10.85546875" style="6" bestFit="1" customWidth="1"/>
    <col min="37" max="37" width="10.7109375" style="4" bestFit="1" customWidth="1"/>
    <col min="38" max="38" width="11.5703125" style="4" bestFit="1" customWidth="1"/>
    <col min="39" max="16384" width="9.28515625" style="4"/>
  </cols>
  <sheetData>
    <row r="1" spans="1:37" x14ac:dyDescent="0.25">
      <c r="A1" s="27" t="s">
        <v>27</v>
      </c>
    </row>
    <row r="2" spans="1:37" x14ac:dyDescent="0.25">
      <c r="A2" s="28" t="s">
        <v>62</v>
      </c>
    </row>
    <row r="3" spans="1:37" x14ac:dyDescent="0.25">
      <c r="A3" s="29" t="s">
        <v>25</v>
      </c>
    </row>
    <row r="4" spans="1:37" s="6" customFormat="1" ht="13.5" customHeight="1" x14ac:dyDescent="0.25">
      <c r="A4" s="69" t="s">
        <v>15</v>
      </c>
      <c r="B4" s="69"/>
      <c r="C4" s="69"/>
      <c r="D4" s="69"/>
      <c r="E4" s="70" t="s">
        <v>72</v>
      </c>
      <c r="F4" s="70"/>
      <c r="G4" s="70"/>
      <c r="H4" s="70"/>
      <c r="I4" s="70"/>
      <c r="J4" s="70"/>
      <c r="K4" s="70"/>
      <c r="L4" s="70"/>
      <c r="M4" s="70"/>
      <c r="N4" s="70" t="s">
        <v>14</v>
      </c>
      <c r="O4" s="70"/>
      <c r="P4" s="70"/>
      <c r="Q4" s="70"/>
      <c r="R4" s="70"/>
      <c r="S4" s="70"/>
      <c r="T4" s="70"/>
      <c r="U4" s="70"/>
      <c r="V4" s="71" t="s">
        <v>13</v>
      </c>
      <c r="W4" s="71"/>
      <c r="X4" s="71"/>
      <c r="Y4" s="71"/>
      <c r="Z4" s="71"/>
      <c r="AA4" s="71"/>
      <c r="AB4" s="71"/>
      <c r="AC4" s="72"/>
      <c r="AD4" s="72"/>
      <c r="AE4" s="72"/>
      <c r="AF4" s="72"/>
      <c r="AG4" s="72"/>
      <c r="AH4" s="72"/>
      <c r="AI4" s="69" t="s">
        <v>12</v>
      </c>
    </row>
    <row r="5" spans="1:37" s="7" customFormat="1" ht="42" x14ac:dyDescent="0.25">
      <c r="A5" s="30" t="s">
        <v>11</v>
      </c>
      <c r="B5" s="31" t="s">
        <v>10</v>
      </c>
      <c r="C5" s="31" t="s">
        <v>9</v>
      </c>
      <c r="D5" s="31" t="s">
        <v>8</v>
      </c>
      <c r="E5" s="31" t="s">
        <v>7</v>
      </c>
      <c r="F5" s="31" t="s">
        <v>6</v>
      </c>
      <c r="G5" s="31" t="s">
        <v>5</v>
      </c>
      <c r="H5" s="31" t="s">
        <v>4</v>
      </c>
      <c r="I5" s="31" t="s">
        <v>3</v>
      </c>
      <c r="J5" s="31" t="s">
        <v>2</v>
      </c>
      <c r="K5" s="31" t="s">
        <v>74</v>
      </c>
      <c r="L5" s="31" t="s">
        <v>75</v>
      </c>
      <c r="M5" s="31" t="s">
        <v>76</v>
      </c>
      <c r="N5" s="31" t="s">
        <v>1</v>
      </c>
      <c r="O5" s="31" t="s">
        <v>77</v>
      </c>
      <c r="P5" s="31" t="s">
        <v>78</v>
      </c>
      <c r="Q5" s="31" t="s">
        <v>79</v>
      </c>
      <c r="R5" s="31" t="s">
        <v>80</v>
      </c>
      <c r="S5" s="31" t="s">
        <v>81</v>
      </c>
      <c r="T5" s="31" t="s">
        <v>82</v>
      </c>
      <c r="U5" s="31" t="s">
        <v>16</v>
      </c>
      <c r="V5" s="31" t="s">
        <v>0</v>
      </c>
      <c r="W5" s="31" t="s">
        <v>83</v>
      </c>
      <c r="X5" s="31" t="s">
        <v>84</v>
      </c>
      <c r="Y5" s="31" t="s">
        <v>85</v>
      </c>
      <c r="Z5" s="31" t="s">
        <v>86</v>
      </c>
      <c r="AA5" s="73" t="s">
        <v>87</v>
      </c>
      <c r="AB5" s="73" t="s">
        <v>88</v>
      </c>
      <c r="AC5" s="40" t="s">
        <v>28</v>
      </c>
      <c r="AD5" s="31" t="s">
        <v>73</v>
      </c>
      <c r="AE5" s="31" t="s">
        <v>29</v>
      </c>
      <c r="AF5" s="41" t="s">
        <v>30</v>
      </c>
      <c r="AG5" s="41" t="s">
        <v>61</v>
      </c>
      <c r="AH5" s="42" t="s">
        <v>31</v>
      </c>
      <c r="AI5" s="69"/>
    </row>
    <row r="6" spans="1:37" ht="15.75" customHeight="1" x14ac:dyDescent="0.25">
      <c r="A6" s="11" t="s">
        <v>71</v>
      </c>
      <c r="B6" s="8" t="s">
        <v>63</v>
      </c>
      <c r="C6" s="38" t="s">
        <v>44</v>
      </c>
      <c r="D6" s="10" t="s">
        <v>64</v>
      </c>
      <c r="E6" s="10" t="s">
        <v>32</v>
      </c>
      <c r="F6" s="8"/>
      <c r="G6" s="8" t="s">
        <v>49</v>
      </c>
      <c r="H6" s="14">
        <v>45107</v>
      </c>
      <c r="I6" s="9" t="s">
        <v>25</v>
      </c>
      <c r="J6" s="15" t="s">
        <v>17</v>
      </c>
      <c r="K6" s="8" t="s">
        <v>18</v>
      </c>
      <c r="L6" s="8" t="s">
        <v>19</v>
      </c>
      <c r="M6" s="8" t="s">
        <v>36</v>
      </c>
      <c r="N6" s="8" t="s">
        <v>37</v>
      </c>
      <c r="O6" s="10" t="s">
        <v>40</v>
      </c>
      <c r="P6" s="10" t="s">
        <v>38</v>
      </c>
      <c r="Q6" s="8" t="s">
        <v>19</v>
      </c>
      <c r="R6" s="8" t="s">
        <v>39</v>
      </c>
      <c r="S6" s="8" t="s">
        <v>65</v>
      </c>
      <c r="T6" s="16" t="s">
        <v>67</v>
      </c>
      <c r="U6" s="8" t="s">
        <v>66</v>
      </c>
      <c r="V6" s="10" t="s">
        <v>26</v>
      </c>
      <c r="W6" s="10" t="s">
        <v>20</v>
      </c>
      <c r="X6" s="10" t="s">
        <v>21</v>
      </c>
      <c r="Y6" s="10" t="s">
        <v>19</v>
      </c>
      <c r="Z6" s="10">
        <v>11101</v>
      </c>
      <c r="AA6" s="10" t="s">
        <v>68</v>
      </c>
      <c r="AB6" s="32" t="s">
        <v>69</v>
      </c>
      <c r="AC6" s="11" t="s">
        <v>23</v>
      </c>
      <c r="AD6" s="12">
        <v>1</v>
      </c>
      <c r="AE6" s="9" t="s">
        <v>33</v>
      </c>
      <c r="AF6" s="13">
        <v>41248.300000000003</v>
      </c>
      <c r="AG6" s="13">
        <v>41248.300000000003</v>
      </c>
      <c r="AH6" s="44">
        <v>0</v>
      </c>
      <c r="AI6" s="43" t="s">
        <v>55</v>
      </c>
      <c r="AK6" s="7"/>
    </row>
    <row r="7" spans="1:37" ht="15.75" customHeight="1" x14ac:dyDescent="0.25">
      <c r="A7" s="11" t="s">
        <v>48</v>
      </c>
      <c r="B7" s="8" t="s">
        <v>63</v>
      </c>
      <c r="C7" s="38" t="s">
        <v>44</v>
      </c>
      <c r="D7" s="10" t="s">
        <v>64</v>
      </c>
      <c r="E7" s="10" t="s">
        <v>32</v>
      </c>
      <c r="F7" s="8"/>
      <c r="G7" s="8" t="s">
        <v>49</v>
      </c>
      <c r="H7" s="14">
        <v>45107</v>
      </c>
      <c r="I7" s="9" t="s">
        <v>25</v>
      </c>
      <c r="J7" s="15" t="s">
        <v>17</v>
      </c>
      <c r="K7" s="8" t="s">
        <v>18</v>
      </c>
      <c r="L7" s="8" t="s">
        <v>19</v>
      </c>
      <c r="M7" s="8" t="s">
        <v>36</v>
      </c>
      <c r="N7" s="8" t="s">
        <v>37</v>
      </c>
      <c r="O7" s="10" t="s">
        <v>40</v>
      </c>
      <c r="P7" s="10" t="s">
        <v>38</v>
      </c>
      <c r="Q7" s="8" t="s">
        <v>19</v>
      </c>
      <c r="R7" s="8" t="s">
        <v>39</v>
      </c>
      <c r="S7" s="8" t="s">
        <v>65</v>
      </c>
      <c r="T7" s="16" t="s">
        <v>67</v>
      </c>
      <c r="U7" s="8" t="s">
        <v>66</v>
      </c>
      <c r="V7" s="10" t="s">
        <v>26</v>
      </c>
      <c r="W7" s="10" t="s">
        <v>20</v>
      </c>
      <c r="X7" s="10" t="s">
        <v>21</v>
      </c>
      <c r="Y7" s="10" t="s">
        <v>19</v>
      </c>
      <c r="Z7" s="10">
        <v>11101</v>
      </c>
      <c r="AA7" s="10" t="s">
        <v>68</v>
      </c>
      <c r="AB7" s="32" t="s">
        <v>22</v>
      </c>
      <c r="AC7" s="11" t="s">
        <v>24</v>
      </c>
      <c r="AD7" s="12">
        <v>1</v>
      </c>
      <c r="AE7" s="9" t="s">
        <v>33</v>
      </c>
      <c r="AF7" s="17">
        <v>517976.63</v>
      </c>
      <c r="AG7" s="17">
        <v>339156.87</v>
      </c>
      <c r="AH7" s="44">
        <v>178819.76</v>
      </c>
      <c r="AI7" s="43" t="s">
        <v>54</v>
      </c>
      <c r="AK7" s="7"/>
    </row>
    <row r="8" spans="1:37" ht="15.75" customHeight="1" x14ac:dyDescent="0.25">
      <c r="A8" s="11" t="s">
        <v>48</v>
      </c>
      <c r="B8" s="8" t="s">
        <v>63</v>
      </c>
      <c r="C8" s="38" t="s">
        <v>44</v>
      </c>
      <c r="D8" s="10" t="s">
        <v>64</v>
      </c>
      <c r="E8" s="10" t="s">
        <v>32</v>
      </c>
      <c r="F8" s="8"/>
      <c r="G8" s="8" t="s">
        <v>49</v>
      </c>
      <c r="H8" s="14">
        <v>45107</v>
      </c>
      <c r="I8" s="9" t="s">
        <v>25</v>
      </c>
      <c r="J8" s="15" t="s">
        <v>17</v>
      </c>
      <c r="K8" s="8" t="s">
        <v>18</v>
      </c>
      <c r="L8" s="8" t="s">
        <v>19</v>
      </c>
      <c r="M8" s="8" t="s">
        <v>36</v>
      </c>
      <c r="N8" s="8" t="s">
        <v>37</v>
      </c>
      <c r="O8" s="10" t="s">
        <v>40</v>
      </c>
      <c r="P8" s="10" t="s">
        <v>38</v>
      </c>
      <c r="Q8" s="8" t="s">
        <v>19</v>
      </c>
      <c r="R8" s="8" t="s">
        <v>39</v>
      </c>
      <c r="S8" s="8" t="s">
        <v>65</v>
      </c>
      <c r="T8" s="16" t="s">
        <v>67</v>
      </c>
      <c r="U8" s="8" t="s">
        <v>66</v>
      </c>
      <c r="V8" s="10" t="s">
        <v>26</v>
      </c>
      <c r="W8" s="10" t="s">
        <v>20</v>
      </c>
      <c r="X8" s="10" t="s">
        <v>21</v>
      </c>
      <c r="Y8" s="10" t="s">
        <v>19</v>
      </c>
      <c r="Z8" s="10">
        <v>11101</v>
      </c>
      <c r="AA8" s="10" t="s">
        <v>68</v>
      </c>
      <c r="AB8" s="32" t="s">
        <v>22</v>
      </c>
      <c r="AC8" s="11" t="s">
        <v>43</v>
      </c>
      <c r="AD8" s="12">
        <v>1</v>
      </c>
      <c r="AE8" s="9" t="s">
        <v>33</v>
      </c>
      <c r="AF8" s="17">
        <v>2026.75</v>
      </c>
      <c r="AG8" s="17">
        <v>2026.75</v>
      </c>
      <c r="AH8" s="44">
        <v>0</v>
      </c>
      <c r="AI8" s="43" t="s">
        <v>55</v>
      </c>
      <c r="AK8" s="7"/>
    </row>
    <row r="9" spans="1:37" ht="15.75" customHeight="1" x14ac:dyDescent="0.25">
      <c r="A9" s="11" t="s">
        <v>48</v>
      </c>
      <c r="B9" s="8" t="s">
        <v>63</v>
      </c>
      <c r="C9" s="38" t="s">
        <v>44</v>
      </c>
      <c r="D9" s="10" t="s">
        <v>64</v>
      </c>
      <c r="E9" s="10" t="s">
        <v>32</v>
      </c>
      <c r="F9" s="8"/>
      <c r="G9" s="8" t="s">
        <v>49</v>
      </c>
      <c r="H9" s="14">
        <v>45107</v>
      </c>
      <c r="I9" s="9" t="s">
        <v>25</v>
      </c>
      <c r="J9" s="15" t="s">
        <v>17</v>
      </c>
      <c r="K9" s="8" t="s">
        <v>18</v>
      </c>
      <c r="L9" s="8" t="s">
        <v>19</v>
      </c>
      <c r="M9" s="8" t="s">
        <v>36</v>
      </c>
      <c r="N9" s="8" t="s">
        <v>37</v>
      </c>
      <c r="O9" s="10" t="s">
        <v>40</v>
      </c>
      <c r="P9" s="10" t="s">
        <v>38</v>
      </c>
      <c r="Q9" s="8" t="s">
        <v>19</v>
      </c>
      <c r="R9" s="8" t="s">
        <v>39</v>
      </c>
      <c r="S9" s="8" t="s">
        <v>65</v>
      </c>
      <c r="T9" s="16" t="s">
        <v>67</v>
      </c>
      <c r="U9" s="8" t="s">
        <v>66</v>
      </c>
      <c r="V9" s="10" t="s">
        <v>26</v>
      </c>
      <c r="W9" s="10" t="s">
        <v>20</v>
      </c>
      <c r="X9" s="10" t="s">
        <v>21</v>
      </c>
      <c r="Y9" s="10" t="s">
        <v>19</v>
      </c>
      <c r="Z9" s="10">
        <v>11101</v>
      </c>
      <c r="AA9" s="10" t="s">
        <v>68</v>
      </c>
      <c r="AB9" s="32" t="s">
        <v>22</v>
      </c>
      <c r="AC9" s="11" t="s">
        <v>41</v>
      </c>
      <c r="AD9" s="12">
        <v>1</v>
      </c>
      <c r="AE9" s="9" t="s">
        <v>33</v>
      </c>
      <c r="AF9" s="17">
        <v>2652.18</v>
      </c>
      <c r="AG9" s="17">
        <v>2652.18</v>
      </c>
      <c r="AH9" s="44">
        <v>0</v>
      </c>
      <c r="AI9" s="43" t="s">
        <v>55</v>
      </c>
      <c r="AK9" s="7"/>
    </row>
    <row r="10" spans="1:37" ht="15.75" customHeight="1" x14ac:dyDescent="0.25">
      <c r="A10" s="11" t="s">
        <v>48</v>
      </c>
      <c r="B10" s="8" t="s">
        <v>63</v>
      </c>
      <c r="C10" s="38" t="s">
        <v>44</v>
      </c>
      <c r="D10" s="10" t="s">
        <v>64</v>
      </c>
      <c r="E10" s="10" t="s">
        <v>32</v>
      </c>
      <c r="F10" s="8"/>
      <c r="G10" s="8" t="s">
        <v>49</v>
      </c>
      <c r="H10" s="14">
        <v>45107</v>
      </c>
      <c r="I10" s="9" t="s">
        <v>25</v>
      </c>
      <c r="J10" s="15" t="s">
        <v>17</v>
      </c>
      <c r="K10" s="8" t="s">
        <v>18</v>
      </c>
      <c r="L10" s="8" t="s">
        <v>19</v>
      </c>
      <c r="M10" s="8" t="s">
        <v>36</v>
      </c>
      <c r="N10" s="8" t="s">
        <v>37</v>
      </c>
      <c r="O10" s="10" t="s">
        <v>40</v>
      </c>
      <c r="P10" s="10" t="s">
        <v>38</v>
      </c>
      <c r="Q10" s="8" t="s">
        <v>19</v>
      </c>
      <c r="R10" s="8" t="s">
        <v>39</v>
      </c>
      <c r="S10" s="8" t="s">
        <v>65</v>
      </c>
      <c r="T10" s="16" t="s">
        <v>67</v>
      </c>
      <c r="U10" s="8" t="s">
        <v>66</v>
      </c>
      <c r="V10" s="10" t="s">
        <v>26</v>
      </c>
      <c r="W10" s="10" t="s">
        <v>20</v>
      </c>
      <c r="X10" s="10" t="s">
        <v>21</v>
      </c>
      <c r="Y10" s="10" t="s">
        <v>19</v>
      </c>
      <c r="Z10" s="10">
        <v>11101</v>
      </c>
      <c r="AA10" s="10" t="s">
        <v>68</v>
      </c>
      <c r="AB10" s="32" t="s">
        <v>22</v>
      </c>
      <c r="AC10" s="11" t="s">
        <v>42</v>
      </c>
      <c r="AD10" s="12">
        <v>1</v>
      </c>
      <c r="AE10" s="9" t="s">
        <v>33</v>
      </c>
      <c r="AF10" s="17">
        <v>32162.01</v>
      </c>
      <c r="AG10" s="17">
        <v>32162.01</v>
      </c>
      <c r="AH10" s="44">
        <v>0</v>
      </c>
      <c r="AI10" s="43" t="s">
        <v>55</v>
      </c>
      <c r="AJ10" s="18">
        <f>SUM(AF6:AF10)</f>
        <v>596065.87000000011</v>
      </c>
      <c r="AK10" s="7"/>
    </row>
    <row r="11" spans="1:37" ht="15.75" customHeight="1" x14ac:dyDescent="0.25">
      <c r="A11" s="11" t="s">
        <v>50</v>
      </c>
      <c r="B11" s="8" t="s">
        <v>63</v>
      </c>
      <c r="C11" s="38" t="s">
        <v>44</v>
      </c>
      <c r="D11" s="10" t="s">
        <v>64</v>
      </c>
      <c r="E11" s="10" t="s">
        <v>32</v>
      </c>
      <c r="F11" s="8"/>
      <c r="G11" s="8" t="s">
        <v>49</v>
      </c>
      <c r="H11" s="14">
        <v>45107</v>
      </c>
      <c r="I11" s="9" t="s">
        <v>25</v>
      </c>
      <c r="J11" s="15" t="s">
        <v>17</v>
      </c>
      <c r="K11" s="8" t="s">
        <v>18</v>
      </c>
      <c r="L11" s="8" t="s">
        <v>19</v>
      </c>
      <c r="M11" s="8" t="s">
        <v>36</v>
      </c>
      <c r="N11" s="8" t="s">
        <v>37</v>
      </c>
      <c r="O11" s="10" t="s">
        <v>40</v>
      </c>
      <c r="P11" s="10" t="s">
        <v>38</v>
      </c>
      <c r="Q11" s="8" t="s">
        <v>19</v>
      </c>
      <c r="R11" s="8" t="s">
        <v>39</v>
      </c>
      <c r="S11" s="8" t="s">
        <v>65</v>
      </c>
      <c r="T11" s="16" t="s">
        <v>67</v>
      </c>
      <c r="U11" s="8" t="s">
        <v>66</v>
      </c>
      <c r="V11" s="10" t="s">
        <v>26</v>
      </c>
      <c r="W11" s="10" t="s">
        <v>20</v>
      </c>
      <c r="X11" s="10" t="s">
        <v>21</v>
      </c>
      <c r="Y11" s="10" t="s">
        <v>19</v>
      </c>
      <c r="Z11" s="10">
        <v>11101</v>
      </c>
      <c r="AA11" s="10" t="s">
        <v>68</v>
      </c>
      <c r="AB11" s="32" t="s">
        <v>22</v>
      </c>
      <c r="AC11" s="11" t="s">
        <v>23</v>
      </c>
      <c r="AD11" s="12">
        <v>1</v>
      </c>
      <c r="AE11" s="9" t="s">
        <v>33</v>
      </c>
      <c r="AF11" s="13">
        <v>17101.27</v>
      </c>
      <c r="AG11" s="13">
        <v>17101.27</v>
      </c>
      <c r="AH11" s="44">
        <v>0</v>
      </c>
      <c r="AI11" s="43" t="s">
        <v>56</v>
      </c>
      <c r="AK11" s="7"/>
    </row>
    <row r="12" spans="1:37" ht="15.75" customHeight="1" x14ac:dyDescent="0.25">
      <c r="A12" s="11" t="s">
        <v>50</v>
      </c>
      <c r="B12" s="8" t="s">
        <v>63</v>
      </c>
      <c r="C12" s="38" t="s">
        <v>44</v>
      </c>
      <c r="D12" s="10" t="s">
        <v>64</v>
      </c>
      <c r="E12" s="10" t="s">
        <v>32</v>
      </c>
      <c r="F12" s="8"/>
      <c r="G12" s="8" t="s">
        <v>49</v>
      </c>
      <c r="H12" s="14">
        <v>45107</v>
      </c>
      <c r="I12" s="9" t="s">
        <v>25</v>
      </c>
      <c r="J12" s="15" t="s">
        <v>17</v>
      </c>
      <c r="K12" s="8" t="s">
        <v>18</v>
      </c>
      <c r="L12" s="8" t="s">
        <v>19</v>
      </c>
      <c r="M12" s="8" t="s">
        <v>36</v>
      </c>
      <c r="N12" s="8" t="s">
        <v>37</v>
      </c>
      <c r="O12" s="10" t="s">
        <v>40</v>
      </c>
      <c r="P12" s="10" t="s">
        <v>38</v>
      </c>
      <c r="Q12" s="8" t="s">
        <v>19</v>
      </c>
      <c r="R12" s="8" t="s">
        <v>39</v>
      </c>
      <c r="S12" s="8" t="s">
        <v>65</v>
      </c>
      <c r="T12" s="16" t="s">
        <v>67</v>
      </c>
      <c r="U12" s="8" t="s">
        <v>66</v>
      </c>
      <c r="V12" s="10" t="s">
        <v>26</v>
      </c>
      <c r="W12" s="10" t="s">
        <v>20</v>
      </c>
      <c r="X12" s="10" t="s">
        <v>21</v>
      </c>
      <c r="Y12" s="10" t="s">
        <v>19</v>
      </c>
      <c r="Z12" s="10">
        <v>11101</v>
      </c>
      <c r="AA12" s="10" t="s">
        <v>68</v>
      </c>
      <c r="AB12" s="32" t="s">
        <v>22</v>
      </c>
      <c r="AC12" s="11" t="s">
        <v>24</v>
      </c>
      <c r="AD12" s="12">
        <v>1</v>
      </c>
      <c r="AE12" s="9" t="s">
        <v>33</v>
      </c>
      <c r="AF12" s="17">
        <v>127724.1</v>
      </c>
      <c r="AG12" s="17">
        <v>48657.61</v>
      </c>
      <c r="AH12" s="44">
        <v>79066.490000000005</v>
      </c>
      <c r="AI12" s="43" t="s">
        <v>58</v>
      </c>
      <c r="AK12" s="7"/>
    </row>
    <row r="13" spans="1:37" ht="15.75" customHeight="1" x14ac:dyDescent="0.25">
      <c r="A13" s="11" t="s">
        <v>50</v>
      </c>
      <c r="B13" s="8" t="s">
        <v>63</v>
      </c>
      <c r="C13" s="38" t="s">
        <v>44</v>
      </c>
      <c r="D13" s="10" t="s">
        <v>64</v>
      </c>
      <c r="E13" s="10" t="s">
        <v>32</v>
      </c>
      <c r="F13" s="8"/>
      <c r="G13" s="8" t="s">
        <v>49</v>
      </c>
      <c r="H13" s="14">
        <v>45107</v>
      </c>
      <c r="I13" s="9" t="s">
        <v>25</v>
      </c>
      <c r="J13" s="15" t="s">
        <v>17</v>
      </c>
      <c r="K13" s="8" t="s">
        <v>18</v>
      </c>
      <c r="L13" s="8" t="s">
        <v>19</v>
      </c>
      <c r="M13" s="8" t="s">
        <v>36</v>
      </c>
      <c r="N13" s="8" t="s">
        <v>37</v>
      </c>
      <c r="O13" s="10" t="s">
        <v>40</v>
      </c>
      <c r="P13" s="10" t="s">
        <v>38</v>
      </c>
      <c r="Q13" s="8" t="s">
        <v>19</v>
      </c>
      <c r="R13" s="8" t="s">
        <v>39</v>
      </c>
      <c r="S13" s="8" t="s">
        <v>65</v>
      </c>
      <c r="T13" s="16" t="s">
        <v>67</v>
      </c>
      <c r="U13" s="8" t="s">
        <v>66</v>
      </c>
      <c r="V13" s="10" t="s">
        <v>26</v>
      </c>
      <c r="W13" s="10" t="s">
        <v>20</v>
      </c>
      <c r="X13" s="10" t="s">
        <v>21</v>
      </c>
      <c r="Y13" s="10" t="s">
        <v>19</v>
      </c>
      <c r="Z13" s="10">
        <v>11101</v>
      </c>
      <c r="AA13" s="10" t="s">
        <v>68</v>
      </c>
      <c r="AB13" s="32" t="s">
        <v>22</v>
      </c>
      <c r="AC13" s="11" t="s">
        <v>45</v>
      </c>
      <c r="AD13" s="12">
        <v>1</v>
      </c>
      <c r="AE13" s="9" t="s">
        <v>33</v>
      </c>
      <c r="AF13" s="17">
        <v>76752.09</v>
      </c>
      <c r="AG13" s="17">
        <v>76752.09</v>
      </c>
      <c r="AH13" s="44">
        <v>0</v>
      </c>
      <c r="AI13" s="43" t="s">
        <v>56</v>
      </c>
      <c r="AK13" s="7"/>
    </row>
    <row r="14" spans="1:37" ht="15.75" customHeight="1" x14ac:dyDescent="0.25">
      <c r="A14" s="11" t="s">
        <v>50</v>
      </c>
      <c r="B14" s="8" t="s">
        <v>63</v>
      </c>
      <c r="C14" s="38" t="s">
        <v>44</v>
      </c>
      <c r="D14" s="10" t="s">
        <v>64</v>
      </c>
      <c r="E14" s="10" t="s">
        <v>32</v>
      </c>
      <c r="F14" s="8"/>
      <c r="G14" s="8" t="s">
        <v>49</v>
      </c>
      <c r="H14" s="14">
        <v>45107</v>
      </c>
      <c r="I14" s="9" t="s">
        <v>25</v>
      </c>
      <c r="J14" s="15" t="s">
        <v>17</v>
      </c>
      <c r="K14" s="8" t="s">
        <v>18</v>
      </c>
      <c r="L14" s="8" t="s">
        <v>19</v>
      </c>
      <c r="M14" s="8" t="s">
        <v>36</v>
      </c>
      <c r="N14" s="8" t="s">
        <v>37</v>
      </c>
      <c r="O14" s="10" t="s">
        <v>40</v>
      </c>
      <c r="P14" s="10" t="s">
        <v>38</v>
      </c>
      <c r="Q14" s="8" t="s">
        <v>19</v>
      </c>
      <c r="R14" s="8" t="s">
        <v>39</v>
      </c>
      <c r="S14" s="8" t="s">
        <v>65</v>
      </c>
      <c r="T14" s="16" t="s">
        <v>67</v>
      </c>
      <c r="U14" s="8" t="s">
        <v>66</v>
      </c>
      <c r="V14" s="10" t="s">
        <v>26</v>
      </c>
      <c r="W14" s="10" t="s">
        <v>20</v>
      </c>
      <c r="X14" s="10" t="s">
        <v>21</v>
      </c>
      <c r="Y14" s="10" t="s">
        <v>19</v>
      </c>
      <c r="Z14" s="10">
        <v>11101</v>
      </c>
      <c r="AA14" s="10" t="s">
        <v>68</v>
      </c>
      <c r="AB14" s="32" t="s">
        <v>22</v>
      </c>
      <c r="AC14" s="11" t="s">
        <v>46</v>
      </c>
      <c r="AD14" s="12">
        <v>1</v>
      </c>
      <c r="AE14" s="9" t="s">
        <v>33</v>
      </c>
      <c r="AF14" s="17">
        <v>41977.51</v>
      </c>
      <c r="AG14" s="17">
        <v>41977.51</v>
      </c>
      <c r="AH14" s="44">
        <v>0</v>
      </c>
      <c r="AI14" s="43" t="s">
        <v>56</v>
      </c>
      <c r="AJ14" s="18">
        <f>SUM(AF11:AF14)</f>
        <v>263554.96999999997</v>
      </c>
      <c r="AK14" s="7"/>
    </row>
    <row r="15" spans="1:37" ht="15.75" customHeight="1" x14ac:dyDescent="0.25">
      <c r="A15" s="11" t="s">
        <v>51</v>
      </c>
      <c r="B15" s="8" t="s">
        <v>63</v>
      </c>
      <c r="C15" s="38" t="s">
        <v>44</v>
      </c>
      <c r="D15" s="10" t="s">
        <v>64</v>
      </c>
      <c r="E15" s="10" t="s">
        <v>32</v>
      </c>
      <c r="F15" s="8"/>
      <c r="G15" s="8" t="s">
        <v>49</v>
      </c>
      <c r="H15" s="14">
        <v>45107</v>
      </c>
      <c r="I15" s="9" t="s">
        <v>25</v>
      </c>
      <c r="J15" s="15" t="s">
        <v>17</v>
      </c>
      <c r="K15" s="8" t="s">
        <v>18</v>
      </c>
      <c r="L15" s="8" t="s">
        <v>19</v>
      </c>
      <c r="M15" s="8" t="s">
        <v>36</v>
      </c>
      <c r="N15" s="8" t="s">
        <v>37</v>
      </c>
      <c r="O15" s="10" t="s">
        <v>40</v>
      </c>
      <c r="P15" s="10" t="s">
        <v>38</v>
      </c>
      <c r="Q15" s="8" t="s">
        <v>19</v>
      </c>
      <c r="R15" s="8" t="s">
        <v>39</v>
      </c>
      <c r="S15" s="8" t="s">
        <v>65</v>
      </c>
      <c r="T15" s="16" t="s">
        <v>67</v>
      </c>
      <c r="U15" s="8" t="s">
        <v>66</v>
      </c>
      <c r="V15" s="10" t="s">
        <v>26</v>
      </c>
      <c r="W15" s="10" t="s">
        <v>20</v>
      </c>
      <c r="X15" s="10" t="s">
        <v>21</v>
      </c>
      <c r="Y15" s="10" t="s">
        <v>19</v>
      </c>
      <c r="Z15" s="10">
        <v>11101</v>
      </c>
      <c r="AA15" s="10" t="s">
        <v>68</v>
      </c>
      <c r="AB15" s="32" t="s">
        <v>22</v>
      </c>
      <c r="AC15" s="11" t="s">
        <v>24</v>
      </c>
      <c r="AD15" s="12">
        <v>1</v>
      </c>
      <c r="AE15" s="9" t="s">
        <v>33</v>
      </c>
      <c r="AF15" s="13">
        <v>9864.98</v>
      </c>
      <c r="AG15" s="13">
        <v>9864.98</v>
      </c>
      <c r="AH15" s="44">
        <v>0</v>
      </c>
      <c r="AI15" s="43" t="s">
        <v>57</v>
      </c>
      <c r="AK15" s="7"/>
    </row>
    <row r="16" spans="1:37" ht="15.75" customHeight="1" x14ac:dyDescent="0.25">
      <c r="A16" s="11" t="s">
        <v>51</v>
      </c>
      <c r="B16" s="8" t="s">
        <v>63</v>
      </c>
      <c r="C16" s="38" t="s">
        <v>44</v>
      </c>
      <c r="D16" s="10" t="s">
        <v>64</v>
      </c>
      <c r="E16" s="10" t="s">
        <v>32</v>
      </c>
      <c r="F16" s="8"/>
      <c r="G16" s="8" t="s">
        <v>49</v>
      </c>
      <c r="H16" s="14">
        <v>45107</v>
      </c>
      <c r="I16" s="9" t="s">
        <v>25</v>
      </c>
      <c r="J16" s="15" t="s">
        <v>17</v>
      </c>
      <c r="K16" s="8" t="s">
        <v>18</v>
      </c>
      <c r="L16" s="8" t="s">
        <v>19</v>
      </c>
      <c r="M16" s="8" t="s">
        <v>36</v>
      </c>
      <c r="N16" s="8" t="s">
        <v>37</v>
      </c>
      <c r="O16" s="10" t="s">
        <v>40</v>
      </c>
      <c r="P16" s="10" t="s">
        <v>38</v>
      </c>
      <c r="Q16" s="8" t="s">
        <v>19</v>
      </c>
      <c r="R16" s="8" t="s">
        <v>39</v>
      </c>
      <c r="S16" s="8" t="s">
        <v>65</v>
      </c>
      <c r="T16" s="16" t="s">
        <v>67</v>
      </c>
      <c r="U16" s="8" t="s">
        <v>66</v>
      </c>
      <c r="V16" s="10" t="s">
        <v>26</v>
      </c>
      <c r="W16" s="10" t="s">
        <v>20</v>
      </c>
      <c r="X16" s="10" t="s">
        <v>21</v>
      </c>
      <c r="Y16" s="10" t="s">
        <v>19</v>
      </c>
      <c r="Z16" s="10">
        <v>11101</v>
      </c>
      <c r="AA16" s="10" t="s">
        <v>68</v>
      </c>
      <c r="AB16" s="32" t="s">
        <v>22</v>
      </c>
      <c r="AC16" s="11" t="s">
        <v>42</v>
      </c>
      <c r="AD16" s="12">
        <v>1</v>
      </c>
      <c r="AE16" s="9" t="s">
        <v>33</v>
      </c>
      <c r="AF16" s="17">
        <v>417.74</v>
      </c>
      <c r="AG16" s="17">
        <v>417.74</v>
      </c>
      <c r="AH16" s="44">
        <v>0</v>
      </c>
      <c r="AI16" s="43" t="s">
        <v>57</v>
      </c>
      <c r="AJ16" s="18">
        <f>SUM(AF15:AF16)</f>
        <v>10282.719999999999</v>
      </c>
      <c r="AK16" s="7"/>
    </row>
    <row r="17" spans="1:37" ht="15.75" customHeight="1" x14ac:dyDescent="0.25">
      <c r="A17" s="11" t="s">
        <v>52</v>
      </c>
      <c r="B17" s="8" t="s">
        <v>63</v>
      </c>
      <c r="C17" s="38" t="s">
        <v>44</v>
      </c>
      <c r="D17" s="10" t="s">
        <v>64</v>
      </c>
      <c r="E17" s="8" t="s">
        <v>32</v>
      </c>
      <c r="F17" s="8"/>
      <c r="G17" s="8" t="s">
        <v>49</v>
      </c>
      <c r="H17" s="14">
        <v>45107</v>
      </c>
      <c r="I17" s="9" t="s">
        <v>25</v>
      </c>
      <c r="J17" s="15" t="s">
        <v>17</v>
      </c>
      <c r="K17" s="8" t="s">
        <v>18</v>
      </c>
      <c r="L17" s="8" t="s">
        <v>19</v>
      </c>
      <c r="M17" s="8" t="s">
        <v>36</v>
      </c>
      <c r="N17" s="8" t="s">
        <v>37</v>
      </c>
      <c r="O17" s="8" t="s">
        <v>40</v>
      </c>
      <c r="P17" s="8" t="s">
        <v>38</v>
      </c>
      <c r="Q17" s="8" t="s">
        <v>19</v>
      </c>
      <c r="R17" s="8" t="s">
        <v>39</v>
      </c>
      <c r="S17" s="8" t="s">
        <v>65</v>
      </c>
      <c r="T17" s="16" t="s">
        <v>67</v>
      </c>
      <c r="U17" s="8" t="s">
        <v>66</v>
      </c>
      <c r="V17" s="10" t="s">
        <v>26</v>
      </c>
      <c r="W17" s="10" t="s">
        <v>20</v>
      </c>
      <c r="X17" s="10" t="s">
        <v>21</v>
      </c>
      <c r="Y17" s="10" t="s">
        <v>19</v>
      </c>
      <c r="Z17" s="10">
        <v>11101</v>
      </c>
      <c r="AA17" s="10" t="s">
        <v>68</v>
      </c>
      <c r="AB17" s="32" t="s">
        <v>22</v>
      </c>
      <c r="AC17" s="11" t="s">
        <v>23</v>
      </c>
      <c r="AD17" s="12">
        <v>1</v>
      </c>
      <c r="AE17" s="9" t="s">
        <v>33</v>
      </c>
      <c r="AF17" s="13">
        <v>44564.36</v>
      </c>
      <c r="AG17" s="13">
        <v>0</v>
      </c>
      <c r="AH17" s="44">
        <f>AF17</f>
        <v>44564.36</v>
      </c>
      <c r="AI17" s="43" t="s">
        <v>59</v>
      </c>
      <c r="AK17" s="7"/>
    </row>
    <row r="18" spans="1:37" ht="15.75" customHeight="1" x14ac:dyDescent="0.25">
      <c r="A18" s="11" t="s">
        <v>52</v>
      </c>
      <c r="B18" s="8" t="s">
        <v>63</v>
      </c>
      <c r="C18" s="38" t="s">
        <v>44</v>
      </c>
      <c r="D18" s="10" t="s">
        <v>64</v>
      </c>
      <c r="E18" s="8" t="s">
        <v>32</v>
      </c>
      <c r="F18" s="8"/>
      <c r="G18" s="8" t="s">
        <v>49</v>
      </c>
      <c r="H18" s="14">
        <v>45107</v>
      </c>
      <c r="I18" s="9" t="s">
        <v>25</v>
      </c>
      <c r="J18" s="15" t="s">
        <v>17</v>
      </c>
      <c r="K18" s="8" t="s">
        <v>18</v>
      </c>
      <c r="L18" s="8" t="s">
        <v>19</v>
      </c>
      <c r="M18" s="8" t="s">
        <v>36</v>
      </c>
      <c r="N18" s="8" t="s">
        <v>37</v>
      </c>
      <c r="O18" s="8" t="s">
        <v>40</v>
      </c>
      <c r="P18" s="8" t="s">
        <v>38</v>
      </c>
      <c r="Q18" s="8" t="s">
        <v>19</v>
      </c>
      <c r="R18" s="8" t="s">
        <v>39</v>
      </c>
      <c r="S18" s="8" t="s">
        <v>65</v>
      </c>
      <c r="T18" s="16" t="s">
        <v>67</v>
      </c>
      <c r="U18" s="8" t="s">
        <v>66</v>
      </c>
      <c r="V18" s="10" t="s">
        <v>26</v>
      </c>
      <c r="W18" s="10" t="s">
        <v>20</v>
      </c>
      <c r="X18" s="10" t="s">
        <v>21</v>
      </c>
      <c r="Y18" s="10" t="s">
        <v>19</v>
      </c>
      <c r="Z18" s="10">
        <v>11101</v>
      </c>
      <c r="AA18" s="10" t="s">
        <v>68</v>
      </c>
      <c r="AB18" s="32" t="s">
        <v>22</v>
      </c>
      <c r="AC18" s="11" t="s">
        <v>24</v>
      </c>
      <c r="AD18" s="12">
        <v>1</v>
      </c>
      <c r="AE18" s="9" t="s">
        <v>33</v>
      </c>
      <c r="AF18" s="19">
        <v>135.41</v>
      </c>
      <c r="AG18" s="19">
        <v>0</v>
      </c>
      <c r="AH18" s="44">
        <f t="shared" ref="AH18:AH19" si="0">AF18</f>
        <v>135.41</v>
      </c>
      <c r="AI18" s="43" t="s">
        <v>59</v>
      </c>
      <c r="AK18" s="7"/>
    </row>
    <row r="19" spans="1:37" ht="15.75" customHeight="1" x14ac:dyDescent="0.25">
      <c r="A19" s="11" t="s">
        <v>52</v>
      </c>
      <c r="B19" s="8" t="s">
        <v>63</v>
      </c>
      <c r="C19" s="38" t="s">
        <v>44</v>
      </c>
      <c r="D19" s="10" t="s">
        <v>64</v>
      </c>
      <c r="E19" s="8" t="s">
        <v>32</v>
      </c>
      <c r="F19" s="8"/>
      <c r="G19" s="8" t="s">
        <v>49</v>
      </c>
      <c r="H19" s="14">
        <v>45107</v>
      </c>
      <c r="I19" s="9" t="s">
        <v>25</v>
      </c>
      <c r="J19" s="15" t="s">
        <v>17</v>
      </c>
      <c r="K19" s="8" t="s">
        <v>18</v>
      </c>
      <c r="L19" s="8" t="s">
        <v>19</v>
      </c>
      <c r="M19" s="8" t="s">
        <v>36</v>
      </c>
      <c r="N19" s="8" t="s">
        <v>37</v>
      </c>
      <c r="O19" s="8" t="s">
        <v>40</v>
      </c>
      <c r="P19" s="8" t="s">
        <v>38</v>
      </c>
      <c r="Q19" s="8" t="s">
        <v>19</v>
      </c>
      <c r="R19" s="8" t="s">
        <v>39</v>
      </c>
      <c r="S19" s="8" t="s">
        <v>65</v>
      </c>
      <c r="T19" s="16" t="s">
        <v>67</v>
      </c>
      <c r="U19" s="8" t="s">
        <v>66</v>
      </c>
      <c r="V19" s="10" t="s">
        <v>26</v>
      </c>
      <c r="W19" s="10" t="s">
        <v>20</v>
      </c>
      <c r="X19" s="10" t="s">
        <v>21</v>
      </c>
      <c r="Y19" s="10" t="s">
        <v>19</v>
      </c>
      <c r="Z19" s="10">
        <v>11101</v>
      </c>
      <c r="AA19" s="10" t="s">
        <v>68</v>
      </c>
      <c r="AB19" s="32" t="s">
        <v>22</v>
      </c>
      <c r="AC19" s="11" t="s">
        <v>42</v>
      </c>
      <c r="AD19" s="12">
        <v>1</v>
      </c>
      <c r="AE19" s="9" t="s">
        <v>33</v>
      </c>
      <c r="AF19" s="19">
        <v>4723.6400000000003</v>
      </c>
      <c r="AG19" s="19">
        <v>0</v>
      </c>
      <c r="AH19" s="44">
        <f t="shared" si="0"/>
        <v>4723.6400000000003</v>
      </c>
      <c r="AI19" s="43" t="s">
        <v>59</v>
      </c>
      <c r="AJ19" s="18">
        <f>SUM(AF17:AF19)</f>
        <v>49423.41</v>
      </c>
      <c r="AK19" s="7"/>
    </row>
    <row r="20" spans="1:37" ht="15.75" customHeight="1" x14ac:dyDescent="0.25">
      <c r="A20" s="11" t="s">
        <v>53</v>
      </c>
      <c r="B20" s="8" t="s">
        <v>63</v>
      </c>
      <c r="C20" s="38" t="s">
        <v>44</v>
      </c>
      <c r="D20" s="10" t="s">
        <v>64</v>
      </c>
      <c r="E20" s="10" t="s">
        <v>32</v>
      </c>
      <c r="F20" s="8"/>
      <c r="G20" s="8" t="s">
        <v>49</v>
      </c>
      <c r="H20" s="14">
        <v>45107</v>
      </c>
      <c r="I20" s="9" t="s">
        <v>25</v>
      </c>
      <c r="J20" s="15" t="s">
        <v>17</v>
      </c>
      <c r="K20" s="8" t="s">
        <v>18</v>
      </c>
      <c r="L20" s="8" t="s">
        <v>19</v>
      </c>
      <c r="M20" s="8" t="s">
        <v>36</v>
      </c>
      <c r="N20" s="8" t="s">
        <v>37</v>
      </c>
      <c r="O20" s="8" t="s">
        <v>40</v>
      </c>
      <c r="P20" s="8" t="s">
        <v>38</v>
      </c>
      <c r="Q20" s="8" t="s">
        <v>19</v>
      </c>
      <c r="R20" s="8" t="s">
        <v>39</v>
      </c>
      <c r="S20" s="8" t="s">
        <v>65</v>
      </c>
      <c r="T20" s="16" t="s">
        <v>67</v>
      </c>
      <c r="U20" s="8" t="s">
        <v>66</v>
      </c>
      <c r="V20" s="10" t="s">
        <v>26</v>
      </c>
      <c r="W20" s="10" t="s">
        <v>20</v>
      </c>
      <c r="X20" s="10" t="s">
        <v>21</v>
      </c>
      <c r="Y20" s="10" t="s">
        <v>19</v>
      </c>
      <c r="Z20" s="10">
        <v>11101</v>
      </c>
      <c r="AA20" s="10" t="s">
        <v>68</v>
      </c>
      <c r="AB20" s="32" t="s">
        <v>22</v>
      </c>
      <c r="AC20" s="11" t="s">
        <v>23</v>
      </c>
      <c r="AD20" s="12">
        <v>1</v>
      </c>
      <c r="AE20" s="9" t="s">
        <v>33</v>
      </c>
      <c r="AF20" s="13">
        <v>5916.01</v>
      </c>
      <c r="AG20" s="13">
        <v>0</v>
      </c>
      <c r="AH20" s="44">
        <f>AF20</f>
        <v>5916.01</v>
      </c>
      <c r="AI20" s="43" t="s">
        <v>60</v>
      </c>
      <c r="AK20" s="7"/>
    </row>
    <row r="21" spans="1:37" ht="15.75" customHeight="1" x14ac:dyDescent="0.25">
      <c r="A21" s="11" t="s">
        <v>53</v>
      </c>
      <c r="B21" s="8" t="s">
        <v>63</v>
      </c>
      <c r="C21" s="38" t="s">
        <v>44</v>
      </c>
      <c r="D21" s="10" t="s">
        <v>64</v>
      </c>
      <c r="E21" s="10" t="s">
        <v>32</v>
      </c>
      <c r="F21" s="8"/>
      <c r="G21" s="8" t="s">
        <v>49</v>
      </c>
      <c r="H21" s="14">
        <v>45107</v>
      </c>
      <c r="I21" s="9" t="s">
        <v>25</v>
      </c>
      <c r="J21" s="15" t="s">
        <v>17</v>
      </c>
      <c r="K21" s="8" t="s">
        <v>18</v>
      </c>
      <c r="L21" s="8" t="s">
        <v>19</v>
      </c>
      <c r="M21" s="8" t="s">
        <v>36</v>
      </c>
      <c r="N21" s="8" t="s">
        <v>37</v>
      </c>
      <c r="O21" s="8" t="s">
        <v>40</v>
      </c>
      <c r="P21" s="8" t="s">
        <v>38</v>
      </c>
      <c r="Q21" s="8" t="s">
        <v>19</v>
      </c>
      <c r="R21" s="8" t="s">
        <v>39</v>
      </c>
      <c r="S21" s="8" t="s">
        <v>65</v>
      </c>
      <c r="T21" s="16" t="s">
        <v>67</v>
      </c>
      <c r="U21" s="8" t="s">
        <v>66</v>
      </c>
      <c r="V21" s="10" t="s">
        <v>26</v>
      </c>
      <c r="W21" s="10" t="s">
        <v>20</v>
      </c>
      <c r="X21" s="10" t="s">
        <v>21</v>
      </c>
      <c r="Y21" s="10" t="s">
        <v>19</v>
      </c>
      <c r="Z21" s="10">
        <v>11101</v>
      </c>
      <c r="AA21" s="10" t="s">
        <v>68</v>
      </c>
      <c r="AB21" s="32" t="s">
        <v>22</v>
      </c>
      <c r="AC21" s="11" t="s">
        <v>24</v>
      </c>
      <c r="AD21" s="12">
        <v>1</v>
      </c>
      <c r="AE21" s="9" t="s">
        <v>33</v>
      </c>
      <c r="AF21" s="17">
        <v>8278.51</v>
      </c>
      <c r="AG21" s="17">
        <v>0</v>
      </c>
      <c r="AH21" s="44">
        <f t="shared" ref="AH21:AH23" si="1">AF21</f>
        <v>8278.51</v>
      </c>
      <c r="AI21" s="43" t="s">
        <v>60</v>
      </c>
      <c r="AK21" s="7"/>
    </row>
    <row r="22" spans="1:37" ht="15.75" customHeight="1" x14ac:dyDescent="0.25">
      <c r="A22" s="11" t="s">
        <v>53</v>
      </c>
      <c r="B22" s="8" t="s">
        <v>63</v>
      </c>
      <c r="C22" s="38" t="s">
        <v>44</v>
      </c>
      <c r="D22" s="10" t="s">
        <v>64</v>
      </c>
      <c r="E22" s="10" t="s">
        <v>32</v>
      </c>
      <c r="F22" s="8"/>
      <c r="G22" s="8" t="s">
        <v>49</v>
      </c>
      <c r="H22" s="14">
        <v>45107</v>
      </c>
      <c r="I22" s="9" t="s">
        <v>25</v>
      </c>
      <c r="J22" s="15" t="s">
        <v>17</v>
      </c>
      <c r="K22" s="8" t="s">
        <v>18</v>
      </c>
      <c r="L22" s="8" t="s">
        <v>19</v>
      </c>
      <c r="M22" s="8" t="s">
        <v>36</v>
      </c>
      <c r="N22" s="8" t="s">
        <v>37</v>
      </c>
      <c r="O22" s="8" t="s">
        <v>40</v>
      </c>
      <c r="P22" s="8" t="s">
        <v>38</v>
      </c>
      <c r="Q22" s="8" t="s">
        <v>19</v>
      </c>
      <c r="R22" s="8" t="s">
        <v>39</v>
      </c>
      <c r="S22" s="8" t="s">
        <v>65</v>
      </c>
      <c r="T22" s="16" t="s">
        <v>67</v>
      </c>
      <c r="U22" s="8" t="s">
        <v>66</v>
      </c>
      <c r="V22" s="10" t="s">
        <v>26</v>
      </c>
      <c r="W22" s="10" t="s">
        <v>20</v>
      </c>
      <c r="X22" s="10" t="s">
        <v>21</v>
      </c>
      <c r="Y22" s="10" t="s">
        <v>19</v>
      </c>
      <c r="Z22" s="10">
        <v>11101</v>
      </c>
      <c r="AA22" s="10" t="s">
        <v>68</v>
      </c>
      <c r="AB22" s="32" t="s">
        <v>22</v>
      </c>
      <c r="AC22" s="11" t="s">
        <v>43</v>
      </c>
      <c r="AD22" s="12">
        <v>1</v>
      </c>
      <c r="AE22" s="9" t="s">
        <v>33</v>
      </c>
      <c r="AF22" s="17">
        <v>1848.09</v>
      </c>
      <c r="AG22" s="17">
        <v>0</v>
      </c>
      <c r="AH22" s="44">
        <f t="shared" si="1"/>
        <v>1848.09</v>
      </c>
      <c r="AI22" s="43" t="s">
        <v>60</v>
      </c>
      <c r="AK22" s="7"/>
    </row>
    <row r="23" spans="1:37" ht="15.75" customHeight="1" x14ac:dyDescent="0.25">
      <c r="A23" s="11" t="s">
        <v>53</v>
      </c>
      <c r="B23" s="8" t="s">
        <v>63</v>
      </c>
      <c r="C23" s="38" t="s">
        <v>44</v>
      </c>
      <c r="D23" s="10" t="s">
        <v>64</v>
      </c>
      <c r="E23" s="10" t="s">
        <v>32</v>
      </c>
      <c r="F23" s="8"/>
      <c r="G23" s="8" t="s">
        <v>49</v>
      </c>
      <c r="H23" s="14">
        <v>45107</v>
      </c>
      <c r="I23" s="9" t="s">
        <v>25</v>
      </c>
      <c r="J23" s="15" t="s">
        <v>17</v>
      </c>
      <c r="K23" s="8" t="s">
        <v>18</v>
      </c>
      <c r="L23" s="8" t="s">
        <v>19</v>
      </c>
      <c r="M23" s="8" t="s">
        <v>36</v>
      </c>
      <c r="N23" s="8" t="s">
        <v>37</v>
      </c>
      <c r="O23" s="8" t="s">
        <v>40</v>
      </c>
      <c r="P23" s="8" t="s">
        <v>38</v>
      </c>
      <c r="Q23" s="8" t="s">
        <v>19</v>
      </c>
      <c r="R23" s="8" t="s">
        <v>39</v>
      </c>
      <c r="S23" s="8" t="s">
        <v>65</v>
      </c>
      <c r="T23" s="16" t="s">
        <v>67</v>
      </c>
      <c r="U23" s="8" t="s">
        <v>66</v>
      </c>
      <c r="V23" s="10" t="s">
        <v>26</v>
      </c>
      <c r="W23" s="10" t="s">
        <v>20</v>
      </c>
      <c r="X23" s="10" t="s">
        <v>21</v>
      </c>
      <c r="Y23" s="10" t="s">
        <v>19</v>
      </c>
      <c r="Z23" s="10">
        <v>11101</v>
      </c>
      <c r="AA23" s="10" t="s">
        <v>68</v>
      </c>
      <c r="AB23" s="32" t="s">
        <v>22</v>
      </c>
      <c r="AC23" s="11" t="s">
        <v>47</v>
      </c>
      <c r="AD23" s="12">
        <v>1</v>
      </c>
      <c r="AE23" s="9" t="s">
        <v>33</v>
      </c>
      <c r="AF23" s="17">
        <v>1333.88</v>
      </c>
      <c r="AG23" s="17">
        <v>0</v>
      </c>
      <c r="AH23" s="44">
        <f t="shared" si="1"/>
        <v>1333.88</v>
      </c>
      <c r="AI23" s="43" t="s">
        <v>60</v>
      </c>
      <c r="AJ23" s="18">
        <f>SUM(AF20:AF23)</f>
        <v>17376.490000000002</v>
      </c>
      <c r="AK23" s="7"/>
    </row>
    <row r="24" spans="1:37" x14ac:dyDescent="0.25">
      <c r="A24" s="37"/>
      <c r="B24" s="33"/>
      <c r="C24" s="33"/>
      <c r="D24" s="33"/>
      <c r="E24" s="33"/>
      <c r="F24" s="33"/>
      <c r="G24" s="33"/>
      <c r="H24" s="34"/>
      <c r="I24" s="33"/>
      <c r="J24" s="35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6"/>
      <c r="W24" s="36"/>
      <c r="X24" s="36"/>
      <c r="Y24" s="36"/>
      <c r="Z24" s="36"/>
      <c r="AA24" s="36"/>
      <c r="AB24" s="36"/>
      <c r="AC24" s="50"/>
      <c r="AD24" s="65"/>
      <c r="AE24" s="66"/>
      <c r="AF24" s="67"/>
      <c r="AG24" s="67"/>
      <c r="AH24" s="68"/>
      <c r="AI24" s="64"/>
      <c r="AK24" s="7"/>
    </row>
    <row r="25" spans="1:37" ht="12.75" customHeight="1" x14ac:dyDescent="0.25">
      <c r="AC25" s="53" t="s">
        <v>34</v>
      </c>
      <c r="AD25" s="54"/>
      <c r="AE25" s="55"/>
      <c r="AF25" s="56">
        <f>SUM(AF6:AF23)</f>
        <v>936703.46000000008</v>
      </c>
      <c r="AG25" s="56"/>
      <c r="AH25" s="57"/>
      <c r="AI25" s="21"/>
      <c r="AK25" s="7"/>
    </row>
    <row r="26" spans="1:37" ht="12.75" customHeight="1" x14ac:dyDescent="0.25">
      <c r="AC26" s="58" t="s">
        <v>61</v>
      </c>
      <c r="AD26" s="51"/>
      <c r="AE26" s="52"/>
      <c r="AF26" s="22"/>
      <c r="AG26" s="22">
        <f>SUM(AG6:AG25)</f>
        <v>612017.30999999994</v>
      </c>
      <c r="AH26" s="59"/>
      <c r="AI26" s="21"/>
      <c r="AK26" s="7"/>
    </row>
    <row r="27" spans="1:37" x14ac:dyDescent="0.25">
      <c r="A27" s="23"/>
      <c r="B27" s="24"/>
      <c r="C27" s="24"/>
      <c r="D27" s="24"/>
      <c r="E27" s="24"/>
      <c r="F27" s="24"/>
      <c r="G27" s="24"/>
      <c r="H27" s="25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60" t="s">
        <v>35</v>
      </c>
      <c r="AD27" s="61"/>
      <c r="AE27" s="20"/>
      <c r="AF27" s="62"/>
      <c r="AG27" s="62"/>
      <c r="AH27" s="63">
        <f>SUM(AH6:AH24)</f>
        <v>324686.15000000002</v>
      </c>
      <c r="AK27" s="7"/>
    </row>
    <row r="28" spans="1:37" x14ac:dyDescent="0.25">
      <c r="AA28" s="39"/>
      <c r="AF28" s="45"/>
      <c r="AG28" s="45"/>
      <c r="AH28" s="45"/>
      <c r="AK28" s="7"/>
    </row>
    <row r="29" spans="1:37" x14ac:dyDescent="0.25">
      <c r="AA29" s="39"/>
      <c r="AC29" s="46" t="s">
        <v>70</v>
      </c>
      <c r="AD29" s="47"/>
      <c r="AE29" s="47"/>
      <c r="AF29" s="48"/>
      <c r="AG29" s="48"/>
      <c r="AH29" s="49">
        <f>SUM(AH27:AH28)</f>
        <v>324686.15000000002</v>
      </c>
      <c r="AK29" s="7"/>
    </row>
    <row r="30" spans="1:37" x14ac:dyDescent="0.25">
      <c r="AA30" s="39"/>
    </row>
    <row r="31" spans="1:37" x14ac:dyDescent="0.25">
      <c r="AA31" s="39"/>
    </row>
    <row r="32" spans="1:37" x14ac:dyDescent="0.25">
      <c r="AA32" s="39"/>
    </row>
    <row r="33" spans="27:27" x14ac:dyDescent="0.25">
      <c r="AA33" s="39"/>
    </row>
    <row r="34" spans="27:27" x14ac:dyDescent="0.25">
      <c r="AA34" s="26"/>
    </row>
  </sheetData>
  <mergeCells count="6">
    <mergeCell ref="AI4:AI5"/>
    <mergeCell ref="A4:D4"/>
    <mergeCell ref="E4:M4"/>
    <mergeCell ref="N4:U4"/>
    <mergeCell ref="V4:AB4"/>
    <mergeCell ref="AC4:AH4"/>
  </mergeCells>
  <phoneticPr fontId="2" type="noConversion"/>
  <printOptions horizontalCentered="1"/>
  <pageMargins left="0.1" right="0.1" top="0.5" bottom="0.25" header="0.05" footer="0.05"/>
  <pageSetup fitToWidth="2" orientation="landscape" r:id="rId1"/>
  <headerFoot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e462d8-98db-4c37-88b6-3fe6958ac357">
      <Terms xmlns="http://schemas.microsoft.com/office/infopath/2007/PartnerControls"/>
    </lcf76f155ced4ddcb4097134ff3c332f>
    <TaxCatchAll xmlns="1107000a-c005-476f-874a-1ae6b360b97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7B26B-050F-4FDF-9B24-4D4A083BB7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070B1-8DD7-4FA1-AB2F-9C0E381C2F83}">
  <ds:schemaRefs>
    <ds:schemaRef ds:uri="http://schemas.microsoft.com/office/2006/metadata/properties"/>
    <ds:schemaRef ds:uri="http://schemas.microsoft.com/office/infopath/2007/PartnerControls"/>
    <ds:schemaRef ds:uri="abe462d8-98db-4c37-88b6-3fe6958ac357"/>
    <ds:schemaRef ds:uri="1107000a-c005-476f-874a-1ae6b360b972"/>
  </ds:schemaRefs>
</ds:datastoreItem>
</file>

<file path=customXml/itemProps3.xml><?xml version="1.0" encoding="utf-8"?>
<ds:datastoreItem xmlns:ds="http://schemas.openxmlformats.org/officeDocument/2006/customXml" ds:itemID="{E31E0CF6-107E-4AC5-B268-F0EE3B838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(K191)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2025-02-03T21:14:27Z</cp:lastPrinted>
  <dcterms:created xsi:type="dcterms:W3CDTF">2024-10-11T12:02:37Z</dcterms:created>
  <dcterms:modified xsi:type="dcterms:W3CDTF">2025-04-07T15:06:47Z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0x0101002C3CB6FCF46F3045B0A77F0EAB270C8E</vt:lpwstr>
  </property>
</Properties>
</file>