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1 noon\Excel\"/>
    </mc:Choice>
  </mc:AlternateContent>
  <bookViews>
    <workbookView xWindow="-105" yWindow="-105" windowWidth="19425" windowHeight="11505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3" i="2" l="1"/>
  <c r="AJ6" i="2"/>
  <c r="O6" i="2"/>
  <c r="AI11" i="2"/>
  <c r="AH9" i="2"/>
  <c r="AG8" i="2"/>
  <c r="AJ10" i="2" l="1"/>
</calcChain>
</file>

<file path=xl/sharedStrings.xml><?xml version="1.0" encoding="utf-8"?>
<sst xmlns="http://schemas.openxmlformats.org/spreadsheetml/2006/main" count="72" uniqueCount="70">
  <si>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</si>
  <si>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</si>
  <si>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</si>
  <si>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</si>
  <si>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</si>
  <si>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</si>
  <si>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</si>
  <si>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</si>
  <si>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</si>
  <si>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</si>
  <si>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</si>
  <si>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</si>
  <si>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</si>
  <si>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</si>
  <si>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</si>
  <si>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</si>
  <si>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</si>
  <si>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</si>
  <si>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</si>
  <si>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</si>
  <si>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</si>
  <si>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</si>
  <si>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</si>
  <si>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</si>
  <si>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</si>
  <si>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</si>
  <si>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</si>
  <si>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</si>
  <si>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</si>
  <si>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</si>
  <si>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</si>
  <si>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</si>
  <si>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</si>
  <si>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Work Order Paid to Date*</t>
  </si>
  <si>
    <t>Remaining Unbilled</t>
  </si>
  <si>
    <t>Each</t>
  </si>
  <si>
    <t>Vendor Information</t>
  </si>
  <si>
    <t>A/E Design Services</t>
  </si>
  <si>
    <t>Custodian Engineer</t>
  </si>
  <si>
    <t>44-36 Vernon Blvd</t>
  </si>
  <si>
    <t>Brooklyn</t>
  </si>
  <si>
    <t>Total Work order</t>
  </si>
  <si>
    <t>Amount Previously Certified</t>
  </si>
  <si>
    <t>Remaining Balance</t>
  </si>
  <si>
    <t>Total Work order outstanding billed &amp; unbilled</t>
  </si>
  <si>
    <t>SUPPLEMENTAL COOLING</t>
  </si>
  <si>
    <t>K196</t>
  </si>
  <si>
    <t>207 Bushwick Ave</t>
  </si>
  <si>
    <t>Michael Dennison</t>
  </si>
  <si>
    <t>718-497-0139</t>
  </si>
  <si>
    <t>Carmine Franzese</t>
  </si>
  <si>
    <t>718-349-5659</t>
  </si>
  <si>
    <t>K196 SUPPLEMENTAL COOLING SYSTEM DESIGN &amp; CA SERVICES</t>
  </si>
  <si>
    <t xml:space="preserve">A00553610                </t>
  </si>
  <si>
    <t>21RRCCA</t>
  </si>
  <si>
    <t>Full Purchase Order Amount</t>
  </si>
  <si>
    <t xml:space="preserve">Work Completed  -  Final Payment Requested
</t>
  </si>
  <si>
    <t>$ Unit Price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</si>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</sst>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8"/>
      <name val="Tohama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7" fontId="2" fillId="0" borderId="0" xfId="2" applyNumberFormat="1" applyFont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2" fillId="8" borderId="11" xfId="1" applyFont="1" applyFill="1" applyBorder="1"/>
    <xf numFmtId="0" fontId="2" fillId="8" borderId="12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left" vertical="center" wrapText="1"/>
    </xf>
    <xf numFmtId="1" fontId="4" fillId="8" borderId="12" xfId="1" applyNumberFormat="1" applyFont="1" applyFill="1" applyBorder="1" applyAlignment="1">
      <alignment horizontal="center" vertical="center" shrinkToFit="1"/>
    </xf>
    <xf numFmtId="164" fontId="5" fillId="8" borderId="12" xfId="2" applyNumberFormat="1" applyFont="1" applyFill="1" applyBorder="1" applyAlignment="1">
      <alignment horizontal="right" vertical="center" indent="1" shrinkToFit="1"/>
    </xf>
    <xf numFmtId="7" fontId="3" fillId="8" borderId="12" xfId="2" applyNumberFormat="1" applyFont="1" applyFill="1" applyBorder="1" applyAlignment="1">
      <alignment horizontal="right" vertical="center" wrapText="1" indent="1"/>
    </xf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15" fontId="2" fillId="0" borderId="16" xfId="1" applyNumberFormat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19" xfId="0" applyFont="1" applyBorder="1" applyAlignment="1">
      <alignment horizontal="right" vertical="center" wrapText="1"/>
    </xf>
    <xf numFmtId="8" fontId="3" fillId="0" borderId="19" xfId="0" applyNumberFormat="1" applyFont="1" applyBorder="1" applyAlignment="1">
      <alignment horizontal="right" vertical="center" wrapText="1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right" vertical="center"/>
    </xf>
    <xf numFmtId="8" fontId="3" fillId="9" borderId="22" xfId="0" applyNumberFormat="1" applyFont="1" applyFill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3" fillId="2" borderId="6" xfId="1" applyFont="1" applyFill="1" applyBorder="1"/>
    <xf numFmtId="0" fontId="3" fillId="2" borderId="7" xfId="1" applyFont="1" applyFill="1" applyBorder="1"/>
    <xf numFmtId="0" fontId="6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" fontId="2" fillId="0" borderId="15" xfId="1" applyNumberFormat="1" applyFont="1" applyBorder="1" applyAlignment="1">
      <alignment horizontal="center" vertical="center" shrinkToFit="1"/>
    </xf>
    <xf numFmtId="7" fontId="3" fillId="0" borderId="15" xfId="2" applyNumberFormat="1" applyFont="1" applyFill="1" applyBorder="1" applyAlignment="1">
      <alignment horizontal="center" vertical="center" wrapText="1"/>
    </xf>
    <xf numFmtId="8" fontId="8" fillId="0" borderId="15" xfId="0" applyNumberFormat="1" applyFont="1" applyBorder="1" applyAlignment="1">
      <alignment horizontal="center" vertical="center"/>
    </xf>
    <xf numFmtId="0" fontId="7" fillId="7" borderId="10" xfId="1" applyFont="1" applyFill="1" applyBorder="1" applyAlignment="1">
      <alignment horizontal="center" vertical="center" wrapText="1"/>
    </xf>
    <xf numFmtId="0" fontId="2" fillId="8" borderId="22" xfId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43" fontId="3" fillId="2" borderId="2" xfId="2" applyFont="1" applyFill="1" applyBorder="1" applyAlignment="1">
      <alignment horizontal="center" vertical="center"/>
    </xf>
    <xf numFmtId="8" fontId="3" fillId="2" borderId="3" xfId="2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22" xfId="1" applyFont="1" applyBorder="1" applyAlignment="1">
      <alignment vertical="center" wrapText="1"/>
    </xf>
    <xf numFmtId="0" fontId="3" fillId="0" borderId="22" xfId="1" applyFont="1" applyBorder="1" applyAlignment="1">
      <alignment horizontal="center" vertical="center" wrapText="1"/>
    </xf>
    <xf numFmtId="43" fontId="3" fillId="0" borderId="22" xfId="2" applyFont="1" applyFill="1" applyBorder="1" applyAlignment="1">
      <alignment vertical="center" wrapText="1"/>
    </xf>
    <xf numFmtId="0" fontId="3" fillId="0" borderId="22" xfId="1" applyFont="1" applyBorder="1" applyAlignment="1">
      <alignment horizontal="left" vertical="center" wrapText="1"/>
    </xf>
    <xf numFmtId="0" fontId="9" fillId="0" borderId="22" xfId="1" applyFont="1" applyBorder="1" applyAlignment="1">
      <alignment horizontal="center"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6"/>
  <sheetViews>
    <sheetView tabSelected="1" topLeftCell="W1" zoomScaleNormal="100" workbookViewId="0">
      <selection activeCell="AK23" sqref="AK23"/>
    </sheetView>
  </sheetViews>
  <sheetFormatPr defaultColWidth="9.140625" defaultRowHeight="10.5"/>
  <cols>
    <col min="1" max="1" width="3.42578125" style="1" customWidth="1"/>
    <col min="2" max="2" width="28.140625" style="1" bestFit="1" customWidth="1"/>
    <col min="3" max="3" width="15.7109375" style="5" bestFit="1" customWidth="1"/>
    <col min="4" max="4" width="6.28515625" style="5" bestFit="1" customWidth="1"/>
    <col min="5" max="5" width="7.140625" style="5" bestFit="1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2.7109375" style="5" customWidth="1"/>
    <col min="21" max="21" width="20.140625" style="5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7" customWidth="1"/>
    <col min="31" max="31" width="12.140625" style="5" customWidth="1"/>
    <col min="32" max="32" width="5" style="5" customWidth="1"/>
    <col min="33" max="35" width="12.85546875" style="6" customWidth="1"/>
    <col min="36" max="36" width="12.5703125" style="6" customWidth="1"/>
    <col min="37" max="37" width="45.140625" style="5" customWidth="1"/>
    <col min="38" max="16384" width="9.140625" style="1"/>
  </cols>
  <sheetData>
    <row r="1" spans="2:37">
      <c r="B1" s="4" t="s">
        <v>19</v>
      </c>
    </row>
    <row r="2" spans="2:37">
      <c r="B2" s="36" t="s">
        <v>46</v>
      </c>
    </row>
    <row r="3" spans="2:37" ht="11.25" thickBot="1">
      <c r="B3" s="37" t="s">
        <v>45</v>
      </c>
    </row>
    <row r="4" spans="2:37" s="3" customFormat="1" ht="13.5" customHeight="1" thickBot="1">
      <c r="B4" s="51" t="s">
        <v>0</v>
      </c>
      <c r="C4" s="52"/>
      <c r="D4" s="52"/>
      <c r="E4" s="53"/>
      <c r="F4" s="56" t="s">
        <v>36</v>
      </c>
      <c r="G4" s="57"/>
      <c r="H4" s="57"/>
      <c r="I4" s="57"/>
      <c r="J4" s="57"/>
      <c r="K4" s="57"/>
      <c r="L4" s="57"/>
      <c r="M4" s="57"/>
      <c r="N4" s="58"/>
      <c r="O4" s="56" t="s">
        <v>1</v>
      </c>
      <c r="P4" s="57"/>
      <c r="Q4" s="57"/>
      <c r="R4" s="57"/>
      <c r="S4" s="57"/>
      <c r="T4" s="57"/>
      <c r="U4" s="57"/>
      <c r="V4" s="58"/>
      <c r="W4" s="59" t="s">
        <v>2</v>
      </c>
      <c r="X4" s="60"/>
      <c r="Y4" s="60"/>
      <c r="Z4" s="60"/>
      <c r="AA4" s="60"/>
      <c r="AB4" s="60"/>
      <c r="AC4" s="61"/>
      <c r="AD4" s="62" t="s">
        <v>3</v>
      </c>
      <c r="AE4" s="63"/>
      <c r="AF4" s="63"/>
      <c r="AG4" s="63"/>
      <c r="AH4" s="63"/>
      <c r="AI4" s="63"/>
      <c r="AJ4" s="64"/>
      <c r="AK4" s="54" t="s">
        <v>4</v>
      </c>
    </row>
    <row r="5" spans="2:37" s="3" customFormat="1" ht="36.75" thickBot="1">
      <c r="B5" s="68" t="s">
        <v>5</v>
      </c>
      <c r="C5" s="66" t="s">
        <v>6</v>
      </c>
      <c r="D5" s="66" t="s">
        <v>7</v>
      </c>
      <c r="E5" s="66" t="s">
        <v>8</v>
      </c>
      <c r="F5" s="66" t="s">
        <v>9</v>
      </c>
      <c r="G5" s="66" t="s">
        <v>10</v>
      </c>
      <c r="H5" s="66" t="s">
        <v>11</v>
      </c>
      <c r="I5" s="66" t="s">
        <v>12</v>
      </c>
      <c r="J5" s="66" t="s">
        <v>13</v>
      </c>
      <c r="K5" s="66" t="s">
        <v>14</v>
      </c>
      <c r="L5" s="66" t="s">
        <v>58</v>
      </c>
      <c r="M5" s="66" t="s">
        <v>59</v>
      </c>
      <c r="N5" s="66" t="s">
        <v>60</v>
      </c>
      <c r="O5" s="66" t="s">
        <v>15</v>
      </c>
      <c r="P5" s="66" t="s">
        <v>61</v>
      </c>
      <c r="Q5" s="66" t="s">
        <v>62</v>
      </c>
      <c r="R5" s="66" t="s">
        <v>63</v>
      </c>
      <c r="S5" s="66" t="s">
        <v>64</v>
      </c>
      <c r="T5" s="66" t="s">
        <v>65</v>
      </c>
      <c r="U5" s="66" t="s">
        <v>20</v>
      </c>
      <c r="V5" s="66" t="s">
        <v>16</v>
      </c>
      <c r="W5" s="66" t="s">
        <v>17</v>
      </c>
      <c r="X5" s="66" t="s">
        <v>66</v>
      </c>
      <c r="Y5" s="66" t="s">
        <v>67</v>
      </c>
      <c r="Z5" s="66" t="s">
        <v>68</v>
      </c>
      <c r="AA5" s="66" t="s">
        <v>69</v>
      </c>
      <c r="AB5" s="69" t="s">
        <v>21</v>
      </c>
      <c r="AC5" s="69" t="s">
        <v>22</v>
      </c>
      <c r="AD5" s="65" t="s">
        <v>25</v>
      </c>
      <c r="AE5" s="66" t="s">
        <v>23</v>
      </c>
      <c r="AF5" s="66" t="s">
        <v>24</v>
      </c>
      <c r="AG5" s="67" t="s">
        <v>57</v>
      </c>
      <c r="AH5" s="22" t="s">
        <v>33</v>
      </c>
      <c r="AI5" s="21" t="s">
        <v>18</v>
      </c>
      <c r="AJ5" s="21" t="s">
        <v>34</v>
      </c>
      <c r="AK5" s="55"/>
    </row>
    <row r="6" spans="2:37" s="5" customFormat="1" ht="25.5">
      <c r="B6" s="46" t="s">
        <v>52</v>
      </c>
      <c r="C6" s="9" t="s">
        <v>53</v>
      </c>
      <c r="D6" s="38">
        <v>125246</v>
      </c>
      <c r="E6" s="17" t="s">
        <v>54</v>
      </c>
      <c r="F6" s="18">
        <v>204066556</v>
      </c>
      <c r="G6" s="18" t="s">
        <v>32</v>
      </c>
      <c r="H6" s="18">
        <v>10886</v>
      </c>
      <c r="I6" s="19">
        <v>45806</v>
      </c>
      <c r="J6" s="18" t="s">
        <v>26</v>
      </c>
      <c r="K6" s="18" t="s">
        <v>27</v>
      </c>
      <c r="L6" s="18" t="s">
        <v>28</v>
      </c>
      <c r="M6" s="18" t="s">
        <v>29</v>
      </c>
      <c r="N6" s="18">
        <v>10018</v>
      </c>
      <c r="O6" s="18" t="str">
        <f>+B2</f>
        <v>K196</v>
      </c>
      <c r="P6" s="18" t="s">
        <v>47</v>
      </c>
      <c r="Q6" s="18" t="s">
        <v>40</v>
      </c>
      <c r="R6" s="18" t="s">
        <v>29</v>
      </c>
      <c r="S6" s="18">
        <v>11206</v>
      </c>
      <c r="T6" s="20" t="s">
        <v>48</v>
      </c>
      <c r="U6" s="18" t="s">
        <v>49</v>
      </c>
      <c r="V6" s="20" t="s">
        <v>38</v>
      </c>
      <c r="W6" s="18" t="s">
        <v>30</v>
      </c>
      <c r="X6" s="18" t="s">
        <v>39</v>
      </c>
      <c r="Y6" s="18" t="s">
        <v>31</v>
      </c>
      <c r="Z6" s="18" t="s">
        <v>29</v>
      </c>
      <c r="AA6" s="18">
        <v>11101</v>
      </c>
      <c r="AB6" s="39" t="s">
        <v>50</v>
      </c>
      <c r="AC6" s="38" t="s">
        <v>51</v>
      </c>
      <c r="AD6" s="40" t="s">
        <v>37</v>
      </c>
      <c r="AE6" s="41">
        <v>1</v>
      </c>
      <c r="AF6" s="17" t="s">
        <v>35</v>
      </c>
      <c r="AG6" s="42">
        <v>24000</v>
      </c>
      <c r="AH6" s="42">
        <v>15127.07</v>
      </c>
      <c r="AI6" s="43">
        <v>8872.93</v>
      </c>
      <c r="AJ6" s="42">
        <f>+AG6-(AH6+AI6)</f>
        <v>0</v>
      </c>
      <c r="AK6" s="44" t="s">
        <v>56</v>
      </c>
    </row>
    <row r="7" spans="2:37" ht="12.75" customHeight="1" thickBot="1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3"/>
      <c r="AE7" s="14"/>
      <c r="AF7" s="12"/>
      <c r="AG7" s="15"/>
      <c r="AH7" s="15"/>
      <c r="AI7" s="15"/>
      <c r="AJ7" s="16"/>
      <c r="AK7" s="45"/>
    </row>
    <row r="8" spans="2:37" ht="23.25" customHeight="1">
      <c r="AD8" s="23" t="s">
        <v>41</v>
      </c>
      <c r="AE8" s="24"/>
      <c r="AF8" s="25"/>
      <c r="AG8" s="26">
        <f>AG6</f>
        <v>24000</v>
      </c>
      <c r="AH8" s="27"/>
      <c r="AI8" s="28"/>
      <c r="AJ8" s="29"/>
      <c r="AK8" s="2"/>
    </row>
    <row r="9" spans="2:37">
      <c r="AD9" s="23" t="s">
        <v>42</v>
      </c>
      <c r="AE9" s="24"/>
      <c r="AF9" s="25"/>
      <c r="AG9" s="27"/>
      <c r="AH9" s="26">
        <f>AH6</f>
        <v>15127.07</v>
      </c>
      <c r="AI9" s="28"/>
      <c r="AJ9" s="29"/>
    </row>
    <row r="10" spans="2:37">
      <c r="AD10" s="23" t="s">
        <v>43</v>
      </c>
      <c r="AE10" s="24"/>
      <c r="AF10" s="25"/>
      <c r="AG10" s="27"/>
      <c r="AH10" s="27"/>
      <c r="AI10" s="28"/>
      <c r="AJ10" s="30">
        <f>AJ6</f>
        <v>0</v>
      </c>
    </row>
    <row r="11" spans="2:37">
      <c r="AD11" s="31" t="s">
        <v>44</v>
      </c>
      <c r="AE11" s="32"/>
      <c r="AF11" s="32"/>
      <c r="AG11" s="33"/>
      <c r="AH11" s="33"/>
      <c r="AI11" s="34">
        <f>AI6</f>
        <v>8872.93</v>
      </c>
      <c r="AJ11" s="35"/>
    </row>
    <row r="12" spans="2:37" ht="11.25" thickBot="1">
      <c r="AH12" s="10"/>
    </row>
    <row r="13" spans="2:37" ht="11.25" thickBot="1">
      <c r="AD13" s="47" t="s">
        <v>55</v>
      </c>
      <c r="AE13" s="48"/>
      <c r="AF13" s="48"/>
      <c r="AG13" s="49"/>
      <c r="AH13" s="49"/>
      <c r="AI13" s="50">
        <f>AI11</f>
        <v>8872.93</v>
      </c>
      <c r="AJ13" s="8"/>
    </row>
    <row r="16" spans="2:37">
      <c r="AJ16" s="8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2025-04-21T15:48:32Z</dcterms:modified>
  <cp:category/>
  <cp:contentStatus/>
</cp:coreProperties>
</file>