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1 11.30am\Excel\"/>
    </mc:Choice>
  </mc:AlternateContent>
  <bookViews>
    <workbookView xWindow="33090" yWindow="690" windowWidth="21600" windowHeight="1129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" i="1" l="1"/>
  <c r="AG18" i="1"/>
  <c r="AH20" i="1"/>
  <c r="AH21" i="1" s="1"/>
  <c r="AF17" i="1"/>
</calcChain>
</file>

<file path=xl/sharedStrings.xml><?xml version="1.0" encoding="utf-8"?>
<sst xmlns="http://schemas.openxmlformats.org/spreadsheetml/2006/main" count="211" uniqueCount="78">
  <si>
    <t>K229</t>
  </si>
  <si>
    <t>Title</t>
  </si>
  <si>
    <t>Gridspan Corporation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</si>
  <si>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</si>
  <si>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</si>
  <si>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</si>
  <si>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</si>
  <si>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</si>
  <si>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</si>
  <si>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</si>
  <si>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</si>
  <si>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</si>
  <si>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</si>
  <si>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</si>
  <si>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</si>
  <si>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</si>
  <si>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</si>
  <si>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</si>
  <si>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</si>
  <si>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B335805</t>
  </si>
  <si>
    <t>3 Monmouth Drive</t>
  </si>
  <si>
    <t>Monmouth Junction</t>
  </si>
  <si>
    <t>NJ</t>
  </si>
  <si>
    <t>1400 BENSON AVENUE</t>
  </si>
  <si>
    <t>Brooklyn</t>
  </si>
  <si>
    <t>NY</t>
  </si>
  <si>
    <t>Custodian</t>
  </si>
  <si>
    <t>DSF</t>
  </si>
  <si>
    <t>44-36 Vernon Boulevard</t>
  </si>
  <si>
    <t>Long Island City</t>
  </si>
  <si>
    <t>01 - General Requirements</t>
  </si>
  <si>
    <t>06 - Wood and Plastic</t>
  </si>
  <si>
    <t>09 - Finishes</t>
  </si>
  <si>
    <t>10 - Specialties</t>
  </si>
  <si>
    <t>11 - Equipment</t>
  </si>
  <si>
    <t>Total Work order</t>
  </si>
  <si>
    <t>Total Work outstanding billed &amp; unbilled</t>
  </si>
  <si>
    <t>Joseph B Cambria</t>
  </si>
  <si>
    <t>718-236-5447</t>
  </si>
  <si>
    <t>Aramis Rodriguez</t>
  </si>
  <si>
    <t>718-349-5737</t>
  </si>
  <si>
    <t>Request for Purchase Order and Payment</t>
  </si>
  <si>
    <t>12 - Furnishings</t>
  </si>
  <si>
    <t>21.K229.001.0 RA21 GYM Multi-purpose Room Upgrade</t>
  </si>
  <si>
    <t>21.K229.001.2 RA21 ACM Testing GYM Multi-purpose Room Upgrade Supplemental</t>
  </si>
  <si>
    <t>21.K229.001.1 RA21 GYM Multi-purpose Room - Nickerson Material Upcharges</t>
  </si>
  <si>
    <t>Project Name</t>
  </si>
  <si>
    <t>School &amp; Project Name</t>
  </si>
  <si>
    <t>K229 - RA21 GYM Multi-purpose Room Upgrade</t>
  </si>
  <si>
    <t>K229: P.S. 229</t>
  </si>
  <si>
    <t>Previous Amount Certified (Paid)</t>
  </si>
  <si>
    <t>Remaining Balance</t>
  </si>
  <si>
    <t>Previous Amount Certified</t>
  </si>
  <si>
    <t>Full Purchase Amount</t>
  </si>
  <si>
    <t>A00461492</t>
  </si>
  <si>
    <t>15RRCCA 20RRCCA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</si>
  <si>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</si>
  <si>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</si>
  <si>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</si>
  <si>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</si>
  <si>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</si>
  <si>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</si>
  <si>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</si>
  <si>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</si>
  <si>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</si>
  <si>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</si>
  <si>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</si>
  <si>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</si>
  <si>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</si>
  <si>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</si>
  <si>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</si>
  <si>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</si>
  <si>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</si>
  <si>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</si>
  <si>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>Project</t>
  </si>
  <si>
    <t>Delivery To Information (School where work performed)</t>
  </si>
  <si>
    <t>Invoice  To Information</t>
  </si>
  <si>
    <r>
      <t xml:space="preserve">21.K229.001.0 RA21 GYM Multi-purpose Room Upgrade  </t>
    </r>
    <r>
      <rPr>
        <b/>
        <sz val="8"/>
        <color indexed="8"/>
        <rFont val="Tahoma"/>
        <family val="2"/>
      </rPr>
      <t>21.K229.001.1 RA21 GYM Multi-purpose Room - Nickerson Material Upcharges  21.K229.001.2 RA21 ACM Testing GYM Multi-purpose Room Upgrade Supplemental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</si>
</sst>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\/dd\/yyyy"/>
    <numFmt numFmtId="165" formatCode="[$$-409]#,##0.00"/>
    <numFmt numFmtId="166" formatCode="00000"/>
    <numFmt numFmtId="167" formatCode="&quot;$&quot;#,##0.00"/>
  </numFmts>
  <fonts count="8" x14ac:knownFonts="1">
    <font>
      <sz val="10"/>
      <color indexed="8"/>
      <name val="ARIAL"/>
      <charset val="1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top"/>
    </xf>
    <xf numFmtId="0" fontId="5" fillId="0" borderId="0"/>
    <xf numFmtId="43" fontId="5" fillId="0" borderId="0" applyFont="0" applyFill="0" applyBorder="0" applyAlignment="0" applyProtection="0"/>
  </cellStyleXfs>
  <cellXfs count="100">
    <xf numFmtId="0" fontId="0" fillId="0" borderId="0" xfId="0">
      <alignment vertical="top"/>
    </xf>
    <xf numFmtId="0" fontId="1" fillId="0" borderId="1" xfId="0" applyFont="1" applyBorder="1">
      <alignment vertical="top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0" fontId="1" fillId="0" borderId="2" xfId="0" applyFont="1" applyBorder="1">
      <alignment vertical="top"/>
    </xf>
    <xf numFmtId="0" fontId="1" fillId="0" borderId="3" xfId="0" applyFont="1" applyBorder="1">
      <alignment vertical="top"/>
    </xf>
    <xf numFmtId="0" fontId="1" fillId="0" borderId="5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 readingOrder="1"/>
    </xf>
    <xf numFmtId="0" fontId="1" fillId="0" borderId="5" xfId="0" applyFont="1" applyBorder="1">
      <alignment vertical="top"/>
    </xf>
    <xf numFmtId="0" fontId="1" fillId="9" borderId="10" xfId="0" applyFont="1" applyFill="1" applyBorder="1">
      <alignment vertical="top"/>
    </xf>
    <xf numFmtId="0" fontId="1" fillId="9" borderId="11" xfId="0" applyFont="1" applyFill="1" applyBorder="1">
      <alignment vertical="top"/>
    </xf>
    <xf numFmtId="0" fontId="1" fillId="8" borderId="12" xfId="0" applyFont="1" applyFill="1" applyBorder="1">
      <alignment vertical="top"/>
    </xf>
    <xf numFmtId="0" fontId="2" fillId="0" borderId="14" xfId="0" applyFont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1" fillId="0" borderId="6" xfId="0" applyFont="1" applyBorder="1">
      <alignment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center" vertical="top" wrapText="1" readingOrder="1"/>
    </xf>
    <xf numFmtId="0" fontId="1" fillId="0" borderId="17" xfId="0" applyFont="1" applyBorder="1">
      <alignment vertical="top"/>
    </xf>
    <xf numFmtId="0" fontId="1" fillId="0" borderId="19" xfId="0" applyFont="1" applyBorder="1" applyAlignment="1">
      <alignment horizontal="left" vertical="top"/>
    </xf>
    <xf numFmtId="0" fontId="1" fillId="8" borderId="21" xfId="0" applyFont="1" applyFill="1" applyBorder="1">
      <alignment vertical="top"/>
    </xf>
    <xf numFmtId="0" fontId="1" fillId="8" borderId="22" xfId="0" applyFont="1" applyFill="1" applyBorder="1">
      <alignment vertical="top"/>
    </xf>
    <xf numFmtId="0" fontId="1" fillId="0" borderId="19" xfId="0" applyFont="1" applyBorder="1" applyAlignment="1">
      <alignment horizontal="center" vertical="center" wrapText="1" readingOrder="1"/>
    </xf>
    <xf numFmtId="0" fontId="3" fillId="0" borderId="20" xfId="0" applyFont="1" applyBorder="1" applyAlignment="1">
      <alignment horizontal="center" vertical="center"/>
    </xf>
    <xf numFmtId="0" fontId="1" fillId="8" borderId="23" xfId="0" applyFont="1" applyFill="1" applyBorder="1">
      <alignment vertical="top"/>
    </xf>
    <xf numFmtId="0" fontId="1" fillId="0" borderId="27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 readingOrder="1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 readingOrder="1"/>
    </xf>
    <xf numFmtId="166" fontId="1" fillId="0" borderId="20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/>
    </xf>
    <xf numFmtId="0" fontId="1" fillId="0" borderId="7" xfId="0" applyFont="1" applyBorder="1">
      <alignment vertical="top"/>
    </xf>
    <xf numFmtId="0" fontId="1" fillId="0" borderId="4" xfId="0" applyFont="1" applyBorder="1">
      <alignment vertical="top"/>
    </xf>
    <xf numFmtId="0" fontId="1" fillId="0" borderId="8" xfId="0" applyFont="1" applyBorder="1">
      <alignment vertical="top"/>
    </xf>
    <xf numFmtId="0" fontId="1" fillId="0" borderId="16" xfId="0" applyFont="1" applyBorder="1">
      <alignment vertical="top"/>
    </xf>
    <xf numFmtId="0" fontId="2" fillId="0" borderId="19" xfId="0" applyFont="1" applyBorder="1" applyAlignment="1">
      <alignment horizontal="left" vertical="top" wrapText="1" readingOrder="1"/>
    </xf>
    <xf numFmtId="0" fontId="2" fillId="0" borderId="19" xfId="0" applyFont="1" applyBorder="1">
      <alignment vertical="top"/>
    </xf>
    <xf numFmtId="0" fontId="2" fillId="0" borderId="21" xfId="0" applyFont="1" applyBorder="1" applyAlignment="1">
      <alignment vertical="top" wrapText="1" readingOrder="1"/>
    </xf>
    <xf numFmtId="0" fontId="1" fillId="0" borderId="22" xfId="0" applyFont="1" applyBorder="1">
      <alignment vertical="top"/>
    </xf>
    <xf numFmtId="0" fontId="1" fillId="7" borderId="3" xfId="0" applyFont="1" applyFill="1" applyBorder="1">
      <alignment vertical="top"/>
    </xf>
    <xf numFmtId="0" fontId="4" fillId="7" borderId="3" xfId="0" applyFont="1" applyFill="1" applyBorder="1" applyAlignment="1">
      <alignment vertical="top" wrapText="1" readingOrder="1"/>
    </xf>
    <xf numFmtId="165" fontId="2" fillId="0" borderId="17" xfId="0" applyNumberFormat="1" applyFont="1" applyBorder="1" applyAlignment="1">
      <alignment horizontal="center" vertical="center"/>
    </xf>
    <xf numFmtId="167" fontId="2" fillId="0" borderId="18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7" fontId="2" fillId="0" borderId="20" xfId="0" applyNumberFormat="1" applyFont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165" fontId="2" fillId="8" borderId="23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65" fontId="2" fillId="0" borderId="2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5" fontId="2" fillId="7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8" borderId="23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7" borderId="10" xfId="0" applyFont="1" applyFill="1" applyBorder="1" applyAlignment="1">
      <alignment horizontal="left" vertical="top" wrapText="1" readingOrder="1"/>
    </xf>
    <xf numFmtId="0" fontId="2" fillId="7" borderId="11" xfId="0" applyFont="1" applyFill="1" applyBorder="1" applyAlignment="1">
      <alignment horizontal="left" vertical="top" wrapText="1" readingOrder="1"/>
    </xf>
    <xf numFmtId="0" fontId="2" fillId="6" borderId="13" xfId="0" applyFont="1" applyFill="1" applyBorder="1" applyAlignment="1">
      <alignment horizontal="center" vertical="top" wrapText="1" readingOrder="1"/>
    </xf>
    <xf numFmtId="0" fontId="2" fillId="6" borderId="14" xfId="0" applyFont="1" applyFill="1" applyBorder="1" applyAlignment="1">
      <alignment horizontal="center" vertical="top" wrapText="1" readingOrder="1"/>
    </xf>
    <xf numFmtId="0" fontId="2" fillId="6" borderId="15" xfId="0" applyFont="1" applyFill="1" applyBorder="1" applyAlignment="1">
      <alignment horizontal="center" vertical="top" wrapText="1" readingOrder="1"/>
    </xf>
    <xf numFmtId="0" fontId="2" fillId="7" borderId="11" xfId="0" applyFont="1" applyFill="1" applyBorder="1" applyAlignment="1">
      <alignment horizontal="left" vertical="top"/>
    </xf>
    <xf numFmtId="0" fontId="2" fillId="7" borderId="12" xfId="0" applyFont="1" applyFill="1" applyBorder="1" applyAlignment="1">
      <alignment horizontal="left" vertical="top"/>
    </xf>
    <xf numFmtId="0" fontId="2" fillId="3" borderId="24" xfId="0" applyFont="1" applyFill="1" applyBorder="1" applyAlignment="1">
      <alignment horizontal="center" vertical="top" wrapText="1" readingOrder="1"/>
    </xf>
    <xf numFmtId="0" fontId="2" fillId="3" borderId="25" xfId="0" applyFont="1" applyFill="1" applyBorder="1" applyAlignment="1">
      <alignment horizontal="center" vertical="top" wrapText="1" readingOrder="1"/>
    </xf>
    <xf numFmtId="0" fontId="2" fillId="3" borderId="26" xfId="0" applyFont="1" applyFill="1" applyBorder="1" applyAlignment="1">
      <alignment horizontal="center" vertical="top" wrapText="1" readingOrder="1"/>
    </xf>
    <xf numFmtId="0" fontId="2" fillId="5" borderId="24" xfId="0" applyFont="1" applyFill="1" applyBorder="1" applyAlignment="1">
      <alignment horizontal="center" vertical="top" wrapText="1" readingOrder="1"/>
    </xf>
    <xf numFmtId="0" fontId="2" fillId="5" borderId="25" xfId="0" applyFont="1" applyFill="1" applyBorder="1" applyAlignment="1">
      <alignment horizontal="center" vertical="top" wrapText="1" readingOrder="1"/>
    </xf>
    <xf numFmtId="0" fontId="2" fillId="5" borderId="26" xfId="0" applyFont="1" applyFill="1" applyBorder="1" applyAlignment="1">
      <alignment horizontal="center" vertical="top" wrapText="1" readingOrder="1"/>
    </xf>
    <xf numFmtId="0" fontId="2" fillId="2" borderId="29" xfId="0" applyFont="1" applyFill="1" applyBorder="1" applyAlignment="1">
      <alignment horizontal="center" vertical="top" wrapText="1" readingOrder="1"/>
    </xf>
    <xf numFmtId="0" fontId="2" fillId="2" borderId="30" xfId="0" applyFont="1" applyFill="1" applyBorder="1" applyAlignment="1">
      <alignment horizontal="center" vertical="top" wrapText="1" readingOrder="1"/>
    </xf>
    <xf numFmtId="0" fontId="2" fillId="2" borderId="31" xfId="0" applyFont="1" applyFill="1" applyBorder="1" applyAlignment="1">
      <alignment horizontal="center" vertical="top" wrapText="1" readingOrder="1"/>
    </xf>
    <xf numFmtId="0" fontId="2" fillId="4" borderId="29" xfId="0" applyFont="1" applyFill="1" applyBorder="1" applyAlignment="1">
      <alignment horizontal="center" vertical="top" wrapText="1" readingOrder="1"/>
    </xf>
    <xf numFmtId="0" fontId="2" fillId="4" borderId="30" xfId="0" applyFont="1" applyFill="1" applyBorder="1" applyAlignment="1">
      <alignment horizontal="center" vertical="top" wrapText="1" readingOrder="1"/>
    </xf>
    <xf numFmtId="0" fontId="2" fillId="4" borderId="31" xfId="0" applyFont="1" applyFill="1" applyBorder="1" applyAlignment="1">
      <alignment horizontal="center" vertical="top" wrapText="1" readingOrder="1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43" fontId="6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K23"/>
  <sheetViews>
    <sheetView showGridLines="0" tabSelected="1" zoomScale="110" zoomScaleNormal="110" workbookViewId="0">
      <selection activeCell="A12" sqref="A12"/>
    </sheetView>
  </sheetViews>
  <sheetFormatPr defaultRowHeight="12.75" customHeight="1" x14ac:dyDescent="0.2"/>
  <cols>
    <col min="1" max="1" width="45.85546875" style="7" customWidth="1"/>
    <col min="2" max="2" width="9.28515625" style="7" customWidth="1"/>
    <col min="3" max="3" width="7" style="7" bestFit="1" customWidth="1"/>
    <col min="4" max="4" width="8.5703125" style="75" customWidth="1"/>
    <col min="5" max="5" width="10" style="7" bestFit="1" customWidth="1"/>
    <col min="6" max="6" width="14.85546875" style="7" bestFit="1" customWidth="1"/>
    <col min="7" max="7" width="11.7109375" style="7" customWidth="1"/>
    <col min="8" max="8" width="15.85546875" style="7" customWidth="1"/>
    <col min="9" max="9" width="18.7109375" style="7" customWidth="1"/>
    <col min="10" max="10" width="15.7109375" style="7" customWidth="1"/>
    <col min="11" max="11" width="16.85546875" style="7" customWidth="1"/>
    <col min="12" max="12" width="5.5703125" style="7" customWidth="1"/>
    <col min="13" max="13" width="8.7109375" style="7" bestFit="1" customWidth="1"/>
    <col min="14" max="14" width="8.7109375" style="7" customWidth="1"/>
    <col min="15" max="15" width="21.140625" style="7" customWidth="1"/>
    <col min="16" max="16" width="8.140625" style="7" customWidth="1"/>
    <col min="17" max="17" width="5.5703125" style="7" customWidth="1"/>
    <col min="18" max="18" width="8.7109375" style="7" bestFit="1" customWidth="1"/>
    <col min="19" max="19" width="18.28515625" style="7" customWidth="1"/>
    <col min="20" max="20" width="17" style="7" customWidth="1"/>
    <col min="21" max="21" width="9.140625" style="7" customWidth="1"/>
    <col min="22" max="22" width="7.42578125" style="7" customWidth="1"/>
    <col min="23" max="23" width="20.85546875" style="7" customWidth="1"/>
    <col min="24" max="24" width="14.28515625" style="7" customWidth="1"/>
    <col min="25" max="25" width="5.5703125" style="7" customWidth="1"/>
    <col min="26" max="26" width="8.7109375" style="7" bestFit="1" customWidth="1"/>
    <col min="27" max="27" width="20.5703125" style="7" customWidth="1"/>
    <col min="28" max="28" width="18.28515625" style="7" customWidth="1"/>
    <col min="29" max="29" width="37.7109375" style="7" customWidth="1"/>
    <col min="30" max="30" width="8.42578125" style="7" bestFit="1" customWidth="1"/>
    <col min="31" max="31" width="4.5703125" style="7" bestFit="1" customWidth="1"/>
    <col min="32" max="32" width="12.42578125" style="7" bestFit="1" customWidth="1"/>
    <col min="33" max="34" width="12.42578125" style="7" customWidth="1"/>
    <col min="35" max="35" width="13.5703125" style="7" bestFit="1" customWidth="1"/>
    <col min="36" max="36" width="37.28515625" style="7" bestFit="1" customWidth="1"/>
    <col min="37" max="256" width="27.7109375" style="7" customWidth="1"/>
    <col min="257" max="16384" width="9.140625" style="7"/>
  </cols>
  <sheetData>
    <row r="1" spans="1:37" s="1" customFormat="1" ht="15" customHeight="1" x14ac:dyDescent="0.2">
      <c r="A1" s="76" t="s">
        <v>47</v>
      </c>
      <c r="B1" s="12"/>
      <c r="D1" s="69"/>
    </row>
    <row r="2" spans="1:37" s="1" customFormat="1" ht="15" customHeight="1" x14ac:dyDescent="0.2">
      <c r="A2" s="77" t="s">
        <v>49</v>
      </c>
      <c r="B2" s="12"/>
      <c r="D2" s="69"/>
    </row>
    <row r="3" spans="1:37" s="1" customFormat="1" ht="15" customHeight="1" x14ac:dyDescent="0.2">
      <c r="A3" s="77" t="s">
        <v>48</v>
      </c>
      <c r="B3" s="12"/>
      <c r="D3" s="69"/>
    </row>
    <row r="4" spans="1:37" s="1" customFormat="1" ht="12.75" hidden="1" customHeight="1" x14ac:dyDescent="0.2">
      <c r="A4" s="81" t="s">
        <v>2</v>
      </c>
      <c r="B4" s="12"/>
      <c r="D4" s="69"/>
    </row>
    <row r="5" spans="1:37" s="1" customFormat="1" ht="15" customHeight="1" thickBot="1" x14ac:dyDescent="0.25">
      <c r="A5" s="82"/>
      <c r="B5" s="18"/>
      <c r="C5" s="8"/>
      <c r="D5" s="70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7" s="1" customFormat="1" ht="14.25" customHeight="1" thickBot="1" x14ac:dyDescent="0.25">
      <c r="A6" s="89" t="s">
        <v>74</v>
      </c>
      <c r="B6" s="90"/>
      <c r="C6" s="90"/>
      <c r="D6" s="91"/>
      <c r="E6" s="83" t="s">
        <v>3</v>
      </c>
      <c r="F6" s="84"/>
      <c r="G6" s="84"/>
      <c r="H6" s="84"/>
      <c r="I6" s="84"/>
      <c r="J6" s="84"/>
      <c r="K6" s="84"/>
      <c r="L6" s="84"/>
      <c r="M6" s="85"/>
      <c r="N6" s="92" t="s">
        <v>75</v>
      </c>
      <c r="O6" s="93"/>
      <c r="P6" s="93"/>
      <c r="Q6" s="93"/>
      <c r="R6" s="93"/>
      <c r="S6" s="93"/>
      <c r="T6" s="93"/>
      <c r="U6" s="94"/>
      <c r="V6" s="86" t="s">
        <v>76</v>
      </c>
      <c r="W6" s="87"/>
      <c r="X6" s="87"/>
      <c r="Y6" s="87"/>
      <c r="Z6" s="87"/>
      <c r="AA6" s="87"/>
      <c r="AB6" s="88"/>
      <c r="AC6" s="78" t="s">
        <v>4</v>
      </c>
      <c r="AD6" s="79"/>
      <c r="AE6" s="79"/>
      <c r="AF6" s="79"/>
      <c r="AG6" s="79"/>
      <c r="AH6" s="79"/>
      <c r="AI6" s="80"/>
      <c r="AJ6" s="18"/>
    </row>
    <row r="7" spans="1:37" s="2" customFormat="1" ht="42.75" customHeight="1" thickBot="1" x14ac:dyDescent="0.25">
      <c r="A7" s="95" t="s">
        <v>46</v>
      </c>
      <c r="B7" s="96" t="s">
        <v>5</v>
      </c>
      <c r="C7" s="96" t="s">
        <v>56</v>
      </c>
      <c r="D7" s="96" t="s">
        <v>6</v>
      </c>
      <c r="E7" s="96" t="s">
        <v>7</v>
      </c>
      <c r="F7" s="96" t="s">
        <v>8</v>
      </c>
      <c r="G7" s="96" t="s">
        <v>57</v>
      </c>
      <c r="H7" s="96" t="s">
        <v>58</v>
      </c>
      <c r="I7" s="96" t="s">
        <v>9</v>
      </c>
      <c r="J7" s="96" t="s">
        <v>10</v>
      </c>
      <c r="K7" s="96" t="s">
        <v>59</v>
      </c>
      <c r="L7" s="96" t="s">
        <v>60</v>
      </c>
      <c r="M7" s="96" t="s">
        <v>61</v>
      </c>
      <c r="N7" s="96" t="s">
        <v>62</v>
      </c>
      <c r="O7" s="96" t="s">
        <v>63</v>
      </c>
      <c r="P7" s="96" t="s">
        <v>64</v>
      </c>
      <c r="Q7" s="96" t="s">
        <v>65</v>
      </c>
      <c r="R7" s="96" t="s">
        <v>66</v>
      </c>
      <c r="S7" s="96" t="s">
        <v>67</v>
      </c>
      <c r="T7" s="96" t="s">
        <v>68</v>
      </c>
      <c r="U7" s="96" t="s">
        <v>1</v>
      </c>
      <c r="V7" s="96" t="s">
        <v>11</v>
      </c>
      <c r="W7" s="96" t="s">
        <v>69</v>
      </c>
      <c r="X7" s="96" t="s">
        <v>70</v>
      </c>
      <c r="Y7" s="96" t="s">
        <v>71</v>
      </c>
      <c r="Z7" s="96" t="s">
        <v>72</v>
      </c>
      <c r="AA7" s="97" t="s">
        <v>12</v>
      </c>
      <c r="AB7" s="97" t="s">
        <v>73</v>
      </c>
      <c r="AC7" s="98" t="s">
        <v>13</v>
      </c>
      <c r="AD7" s="96" t="s">
        <v>14</v>
      </c>
      <c r="AE7" s="96" t="s">
        <v>15</v>
      </c>
      <c r="AF7" s="99" t="s">
        <v>16</v>
      </c>
      <c r="AG7" s="16" t="s">
        <v>50</v>
      </c>
      <c r="AH7" s="16" t="s">
        <v>17</v>
      </c>
      <c r="AI7" s="17" t="s">
        <v>51</v>
      </c>
      <c r="AJ7" s="11" t="s">
        <v>18</v>
      </c>
      <c r="AK7" s="10"/>
    </row>
    <row r="8" spans="1:37" s="1" customFormat="1" ht="21.75" customHeight="1" x14ac:dyDescent="0.2">
      <c r="A8" s="41" t="s">
        <v>77</v>
      </c>
      <c r="B8" s="35" t="s">
        <v>54</v>
      </c>
      <c r="C8" s="35">
        <v>117910</v>
      </c>
      <c r="D8" s="71" t="s">
        <v>55</v>
      </c>
      <c r="E8" s="34">
        <v>223814409</v>
      </c>
      <c r="F8" s="35">
        <v>223814409</v>
      </c>
      <c r="G8" s="35" t="s">
        <v>19</v>
      </c>
      <c r="H8" s="38">
        <v>45172</v>
      </c>
      <c r="I8" s="35" t="s">
        <v>2</v>
      </c>
      <c r="J8" s="35" t="s">
        <v>20</v>
      </c>
      <c r="K8" s="35" t="s">
        <v>21</v>
      </c>
      <c r="L8" s="35" t="s">
        <v>22</v>
      </c>
      <c r="M8" s="39">
        <v>8852</v>
      </c>
      <c r="N8" s="34" t="s">
        <v>0</v>
      </c>
      <c r="O8" s="35" t="s">
        <v>23</v>
      </c>
      <c r="P8" s="35" t="s">
        <v>24</v>
      </c>
      <c r="Q8" s="29" t="s">
        <v>25</v>
      </c>
      <c r="R8" s="35">
        <v>11228</v>
      </c>
      <c r="S8" s="30" t="s">
        <v>37</v>
      </c>
      <c r="T8" s="30" t="s">
        <v>38</v>
      </c>
      <c r="U8" s="36" t="s">
        <v>26</v>
      </c>
      <c r="V8" s="28" t="s">
        <v>27</v>
      </c>
      <c r="W8" s="29" t="s">
        <v>28</v>
      </c>
      <c r="X8" s="29" t="s">
        <v>29</v>
      </c>
      <c r="Y8" s="29" t="s">
        <v>25</v>
      </c>
      <c r="Z8" s="29">
        <v>11101</v>
      </c>
      <c r="AA8" s="30" t="s">
        <v>39</v>
      </c>
      <c r="AB8" s="31" t="s">
        <v>40</v>
      </c>
      <c r="AC8" s="19" t="s">
        <v>30</v>
      </c>
      <c r="AD8" s="20">
        <v>1</v>
      </c>
      <c r="AE8" s="21"/>
      <c r="AF8" s="52">
        <v>4749.18</v>
      </c>
      <c r="AG8" s="52">
        <v>0</v>
      </c>
      <c r="AH8" s="52">
        <v>4749.18</v>
      </c>
      <c r="AI8" s="53">
        <v>0</v>
      </c>
      <c r="AJ8" s="13" t="s">
        <v>41</v>
      </c>
      <c r="AK8" s="12"/>
    </row>
    <row r="9" spans="1:37" s="1" customFormat="1" ht="21" customHeight="1" x14ac:dyDescent="0.2">
      <c r="A9" s="22" t="s">
        <v>43</v>
      </c>
      <c r="B9" s="2" t="s">
        <v>54</v>
      </c>
      <c r="C9" s="2">
        <v>117910</v>
      </c>
      <c r="D9" s="72" t="s">
        <v>55</v>
      </c>
      <c r="E9" s="32">
        <v>223814409</v>
      </c>
      <c r="F9" s="2">
        <v>223814409</v>
      </c>
      <c r="G9" s="2" t="s">
        <v>19</v>
      </c>
      <c r="H9" s="3">
        <v>45172</v>
      </c>
      <c r="I9" s="2" t="s">
        <v>2</v>
      </c>
      <c r="J9" s="2" t="s">
        <v>20</v>
      </c>
      <c r="K9" s="2" t="s">
        <v>21</v>
      </c>
      <c r="L9" s="2" t="s">
        <v>22</v>
      </c>
      <c r="M9" s="37">
        <v>8852</v>
      </c>
      <c r="N9" s="32" t="s">
        <v>0</v>
      </c>
      <c r="O9" s="2" t="s">
        <v>23</v>
      </c>
      <c r="P9" s="2" t="s">
        <v>24</v>
      </c>
      <c r="Q9" s="4" t="s">
        <v>25</v>
      </c>
      <c r="R9" s="2">
        <v>11228</v>
      </c>
      <c r="S9" s="5" t="s">
        <v>37</v>
      </c>
      <c r="T9" s="5" t="s">
        <v>38</v>
      </c>
      <c r="U9" s="33" t="s">
        <v>26</v>
      </c>
      <c r="V9" s="25" t="s">
        <v>27</v>
      </c>
      <c r="W9" s="4" t="s">
        <v>28</v>
      </c>
      <c r="X9" s="4" t="s">
        <v>29</v>
      </c>
      <c r="Y9" s="4" t="s">
        <v>25</v>
      </c>
      <c r="Z9" s="4">
        <v>11101</v>
      </c>
      <c r="AA9" s="5" t="s">
        <v>39</v>
      </c>
      <c r="AB9" s="26" t="s">
        <v>40</v>
      </c>
      <c r="AC9" s="22" t="s">
        <v>31</v>
      </c>
      <c r="AD9" s="6">
        <v>1</v>
      </c>
      <c r="AF9" s="54">
        <v>262.2</v>
      </c>
      <c r="AG9" s="54">
        <v>0</v>
      </c>
      <c r="AH9" s="54">
        <v>262.2</v>
      </c>
      <c r="AI9" s="55">
        <v>0</v>
      </c>
      <c r="AJ9" s="14" t="s">
        <v>41</v>
      </c>
      <c r="AK9" s="12"/>
    </row>
    <row r="10" spans="1:37" s="1" customFormat="1" ht="21" customHeight="1" x14ac:dyDescent="0.2">
      <c r="A10" s="22" t="s">
        <v>43</v>
      </c>
      <c r="B10" s="2" t="s">
        <v>54</v>
      </c>
      <c r="C10" s="2">
        <v>117910</v>
      </c>
      <c r="D10" s="72" t="s">
        <v>55</v>
      </c>
      <c r="E10" s="32">
        <v>223814409</v>
      </c>
      <c r="F10" s="2">
        <v>223814409</v>
      </c>
      <c r="G10" s="2" t="s">
        <v>19</v>
      </c>
      <c r="H10" s="3">
        <v>45172</v>
      </c>
      <c r="I10" s="2" t="s">
        <v>2</v>
      </c>
      <c r="J10" s="2" t="s">
        <v>20</v>
      </c>
      <c r="K10" s="2" t="s">
        <v>21</v>
      </c>
      <c r="L10" s="2" t="s">
        <v>22</v>
      </c>
      <c r="M10" s="37">
        <v>8852</v>
      </c>
      <c r="N10" s="32" t="s">
        <v>0</v>
      </c>
      <c r="O10" s="2" t="s">
        <v>23</v>
      </c>
      <c r="P10" s="2" t="s">
        <v>24</v>
      </c>
      <c r="Q10" s="4" t="s">
        <v>25</v>
      </c>
      <c r="R10" s="2">
        <v>11228</v>
      </c>
      <c r="S10" s="5" t="s">
        <v>37</v>
      </c>
      <c r="T10" s="5" t="s">
        <v>38</v>
      </c>
      <c r="U10" s="33" t="s">
        <v>26</v>
      </c>
      <c r="V10" s="25" t="s">
        <v>27</v>
      </c>
      <c r="W10" s="4" t="s">
        <v>28</v>
      </c>
      <c r="X10" s="4" t="s">
        <v>29</v>
      </c>
      <c r="Y10" s="4" t="s">
        <v>25</v>
      </c>
      <c r="Z10" s="4">
        <v>11101</v>
      </c>
      <c r="AA10" s="5" t="s">
        <v>39</v>
      </c>
      <c r="AB10" s="26" t="s">
        <v>40</v>
      </c>
      <c r="AC10" s="22" t="s">
        <v>32</v>
      </c>
      <c r="AD10" s="6">
        <v>1</v>
      </c>
      <c r="AF10" s="54">
        <v>4813.4399999999996</v>
      </c>
      <c r="AG10" s="54">
        <v>0</v>
      </c>
      <c r="AH10" s="54">
        <v>4813.4399999999996</v>
      </c>
      <c r="AI10" s="55">
        <v>0</v>
      </c>
      <c r="AJ10" s="14" t="s">
        <v>41</v>
      </c>
      <c r="AK10" s="12"/>
    </row>
    <row r="11" spans="1:37" s="1" customFormat="1" ht="21" customHeight="1" x14ac:dyDescent="0.2">
      <c r="A11" s="22" t="s">
        <v>43</v>
      </c>
      <c r="B11" s="2" t="s">
        <v>54</v>
      </c>
      <c r="C11" s="2">
        <v>117910</v>
      </c>
      <c r="D11" s="72" t="s">
        <v>55</v>
      </c>
      <c r="E11" s="32">
        <v>223814409</v>
      </c>
      <c r="F11" s="2">
        <v>223814409</v>
      </c>
      <c r="G11" s="2" t="s">
        <v>19</v>
      </c>
      <c r="H11" s="3">
        <v>45172</v>
      </c>
      <c r="I11" s="2" t="s">
        <v>2</v>
      </c>
      <c r="J11" s="2" t="s">
        <v>20</v>
      </c>
      <c r="K11" s="2" t="s">
        <v>21</v>
      </c>
      <c r="L11" s="2" t="s">
        <v>22</v>
      </c>
      <c r="M11" s="37">
        <v>8852</v>
      </c>
      <c r="N11" s="32" t="s">
        <v>0</v>
      </c>
      <c r="O11" s="2" t="s">
        <v>23</v>
      </c>
      <c r="P11" s="2" t="s">
        <v>24</v>
      </c>
      <c r="Q11" s="4" t="s">
        <v>25</v>
      </c>
      <c r="R11" s="2">
        <v>11228</v>
      </c>
      <c r="S11" s="5" t="s">
        <v>37</v>
      </c>
      <c r="T11" s="5" t="s">
        <v>38</v>
      </c>
      <c r="U11" s="33" t="s">
        <v>26</v>
      </c>
      <c r="V11" s="25" t="s">
        <v>27</v>
      </c>
      <c r="W11" s="4" t="s">
        <v>28</v>
      </c>
      <c r="X11" s="4" t="s">
        <v>29</v>
      </c>
      <c r="Y11" s="4" t="s">
        <v>25</v>
      </c>
      <c r="Z11" s="4">
        <v>11101</v>
      </c>
      <c r="AA11" s="5" t="s">
        <v>39</v>
      </c>
      <c r="AB11" s="26" t="s">
        <v>40</v>
      </c>
      <c r="AC11" s="22" t="s">
        <v>33</v>
      </c>
      <c r="AD11" s="6">
        <v>1</v>
      </c>
      <c r="AF11" s="54">
        <v>83668.12</v>
      </c>
      <c r="AG11" s="54">
        <v>0</v>
      </c>
      <c r="AH11" s="54">
        <v>83668.12</v>
      </c>
      <c r="AI11" s="55">
        <v>0</v>
      </c>
      <c r="AJ11" s="14" t="s">
        <v>41</v>
      </c>
      <c r="AK11" s="12"/>
    </row>
    <row r="12" spans="1:37" s="1" customFormat="1" ht="21" customHeight="1" x14ac:dyDescent="0.2">
      <c r="A12" s="22" t="s">
        <v>43</v>
      </c>
      <c r="B12" s="2" t="s">
        <v>54</v>
      </c>
      <c r="C12" s="2">
        <v>117910</v>
      </c>
      <c r="D12" s="72" t="s">
        <v>55</v>
      </c>
      <c r="E12" s="32">
        <v>223814409</v>
      </c>
      <c r="F12" s="2">
        <v>223814409</v>
      </c>
      <c r="G12" s="2" t="s">
        <v>19</v>
      </c>
      <c r="H12" s="3">
        <v>45172</v>
      </c>
      <c r="I12" s="2" t="s">
        <v>2</v>
      </c>
      <c r="J12" s="2" t="s">
        <v>20</v>
      </c>
      <c r="K12" s="2" t="s">
        <v>21</v>
      </c>
      <c r="L12" s="2" t="s">
        <v>22</v>
      </c>
      <c r="M12" s="37">
        <v>8852</v>
      </c>
      <c r="N12" s="32" t="s">
        <v>0</v>
      </c>
      <c r="O12" s="2" t="s">
        <v>23</v>
      </c>
      <c r="P12" s="2" t="s">
        <v>24</v>
      </c>
      <c r="Q12" s="4" t="s">
        <v>25</v>
      </c>
      <c r="R12" s="2">
        <v>11228</v>
      </c>
      <c r="S12" s="5" t="s">
        <v>37</v>
      </c>
      <c r="T12" s="5" t="s">
        <v>38</v>
      </c>
      <c r="U12" s="33" t="s">
        <v>26</v>
      </c>
      <c r="V12" s="25" t="s">
        <v>27</v>
      </c>
      <c r="W12" s="4" t="s">
        <v>28</v>
      </c>
      <c r="X12" s="4" t="s">
        <v>29</v>
      </c>
      <c r="Y12" s="4" t="s">
        <v>25</v>
      </c>
      <c r="Z12" s="4">
        <v>11101</v>
      </c>
      <c r="AA12" s="5" t="s">
        <v>39</v>
      </c>
      <c r="AB12" s="26" t="s">
        <v>40</v>
      </c>
      <c r="AC12" s="22" t="s">
        <v>34</v>
      </c>
      <c r="AD12" s="6">
        <v>1</v>
      </c>
      <c r="AF12" s="54">
        <v>16811.87</v>
      </c>
      <c r="AG12" s="54">
        <v>0</v>
      </c>
      <c r="AH12" s="54">
        <v>16811.87</v>
      </c>
      <c r="AI12" s="55">
        <v>0</v>
      </c>
      <c r="AJ12" s="14" t="s">
        <v>41</v>
      </c>
      <c r="AK12" s="12"/>
    </row>
    <row r="13" spans="1:37" s="1" customFormat="1" ht="27" customHeight="1" x14ac:dyDescent="0.2">
      <c r="A13" s="40" t="s">
        <v>44</v>
      </c>
      <c r="B13" s="2" t="s">
        <v>54</v>
      </c>
      <c r="C13" s="2">
        <v>117910</v>
      </c>
      <c r="D13" s="72" t="s">
        <v>55</v>
      </c>
      <c r="E13" s="32">
        <v>223814409</v>
      </c>
      <c r="F13" s="2">
        <v>223814409</v>
      </c>
      <c r="G13" s="2" t="s">
        <v>19</v>
      </c>
      <c r="H13" s="3">
        <v>45172</v>
      </c>
      <c r="I13" s="2" t="s">
        <v>2</v>
      </c>
      <c r="J13" s="2" t="s">
        <v>20</v>
      </c>
      <c r="K13" s="2" t="s">
        <v>21</v>
      </c>
      <c r="L13" s="2" t="s">
        <v>22</v>
      </c>
      <c r="M13" s="37">
        <v>8852</v>
      </c>
      <c r="N13" s="32" t="s">
        <v>0</v>
      </c>
      <c r="O13" s="2" t="s">
        <v>23</v>
      </c>
      <c r="P13" s="2" t="s">
        <v>24</v>
      </c>
      <c r="Q13" s="4" t="s">
        <v>25</v>
      </c>
      <c r="R13" s="2">
        <v>11228</v>
      </c>
      <c r="S13" s="5" t="s">
        <v>37</v>
      </c>
      <c r="T13" s="5" t="s">
        <v>38</v>
      </c>
      <c r="U13" s="33" t="s">
        <v>26</v>
      </c>
      <c r="V13" s="25" t="s">
        <v>27</v>
      </c>
      <c r="W13" s="4" t="s">
        <v>28</v>
      </c>
      <c r="X13" s="4" t="s">
        <v>29</v>
      </c>
      <c r="Y13" s="4" t="s">
        <v>25</v>
      </c>
      <c r="Z13" s="4">
        <v>11101</v>
      </c>
      <c r="AA13" s="5" t="s">
        <v>39</v>
      </c>
      <c r="AB13" s="26" t="s">
        <v>40</v>
      </c>
      <c r="AC13" s="22" t="s">
        <v>30</v>
      </c>
      <c r="AD13" s="6">
        <v>1</v>
      </c>
      <c r="AF13" s="54">
        <v>4954.66</v>
      </c>
      <c r="AG13" s="54">
        <v>0</v>
      </c>
      <c r="AH13" s="54">
        <v>4954.66</v>
      </c>
      <c r="AI13" s="55">
        <v>0</v>
      </c>
      <c r="AJ13" s="14" t="s">
        <v>41</v>
      </c>
      <c r="AK13" s="12"/>
    </row>
    <row r="14" spans="1:37" s="1" customFormat="1" ht="27" customHeight="1" x14ac:dyDescent="0.2">
      <c r="A14" s="40" t="s">
        <v>45</v>
      </c>
      <c r="B14" s="2" t="s">
        <v>54</v>
      </c>
      <c r="C14" s="2">
        <v>117910</v>
      </c>
      <c r="D14" s="72" t="s">
        <v>55</v>
      </c>
      <c r="E14" s="32">
        <v>223814409</v>
      </c>
      <c r="F14" s="2">
        <v>223814409</v>
      </c>
      <c r="G14" s="2" t="s">
        <v>19</v>
      </c>
      <c r="H14" s="3">
        <v>45172</v>
      </c>
      <c r="I14" s="2" t="s">
        <v>2</v>
      </c>
      <c r="J14" s="2" t="s">
        <v>20</v>
      </c>
      <c r="K14" s="2" t="s">
        <v>21</v>
      </c>
      <c r="L14" s="2" t="s">
        <v>22</v>
      </c>
      <c r="M14" s="37">
        <v>8852</v>
      </c>
      <c r="N14" s="32" t="s">
        <v>0</v>
      </c>
      <c r="O14" s="2" t="s">
        <v>23</v>
      </c>
      <c r="P14" s="2" t="s">
        <v>24</v>
      </c>
      <c r="Q14" s="4" t="s">
        <v>25</v>
      </c>
      <c r="R14" s="2">
        <v>11228</v>
      </c>
      <c r="S14" s="5" t="s">
        <v>37</v>
      </c>
      <c r="T14" s="5" t="s">
        <v>38</v>
      </c>
      <c r="U14" s="33" t="s">
        <v>26</v>
      </c>
      <c r="V14" s="25" t="s">
        <v>27</v>
      </c>
      <c r="W14" s="4" t="s">
        <v>28</v>
      </c>
      <c r="X14" s="4" t="s">
        <v>29</v>
      </c>
      <c r="Y14" s="4" t="s">
        <v>25</v>
      </c>
      <c r="Z14" s="4">
        <v>11101</v>
      </c>
      <c r="AA14" s="5" t="s">
        <v>39</v>
      </c>
      <c r="AB14" s="26" t="s">
        <v>40</v>
      </c>
      <c r="AC14" s="22" t="s">
        <v>42</v>
      </c>
      <c r="AD14" s="6">
        <v>1</v>
      </c>
      <c r="AF14" s="54">
        <v>9130.64</v>
      </c>
      <c r="AG14" s="54">
        <v>0</v>
      </c>
      <c r="AH14" s="54">
        <v>9130.64</v>
      </c>
      <c r="AI14" s="55">
        <v>0</v>
      </c>
      <c r="AJ14" s="14" t="s">
        <v>41</v>
      </c>
      <c r="AK14" s="12"/>
    </row>
    <row r="15" spans="1:37" s="1" customFormat="1" ht="12.75" customHeight="1" thickBot="1" x14ac:dyDescent="0.25">
      <c r="A15" s="23"/>
      <c r="B15" s="24"/>
      <c r="C15" s="24"/>
      <c r="D15" s="73"/>
      <c r="E15" s="23"/>
      <c r="F15" s="24"/>
      <c r="G15" s="24"/>
      <c r="H15" s="24"/>
      <c r="I15" s="24"/>
      <c r="J15" s="24"/>
      <c r="K15" s="24"/>
      <c r="L15" s="24"/>
      <c r="M15" s="27"/>
      <c r="N15" s="23"/>
      <c r="O15" s="24"/>
      <c r="P15" s="24"/>
      <c r="Q15" s="24"/>
      <c r="R15" s="24"/>
      <c r="S15" s="24"/>
      <c r="T15" s="24"/>
      <c r="U15" s="27"/>
      <c r="V15" s="23"/>
      <c r="W15" s="24"/>
      <c r="X15" s="24"/>
      <c r="Y15" s="24"/>
      <c r="Z15" s="24"/>
      <c r="AA15" s="24"/>
      <c r="AB15" s="27"/>
      <c r="AC15" s="23"/>
      <c r="AD15" s="24"/>
      <c r="AE15" s="24"/>
      <c r="AF15" s="56"/>
      <c r="AG15" s="56"/>
      <c r="AH15" s="56"/>
      <c r="AI15" s="57"/>
      <c r="AJ15" s="15"/>
      <c r="AK15" s="12"/>
    </row>
    <row r="16" spans="1:37" s="1" customFormat="1" ht="15" customHeight="1" x14ac:dyDescent="0.2">
      <c r="A16" s="9"/>
      <c r="B16" s="9"/>
      <c r="C16" s="9"/>
      <c r="D16" s="74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42"/>
      <c r="AC16" s="45"/>
      <c r="AD16" s="21"/>
      <c r="AE16" s="21"/>
      <c r="AF16" s="58"/>
      <c r="AG16" s="58"/>
      <c r="AH16" s="58"/>
      <c r="AI16" s="59"/>
      <c r="AJ16" s="44"/>
    </row>
    <row r="17" spans="4:36" s="1" customFormat="1" ht="12" customHeight="1" x14ac:dyDescent="0.2">
      <c r="D17" s="69"/>
      <c r="AB17" s="43"/>
      <c r="AC17" s="46" t="s">
        <v>35</v>
      </c>
      <c r="AF17" s="54">
        <f>SUM(AF8:AF16)</f>
        <v>124390.11</v>
      </c>
      <c r="AG17" s="60"/>
      <c r="AH17" s="60"/>
      <c r="AI17" s="61"/>
      <c r="AJ17" s="12"/>
    </row>
    <row r="18" spans="4:36" s="1" customFormat="1" ht="12" customHeight="1" x14ac:dyDescent="0.2">
      <c r="D18" s="69"/>
      <c r="AB18" s="43"/>
      <c r="AC18" s="47" t="s">
        <v>52</v>
      </c>
      <c r="AF18" s="54"/>
      <c r="AG18" s="54">
        <f>SUM(AG8:AG17)</f>
        <v>0</v>
      </c>
      <c r="AH18" s="60"/>
      <c r="AI18" s="61"/>
      <c r="AJ18" s="12"/>
    </row>
    <row r="19" spans="4:36" s="1" customFormat="1" ht="12.75" customHeight="1" x14ac:dyDescent="0.2">
      <c r="D19" s="69"/>
      <c r="AB19" s="43"/>
      <c r="AC19" s="47" t="s">
        <v>17</v>
      </c>
      <c r="AF19" s="60"/>
      <c r="AG19" s="60"/>
      <c r="AH19" s="60"/>
      <c r="AI19" s="55">
        <f>SUM(AI8:AI18)</f>
        <v>0</v>
      </c>
      <c r="AJ19" s="12"/>
    </row>
    <row r="20" spans="4:36" s="1" customFormat="1" ht="11.25" customHeight="1" thickBot="1" x14ac:dyDescent="0.25">
      <c r="D20" s="69"/>
      <c r="AB20" s="43"/>
      <c r="AC20" s="48" t="s">
        <v>36</v>
      </c>
      <c r="AD20" s="49"/>
      <c r="AE20" s="49"/>
      <c r="AF20" s="62"/>
      <c r="AG20" s="63"/>
      <c r="AH20" s="64">
        <f>SUM(AH8:AH18)</f>
        <v>124390.11</v>
      </c>
      <c r="AI20" s="65"/>
      <c r="AJ20" s="12"/>
    </row>
    <row r="21" spans="4:36" s="1" customFormat="1" ht="10.5" customHeight="1" x14ac:dyDescent="0.2">
      <c r="D21" s="69"/>
      <c r="AC21" s="51" t="s">
        <v>53</v>
      </c>
      <c r="AD21" s="50"/>
      <c r="AE21" s="50"/>
      <c r="AF21" s="66"/>
      <c r="AG21" s="66"/>
      <c r="AH21" s="67">
        <f>SUM(AH20)</f>
        <v>124390.11</v>
      </c>
      <c r="AI21" s="68"/>
    </row>
    <row r="22" spans="4:36" s="1" customFormat="1" ht="12.75" customHeight="1" x14ac:dyDescent="0.2">
      <c r="D22" s="69"/>
    </row>
    <row r="23" spans="4:36" s="1" customFormat="1" ht="12.75" customHeight="1" x14ac:dyDescent="0.2">
      <c r="D23" s="69"/>
    </row>
  </sheetData>
  <mergeCells count="6">
    <mergeCell ref="AC6:AI6"/>
    <mergeCell ref="A4:A5"/>
    <mergeCell ref="E6:M6"/>
    <mergeCell ref="V6:AB6"/>
    <mergeCell ref="A6:D6"/>
    <mergeCell ref="N6:U6"/>
  </mergeCells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2025-03-31T15:29:00Z</dcterms:created>
  <dcterms:modified xsi:type="dcterms:W3CDTF">2025-04-11T16:36:23Z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01734361CD07C3C85B968AA4B2781C480C5E84517533FB2EE1174F74E95997FC9503DC872D15E7FE07B95AE100ED7F409BE4E4661CDD9A89C09BCFD762576448F734D91D96A33F375445BE3B39615E43D59FE50A9F474118F3EE0605E8F11E52ACBD4D4B0F60EBC2038E2F72AC98DDBAB32E623361C691DED41387E513085E1</vt:lpwstr>
  </property>
  <property fmtid="{D5CDD505-2E9C-101B-9397-08002B2CF9AE}" pid="3" name="Business Objects Context Information1">
    <vt:lpwstr>AAF19F0F13B51DF0CB17E19B95B7DAB6948CACD4A5431D688041363C1198FB58774894424FFDF52909FE336E0A92D90053556510CD272653DD20819E931D3FB5C9516C5E5459CC89411CE8B176CE44F948089BEF5A34F3D46A961353A45932AAEF57E94B041CE17683FB77D0F2A3A610A2E8180E68E8ECD4FA12025C79C98A3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D3ED014F20F149C65E4A0A91ABED50BD80F631FAC80F8823C8BDEA5A1952D245E69F93ADC54B8CDF5DCD0627085828FEC8F5B4A3</vt:lpwstr>
  </property>
</Properties>
</file>