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F:\22 files 3.6. 12PM\Excel\"/>
    </mc:Choice>
  </mc:AlternateContent>
  <bookViews>
    <workbookView xWindow="1095" yWindow="465" windowWidth="48630" windowHeight="12645"/>
  </bookViews>
  <sheets>
    <sheet name="PO Detail" sheetId="2" r:id="rId1"/>
  </sheets>
  <definedNames>
    <definedName name="_xlnm._FilterDatabase" localSheetId="0" hidden="1">'PO Detail'!$AD$4:$AH$4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7" i="2" l="1"/>
  <c r="AH8" i="2"/>
  <c r="AH9" i="2"/>
  <c r="AH10" i="2"/>
  <c r="AH11" i="2"/>
  <c r="AH12" i="2"/>
  <c r="AH13" i="2"/>
  <c r="AH14" i="2"/>
  <c r="AH15" i="2"/>
  <c r="AH16" i="2"/>
  <c r="AH6" i="2"/>
  <c r="AH19" i="2" l="1"/>
  <c r="AG18" i="2"/>
</calcChain>
</file>

<file path=xl/sharedStrings.xml><?xml version="1.0" encoding="utf-8"?>
<sst xmlns="http://schemas.openxmlformats.org/spreadsheetml/2006/main" count="286" uniqueCount="78">
  <si>
    <t>each</t>
  </si>
  <si>
    <t>Agency</t>
  </si>
  <si>
    <t>School ID / Name</t>
  </si>
  <si>
    <t>Vendor Address</t>
  </si>
  <si>
    <t>Vendor Name</t>
  </si>
  <si>
    <t xml:space="preserve">Contract Expiration Date </t>
  </si>
  <si>
    <t xml:space="preserve">Contract No </t>
  </si>
  <si>
    <t>Vendor Number</t>
  </si>
  <si>
    <t>Vendor ID</t>
  </si>
  <si>
    <t>Award</t>
  </si>
  <si>
    <t>FMS ID</t>
  </si>
  <si>
    <t>Project Name</t>
  </si>
  <si>
    <t>Comments</t>
  </si>
  <si>
    <t>Items to be purchased</t>
  </si>
  <si>
    <t>Invoice  To Information</t>
  </si>
  <si>
    <t>Delivery To Information (School where work performed)</t>
  </si>
  <si>
    <t>Project</t>
  </si>
  <si>
    <t>School ID &amp; Project</t>
  </si>
  <si>
    <t>Volmar Construction</t>
  </si>
  <si>
    <t>4400 Second Avenue</t>
  </si>
  <si>
    <t>Brookyln</t>
  </si>
  <si>
    <t>NY</t>
  </si>
  <si>
    <t>Brooklyn</t>
  </si>
  <si>
    <t>44-36 Vernon Boulevard</t>
  </si>
  <si>
    <t>Long Island City</t>
  </si>
  <si>
    <t>Total Work order</t>
  </si>
  <si>
    <t>Total Work order outstanding billed &amp; unbilled</t>
  </si>
  <si>
    <t>Title</t>
  </si>
  <si>
    <t>Description</t>
  </si>
  <si>
    <t>Unit</t>
  </si>
  <si>
    <t>$ Unit Price</t>
  </si>
  <si>
    <t>Amount Owed</t>
  </si>
  <si>
    <t>B3377</t>
  </si>
  <si>
    <t xml:space="preserve">Brooklyn </t>
  </si>
  <si>
    <t>DSF</t>
  </si>
  <si>
    <t>Custodian</t>
  </si>
  <si>
    <t xml:space="preserve">RA23 Auditorium Supplemental – Cooling </t>
  </si>
  <si>
    <t>K288</t>
  </si>
  <si>
    <t>2950 West 25th Street</t>
  </si>
  <si>
    <t>23.K288.002.0: 01- General Requirements:</t>
  </si>
  <si>
    <t>23.K288.002.0: 02 Site Work:</t>
  </si>
  <si>
    <t>23.K288.002.0: 03 Concrete Work:</t>
  </si>
  <si>
    <t>Michael Mundy</t>
  </si>
  <si>
    <t>718-382-2100</t>
  </si>
  <si>
    <t>23.K288.002.0: 04 Mansonry</t>
  </si>
  <si>
    <t>23.K288.002.0: 05 Metals:</t>
  </si>
  <si>
    <t>23.K288.002.0: 07 Thermal &amp; Moisture Protection:</t>
  </si>
  <si>
    <t>23.K288.002.0: 08 Doors and Windows:</t>
  </si>
  <si>
    <t>23.K288.002.0: 09  Finishes:</t>
  </si>
  <si>
    <t>23.K288.002.0: 13 Special Construction:</t>
  </si>
  <si>
    <t>B3378</t>
  </si>
  <si>
    <t>4401 Second Avenue</t>
  </si>
  <si>
    <t>B3379</t>
  </si>
  <si>
    <t>4402 Second Avenue</t>
  </si>
  <si>
    <t>23.K288.002.0: 15 Mechanical:</t>
  </si>
  <si>
    <t>23.K288.002.0: 16 Electrical:</t>
  </si>
  <si>
    <t>23.K288.002.0 Purchase Order Request</t>
  </si>
  <si>
    <t>Aramis Rodriguez</t>
  </si>
  <si>
    <t>718-349-5737</t>
  </si>
  <si>
    <t xml:space="preserve">K288 RA23 Auditorium Supplemental – Cooling </t>
  </si>
  <si>
    <t>LLW</t>
  </si>
  <si>
    <t>City1</t>
  </si>
  <si>
    <t>State1</t>
  </si>
  <si>
    <t>Zip Code1</t>
  </si>
  <si>
    <t>Address1</t>
  </si>
  <si>
    <t xml:space="preserve">City2 </t>
  </si>
  <si>
    <t>State2</t>
  </si>
  <si>
    <t xml:space="preserve">Zip Code2 </t>
  </si>
  <si>
    <t>Attention To: (Custodain)</t>
  </si>
  <si>
    <t>Attention To Phone No. (Custodian)</t>
  </si>
  <si>
    <t>Address2</t>
  </si>
  <si>
    <t xml:space="preserve">City3 </t>
  </si>
  <si>
    <t>State3</t>
  </si>
  <si>
    <t xml:space="preserve">Zip Code3 </t>
  </si>
  <si>
    <t>Attention To (Borough Director)</t>
  </si>
  <si>
    <t>Attention To Phone No. (Borough Director)</t>
  </si>
  <si>
    <t>Quantity</t>
  </si>
  <si>
    <t>Vendor Information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</si>
</sst>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&quot;$&quot;#,##0.00"/>
    <numFmt numFmtId="165" formatCode="mm/dd/yy;@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  <font>
      <b/>
      <sz val="8"/>
      <name val="Tahoma"/>
      <family val="2"/>
    </font>
    <font>
      <sz val="8"/>
      <name val="Tahoma"/>
      <family val="2"/>
    </font>
    <font>
      <sz val="8"/>
      <color theme="1"/>
      <name val="Tahoma"/>
      <family val="2"/>
    </font>
    <font>
      <sz val="8"/>
      <color rgb="FF0F0F0F"/>
      <name val="Tahoma"/>
      <family val="2"/>
    </font>
    <font>
      <b/>
      <sz val="8"/>
      <color rgb="FF1D1D1D"/>
      <name val="Tahoma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b/>
      <sz val="7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rgb="FFB7FBD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50">
    <xf numFmtId="0" fontId="0" fillId="0" borderId="0" xfId="0"/>
    <xf numFmtId="0" fontId="3" fillId="4" borderId="1" xfId="1" applyFont="1" applyFill="1" applyBorder="1" applyAlignment="1">
      <alignment vertical="center"/>
    </xf>
    <xf numFmtId="0" fontId="4" fillId="0" borderId="0" xfId="1" applyFont="1" applyAlignment="1">
      <alignment horizontal="center" vertical="center"/>
    </xf>
    <xf numFmtId="165" fontId="4" fillId="0" borderId="0" xfId="1" applyNumberFormat="1" applyFont="1" applyAlignment="1">
      <alignment horizontal="center" vertical="center"/>
    </xf>
    <xf numFmtId="0" fontId="4" fillId="0" borderId="0" xfId="1" applyFont="1" applyAlignment="1">
      <alignment vertical="center"/>
    </xf>
    <xf numFmtId="43" fontId="4" fillId="0" borderId="0" xfId="2" applyFont="1" applyAlignment="1">
      <alignment horizontal="center" vertical="center"/>
    </xf>
    <xf numFmtId="0" fontId="3" fillId="0" borderId="0" xfId="1" applyFont="1" applyAlignment="1">
      <alignment vertical="center"/>
    </xf>
    <xf numFmtId="0" fontId="3" fillId="0" borderId="1" xfId="1" applyFont="1" applyBorder="1" applyAlignment="1">
      <alignment horizontal="center" vertical="center" wrapText="1"/>
    </xf>
    <xf numFmtId="0" fontId="3" fillId="0" borderId="1" xfId="1" applyFont="1" applyBorder="1" applyAlignment="1">
      <alignment vertical="center" wrapText="1"/>
    </xf>
    <xf numFmtId="0" fontId="3" fillId="0" borderId="0" xfId="1" applyFont="1" applyAlignment="1">
      <alignment vertical="center" wrapText="1"/>
    </xf>
    <xf numFmtId="0" fontId="4" fillId="0" borderId="1" xfId="1" applyFont="1" applyBorder="1" applyAlignment="1">
      <alignment vertical="center"/>
    </xf>
    <xf numFmtId="0" fontId="4" fillId="0" borderId="1" xfId="1" applyFont="1" applyBorder="1" applyAlignment="1">
      <alignment horizontal="center" vertical="center"/>
    </xf>
    <xf numFmtId="0" fontId="4" fillId="0" borderId="1" xfId="1" applyFont="1" applyBorder="1" applyAlignment="1">
      <alignment horizontal="center" vertical="center" wrapText="1"/>
    </xf>
    <xf numFmtId="165" fontId="4" fillId="0" borderId="1" xfId="1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1" fontId="4" fillId="0" borderId="1" xfId="1" applyNumberFormat="1" applyFont="1" applyBorder="1" applyAlignment="1">
      <alignment horizontal="center" vertical="center" shrinkToFit="1"/>
    </xf>
    <xf numFmtId="164" fontId="7" fillId="0" borderId="1" xfId="0" applyNumberFormat="1" applyFont="1" applyBorder="1" applyAlignment="1">
      <alignment horizontal="right" vertical="center" shrinkToFit="1"/>
    </xf>
    <xf numFmtId="164" fontId="3" fillId="0" borderId="1" xfId="2" applyNumberFormat="1" applyFont="1" applyBorder="1" applyAlignment="1">
      <alignment horizontal="right" vertical="center" wrapText="1"/>
    </xf>
    <xf numFmtId="0" fontId="4" fillId="7" borderId="1" xfId="1" applyFont="1" applyFill="1" applyBorder="1" applyAlignment="1">
      <alignment vertical="center" wrapText="1"/>
    </xf>
    <xf numFmtId="164" fontId="4" fillId="0" borderId="0" xfId="1" applyNumberFormat="1" applyFont="1" applyAlignment="1">
      <alignment vertical="center"/>
    </xf>
    <xf numFmtId="0" fontId="4" fillId="6" borderId="1" xfId="1" applyFont="1" applyFill="1" applyBorder="1" applyAlignment="1">
      <alignment vertical="center"/>
    </xf>
    <xf numFmtId="0" fontId="4" fillId="6" borderId="1" xfId="1" applyFont="1" applyFill="1" applyBorder="1" applyAlignment="1">
      <alignment horizontal="center" vertical="center"/>
    </xf>
    <xf numFmtId="0" fontId="4" fillId="6" borderId="1" xfId="1" applyFont="1" applyFill="1" applyBorder="1" applyAlignment="1">
      <alignment horizontal="center" vertical="center" wrapText="1"/>
    </xf>
    <xf numFmtId="165" fontId="4" fillId="6" borderId="1" xfId="1" applyNumberFormat="1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vertical="center"/>
    </xf>
    <xf numFmtId="1" fontId="4" fillId="6" borderId="1" xfId="1" applyNumberFormat="1" applyFont="1" applyFill="1" applyBorder="1" applyAlignment="1">
      <alignment horizontal="center" vertical="center" shrinkToFit="1"/>
    </xf>
    <xf numFmtId="164" fontId="7" fillId="6" borderId="1" xfId="0" applyNumberFormat="1" applyFont="1" applyFill="1" applyBorder="1" applyAlignment="1">
      <alignment horizontal="right" vertical="center" shrinkToFit="1"/>
    </xf>
    <xf numFmtId="164" fontId="3" fillId="6" borderId="1" xfId="2" applyNumberFormat="1" applyFont="1" applyFill="1" applyBorder="1" applyAlignment="1">
      <alignment horizontal="right" vertical="center" wrapText="1"/>
    </xf>
    <xf numFmtId="0" fontId="4" fillId="6" borderId="1" xfId="1" applyFont="1" applyFill="1" applyBorder="1" applyAlignment="1">
      <alignment vertical="center" wrapText="1"/>
    </xf>
    <xf numFmtId="0" fontId="3" fillId="0" borderId="2" xfId="1" applyFont="1" applyBorder="1" applyAlignment="1">
      <alignment horizontal="left" vertical="center" wrapText="1"/>
    </xf>
    <xf numFmtId="1" fontId="8" fillId="0" borderId="3" xfId="1" applyNumberFormat="1" applyFont="1" applyBorder="1" applyAlignment="1">
      <alignment horizontal="center" vertical="center" shrinkToFit="1"/>
    </xf>
    <xf numFmtId="0" fontId="4" fillId="0" borderId="3" xfId="1" applyFont="1" applyBorder="1" applyAlignment="1">
      <alignment horizontal="center" vertical="center"/>
    </xf>
    <xf numFmtId="164" fontId="9" fillId="0" borderId="3" xfId="2" applyNumberFormat="1" applyFont="1" applyBorder="1" applyAlignment="1">
      <alignment horizontal="right" vertical="center" shrinkToFit="1"/>
    </xf>
    <xf numFmtId="164" fontId="3" fillId="0" borderId="4" xfId="2" applyNumberFormat="1" applyFont="1" applyBorder="1" applyAlignment="1">
      <alignment horizontal="right" vertical="center" wrapText="1"/>
    </xf>
    <xf numFmtId="0" fontId="4" fillId="0" borderId="0" xfId="1" applyFont="1" applyAlignment="1">
      <alignment horizontal="center" vertical="center" wrapText="1"/>
    </xf>
    <xf numFmtId="0" fontId="3" fillId="0" borderId="0" xfId="1" applyFont="1" applyAlignment="1">
      <alignment horizontal="center" vertical="center"/>
    </xf>
    <xf numFmtId="165" fontId="3" fillId="0" borderId="0" xfId="1" applyNumberFormat="1" applyFont="1" applyAlignment="1">
      <alignment horizontal="center" vertical="center"/>
    </xf>
    <xf numFmtId="0" fontId="3" fillId="0" borderId="5" xfId="1" applyFont="1" applyBorder="1" applyAlignment="1">
      <alignment horizontal="left" vertical="center"/>
    </xf>
    <xf numFmtId="0" fontId="3" fillId="0" borderId="6" xfId="1" applyFont="1" applyBorder="1" applyAlignment="1">
      <alignment horizontal="center" vertical="center"/>
    </xf>
    <xf numFmtId="164" fontId="3" fillId="0" borderId="6" xfId="2" applyNumberFormat="1" applyFont="1" applyBorder="1" applyAlignment="1">
      <alignment horizontal="right" vertical="center"/>
    </xf>
    <xf numFmtId="164" fontId="3" fillId="7" borderId="1" xfId="2" applyNumberFormat="1" applyFont="1" applyFill="1" applyBorder="1" applyAlignment="1">
      <alignment horizontal="right" vertical="center"/>
    </xf>
    <xf numFmtId="0" fontId="3" fillId="2" borderId="1" xfId="1" applyFont="1" applyFill="1" applyBorder="1" applyAlignment="1">
      <alignment horizontal="center" vertical="center"/>
    </xf>
    <xf numFmtId="0" fontId="3" fillId="5" borderId="1" xfId="1" applyFont="1" applyFill="1" applyBorder="1" applyAlignment="1">
      <alignment horizontal="center" vertical="center"/>
    </xf>
    <xf numFmtId="0" fontId="3" fillId="4" borderId="1" xfId="1" applyFont="1" applyFill="1" applyBorder="1" applyAlignment="1">
      <alignment horizontal="center" vertical="center"/>
    </xf>
    <xf numFmtId="0" fontId="3" fillId="3" borderId="1" xfId="1" applyFont="1" applyFill="1" applyBorder="1" applyAlignment="1">
      <alignment horizontal="center" vertical="center"/>
    </xf>
    <xf numFmtId="0" fontId="3" fillId="0" borderId="1" xfId="1" applyFont="1" applyBorder="1" applyAlignment="1">
      <alignment horizontal="left" vertical="center" wrapText="1"/>
    </xf>
    <xf numFmtId="0" fontId="10" fillId="0" borderId="1" xfId="1" applyFont="1" applyBorder="1" applyAlignment="1">
      <alignment horizontal="center" vertical="center" wrapText="1"/>
    </xf>
    <xf numFmtId="43" fontId="3" fillId="0" borderId="1" xfId="2" applyFont="1" applyFill="1" applyBorder="1" applyAlignment="1">
      <alignment vertical="center" wrapText="1"/>
    </xf>
  </cellXfs>
  <cellStyles count="3">
    <cellStyle name="Comma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19"/>
  <sheetViews>
    <sheetView tabSelected="1" zoomScale="110" zoomScaleNormal="110" workbookViewId="0">
      <selection activeCell="B5" sqref="B5"/>
    </sheetView>
  </sheetViews>
  <sheetFormatPr defaultColWidth="40.5703125" defaultRowHeight="10.5" x14ac:dyDescent="0.25"/>
  <cols>
    <col min="1" max="1" width="2.7109375" style="4" customWidth="1"/>
    <col min="2" max="2" width="40.42578125" style="4" bestFit="1" customWidth="1"/>
    <col min="3" max="3" width="6.5703125" style="2" bestFit="1" customWidth="1"/>
    <col min="4" max="4" width="6.42578125" style="2" bestFit="1" customWidth="1"/>
    <col min="5" max="5" width="6.140625" style="2" bestFit="1" customWidth="1"/>
    <col min="6" max="6" width="9.140625" style="2" bestFit="1" customWidth="1"/>
    <col min="7" max="7" width="13.5703125" style="2" bestFit="1" customWidth="1"/>
    <col min="8" max="8" width="10.5703125" style="2" bestFit="1" customWidth="1"/>
    <col min="9" max="9" width="9.140625" style="3" bestFit="1" customWidth="1"/>
    <col min="10" max="10" width="15.28515625" style="2" bestFit="1" customWidth="1"/>
    <col min="11" max="11" width="16.5703125" style="2" bestFit="1" customWidth="1"/>
    <col min="12" max="12" width="6.85546875" style="2" bestFit="1" customWidth="1"/>
    <col min="13" max="13" width="5.42578125" style="2" bestFit="1" customWidth="1"/>
    <col min="14" max="14" width="7.85546875" style="2" bestFit="1" customWidth="1"/>
    <col min="15" max="15" width="8.5703125" style="2" customWidth="1"/>
    <col min="16" max="16" width="18" style="2" bestFit="1" customWidth="1"/>
    <col min="17" max="17" width="7.42578125" style="2" bestFit="1" customWidth="1"/>
    <col min="18" max="18" width="5.42578125" style="2" bestFit="1" customWidth="1"/>
    <col min="19" max="19" width="7.85546875" style="2" bestFit="1" customWidth="1"/>
    <col min="20" max="20" width="11.28515625" style="2" bestFit="1" customWidth="1"/>
    <col min="21" max="21" width="20.28515625" style="2" bestFit="1" customWidth="1"/>
    <col min="22" max="22" width="7.85546875" style="2" bestFit="1" customWidth="1"/>
    <col min="23" max="23" width="7" style="2" bestFit="1" customWidth="1"/>
    <col min="24" max="24" width="18.42578125" style="2" bestFit="1" customWidth="1"/>
    <col min="25" max="25" width="12.140625" style="2" bestFit="1" customWidth="1"/>
    <col min="26" max="26" width="5.42578125" style="2" bestFit="1" customWidth="1"/>
    <col min="27" max="27" width="7.85546875" style="2" bestFit="1" customWidth="1"/>
    <col min="28" max="28" width="12.85546875" style="2" bestFit="1" customWidth="1"/>
    <col min="29" max="29" width="16.7109375" style="2" bestFit="1" customWidth="1"/>
    <col min="30" max="30" width="39" style="4" bestFit="1" customWidth="1"/>
    <col min="31" max="31" width="3.85546875" style="2" bestFit="1" customWidth="1"/>
    <col min="32" max="32" width="4.28515625" style="2" bestFit="1" customWidth="1"/>
    <col min="33" max="33" width="11.28515625" style="5" bestFit="1" customWidth="1"/>
    <col min="34" max="34" width="13" style="5" bestFit="1" customWidth="1"/>
    <col min="35" max="35" width="29.85546875" style="4" bestFit="1" customWidth="1"/>
    <col min="36" max="16384" width="40.5703125" style="4"/>
  </cols>
  <sheetData>
    <row r="1" spans="2:36" x14ac:dyDescent="0.25">
      <c r="B1" s="1" t="s">
        <v>17</v>
      </c>
    </row>
    <row r="2" spans="2:36" x14ac:dyDescent="0.25">
      <c r="B2" s="1" t="s">
        <v>59</v>
      </c>
    </row>
    <row r="3" spans="2:36" x14ac:dyDescent="0.25">
      <c r="B3" s="1" t="s">
        <v>18</v>
      </c>
    </row>
    <row r="4" spans="2:36" s="6" customFormat="1" x14ac:dyDescent="0.25">
      <c r="B4" s="43" t="s">
        <v>16</v>
      </c>
      <c r="C4" s="43"/>
      <c r="D4" s="43"/>
      <c r="E4" s="43"/>
      <c r="F4" s="44" t="s">
        <v>77</v>
      </c>
      <c r="G4" s="44"/>
      <c r="H4" s="44"/>
      <c r="I4" s="44"/>
      <c r="J4" s="44"/>
      <c r="K4" s="44"/>
      <c r="L4" s="44"/>
      <c r="M4" s="44"/>
      <c r="N4" s="44"/>
      <c r="O4" s="44" t="s">
        <v>15</v>
      </c>
      <c r="P4" s="44"/>
      <c r="Q4" s="44"/>
      <c r="R4" s="44"/>
      <c r="S4" s="44"/>
      <c r="T4" s="44"/>
      <c r="U4" s="44"/>
      <c r="V4" s="44"/>
      <c r="W4" s="45" t="s">
        <v>14</v>
      </c>
      <c r="X4" s="45"/>
      <c r="Y4" s="45"/>
      <c r="Z4" s="45"/>
      <c r="AA4" s="45"/>
      <c r="AB4" s="45"/>
      <c r="AC4" s="45"/>
      <c r="AD4" s="46" t="s">
        <v>13</v>
      </c>
      <c r="AE4" s="46"/>
      <c r="AF4" s="46"/>
      <c r="AG4" s="46"/>
      <c r="AH4" s="46"/>
      <c r="AI4" s="43" t="s">
        <v>12</v>
      </c>
    </row>
    <row r="5" spans="2:36" s="9" customFormat="1" ht="31.5" x14ac:dyDescent="0.25">
      <c r="B5" s="47" t="s">
        <v>11</v>
      </c>
      <c r="C5" s="7" t="s">
        <v>10</v>
      </c>
      <c r="D5" s="7" t="s">
        <v>60</v>
      </c>
      <c r="E5" s="7" t="s">
        <v>9</v>
      </c>
      <c r="F5" s="7" t="s">
        <v>8</v>
      </c>
      <c r="G5" s="7" t="s">
        <v>7</v>
      </c>
      <c r="H5" s="7" t="s">
        <v>6</v>
      </c>
      <c r="I5" s="7" t="s">
        <v>5</v>
      </c>
      <c r="J5" s="7" t="s">
        <v>4</v>
      </c>
      <c r="K5" s="7" t="s">
        <v>3</v>
      </c>
      <c r="L5" s="7" t="s">
        <v>61</v>
      </c>
      <c r="M5" s="7" t="s">
        <v>62</v>
      </c>
      <c r="N5" s="7" t="s">
        <v>63</v>
      </c>
      <c r="O5" s="7" t="s">
        <v>2</v>
      </c>
      <c r="P5" s="7" t="s">
        <v>64</v>
      </c>
      <c r="Q5" s="7" t="s">
        <v>65</v>
      </c>
      <c r="R5" s="7" t="s">
        <v>66</v>
      </c>
      <c r="S5" s="7" t="s">
        <v>67</v>
      </c>
      <c r="T5" s="7" t="s">
        <v>68</v>
      </c>
      <c r="U5" s="7" t="s">
        <v>69</v>
      </c>
      <c r="V5" s="7" t="s">
        <v>27</v>
      </c>
      <c r="W5" s="7" t="s">
        <v>1</v>
      </c>
      <c r="X5" s="7" t="s">
        <v>70</v>
      </c>
      <c r="Y5" s="7" t="s">
        <v>71</v>
      </c>
      <c r="Z5" s="7" t="s">
        <v>72</v>
      </c>
      <c r="AA5" s="7" t="s">
        <v>73</v>
      </c>
      <c r="AB5" s="48" t="s">
        <v>74</v>
      </c>
      <c r="AC5" s="48" t="s">
        <v>75</v>
      </c>
      <c r="AD5" s="8" t="s">
        <v>28</v>
      </c>
      <c r="AE5" s="7" t="s">
        <v>76</v>
      </c>
      <c r="AF5" s="7" t="s">
        <v>29</v>
      </c>
      <c r="AG5" s="49" t="s">
        <v>30</v>
      </c>
      <c r="AH5" s="49" t="s">
        <v>31</v>
      </c>
      <c r="AI5" s="43"/>
    </row>
    <row r="6" spans="2:36" x14ac:dyDescent="0.25">
      <c r="B6" s="10" t="s">
        <v>36</v>
      </c>
      <c r="C6" s="11" t="s">
        <v>32</v>
      </c>
      <c r="D6" s="11">
        <v>133941</v>
      </c>
      <c r="E6" s="11"/>
      <c r="F6" s="12">
        <v>112932630</v>
      </c>
      <c r="G6" s="11"/>
      <c r="H6" s="11">
        <v>11019</v>
      </c>
      <c r="I6" s="13">
        <v>45657</v>
      </c>
      <c r="J6" s="11" t="s">
        <v>18</v>
      </c>
      <c r="K6" s="14" t="s">
        <v>19</v>
      </c>
      <c r="L6" s="11" t="s">
        <v>20</v>
      </c>
      <c r="M6" s="11" t="s">
        <v>21</v>
      </c>
      <c r="N6" s="11">
        <v>11232</v>
      </c>
      <c r="O6" s="11" t="s">
        <v>37</v>
      </c>
      <c r="P6" s="11" t="s">
        <v>38</v>
      </c>
      <c r="Q6" s="11" t="s">
        <v>33</v>
      </c>
      <c r="R6" s="11" t="s">
        <v>21</v>
      </c>
      <c r="S6" s="11">
        <v>11224</v>
      </c>
      <c r="T6" s="11" t="s">
        <v>42</v>
      </c>
      <c r="U6" s="11" t="s">
        <v>43</v>
      </c>
      <c r="V6" s="11" t="s">
        <v>35</v>
      </c>
      <c r="W6" s="12" t="s">
        <v>34</v>
      </c>
      <c r="X6" s="12" t="s">
        <v>23</v>
      </c>
      <c r="Y6" s="12" t="s">
        <v>24</v>
      </c>
      <c r="Z6" s="12" t="s">
        <v>21</v>
      </c>
      <c r="AA6" s="12">
        <v>11101</v>
      </c>
      <c r="AB6" s="12" t="s">
        <v>57</v>
      </c>
      <c r="AC6" s="12" t="s">
        <v>58</v>
      </c>
      <c r="AD6" s="15" t="s">
        <v>39</v>
      </c>
      <c r="AE6" s="16">
        <v>1</v>
      </c>
      <c r="AF6" s="11" t="s">
        <v>0</v>
      </c>
      <c r="AG6" s="17">
        <v>27512.959999999999</v>
      </c>
      <c r="AH6" s="18">
        <f>AG6</f>
        <v>27512.959999999999</v>
      </c>
      <c r="AI6" s="19" t="s">
        <v>56</v>
      </c>
    </row>
    <row r="7" spans="2:36" x14ac:dyDescent="0.25">
      <c r="B7" s="10" t="s">
        <v>36</v>
      </c>
      <c r="C7" s="11" t="s">
        <v>32</v>
      </c>
      <c r="D7" s="11">
        <v>133941</v>
      </c>
      <c r="E7" s="11"/>
      <c r="F7" s="12">
        <v>112932630</v>
      </c>
      <c r="G7" s="11"/>
      <c r="H7" s="11">
        <v>11019</v>
      </c>
      <c r="I7" s="13">
        <v>45657</v>
      </c>
      <c r="J7" s="11" t="s">
        <v>18</v>
      </c>
      <c r="K7" s="14" t="s">
        <v>19</v>
      </c>
      <c r="L7" s="11" t="s">
        <v>22</v>
      </c>
      <c r="M7" s="11" t="s">
        <v>21</v>
      </c>
      <c r="N7" s="11">
        <v>11232</v>
      </c>
      <c r="O7" s="11" t="s">
        <v>37</v>
      </c>
      <c r="P7" s="11" t="s">
        <v>38</v>
      </c>
      <c r="Q7" s="11" t="s">
        <v>33</v>
      </c>
      <c r="R7" s="11" t="s">
        <v>21</v>
      </c>
      <c r="S7" s="11">
        <v>11224</v>
      </c>
      <c r="T7" s="11" t="s">
        <v>42</v>
      </c>
      <c r="U7" s="11" t="s">
        <v>43</v>
      </c>
      <c r="V7" s="11" t="s">
        <v>35</v>
      </c>
      <c r="W7" s="12" t="s">
        <v>34</v>
      </c>
      <c r="X7" s="12" t="s">
        <v>23</v>
      </c>
      <c r="Y7" s="12" t="s">
        <v>24</v>
      </c>
      <c r="Z7" s="12" t="s">
        <v>21</v>
      </c>
      <c r="AA7" s="12">
        <v>11101</v>
      </c>
      <c r="AB7" s="12" t="s">
        <v>57</v>
      </c>
      <c r="AC7" s="12" t="s">
        <v>58</v>
      </c>
      <c r="AD7" s="15" t="s">
        <v>40</v>
      </c>
      <c r="AE7" s="16">
        <v>1</v>
      </c>
      <c r="AF7" s="11" t="s">
        <v>0</v>
      </c>
      <c r="AG7" s="17">
        <v>6458.19</v>
      </c>
      <c r="AH7" s="18">
        <f t="shared" ref="AH7:AH16" si="0">AG7</f>
        <v>6458.19</v>
      </c>
      <c r="AI7" s="19" t="s">
        <v>56</v>
      </c>
    </row>
    <row r="8" spans="2:36" x14ac:dyDescent="0.25">
      <c r="B8" s="10" t="s">
        <v>36</v>
      </c>
      <c r="C8" s="11" t="s">
        <v>32</v>
      </c>
      <c r="D8" s="11">
        <v>133941</v>
      </c>
      <c r="E8" s="11"/>
      <c r="F8" s="12">
        <v>112932630</v>
      </c>
      <c r="G8" s="11"/>
      <c r="H8" s="11">
        <v>11019</v>
      </c>
      <c r="I8" s="13">
        <v>45657</v>
      </c>
      <c r="J8" s="11" t="s">
        <v>18</v>
      </c>
      <c r="K8" s="14" t="s">
        <v>19</v>
      </c>
      <c r="L8" s="11" t="s">
        <v>22</v>
      </c>
      <c r="M8" s="11" t="s">
        <v>21</v>
      </c>
      <c r="N8" s="11">
        <v>11232</v>
      </c>
      <c r="O8" s="11" t="s">
        <v>37</v>
      </c>
      <c r="P8" s="11" t="s">
        <v>38</v>
      </c>
      <c r="Q8" s="11" t="s">
        <v>33</v>
      </c>
      <c r="R8" s="11" t="s">
        <v>21</v>
      </c>
      <c r="S8" s="11">
        <v>11224</v>
      </c>
      <c r="T8" s="11" t="s">
        <v>42</v>
      </c>
      <c r="U8" s="11" t="s">
        <v>43</v>
      </c>
      <c r="V8" s="11" t="s">
        <v>35</v>
      </c>
      <c r="W8" s="12" t="s">
        <v>34</v>
      </c>
      <c r="X8" s="12" t="s">
        <v>23</v>
      </c>
      <c r="Y8" s="12" t="s">
        <v>24</v>
      </c>
      <c r="Z8" s="12" t="s">
        <v>21</v>
      </c>
      <c r="AA8" s="12">
        <v>11101</v>
      </c>
      <c r="AB8" s="12" t="s">
        <v>57</v>
      </c>
      <c r="AC8" s="12" t="s">
        <v>58</v>
      </c>
      <c r="AD8" s="15" t="s">
        <v>41</v>
      </c>
      <c r="AE8" s="16">
        <v>1</v>
      </c>
      <c r="AF8" s="11" t="s">
        <v>0</v>
      </c>
      <c r="AG8" s="17">
        <v>257.76</v>
      </c>
      <c r="AH8" s="18">
        <f t="shared" si="0"/>
        <v>257.76</v>
      </c>
      <c r="AI8" s="19" t="s">
        <v>56</v>
      </c>
    </row>
    <row r="9" spans="2:36" x14ac:dyDescent="0.25">
      <c r="B9" s="10" t="s">
        <v>36</v>
      </c>
      <c r="C9" s="11" t="s">
        <v>32</v>
      </c>
      <c r="D9" s="11">
        <v>133941</v>
      </c>
      <c r="E9" s="11"/>
      <c r="F9" s="12">
        <v>112932630</v>
      </c>
      <c r="G9" s="11"/>
      <c r="H9" s="11">
        <v>11019</v>
      </c>
      <c r="I9" s="13">
        <v>45657</v>
      </c>
      <c r="J9" s="11" t="s">
        <v>18</v>
      </c>
      <c r="K9" s="14" t="s">
        <v>19</v>
      </c>
      <c r="L9" s="11" t="s">
        <v>22</v>
      </c>
      <c r="M9" s="11" t="s">
        <v>21</v>
      </c>
      <c r="N9" s="11">
        <v>11232</v>
      </c>
      <c r="O9" s="11" t="s">
        <v>37</v>
      </c>
      <c r="P9" s="11" t="s">
        <v>38</v>
      </c>
      <c r="Q9" s="11" t="s">
        <v>33</v>
      </c>
      <c r="R9" s="11" t="s">
        <v>21</v>
      </c>
      <c r="S9" s="11">
        <v>11224</v>
      </c>
      <c r="T9" s="11" t="s">
        <v>42</v>
      </c>
      <c r="U9" s="11" t="s">
        <v>43</v>
      </c>
      <c r="V9" s="11" t="s">
        <v>35</v>
      </c>
      <c r="W9" s="12" t="s">
        <v>34</v>
      </c>
      <c r="X9" s="12" t="s">
        <v>23</v>
      </c>
      <c r="Y9" s="12" t="s">
        <v>24</v>
      </c>
      <c r="Z9" s="12" t="s">
        <v>21</v>
      </c>
      <c r="AA9" s="12">
        <v>11101</v>
      </c>
      <c r="AB9" s="12" t="s">
        <v>57</v>
      </c>
      <c r="AC9" s="12" t="s">
        <v>58</v>
      </c>
      <c r="AD9" s="15" t="s">
        <v>44</v>
      </c>
      <c r="AE9" s="16">
        <v>1</v>
      </c>
      <c r="AF9" s="11" t="s">
        <v>0</v>
      </c>
      <c r="AG9" s="17">
        <v>341.86</v>
      </c>
      <c r="AH9" s="18">
        <f t="shared" si="0"/>
        <v>341.86</v>
      </c>
      <c r="AI9" s="19" t="s">
        <v>56</v>
      </c>
    </row>
    <row r="10" spans="2:36" x14ac:dyDescent="0.25">
      <c r="B10" s="10" t="s">
        <v>36</v>
      </c>
      <c r="C10" s="11" t="s">
        <v>32</v>
      </c>
      <c r="D10" s="11">
        <v>133941</v>
      </c>
      <c r="E10" s="11"/>
      <c r="F10" s="12">
        <v>112932630</v>
      </c>
      <c r="G10" s="11"/>
      <c r="H10" s="11">
        <v>11019</v>
      </c>
      <c r="I10" s="13">
        <v>45657</v>
      </c>
      <c r="J10" s="11" t="s">
        <v>18</v>
      </c>
      <c r="K10" s="14" t="s">
        <v>19</v>
      </c>
      <c r="L10" s="11" t="s">
        <v>22</v>
      </c>
      <c r="M10" s="11" t="s">
        <v>21</v>
      </c>
      <c r="N10" s="11">
        <v>11232</v>
      </c>
      <c r="O10" s="11" t="s">
        <v>37</v>
      </c>
      <c r="P10" s="11" t="s">
        <v>38</v>
      </c>
      <c r="Q10" s="11" t="s">
        <v>33</v>
      </c>
      <c r="R10" s="11" t="s">
        <v>21</v>
      </c>
      <c r="S10" s="11">
        <v>11224</v>
      </c>
      <c r="T10" s="11" t="s">
        <v>42</v>
      </c>
      <c r="U10" s="11" t="s">
        <v>43</v>
      </c>
      <c r="V10" s="11" t="s">
        <v>35</v>
      </c>
      <c r="W10" s="12" t="s">
        <v>34</v>
      </c>
      <c r="X10" s="12" t="s">
        <v>23</v>
      </c>
      <c r="Y10" s="12" t="s">
        <v>24</v>
      </c>
      <c r="Z10" s="12" t="s">
        <v>21</v>
      </c>
      <c r="AA10" s="12">
        <v>11101</v>
      </c>
      <c r="AB10" s="12" t="s">
        <v>57</v>
      </c>
      <c r="AC10" s="12" t="s">
        <v>58</v>
      </c>
      <c r="AD10" s="15" t="s">
        <v>45</v>
      </c>
      <c r="AE10" s="16">
        <v>1</v>
      </c>
      <c r="AF10" s="11" t="s">
        <v>0</v>
      </c>
      <c r="AG10" s="17">
        <v>12938.28</v>
      </c>
      <c r="AH10" s="18">
        <f t="shared" si="0"/>
        <v>12938.28</v>
      </c>
      <c r="AI10" s="19" t="s">
        <v>56</v>
      </c>
    </row>
    <row r="11" spans="2:36" x14ac:dyDescent="0.25">
      <c r="B11" s="10" t="s">
        <v>36</v>
      </c>
      <c r="C11" s="11" t="s">
        <v>32</v>
      </c>
      <c r="D11" s="11">
        <v>133941</v>
      </c>
      <c r="E11" s="11"/>
      <c r="F11" s="12">
        <v>112932630</v>
      </c>
      <c r="G11" s="11"/>
      <c r="H11" s="11">
        <v>11019</v>
      </c>
      <c r="I11" s="13">
        <v>45657</v>
      </c>
      <c r="J11" s="11" t="s">
        <v>18</v>
      </c>
      <c r="K11" s="14" t="s">
        <v>19</v>
      </c>
      <c r="L11" s="11" t="s">
        <v>22</v>
      </c>
      <c r="M11" s="11" t="s">
        <v>21</v>
      </c>
      <c r="N11" s="11">
        <v>11232</v>
      </c>
      <c r="O11" s="11" t="s">
        <v>37</v>
      </c>
      <c r="P11" s="11" t="s">
        <v>38</v>
      </c>
      <c r="Q11" s="11" t="s">
        <v>33</v>
      </c>
      <c r="R11" s="11" t="s">
        <v>21</v>
      </c>
      <c r="S11" s="11">
        <v>11224</v>
      </c>
      <c r="T11" s="11" t="s">
        <v>42</v>
      </c>
      <c r="U11" s="11" t="s">
        <v>43</v>
      </c>
      <c r="V11" s="11" t="s">
        <v>35</v>
      </c>
      <c r="W11" s="12" t="s">
        <v>34</v>
      </c>
      <c r="X11" s="12" t="s">
        <v>23</v>
      </c>
      <c r="Y11" s="12" t="s">
        <v>24</v>
      </c>
      <c r="Z11" s="12" t="s">
        <v>21</v>
      </c>
      <c r="AA11" s="12">
        <v>11101</v>
      </c>
      <c r="AB11" s="12" t="s">
        <v>57</v>
      </c>
      <c r="AC11" s="12" t="s">
        <v>58</v>
      </c>
      <c r="AD11" s="15" t="s">
        <v>46</v>
      </c>
      <c r="AE11" s="16">
        <v>1</v>
      </c>
      <c r="AF11" s="11" t="s">
        <v>0</v>
      </c>
      <c r="AG11" s="17">
        <v>2106.4499999999998</v>
      </c>
      <c r="AH11" s="18">
        <f t="shared" si="0"/>
        <v>2106.4499999999998</v>
      </c>
      <c r="AI11" s="19" t="s">
        <v>56</v>
      </c>
    </row>
    <row r="12" spans="2:36" x14ac:dyDescent="0.25">
      <c r="B12" s="10" t="s">
        <v>36</v>
      </c>
      <c r="C12" s="11" t="s">
        <v>32</v>
      </c>
      <c r="D12" s="11">
        <v>133941</v>
      </c>
      <c r="E12" s="11"/>
      <c r="F12" s="12">
        <v>112932630</v>
      </c>
      <c r="G12" s="11"/>
      <c r="H12" s="11">
        <v>11019</v>
      </c>
      <c r="I12" s="13">
        <v>45657</v>
      </c>
      <c r="J12" s="11" t="s">
        <v>18</v>
      </c>
      <c r="K12" s="14" t="s">
        <v>19</v>
      </c>
      <c r="L12" s="11" t="s">
        <v>22</v>
      </c>
      <c r="M12" s="11" t="s">
        <v>21</v>
      </c>
      <c r="N12" s="11">
        <v>11232</v>
      </c>
      <c r="O12" s="11" t="s">
        <v>37</v>
      </c>
      <c r="P12" s="11" t="s">
        <v>38</v>
      </c>
      <c r="Q12" s="11" t="s">
        <v>33</v>
      </c>
      <c r="R12" s="11" t="s">
        <v>21</v>
      </c>
      <c r="S12" s="11">
        <v>11224</v>
      </c>
      <c r="T12" s="11" t="s">
        <v>42</v>
      </c>
      <c r="U12" s="11" t="s">
        <v>43</v>
      </c>
      <c r="V12" s="11" t="s">
        <v>35</v>
      </c>
      <c r="W12" s="12" t="s">
        <v>34</v>
      </c>
      <c r="X12" s="12" t="s">
        <v>23</v>
      </c>
      <c r="Y12" s="12" t="s">
        <v>24</v>
      </c>
      <c r="Z12" s="12" t="s">
        <v>21</v>
      </c>
      <c r="AA12" s="12">
        <v>11101</v>
      </c>
      <c r="AB12" s="12" t="s">
        <v>57</v>
      </c>
      <c r="AC12" s="12" t="s">
        <v>58</v>
      </c>
      <c r="AD12" s="15" t="s">
        <v>47</v>
      </c>
      <c r="AE12" s="16">
        <v>1</v>
      </c>
      <c r="AF12" s="11" t="s">
        <v>0</v>
      </c>
      <c r="AG12" s="17">
        <v>22870.13</v>
      </c>
      <c r="AH12" s="18">
        <f t="shared" si="0"/>
        <v>22870.13</v>
      </c>
      <c r="AI12" s="19" t="s">
        <v>56</v>
      </c>
    </row>
    <row r="13" spans="2:36" x14ac:dyDescent="0.25">
      <c r="B13" s="10" t="s">
        <v>36</v>
      </c>
      <c r="C13" s="11" t="s">
        <v>32</v>
      </c>
      <c r="D13" s="11">
        <v>133941</v>
      </c>
      <c r="E13" s="11"/>
      <c r="F13" s="12">
        <v>112932630</v>
      </c>
      <c r="G13" s="11"/>
      <c r="H13" s="11">
        <v>11019</v>
      </c>
      <c r="I13" s="13">
        <v>45657</v>
      </c>
      <c r="J13" s="11" t="s">
        <v>18</v>
      </c>
      <c r="K13" s="14" t="s">
        <v>19</v>
      </c>
      <c r="L13" s="11" t="s">
        <v>22</v>
      </c>
      <c r="M13" s="11" t="s">
        <v>21</v>
      </c>
      <c r="N13" s="11">
        <v>11232</v>
      </c>
      <c r="O13" s="11" t="s">
        <v>37</v>
      </c>
      <c r="P13" s="11" t="s">
        <v>38</v>
      </c>
      <c r="Q13" s="11" t="s">
        <v>33</v>
      </c>
      <c r="R13" s="11" t="s">
        <v>21</v>
      </c>
      <c r="S13" s="11">
        <v>11224</v>
      </c>
      <c r="T13" s="11" t="s">
        <v>42</v>
      </c>
      <c r="U13" s="11" t="s">
        <v>43</v>
      </c>
      <c r="V13" s="11" t="s">
        <v>35</v>
      </c>
      <c r="W13" s="12" t="s">
        <v>34</v>
      </c>
      <c r="X13" s="12" t="s">
        <v>23</v>
      </c>
      <c r="Y13" s="12" t="s">
        <v>24</v>
      </c>
      <c r="Z13" s="12" t="s">
        <v>21</v>
      </c>
      <c r="AA13" s="12">
        <v>11101</v>
      </c>
      <c r="AB13" s="12" t="s">
        <v>57</v>
      </c>
      <c r="AC13" s="12" t="s">
        <v>58</v>
      </c>
      <c r="AD13" s="15" t="s">
        <v>48</v>
      </c>
      <c r="AE13" s="16">
        <v>1</v>
      </c>
      <c r="AF13" s="11" t="s">
        <v>0</v>
      </c>
      <c r="AG13" s="17">
        <v>5562.79</v>
      </c>
      <c r="AH13" s="18">
        <f t="shared" si="0"/>
        <v>5562.79</v>
      </c>
      <c r="AI13" s="19" t="s">
        <v>56</v>
      </c>
    </row>
    <row r="14" spans="2:36" x14ac:dyDescent="0.25">
      <c r="B14" s="10" t="s">
        <v>36</v>
      </c>
      <c r="C14" s="11" t="s">
        <v>32</v>
      </c>
      <c r="D14" s="11">
        <v>133941</v>
      </c>
      <c r="E14" s="11"/>
      <c r="F14" s="12">
        <v>112932630</v>
      </c>
      <c r="G14" s="11"/>
      <c r="H14" s="11">
        <v>11019</v>
      </c>
      <c r="I14" s="13">
        <v>45657</v>
      </c>
      <c r="J14" s="11" t="s">
        <v>18</v>
      </c>
      <c r="K14" s="14" t="s">
        <v>19</v>
      </c>
      <c r="L14" s="11" t="s">
        <v>22</v>
      </c>
      <c r="M14" s="11" t="s">
        <v>21</v>
      </c>
      <c r="N14" s="11">
        <v>11232</v>
      </c>
      <c r="O14" s="11" t="s">
        <v>37</v>
      </c>
      <c r="P14" s="11" t="s">
        <v>38</v>
      </c>
      <c r="Q14" s="11" t="s">
        <v>33</v>
      </c>
      <c r="R14" s="11" t="s">
        <v>21</v>
      </c>
      <c r="S14" s="11">
        <v>11224</v>
      </c>
      <c r="T14" s="11" t="s">
        <v>42</v>
      </c>
      <c r="U14" s="11" t="s">
        <v>43</v>
      </c>
      <c r="V14" s="11" t="s">
        <v>35</v>
      </c>
      <c r="W14" s="12" t="s">
        <v>34</v>
      </c>
      <c r="X14" s="12" t="s">
        <v>23</v>
      </c>
      <c r="Y14" s="12" t="s">
        <v>24</v>
      </c>
      <c r="Z14" s="12" t="s">
        <v>21</v>
      </c>
      <c r="AA14" s="12">
        <v>11101</v>
      </c>
      <c r="AB14" s="12" t="s">
        <v>57</v>
      </c>
      <c r="AC14" s="12" t="s">
        <v>58</v>
      </c>
      <c r="AD14" s="15" t="s">
        <v>49</v>
      </c>
      <c r="AE14" s="16">
        <v>1</v>
      </c>
      <c r="AF14" s="11" t="s">
        <v>0</v>
      </c>
      <c r="AG14" s="17">
        <v>10638.23</v>
      </c>
      <c r="AH14" s="18">
        <f t="shared" si="0"/>
        <v>10638.23</v>
      </c>
      <c r="AI14" s="19" t="s">
        <v>56</v>
      </c>
      <c r="AJ14" s="20"/>
    </row>
    <row r="15" spans="2:36" x14ac:dyDescent="0.25">
      <c r="B15" s="10" t="s">
        <v>36</v>
      </c>
      <c r="C15" s="11" t="s">
        <v>50</v>
      </c>
      <c r="D15" s="11">
        <v>133941</v>
      </c>
      <c r="E15" s="11"/>
      <c r="F15" s="12">
        <v>112932630</v>
      </c>
      <c r="G15" s="11"/>
      <c r="H15" s="11">
        <v>11019</v>
      </c>
      <c r="I15" s="13">
        <v>45657</v>
      </c>
      <c r="J15" s="11" t="s">
        <v>18</v>
      </c>
      <c r="K15" s="14" t="s">
        <v>51</v>
      </c>
      <c r="L15" s="11" t="s">
        <v>22</v>
      </c>
      <c r="M15" s="11" t="s">
        <v>21</v>
      </c>
      <c r="N15" s="11">
        <v>11232</v>
      </c>
      <c r="O15" s="11" t="s">
        <v>37</v>
      </c>
      <c r="P15" s="11" t="s">
        <v>38</v>
      </c>
      <c r="Q15" s="11" t="s">
        <v>33</v>
      </c>
      <c r="R15" s="11" t="s">
        <v>21</v>
      </c>
      <c r="S15" s="11">
        <v>11224</v>
      </c>
      <c r="T15" s="11" t="s">
        <v>42</v>
      </c>
      <c r="U15" s="11" t="s">
        <v>43</v>
      </c>
      <c r="V15" s="11" t="s">
        <v>35</v>
      </c>
      <c r="W15" s="12" t="s">
        <v>34</v>
      </c>
      <c r="X15" s="12" t="s">
        <v>23</v>
      </c>
      <c r="Y15" s="12" t="s">
        <v>24</v>
      </c>
      <c r="Z15" s="12" t="s">
        <v>21</v>
      </c>
      <c r="AA15" s="12">
        <v>11101</v>
      </c>
      <c r="AB15" s="12" t="s">
        <v>57</v>
      </c>
      <c r="AC15" s="12" t="s">
        <v>58</v>
      </c>
      <c r="AD15" s="15" t="s">
        <v>54</v>
      </c>
      <c r="AE15" s="16">
        <v>1</v>
      </c>
      <c r="AF15" s="11" t="s">
        <v>0</v>
      </c>
      <c r="AG15" s="17">
        <v>166791.42000000001</v>
      </c>
      <c r="AH15" s="18">
        <f t="shared" si="0"/>
        <v>166791.42000000001</v>
      </c>
      <c r="AI15" s="19" t="s">
        <v>56</v>
      </c>
    </row>
    <row r="16" spans="2:36" x14ac:dyDescent="0.25">
      <c r="B16" s="10" t="s">
        <v>36</v>
      </c>
      <c r="C16" s="11" t="s">
        <v>52</v>
      </c>
      <c r="D16" s="11">
        <v>133941</v>
      </c>
      <c r="E16" s="11"/>
      <c r="F16" s="12">
        <v>112932630</v>
      </c>
      <c r="G16" s="11"/>
      <c r="H16" s="11">
        <v>11019</v>
      </c>
      <c r="I16" s="13">
        <v>45657</v>
      </c>
      <c r="J16" s="11" t="s">
        <v>18</v>
      </c>
      <c r="K16" s="14" t="s">
        <v>53</v>
      </c>
      <c r="L16" s="11" t="s">
        <v>22</v>
      </c>
      <c r="M16" s="11" t="s">
        <v>21</v>
      </c>
      <c r="N16" s="11">
        <v>11232</v>
      </c>
      <c r="O16" s="11" t="s">
        <v>37</v>
      </c>
      <c r="P16" s="11" t="s">
        <v>38</v>
      </c>
      <c r="Q16" s="11" t="s">
        <v>33</v>
      </c>
      <c r="R16" s="11" t="s">
        <v>21</v>
      </c>
      <c r="S16" s="11">
        <v>11224</v>
      </c>
      <c r="T16" s="11" t="s">
        <v>42</v>
      </c>
      <c r="U16" s="11" t="s">
        <v>43</v>
      </c>
      <c r="V16" s="11" t="s">
        <v>35</v>
      </c>
      <c r="W16" s="12" t="s">
        <v>34</v>
      </c>
      <c r="X16" s="12" t="s">
        <v>23</v>
      </c>
      <c r="Y16" s="12" t="s">
        <v>24</v>
      </c>
      <c r="Z16" s="12" t="s">
        <v>21</v>
      </c>
      <c r="AA16" s="12">
        <v>11101</v>
      </c>
      <c r="AB16" s="12" t="s">
        <v>57</v>
      </c>
      <c r="AC16" s="12" t="s">
        <v>58</v>
      </c>
      <c r="AD16" s="15" t="s">
        <v>55</v>
      </c>
      <c r="AE16" s="16">
        <v>1</v>
      </c>
      <c r="AF16" s="11" t="s">
        <v>0</v>
      </c>
      <c r="AG16" s="17">
        <v>103526.91</v>
      </c>
      <c r="AH16" s="18">
        <f t="shared" si="0"/>
        <v>103526.91</v>
      </c>
      <c r="AI16" s="19" t="s">
        <v>56</v>
      </c>
    </row>
    <row r="17" spans="2:35" x14ac:dyDescent="0.25">
      <c r="B17" s="21"/>
      <c r="C17" s="22"/>
      <c r="D17" s="22"/>
      <c r="E17" s="22"/>
      <c r="F17" s="23"/>
      <c r="G17" s="22"/>
      <c r="H17" s="22"/>
      <c r="I17" s="24"/>
      <c r="J17" s="22"/>
      <c r="K17" s="25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3"/>
      <c r="X17" s="23"/>
      <c r="Y17" s="23"/>
      <c r="Z17" s="23"/>
      <c r="AA17" s="23"/>
      <c r="AB17" s="23"/>
      <c r="AC17" s="23"/>
      <c r="AD17" s="26"/>
      <c r="AE17" s="27"/>
      <c r="AF17" s="22"/>
      <c r="AG17" s="28"/>
      <c r="AH17" s="29"/>
      <c r="AI17" s="30"/>
    </row>
    <row r="18" spans="2:35" x14ac:dyDescent="0.25">
      <c r="AD18" s="31" t="s">
        <v>25</v>
      </c>
      <c r="AE18" s="32"/>
      <c r="AF18" s="33"/>
      <c r="AG18" s="34">
        <f>SUM(AG6:AG17)</f>
        <v>359004.98</v>
      </c>
      <c r="AH18" s="35"/>
      <c r="AI18" s="36"/>
    </row>
    <row r="19" spans="2:35" x14ac:dyDescent="0.25">
      <c r="B19" s="6"/>
      <c r="C19" s="37"/>
      <c r="D19" s="37"/>
      <c r="E19" s="37"/>
      <c r="F19" s="37"/>
      <c r="G19" s="37"/>
      <c r="H19" s="37"/>
      <c r="I19" s="38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9" t="s">
        <v>26</v>
      </c>
      <c r="AE19" s="40"/>
      <c r="AF19" s="40"/>
      <c r="AG19" s="41"/>
      <c r="AH19" s="42">
        <f>SUM(AH6:AH17)</f>
        <v>359004.98</v>
      </c>
    </row>
  </sheetData>
  <mergeCells count="6">
    <mergeCell ref="B4:E4"/>
    <mergeCell ref="AI4:AI5"/>
    <mergeCell ref="F4:N4"/>
    <mergeCell ref="O4:V4"/>
    <mergeCell ref="W4:AC4"/>
    <mergeCell ref="AD4:AH4"/>
  </mergeCells>
  <phoneticPr fontId="2" type="noConversion"/>
  <pageMargins left="0" right="0" top="0.5" bottom="0.25" header="0.05" footer="0.05"/>
  <pageSetup orientation="landscape" r:id="rId1"/>
  <headerFooter>
    <oddFooter xml:space="preserve">&amp;RHEZ
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C3CB6FCF46F3045B0A77F0EAB270C8E" ma:contentTypeVersion="17" ma:contentTypeDescription="Create a new document." ma:contentTypeScope="" ma:versionID="11014190c27166de63239d9972f471f5">
  <xsd:schema xmlns:xsd="http://www.w3.org/2001/XMLSchema" xmlns:xs="http://www.w3.org/2001/XMLSchema" xmlns:p="http://schemas.microsoft.com/office/2006/metadata/properties" xmlns:ns2="abe462d8-98db-4c37-88b6-3fe6958ac357" xmlns:ns3="1107000a-c005-476f-874a-1ae6b360b972" targetNamespace="http://schemas.microsoft.com/office/2006/metadata/properties" ma:root="true" ma:fieldsID="2c2b898c0b5dc486be3cdc7c2e9c403d" ns2:_="" ns3:_="">
    <xsd:import namespace="abe462d8-98db-4c37-88b6-3fe6958ac357"/>
    <xsd:import namespace="1107000a-c005-476f-874a-1ae6b360b97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be462d8-98db-4c37-88b6-3fe6958ac3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a7d42090-6384-4fe0-b7c4-953898034bf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107000a-c005-476f-874a-1ae6b360b972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e95f3f26-ab82-42c4-9020-63e9b31d9e45}" ma:internalName="TaxCatchAll" ma:showField="CatchAllData" ma:web="1107000a-c005-476f-874a-1ae6b360b97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107000a-c005-476f-874a-1ae6b360b972" xsi:nil="true"/>
    <lcf76f155ced4ddcb4097134ff3c332f xmlns="abe462d8-98db-4c37-88b6-3fe6958ac357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ABA83C72-F219-466E-9713-BF3F4042F2B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be462d8-98db-4c37-88b6-3fe6958ac357"/>
    <ds:schemaRef ds:uri="1107000a-c005-476f-874a-1ae6b360b97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833D446-2FB4-459E-BA6B-291A1C01299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8D8E59D-164C-4A93-BB65-3276065276A4}">
  <ds:schemaRefs>
    <ds:schemaRef ds:uri="http://schemas.microsoft.com/office/2006/metadata/properties"/>
    <ds:schemaRef ds:uri="http://schemas.microsoft.com/office/infopath/2007/PartnerControls"/>
    <ds:schemaRef ds:uri="1107000a-c005-476f-874a-1ae6b360b972"/>
    <ds:schemaRef ds:uri="abe462d8-98db-4c37-88b6-3fe6958ac357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 Detail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Gonzalez</dc:creator>
  <cp:lastModifiedBy>New York City Department of Education</cp:lastModifiedBy>
  <cp:lastPrinted>2025-01-15T16:59:19Z</cp:lastPrinted>
  <dcterms:created xsi:type="dcterms:W3CDTF">2024-10-11T12:02:37Z</dcterms:created>
  <dcterms:modified xsi:type="dcterms:W3CDTF">2025-03-06T16:36:29Z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0x0101002C3CB6FCF46F3045B0A77F0EAB270C8E</vt:lpwstr>
  </property>
  <property fmtid="{D5CDD505-2E9C-101B-9397-08002B2CF9AE}" pid="3" name="MediaServiceImageTags">
    <vt:lpwstr/>
  </property>
</Properties>
</file>