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1 11.30am\Excel\"/>
    </mc:Choice>
  </mc:AlternateContent>
  <bookViews>
    <workbookView xWindow="9840" yWindow="9705" windowWidth="36090" windowHeight="10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2" i="1" l="1"/>
  <c r="AG10" i="1"/>
  <c r="AG16" i="1" s="1"/>
  <c r="AH11" i="1" l="1"/>
</calcChain>
</file>

<file path=xl/sharedStrings.xml><?xml version="1.0" encoding="utf-8"?>
<sst xmlns="http://schemas.openxmlformats.org/spreadsheetml/2006/main" count="75" uniqueCount="68">
  <si>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</si>
  <si>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</si>
  <si>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</si>
  <si>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</si>
  <si>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</si>
  <si>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</si>
  <si>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</si>
  <si>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</si>
  <si>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</si>
  <si>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</si>
  <si>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</si>
  <si>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</si>
  <si>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</si>
  <si>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</si>
  <si>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</si>
  <si>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</si>
  <si>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</si>
  <si>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</si>
  <si>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LIC</t>
  </si>
  <si>
    <t>NY</t>
  </si>
  <si>
    <t>Custodian</t>
  </si>
  <si>
    <t>NYC DOE</t>
  </si>
  <si>
    <t>44-36 Vernon Blvd</t>
  </si>
  <si>
    <t xml:space="preserve">Updated:  </t>
  </si>
  <si>
    <t>School &amp; Project Name</t>
  </si>
  <si>
    <t>Vendor Information</t>
  </si>
  <si>
    <t>Attention To: (Custodain)</t>
  </si>
  <si>
    <t>Attention To Phone No. (Custodian)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</si>
  <si>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</si>
  <si>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</si>
  <si>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</si>
  <si>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</si>
  <si>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</si>
  <si>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</si>
  <si>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Previously Certified</t>
  </si>
  <si>
    <t>Amount Owed</t>
  </si>
  <si>
    <t>Remaining Balance</t>
  </si>
  <si>
    <t>Total Work order</t>
  </si>
  <si>
    <t>Total Work order outstanding billed &amp; unbilled</t>
  </si>
  <si>
    <t>Full Purchase Order Request Amount</t>
  </si>
  <si>
    <t>Hudson Elevator Group</t>
  </si>
  <si>
    <t>963 Van Duzer Street, NY 10304</t>
  </si>
  <si>
    <t>Phone # 718-720-6600</t>
  </si>
  <si>
    <t>B329902</t>
  </si>
  <si>
    <t>ACTION ELEVATOR D.B.A. HUDSON ELEVATOR</t>
  </si>
  <si>
    <t>963 Van Duzer Street</t>
  </si>
  <si>
    <t>SI</t>
  </si>
  <si>
    <t>(718) 420-5776</t>
  </si>
  <si>
    <t>K370 : ELEV# 3P8465 - PISTON REPLACEMENT</t>
  </si>
  <si>
    <t>K370: PISTON REPLACEMENT</t>
  </si>
  <si>
    <t>Dione Allen</t>
  </si>
  <si>
    <t>718-372-3777</t>
  </si>
  <si>
    <t>Aramis Rodriguez</t>
  </si>
  <si>
    <t>K370</t>
  </si>
  <si>
    <t>3000 WEST 1 STREET</t>
  </si>
  <si>
    <t>BK</t>
  </si>
  <si>
    <t>EMERGENCY FUNDED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</si>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</sst>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left" vertical="center"/>
    </xf>
    <xf numFmtId="43" fontId="2" fillId="0" borderId="0" xfId="2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43" fontId="2" fillId="0" borderId="0" xfId="2" applyFont="1" applyAlignment="1">
      <alignment horizontal="right" vertical="center"/>
    </xf>
    <xf numFmtId="0" fontId="3" fillId="0" borderId="0" xfId="1" applyFont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164" fontId="5" fillId="0" borderId="0" xfId="2" applyNumberFormat="1" applyFont="1" applyBorder="1" applyAlignment="1">
      <alignment horizontal="right" vertical="center" shrinkToFit="1"/>
    </xf>
    <xf numFmtId="164" fontId="3" fillId="0" borderId="0" xfId="2" applyNumberFormat="1" applyFont="1" applyBorder="1" applyAlignment="1">
      <alignment horizontal="right" vertical="center" wrapText="1"/>
    </xf>
    <xf numFmtId="164" fontId="3" fillId="0" borderId="4" xfId="2" applyNumberFormat="1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/>
    </xf>
    <xf numFmtId="0" fontId="3" fillId="0" borderId="6" xfId="1" applyFont="1" applyBorder="1" applyAlignment="1">
      <alignment horizontal="center" vertical="center"/>
    </xf>
    <xf numFmtId="164" fontId="3" fillId="0" borderId="6" xfId="2" applyNumberFormat="1" applyFont="1" applyBorder="1" applyAlignment="1">
      <alignment horizontal="right" vertical="center"/>
    </xf>
    <xf numFmtId="164" fontId="3" fillId="3" borderId="1" xfId="2" applyNumberFormat="1" applyFont="1" applyFill="1" applyBorder="1" applyAlignment="1">
      <alignment horizontal="right" vertical="center"/>
    </xf>
    <xf numFmtId="164" fontId="3" fillId="0" borderId="7" xfId="2" applyNumberFormat="1" applyFont="1" applyBorder="1" applyAlignment="1">
      <alignment horizontal="right" vertical="center"/>
    </xf>
    <xf numFmtId="0" fontId="2" fillId="9" borderId="1" xfId="1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14" fontId="2" fillId="10" borderId="1" xfId="1" applyNumberFormat="1" applyFont="1" applyFill="1" applyBorder="1" applyAlignment="1">
      <alignment horizontal="center" vertical="center"/>
    </xf>
    <xf numFmtId="0" fontId="2" fillId="10" borderId="1" xfId="1" applyFont="1" applyFill="1" applyBorder="1" applyAlignment="1">
      <alignment horizontal="center" vertical="center"/>
    </xf>
    <xf numFmtId="0" fontId="2" fillId="4" borderId="0" xfId="1" applyFont="1" applyFill="1" applyAlignment="1">
      <alignment horizontal="left" vertical="center" wrapText="1"/>
    </xf>
    <xf numFmtId="1" fontId="4" fillId="0" borderId="0" xfId="1" applyNumberFormat="1" applyFont="1" applyAlignment="1">
      <alignment horizontal="center" vertical="center" shrinkToFit="1"/>
    </xf>
    <xf numFmtId="164" fontId="5" fillId="0" borderId="4" xfId="2" applyNumberFormat="1" applyFont="1" applyBorder="1" applyAlignment="1">
      <alignment horizontal="right" vertical="center" shrinkToFit="1"/>
    </xf>
    <xf numFmtId="0" fontId="3" fillId="2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vertical="center" wrapText="1"/>
    </xf>
    <xf numFmtId="1" fontId="4" fillId="0" borderId="0" xfId="1" applyNumberFormat="1" applyFont="1" applyBorder="1" applyAlignment="1">
      <alignment horizontal="center" vertical="center" shrinkToFit="1"/>
    </xf>
    <xf numFmtId="0" fontId="2" fillId="0" borderId="0" xfId="1" applyFont="1" applyBorder="1" applyAlignment="1">
      <alignment horizontal="center" vertical="center"/>
    </xf>
    <xf numFmtId="1" fontId="4" fillId="10" borderId="1" xfId="1" applyNumberFormat="1" applyFont="1" applyFill="1" applyBorder="1" applyAlignment="1">
      <alignment horizontal="center" vertical="center" shrinkToFit="1"/>
    </xf>
    <xf numFmtId="0" fontId="2" fillId="10" borderId="1" xfId="1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164" fontId="7" fillId="2" borderId="2" xfId="2" applyNumberFormat="1" applyFont="1" applyFill="1" applyBorder="1" applyAlignment="1">
      <alignment horizontal="right" vertical="center" shrinkToFit="1"/>
    </xf>
    <xf numFmtId="164" fontId="5" fillId="10" borderId="1" xfId="2" applyNumberFormat="1" applyFont="1" applyFill="1" applyBorder="1" applyAlignment="1">
      <alignment horizontal="right" vertical="center" shrinkToFit="1"/>
    </xf>
    <xf numFmtId="164" fontId="6" fillId="0" borderId="0" xfId="0" applyNumberFormat="1" applyFont="1" applyAlignment="1">
      <alignment horizontal="right" vertical="center"/>
    </xf>
    <xf numFmtId="0" fontId="6" fillId="4" borderId="1" xfId="0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14" fontId="2" fillId="4" borderId="1" xfId="1" applyNumberFormat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 wrapText="1"/>
    </xf>
    <xf numFmtId="1" fontId="4" fillId="4" borderId="1" xfId="1" applyNumberFormat="1" applyFont="1" applyFill="1" applyBorder="1" applyAlignment="1">
      <alignment horizontal="center" vertical="center" shrinkToFit="1"/>
    </xf>
    <xf numFmtId="164" fontId="5" fillId="4" borderId="1" xfId="2" applyNumberFormat="1" applyFont="1" applyFill="1" applyBorder="1" applyAlignment="1">
      <alignment horizontal="right" vertical="center" shrinkToFit="1"/>
    </xf>
    <xf numFmtId="0" fontId="7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43" fontId="3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abSelected="1" workbookViewId="0">
      <selection activeCell="H20" sqref="H20:H21"/>
    </sheetView>
  </sheetViews>
  <sheetFormatPr defaultRowHeight="10.5" x14ac:dyDescent="0.25"/>
  <cols>
    <col min="1" max="1" width="3.5703125" style="10" customWidth="1"/>
    <col min="2" max="2" width="37.42578125" style="10" bestFit="1" customWidth="1"/>
    <col min="3" max="3" width="6.5703125" style="11" bestFit="1" customWidth="1"/>
    <col min="4" max="5" width="6.140625" style="11" bestFit="1" customWidth="1"/>
    <col min="6" max="6" width="9" style="11" bestFit="1" customWidth="1"/>
    <col min="7" max="7" width="13.5703125" style="11" bestFit="1" customWidth="1"/>
    <col min="8" max="8" width="10.42578125" style="11" bestFit="1" customWidth="1"/>
    <col min="9" max="9" width="13.5703125" style="11" bestFit="1" customWidth="1"/>
    <col min="10" max="10" width="19.5703125" style="11" bestFit="1" customWidth="1"/>
    <col min="11" max="11" width="15.85546875" style="11" bestFit="1" customWidth="1"/>
    <col min="12" max="12" width="4.140625" style="11" bestFit="1" customWidth="1"/>
    <col min="13" max="13" width="4.42578125" style="11" bestFit="1" customWidth="1"/>
    <col min="14" max="14" width="7.85546875" style="11" bestFit="1" customWidth="1"/>
    <col min="15" max="15" width="15" style="11" bestFit="1" customWidth="1"/>
    <col min="16" max="16" width="16" style="11" bestFit="1" customWidth="1"/>
    <col min="17" max="17" width="4.140625" style="11" bestFit="1" customWidth="1"/>
    <col min="18" max="18" width="4.42578125" style="11" bestFit="1" customWidth="1"/>
    <col min="19" max="19" width="7.85546875" style="11" bestFit="1" customWidth="1"/>
    <col min="20" max="20" width="11.5703125" style="11" bestFit="1" customWidth="1"/>
    <col min="21" max="21" width="19.7109375" style="11" bestFit="1" customWidth="1"/>
    <col min="22" max="22" width="7.85546875" style="11" bestFit="1" customWidth="1"/>
    <col min="23" max="23" width="7.28515625" style="11" bestFit="1" customWidth="1"/>
    <col min="24" max="24" width="13.7109375" style="11" bestFit="1" customWidth="1"/>
    <col min="25" max="25" width="4.140625" style="11" bestFit="1" customWidth="1"/>
    <col min="26" max="26" width="4.42578125" style="11" bestFit="1" customWidth="1"/>
    <col min="27" max="27" width="7.85546875" style="11" bestFit="1" customWidth="1"/>
    <col min="28" max="28" width="16.28515625" style="11" bestFit="1" customWidth="1"/>
    <col min="29" max="29" width="19.7109375" style="11" bestFit="1" customWidth="1"/>
    <col min="30" max="30" width="39" style="10" bestFit="1" customWidth="1"/>
    <col min="31" max="31" width="8" style="10" bestFit="1" customWidth="1"/>
    <col min="32" max="32" width="4.28515625" style="10" bestFit="1" customWidth="1"/>
    <col min="33" max="33" width="10.85546875" style="10" bestFit="1" customWidth="1"/>
    <col min="34" max="34" width="16.42578125" style="10" bestFit="1" customWidth="1"/>
    <col min="35" max="35" width="12.28515625" style="10" bestFit="1" customWidth="1"/>
    <col min="36" max="36" width="10.85546875" style="10" bestFit="1" customWidth="1"/>
    <col min="37" max="37" width="11.140625" style="10" bestFit="1" customWidth="1"/>
    <col min="38" max="16384" width="9.140625" style="10"/>
  </cols>
  <sheetData>
    <row r="1" spans="1:37" x14ac:dyDescent="0.25">
      <c r="A1" s="2"/>
      <c r="B1" s="29" t="s">
        <v>40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"/>
      <c r="AE1" s="1"/>
      <c r="AF1" s="1"/>
      <c r="AG1" s="4"/>
      <c r="AH1" s="4"/>
      <c r="AI1" s="2"/>
      <c r="AJ1" s="2"/>
    </row>
    <row r="2" spans="1:37" x14ac:dyDescent="0.25">
      <c r="A2" s="2"/>
      <c r="B2" s="29" t="s">
        <v>41</v>
      </c>
      <c r="C2" s="1"/>
      <c r="D2" s="1"/>
      <c r="E2" s="1"/>
      <c r="F2" s="1" t="s">
        <v>23</v>
      </c>
      <c r="G2" s="5">
        <v>45751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3"/>
      <c r="AE2" s="1"/>
      <c r="AF2" s="1"/>
      <c r="AG2" s="4"/>
      <c r="AH2" s="4"/>
      <c r="AI2" s="2"/>
      <c r="AJ2" s="2"/>
    </row>
    <row r="3" spans="1:37" x14ac:dyDescent="0.25">
      <c r="A3" s="2"/>
      <c r="B3" s="29" t="s">
        <v>42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3"/>
      <c r="AE3" s="1"/>
      <c r="AF3" s="1"/>
      <c r="AG3" s="4"/>
      <c r="AH3" s="4"/>
      <c r="AI3" s="2"/>
      <c r="AJ3" s="2"/>
    </row>
    <row r="4" spans="1:37" s="2" customFormat="1" x14ac:dyDescent="0.25">
      <c r="B4" s="29" t="s">
        <v>24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3"/>
      <c r="AE4" s="1"/>
      <c r="AF4" s="1"/>
      <c r="AG4" s="6"/>
      <c r="AH4" s="6"/>
      <c r="AI4" s="6"/>
      <c r="AJ4" s="6"/>
      <c r="AK4" s="1"/>
    </row>
    <row r="5" spans="1:37" s="2" customFormat="1" x14ac:dyDescent="0.25">
      <c r="B5" s="30" t="s">
        <v>48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3"/>
      <c r="AE5" s="1"/>
      <c r="AF5" s="1"/>
      <c r="AG5" s="6"/>
      <c r="AH5" s="6"/>
      <c r="AI5" s="6"/>
      <c r="AJ5" s="6"/>
      <c r="AK5" s="1"/>
    </row>
    <row r="6" spans="1:37" s="7" customFormat="1" x14ac:dyDescent="0.25">
      <c r="B6" s="48" t="s">
        <v>0</v>
      </c>
      <c r="C6" s="48"/>
      <c r="D6" s="48"/>
      <c r="E6" s="48"/>
      <c r="F6" s="49" t="s">
        <v>25</v>
      </c>
      <c r="G6" s="49"/>
      <c r="H6" s="49"/>
      <c r="I6" s="49"/>
      <c r="J6" s="49"/>
      <c r="K6" s="49"/>
      <c r="L6" s="49"/>
      <c r="M6" s="49"/>
      <c r="N6" s="49"/>
      <c r="O6" s="49" t="s">
        <v>1</v>
      </c>
      <c r="P6" s="49"/>
      <c r="Q6" s="49"/>
      <c r="R6" s="49"/>
      <c r="S6" s="49"/>
      <c r="T6" s="49"/>
      <c r="U6" s="49"/>
      <c r="V6" s="49"/>
      <c r="W6" s="50" t="s">
        <v>2</v>
      </c>
      <c r="X6" s="50"/>
      <c r="Y6" s="50"/>
      <c r="Z6" s="50"/>
      <c r="AA6" s="50"/>
      <c r="AB6" s="50"/>
      <c r="AC6" s="50"/>
      <c r="AD6" s="51" t="s">
        <v>3</v>
      </c>
      <c r="AE6" s="51"/>
      <c r="AF6" s="51"/>
      <c r="AG6" s="51"/>
      <c r="AH6" s="51"/>
      <c r="AI6" s="51"/>
      <c r="AJ6" s="8"/>
      <c r="AK6" s="48" t="s">
        <v>4</v>
      </c>
    </row>
    <row r="7" spans="1:37" s="7" customFormat="1" ht="27.75" customHeight="1" x14ac:dyDescent="0.25">
      <c r="B7" s="52" t="s">
        <v>5</v>
      </c>
      <c r="C7" s="53" t="s">
        <v>6</v>
      </c>
      <c r="D7" s="53" t="s">
        <v>7</v>
      </c>
      <c r="E7" s="53" t="s">
        <v>8</v>
      </c>
      <c r="F7" s="53" t="s">
        <v>9</v>
      </c>
      <c r="G7" s="53" t="s">
        <v>10</v>
      </c>
      <c r="H7" s="53" t="s">
        <v>11</v>
      </c>
      <c r="I7" s="53" t="s">
        <v>12</v>
      </c>
      <c r="J7" s="53" t="s">
        <v>13</v>
      </c>
      <c r="K7" s="53" t="s">
        <v>14</v>
      </c>
      <c r="L7" s="53" t="s">
        <v>57</v>
      </c>
      <c r="M7" s="53" t="s">
        <v>58</v>
      </c>
      <c r="N7" s="53" t="s">
        <v>59</v>
      </c>
      <c r="O7" s="53" t="s">
        <v>15</v>
      </c>
      <c r="P7" s="53" t="s">
        <v>60</v>
      </c>
      <c r="Q7" s="53" t="s">
        <v>61</v>
      </c>
      <c r="R7" s="53" t="s">
        <v>62</v>
      </c>
      <c r="S7" s="53" t="s">
        <v>63</v>
      </c>
      <c r="T7" s="53" t="s">
        <v>26</v>
      </c>
      <c r="U7" s="53" t="s">
        <v>27</v>
      </c>
      <c r="V7" s="53" t="s">
        <v>16</v>
      </c>
      <c r="W7" s="53" t="s">
        <v>17</v>
      </c>
      <c r="X7" s="53" t="s">
        <v>64</v>
      </c>
      <c r="Y7" s="53" t="s">
        <v>65</v>
      </c>
      <c r="Z7" s="53" t="s">
        <v>66</v>
      </c>
      <c r="AA7" s="53" t="s">
        <v>67</v>
      </c>
      <c r="AB7" s="54" t="s">
        <v>28</v>
      </c>
      <c r="AC7" s="54" t="s">
        <v>29</v>
      </c>
      <c r="AD7" s="55" t="s">
        <v>30</v>
      </c>
      <c r="AE7" s="53" t="s">
        <v>31</v>
      </c>
      <c r="AF7" s="53" t="s">
        <v>32</v>
      </c>
      <c r="AG7" s="56" t="s">
        <v>33</v>
      </c>
      <c r="AH7" s="9" t="s">
        <v>34</v>
      </c>
      <c r="AI7" s="9" t="s">
        <v>35</v>
      </c>
      <c r="AJ7" s="9" t="s">
        <v>36</v>
      </c>
      <c r="AK7" s="48"/>
    </row>
    <row r="8" spans="1:37" s="2" customFormat="1" ht="21" x14ac:dyDescent="0.25">
      <c r="B8" s="40" t="s">
        <v>48</v>
      </c>
      <c r="C8" s="41"/>
      <c r="D8" s="47">
        <v>142251</v>
      </c>
      <c r="E8" s="42"/>
      <c r="F8" s="41">
        <v>113153739</v>
      </c>
      <c r="G8" s="41"/>
      <c r="H8" s="41" t="s">
        <v>43</v>
      </c>
      <c r="I8" s="42">
        <v>46081</v>
      </c>
      <c r="J8" s="43" t="s">
        <v>44</v>
      </c>
      <c r="K8" s="41" t="s">
        <v>45</v>
      </c>
      <c r="L8" s="41" t="s">
        <v>46</v>
      </c>
      <c r="M8" s="41" t="s">
        <v>19</v>
      </c>
      <c r="N8" s="41">
        <v>10304</v>
      </c>
      <c r="O8" s="41" t="s">
        <v>53</v>
      </c>
      <c r="P8" s="41" t="s">
        <v>54</v>
      </c>
      <c r="Q8" s="41" t="s">
        <v>55</v>
      </c>
      <c r="R8" s="41" t="s">
        <v>19</v>
      </c>
      <c r="S8" s="41">
        <v>11224</v>
      </c>
      <c r="T8" s="41" t="s">
        <v>50</v>
      </c>
      <c r="U8" s="41" t="s">
        <v>51</v>
      </c>
      <c r="V8" s="41" t="s">
        <v>20</v>
      </c>
      <c r="W8" s="41" t="s">
        <v>21</v>
      </c>
      <c r="X8" s="41" t="s">
        <v>22</v>
      </c>
      <c r="Y8" s="41" t="s">
        <v>18</v>
      </c>
      <c r="Z8" s="41" t="s">
        <v>19</v>
      </c>
      <c r="AA8" s="41">
        <v>11101</v>
      </c>
      <c r="AB8" s="41" t="s">
        <v>52</v>
      </c>
      <c r="AC8" s="41" t="s">
        <v>47</v>
      </c>
      <c r="AD8" s="40" t="s">
        <v>48</v>
      </c>
      <c r="AE8" s="44">
        <v>1</v>
      </c>
      <c r="AF8" s="41"/>
      <c r="AG8" s="45">
        <v>144174.39999999999</v>
      </c>
      <c r="AH8" s="45">
        <v>0</v>
      </c>
      <c r="AI8" s="45">
        <v>0</v>
      </c>
      <c r="AJ8" s="45">
        <v>144174.39999999999</v>
      </c>
      <c r="AK8" s="21" t="s">
        <v>49</v>
      </c>
    </row>
    <row r="9" spans="1:37" s="2" customFormat="1" x14ac:dyDescent="0.25">
      <c r="B9" s="22"/>
      <c r="C9" s="25"/>
      <c r="D9" s="23"/>
      <c r="E9" s="24"/>
      <c r="F9" s="25"/>
      <c r="G9" s="25"/>
      <c r="H9" s="25"/>
      <c r="I9" s="24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2"/>
      <c r="AE9" s="33"/>
      <c r="AF9" s="25"/>
      <c r="AG9" s="38"/>
      <c r="AH9" s="38"/>
      <c r="AI9" s="38"/>
      <c r="AJ9" s="38"/>
      <c r="AK9" s="34"/>
    </row>
    <row r="10" spans="1:37" s="2" customFormat="1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2" t="s">
        <v>37</v>
      </c>
      <c r="AE10" s="31"/>
      <c r="AF10" s="32"/>
      <c r="AG10" s="13">
        <f>SUM(AG8:AG8)</f>
        <v>144174.39999999999</v>
      </c>
      <c r="AH10" s="13"/>
      <c r="AI10" s="14"/>
      <c r="AJ10" s="15"/>
      <c r="AK10" s="26"/>
    </row>
    <row r="11" spans="1:37" s="2" customFormat="1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2" t="s">
        <v>34</v>
      </c>
      <c r="AE11" s="27"/>
      <c r="AF11" s="1"/>
      <c r="AG11" s="13"/>
      <c r="AH11" s="13">
        <f>SUM(AH9:AH10)</f>
        <v>0</v>
      </c>
      <c r="AI11" s="14"/>
      <c r="AJ11" s="15"/>
      <c r="AK11" s="26"/>
    </row>
    <row r="12" spans="1:37" s="2" customFormat="1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2" t="s">
        <v>36</v>
      </c>
      <c r="AE12" s="27"/>
      <c r="AF12" s="1"/>
      <c r="AG12" s="13"/>
      <c r="AH12" s="13"/>
      <c r="AI12" s="14"/>
      <c r="AJ12" s="28">
        <f>SUM(AJ8:AJ8)</f>
        <v>144174.39999999999</v>
      </c>
      <c r="AK12" s="26"/>
    </row>
    <row r="13" spans="1:37" s="2" customFormat="1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6" t="s">
        <v>38</v>
      </c>
      <c r="AE13" s="17"/>
      <c r="AF13" s="17"/>
      <c r="AG13" s="18"/>
      <c r="AH13" s="18"/>
      <c r="AI13" s="19">
        <v>0</v>
      </c>
      <c r="AJ13" s="20"/>
      <c r="AK13" s="26"/>
    </row>
    <row r="14" spans="1:37" x14ac:dyDescent="0.25">
      <c r="B14" s="46" t="s">
        <v>56</v>
      </c>
      <c r="AG14" s="39"/>
      <c r="AH14" s="39"/>
      <c r="AI14" s="39"/>
      <c r="AJ14" s="39"/>
    </row>
    <row r="15" spans="1:37" x14ac:dyDescent="0.25">
      <c r="AG15" s="39"/>
      <c r="AH15" s="39"/>
      <c r="AI15" s="39"/>
      <c r="AJ15" s="39"/>
    </row>
    <row r="16" spans="1:37" x14ac:dyDescent="0.25">
      <c r="AD16" s="35" t="s">
        <v>39</v>
      </c>
      <c r="AE16" s="36"/>
      <c r="AF16" s="36"/>
      <c r="AG16" s="37">
        <f>AG10</f>
        <v>144174.39999999999</v>
      </c>
      <c r="AH16" s="39"/>
      <c r="AI16" s="39"/>
      <c r="AJ16" s="39"/>
    </row>
    <row r="17" spans="1:36" x14ac:dyDescent="0.25">
      <c r="A17" s="2"/>
      <c r="AJ17" s="2"/>
    </row>
    <row r="18" spans="1:36" x14ac:dyDescent="0.25">
      <c r="Y18" s="11">
        <v>142</v>
      </c>
      <c r="AD18" s="46" t="s">
        <v>56</v>
      </c>
    </row>
  </sheetData>
  <mergeCells count="6">
    <mergeCell ref="AK6:AK7"/>
    <mergeCell ref="B6:E6"/>
    <mergeCell ref="F6:N6"/>
    <mergeCell ref="O6:V6"/>
    <mergeCell ref="W6:AC6"/>
    <mergeCell ref="AD6:AI6"/>
  </mergeCells>
  <pageMargins left="0.25" right="0.25" top="0.75" bottom="0.75" header="0.3" footer="0.3"/>
  <pageSetup paperSize="17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cp:lastPrinted>2025-02-19T13:36:22Z</cp:lastPrinted>
  <dcterms:created xsi:type="dcterms:W3CDTF">2024-11-07T13:41:55Z</dcterms:created>
  <dcterms:modified xsi:type="dcterms:W3CDTF">2025-04-11T16:41:39Z</dcterms:modified>
</cp:coreProperties>
</file>