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645" yWindow="855" windowWidth="50190" windowHeight="116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13" i="2" s="1"/>
  <c r="AG11" i="2"/>
  <c r="AF10" i="2"/>
</calcChain>
</file>

<file path=xl/sharedStrings.xml><?xml version="1.0" encoding="utf-8"?>
<sst xmlns="http://schemas.openxmlformats.org/spreadsheetml/2006/main" count="119" uniqueCount="72">
  <si>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</si>
  <si>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</si>
  <si>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</si>
  <si>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</si>
  <si>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</si>
  <si>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</si>
  <si>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</si>
  <si>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</si>
  <si>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</si>
  <si>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</si>
  <si>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</si>
  <si>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</si>
  <si>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</si>
  <si>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</si>
  <si>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</si>
  <si>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</si>
  <si>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</si>
  <si>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</si>
  <si>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</si>
  <si>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</si>
  <si>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</si>
  <si>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</si>
  <si>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</si>
  <si>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Unit</t>
  </si>
  <si>
    <t>Amount Owed</t>
  </si>
  <si>
    <t>Total Work order</t>
  </si>
  <si>
    <t>Total Work order outstanding billed &amp; unbilled</t>
  </si>
  <si>
    <t>Contractor Name: Volmar Construction Inc.</t>
  </si>
  <si>
    <t>B34613</t>
  </si>
  <si>
    <t>BROOKLYN</t>
  </si>
  <si>
    <t>NU</t>
  </si>
  <si>
    <t>Custodian Engineer</t>
  </si>
  <si>
    <t>Volmar Construction Inc</t>
  </si>
  <si>
    <t>4400 2ND AVE</t>
  </si>
  <si>
    <t>NY</t>
  </si>
  <si>
    <t>DSF</t>
  </si>
  <si>
    <t>EACH</t>
  </si>
  <si>
    <t>5 - Mechanical</t>
  </si>
  <si>
    <t>01 - General Requirements</t>
  </si>
  <si>
    <t>44-36 VERNON BLVD</t>
  </si>
  <si>
    <t>LONG ISLAND CITY</t>
  </si>
  <si>
    <t xml:space="preserve"> </t>
  </si>
  <si>
    <t>K486</t>
  </si>
  <si>
    <t>1171 65 STREET</t>
  </si>
  <si>
    <t>MICHAEL MASCARINI</t>
  </si>
  <si>
    <t>718-232-0805</t>
  </si>
  <si>
    <t>ARAMIS RODRIGUES</t>
  </si>
  <si>
    <t>718-349-5737</t>
  </si>
  <si>
    <t xml:space="preserve">School &amp; Project Name: </t>
  </si>
  <si>
    <t>Purchase Order Request Amount</t>
  </si>
  <si>
    <t>23.K486.001.0  PO  Request</t>
  </si>
  <si>
    <t>23.K486.001.1  PO  Request</t>
  </si>
  <si>
    <t>SO23 Steam System Optimization- Credits/Additions</t>
  </si>
  <si>
    <t>SO23 Steam System Optimization</t>
  </si>
  <si>
    <t>K486 SO23 Steam System Optimization</t>
  </si>
  <si>
    <t>ACESCA703</t>
  </si>
  <si>
    <t>22DACEA</t>
  </si>
  <si>
    <t>Full PO Amount</t>
  </si>
  <si>
    <t>Vendor Information</t>
  </si>
  <si>
    <t>Quantity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</si>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</sst>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rgb="FF212529"/>
      <name val="Tahoma"/>
      <family val="2"/>
    </font>
    <font>
      <sz val="8"/>
      <color rgb="FF000000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44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7" fillId="0" borderId="0" xfId="4" applyFont="1" applyAlignment="1">
      <alignment vertical="center"/>
    </xf>
    <xf numFmtId="165" fontId="7" fillId="0" borderId="0" xfId="4" applyNumberFormat="1" applyFont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6" fillId="2" borderId="4" xfId="1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165" fontId="6" fillId="0" borderId="2" xfId="4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43" fontId="8" fillId="0" borderId="2" xfId="3" applyFont="1" applyBorder="1" applyAlignment="1">
      <alignment horizontal="right" vertical="center" shrinkToFit="1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left" vertical="center"/>
    </xf>
    <xf numFmtId="0" fontId="3" fillId="8" borderId="2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3" fillId="8" borderId="2" xfId="1" applyFont="1" applyFill="1" applyBorder="1" applyAlignment="1">
      <alignment vertical="center"/>
    </xf>
    <xf numFmtId="0" fontId="3" fillId="8" borderId="4" xfId="1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6" xfId="1" applyFont="1" applyBorder="1" applyAlignment="1">
      <alignment horizontal="center" vertical="center"/>
    </xf>
    <xf numFmtId="44" fontId="8" fillId="0" borderId="6" xfId="4" applyFont="1" applyBorder="1" applyAlignment="1">
      <alignment horizontal="right" vertical="center" shrinkToFit="1"/>
    </xf>
    <xf numFmtId="165" fontId="6" fillId="0" borderId="6" xfId="4" applyNumberFormat="1" applyFont="1" applyBorder="1" applyAlignment="1">
      <alignment horizontal="right" vertical="center" wrapText="1"/>
    </xf>
    <xf numFmtId="165" fontId="6" fillId="0" borderId="7" xfId="4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44" fontId="6" fillId="0" borderId="3" xfId="4" applyFont="1" applyBorder="1" applyAlignment="1">
      <alignment horizontal="right" vertical="center"/>
    </xf>
    <xf numFmtId="165" fontId="6" fillId="0" borderId="3" xfId="4" applyNumberFormat="1" applyFont="1" applyBorder="1" applyAlignment="1">
      <alignment horizontal="right" vertical="center"/>
    </xf>
    <xf numFmtId="165" fontId="6" fillId="0" borderId="9" xfId="4" applyNumberFormat="1" applyFont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44" fontId="9" fillId="2" borderId="11" xfId="4" applyFont="1" applyFill="1" applyBorder="1" applyAlignment="1">
      <alignment vertical="center"/>
    </xf>
    <xf numFmtId="165" fontId="9" fillId="2" borderId="11" xfId="4" applyNumberFormat="1" applyFont="1" applyFill="1" applyBorder="1" applyAlignment="1">
      <alignment vertical="center"/>
    </xf>
    <xf numFmtId="165" fontId="9" fillId="2" borderId="12" xfId="4" applyNumberFormat="1" applyFont="1" applyFill="1" applyBorder="1" applyAlignment="1">
      <alignment vertical="center"/>
    </xf>
    <xf numFmtId="1" fontId="5" fillId="8" borderId="4" xfId="1" applyNumberFormat="1" applyFont="1" applyFill="1" applyBorder="1" applyAlignment="1">
      <alignment horizontal="center" vertical="center" shrinkToFit="1"/>
    </xf>
    <xf numFmtId="0" fontId="3" fillId="8" borderId="4" xfId="1" applyFont="1" applyFill="1" applyBorder="1" applyAlignment="1">
      <alignment horizontal="center" vertical="center"/>
    </xf>
    <xf numFmtId="44" fontId="8" fillId="8" borderId="4" xfId="4" applyFont="1" applyFill="1" applyBorder="1" applyAlignment="1">
      <alignment horizontal="right" vertical="center" shrinkToFit="1"/>
    </xf>
    <xf numFmtId="165" fontId="8" fillId="8" borderId="4" xfId="4" applyNumberFormat="1" applyFont="1" applyFill="1" applyBorder="1" applyAlignment="1">
      <alignment horizontal="right" vertical="center" shrinkToFi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43" fontId="6" fillId="0" borderId="12" xfId="0" applyNumberFormat="1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</cellXfs>
  <cellStyles count="5">
    <cellStyle name="Comma" xfId="3" builtinId="3"/>
    <cellStyle name="Comma 2" xfId="2"/>
    <cellStyle name="Currency" xfId="4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F23" sqref="F23"/>
    </sheetView>
  </sheetViews>
  <sheetFormatPr defaultColWidth="2.85546875" defaultRowHeight="10.5" x14ac:dyDescent="0.25"/>
  <cols>
    <col min="1" max="1" width="37.28515625" style="5" bestFit="1" customWidth="1"/>
    <col min="2" max="2" width="9.28515625" style="5" bestFit="1" customWidth="1"/>
    <col min="3" max="3" width="6.140625" style="5" bestFit="1" customWidth="1"/>
    <col min="4" max="4" width="7.5703125" style="5" bestFit="1" customWidth="1"/>
    <col min="5" max="6" width="8.7109375" style="5" bestFit="1" customWidth="1"/>
    <col min="7" max="7" width="8" style="5" bestFit="1" customWidth="1"/>
    <col min="8" max="8" width="9.140625" style="5" bestFit="1" customWidth="1"/>
    <col min="9" max="9" width="17.5703125" style="13" bestFit="1" customWidth="1"/>
    <col min="10" max="10" width="10.85546875" style="5" bestFit="1" customWidth="1"/>
    <col min="11" max="11" width="8.5703125" style="5" bestFit="1" customWidth="1"/>
    <col min="12" max="12" width="5.42578125" style="5" bestFit="1" customWidth="1"/>
    <col min="13" max="13" width="5.28515625" style="5" bestFit="1" customWidth="1"/>
    <col min="14" max="14" width="5.85546875" style="5" bestFit="1" customWidth="1"/>
    <col min="15" max="15" width="12.28515625" style="5" bestFit="1" customWidth="1"/>
    <col min="16" max="16" width="8.5703125" style="5" bestFit="1" customWidth="1"/>
    <col min="17" max="17" width="5.42578125" style="5" bestFit="1" customWidth="1"/>
    <col min="18" max="18" width="5.28515625" style="5" bestFit="1" customWidth="1"/>
    <col min="19" max="19" width="16" style="5" bestFit="1" customWidth="1"/>
    <col min="20" max="20" width="11.140625" style="5" bestFit="1" customWidth="1"/>
    <col min="21" max="21" width="14.42578125" style="5" bestFit="1" customWidth="1"/>
    <col min="22" max="22" width="7" style="5" bestFit="1" customWidth="1"/>
    <col min="23" max="23" width="15.28515625" style="5" bestFit="1" customWidth="1"/>
    <col min="24" max="24" width="14.28515625" style="5" bestFit="1" customWidth="1"/>
    <col min="25" max="25" width="5.42578125" style="5" bestFit="1" customWidth="1"/>
    <col min="26" max="26" width="7.85546875" style="5" bestFit="1" customWidth="1"/>
    <col min="27" max="27" width="19.28515625" style="5" bestFit="1" customWidth="1"/>
    <col min="28" max="28" width="19.7109375" style="5" bestFit="1" customWidth="1"/>
    <col min="29" max="29" width="39" style="5" bestFit="1" customWidth="1"/>
    <col min="30" max="30" width="4.140625" style="5" bestFit="1" customWidth="1"/>
    <col min="31" max="31" width="4.85546875" style="5" bestFit="1" customWidth="1"/>
    <col min="32" max="32" width="12.28515625" style="14" bestFit="1" customWidth="1"/>
    <col min="33" max="33" width="12.7109375" style="15" bestFit="1" customWidth="1"/>
    <col min="34" max="34" width="14.7109375" style="15" bestFit="1" customWidth="1"/>
    <col min="35" max="35" width="21" style="13" customWidth="1"/>
    <col min="36" max="39" width="21" style="5" customWidth="1"/>
    <col min="40" max="16384" width="2.85546875" style="5"/>
  </cols>
  <sheetData>
    <row r="1" spans="1:35" x14ac:dyDescent="0.25">
      <c r="A1" s="16" t="s">
        <v>48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3"/>
      <c r="AG1" s="4"/>
      <c r="AH1" s="4"/>
      <c r="AI1" s="2"/>
    </row>
    <row r="2" spans="1:35" x14ac:dyDescent="0.25">
      <c r="A2" s="16" t="s">
        <v>54</v>
      </c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/>
      <c r="AF2" s="3"/>
      <c r="AG2" s="4"/>
      <c r="AH2" s="4"/>
      <c r="AI2" s="2"/>
    </row>
    <row r="3" spans="1:35" x14ac:dyDescent="0.25">
      <c r="A3" s="18" t="s">
        <v>27</v>
      </c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  <c r="AD3" s="1"/>
      <c r="AE3" s="1"/>
      <c r="AF3" s="3"/>
      <c r="AG3" s="4"/>
      <c r="AH3" s="4"/>
      <c r="AI3" s="2"/>
    </row>
    <row r="4" spans="1:35" x14ac:dyDescent="0.25">
      <c r="A4" s="60" t="s">
        <v>0</v>
      </c>
      <c r="B4" s="60"/>
      <c r="C4" s="60"/>
      <c r="D4" s="60"/>
      <c r="E4" s="61" t="s">
        <v>58</v>
      </c>
      <c r="F4" s="61"/>
      <c r="G4" s="61"/>
      <c r="H4" s="61"/>
      <c r="I4" s="61"/>
      <c r="J4" s="61"/>
      <c r="K4" s="61"/>
      <c r="L4" s="61"/>
      <c r="M4" s="61"/>
      <c r="N4" s="61" t="s">
        <v>1</v>
      </c>
      <c r="O4" s="61"/>
      <c r="P4" s="61"/>
      <c r="Q4" s="61"/>
      <c r="R4" s="61"/>
      <c r="S4" s="61"/>
      <c r="T4" s="61"/>
      <c r="U4" s="61"/>
      <c r="V4" s="62" t="s">
        <v>2</v>
      </c>
      <c r="W4" s="62"/>
      <c r="X4" s="62"/>
      <c r="Y4" s="62"/>
      <c r="Z4" s="62"/>
      <c r="AA4" s="62"/>
      <c r="AB4" s="62"/>
      <c r="AC4" s="63" t="s">
        <v>3</v>
      </c>
      <c r="AD4" s="63"/>
      <c r="AE4" s="63"/>
      <c r="AF4" s="63"/>
      <c r="AG4" s="63"/>
      <c r="AH4" s="63"/>
      <c r="AI4" s="59" t="s">
        <v>4</v>
      </c>
    </row>
    <row r="5" spans="1:35" s="17" customFormat="1" ht="32.25" customHeight="1" x14ac:dyDescent="0.25">
      <c r="A5" s="19" t="s">
        <v>5</v>
      </c>
      <c r="B5" s="65" t="s">
        <v>6</v>
      </c>
      <c r="C5" s="65" t="s">
        <v>7</v>
      </c>
      <c r="D5" s="65" t="s">
        <v>8</v>
      </c>
      <c r="E5" s="65" t="s">
        <v>9</v>
      </c>
      <c r="F5" s="65" t="s">
        <v>10</v>
      </c>
      <c r="G5" s="65" t="s">
        <v>11</v>
      </c>
      <c r="H5" s="65" t="s">
        <v>12</v>
      </c>
      <c r="I5" s="65" t="s">
        <v>13</v>
      </c>
      <c r="J5" s="65" t="s">
        <v>14</v>
      </c>
      <c r="K5" s="65" t="s">
        <v>61</v>
      </c>
      <c r="L5" s="65" t="s">
        <v>62</v>
      </c>
      <c r="M5" s="65" t="s">
        <v>63</v>
      </c>
      <c r="N5" s="65" t="s">
        <v>15</v>
      </c>
      <c r="O5" s="65" t="s">
        <v>64</v>
      </c>
      <c r="P5" s="65" t="s">
        <v>65</v>
      </c>
      <c r="Q5" s="65" t="s">
        <v>66</v>
      </c>
      <c r="R5" s="65" t="s">
        <v>67</v>
      </c>
      <c r="S5" s="65" t="s">
        <v>16</v>
      </c>
      <c r="T5" s="65" t="s">
        <v>17</v>
      </c>
      <c r="U5" s="65" t="s">
        <v>18</v>
      </c>
      <c r="V5" s="65" t="s">
        <v>19</v>
      </c>
      <c r="W5" s="65" t="s">
        <v>68</v>
      </c>
      <c r="X5" s="65" t="s">
        <v>69</v>
      </c>
      <c r="Y5" s="65" t="s">
        <v>70</v>
      </c>
      <c r="Z5" s="65" t="s">
        <v>71</v>
      </c>
      <c r="AA5" s="67" t="s">
        <v>20</v>
      </c>
      <c r="AB5" s="67" t="s">
        <v>21</v>
      </c>
      <c r="AC5" s="64" t="s">
        <v>22</v>
      </c>
      <c r="AD5" s="65" t="s">
        <v>59</v>
      </c>
      <c r="AE5" s="65" t="s">
        <v>23</v>
      </c>
      <c r="AF5" s="66" t="s">
        <v>60</v>
      </c>
      <c r="AG5" s="20" t="s">
        <v>24</v>
      </c>
      <c r="AH5" s="20" t="s">
        <v>49</v>
      </c>
      <c r="AI5" s="59"/>
    </row>
    <row r="6" spans="1:35" x14ac:dyDescent="0.25">
      <c r="A6" s="21" t="s">
        <v>53</v>
      </c>
      <c r="B6" s="7" t="s">
        <v>55</v>
      </c>
      <c r="C6" s="7">
        <v>130151</v>
      </c>
      <c r="D6" s="22" t="s">
        <v>56</v>
      </c>
      <c r="E6" s="7">
        <v>112932630</v>
      </c>
      <c r="F6" s="7">
        <v>112932630</v>
      </c>
      <c r="G6" s="7" t="s">
        <v>28</v>
      </c>
      <c r="H6" s="22">
        <v>45204</v>
      </c>
      <c r="I6" s="23" t="s">
        <v>32</v>
      </c>
      <c r="J6" s="7" t="s">
        <v>33</v>
      </c>
      <c r="K6" s="7" t="s">
        <v>29</v>
      </c>
      <c r="L6" s="7" t="s">
        <v>34</v>
      </c>
      <c r="M6" s="24">
        <v>11232</v>
      </c>
      <c r="N6" s="7" t="s">
        <v>42</v>
      </c>
      <c r="O6" s="25" t="s">
        <v>43</v>
      </c>
      <c r="P6" s="7" t="s">
        <v>29</v>
      </c>
      <c r="Q6" s="7" t="s">
        <v>30</v>
      </c>
      <c r="R6" s="7">
        <v>11219</v>
      </c>
      <c r="S6" s="26" t="s">
        <v>44</v>
      </c>
      <c r="T6" s="27" t="s">
        <v>45</v>
      </c>
      <c r="U6" s="7" t="s">
        <v>31</v>
      </c>
      <c r="V6" s="7" t="s">
        <v>35</v>
      </c>
      <c r="W6" s="23" t="s">
        <v>39</v>
      </c>
      <c r="X6" s="28" t="s">
        <v>40</v>
      </c>
      <c r="Y6" s="29" t="s">
        <v>34</v>
      </c>
      <c r="Z6" s="29">
        <v>11101</v>
      </c>
      <c r="AA6" s="23" t="s">
        <v>46</v>
      </c>
      <c r="AB6" s="7" t="s">
        <v>47</v>
      </c>
      <c r="AC6" s="30" t="s">
        <v>38</v>
      </c>
      <c r="AD6" s="6">
        <v>1</v>
      </c>
      <c r="AE6" s="7" t="s">
        <v>36</v>
      </c>
      <c r="AF6" s="31">
        <v>6892.29</v>
      </c>
      <c r="AG6" s="31">
        <v>6892.29</v>
      </c>
      <c r="AH6" s="31">
        <v>6892.29</v>
      </c>
      <c r="AI6" s="32" t="s">
        <v>50</v>
      </c>
    </row>
    <row r="7" spans="1:35" x14ac:dyDescent="0.25">
      <c r="A7" s="21" t="s">
        <v>53</v>
      </c>
      <c r="B7" s="7" t="s">
        <v>55</v>
      </c>
      <c r="C7" s="7">
        <v>130151</v>
      </c>
      <c r="D7" s="22" t="s">
        <v>56</v>
      </c>
      <c r="E7" s="7">
        <v>112932630</v>
      </c>
      <c r="F7" s="7">
        <v>112932630</v>
      </c>
      <c r="G7" s="7" t="s">
        <v>28</v>
      </c>
      <c r="H7" s="22">
        <v>45204</v>
      </c>
      <c r="I7" s="23" t="s">
        <v>32</v>
      </c>
      <c r="J7" s="7" t="s">
        <v>33</v>
      </c>
      <c r="K7" s="7" t="s">
        <v>29</v>
      </c>
      <c r="L7" s="7" t="s">
        <v>34</v>
      </c>
      <c r="M7" s="24">
        <v>11232</v>
      </c>
      <c r="N7" s="7" t="s">
        <v>42</v>
      </c>
      <c r="O7" s="25" t="s">
        <v>43</v>
      </c>
      <c r="P7" s="7" t="s">
        <v>29</v>
      </c>
      <c r="Q7" s="7" t="s">
        <v>30</v>
      </c>
      <c r="R7" s="7">
        <v>11219</v>
      </c>
      <c r="S7" s="26" t="s">
        <v>44</v>
      </c>
      <c r="T7" s="27" t="s">
        <v>45</v>
      </c>
      <c r="U7" s="7" t="s">
        <v>31</v>
      </c>
      <c r="V7" s="7" t="s">
        <v>35</v>
      </c>
      <c r="W7" s="23" t="s">
        <v>39</v>
      </c>
      <c r="X7" s="28" t="s">
        <v>40</v>
      </c>
      <c r="Y7" s="29" t="s">
        <v>34</v>
      </c>
      <c r="Z7" s="29">
        <v>11101</v>
      </c>
      <c r="AA7" s="23" t="s">
        <v>46</v>
      </c>
      <c r="AB7" s="7" t="s">
        <v>47</v>
      </c>
      <c r="AC7" s="30" t="s">
        <v>37</v>
      </c>
      <c r="AD7" s="6">
        <v>1</v>
      </c>
      <c r="AE7" s="7" t="s">
        <v>36</v>
      </c>
      <c r="AF7" s="31">
        <v>251840.14</v>
      </c>
      <c r="AG7" s="31">
        <v>251840.14</v>
      </c>
      <c r="AH7" s="31">
        <v>251840.14</v>
      </c>
      <c r="AI7" s="32" t="s">
        <v>50</v>
      </c>
    </row>
    <row r="8" spans="1:35" x14ac:dyDescent="0.25">
      <c r="A8" s="21" t="s">
        <v>52</v>
      </c>
      <c r="B8" s="7" t="s">
        <v>55</v>
      </c>
      <c r="C8" s="7">
        <v>130151</v>
      </c>
      <c r="D8" s="22" t="s">
        <v>56</v>
      </c>
      <c r="E8" s="7">
        <v>112932630</v>
      </c>
      <c r="F8" s="7">
        <v>112932630</v>
      </c>
      <c r="G8" s="7" t="s">
        <v>28</v>
      </c>
      <c r="H8" s="22">
        <v>45204</v>
      </c>
      <c r="I8" s="36" t="s">
        <v>32</v>
      </c>
      <c r="J8" s="7" t="s">
        <v>33</v>
      </c>
      <c r="K8" s="7" t="s">
        <v>29</v>
      </c>
      <c r="L8" s="7" t="s">
        <v>34</v>
      </c>
      <c r="M8" s="24">
        <v>11232</v>
      </c>
      <c r="N8" s="7" t="s">
        <v>42</v>
      </c>
      <c r="O8" s="25" t="s">
        <v>43</v>
      </c>
      <c r="P8" s="7" t="s">
        <v>29</v>
      </c>
      <c r="Q8" s="7" t="s">
        <v>30</v>
      </c>
      <c r="R8" s="7">
        <v>11219</v>
      </c>
      <c r="S8" s="26" t="s">
        <v>44</v>
      </c>
      <c r="T8" s="27" t="s">
        <v>45</v>
      </c>
      <c r="U8" s="7" t="s">
        <v>31</v>
      </c>
      <c r="V8" s="7" t="s">
        <v>35</v>
      </c>
      <c r="W8" s="23" t="s">
        <v>39</v>
      </c>
      <c r="X8" s="28" t="s">
        <v>40</v>
      </c>
      <c r="Y8" s="29" t="s">
        <v>34</v>
      </c>
      <c r="Z8" s="29">
        <v>11101</v>
      </c>
      <c r="AA8" s="23" t="s">
        <v>46</v>
      </c>
      <c r="AB8" s="7" t="s">
        <v>47</v>
      </c>
      <c r="AC8" s="30" t="s">
        <v>37</v>
      </c>
      <c r="AD8" s="6">
        <v>1</v>
      </c>
      <c r="AE8" s="7" t="s">
        <v>36</v>
      </c>
      <c r="AF8" s="31">
        <v>-5730.28</v>
      </c>
      <c r="AG8" s="31">
        <v>-5730.28</v>
      </c>
      <c r="AH8" s="31">
        <v>-5730.28</v>
      </c>
      <c r="AI8" s="32" t="s">
        <v>51</v>
      </c>
    </row>
    <row r="9" spans="1:35" x14ac:dyDescent="0.25">
      <c r="A9" s="37"/>
      <c r="B9" s="33"/>
      <c r="C9" s="33"/>
      <c r="D9" s="33"/>
      <c r="E9" s="33"/>
      <c r="F9" s="33"/>
      <c r="G9" s="33"/>
      <c r="H9" s="33"/>
      <c r="I9" s="34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8"/>
      <c r="AD9" s="55"/>
      <c r="AE9" s="56"/>
      <c r="AF9" s="57"/>
      <c r="AG9" s="58"/>
      <c r="AH9" s="58"/>
      <c r="AI9" s="35"/>
    </row>
    <row r="10" spans="1:35" x14ac:dyDescent="0.25">
      <c r="A10" s="8"/>
      <c r="B10" s="1"/>
      <c r="C10" s="1"/>
      <c r="D10" s="1"/>
      <c r="E10" s="1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9" t="s">
        <v>25</v>
      </c>
      <c r="AD10" s="40"/>
      <c r="AE10" s="41"/>
      <c r="AF10" s="42">
        <f>SUM(AF6:AF9)</f>
        <v>253002.15000000002</v>
      </c>
      <c r="AG10" s="43"/>
      <c r="AH10" s="44"/>
      <c r="AI10" s="9"/>
    </row>
    <row r="11" spans="1:35" ht="11.25" thickBot="1" x14ac:dyDescent="0.3">
      <c r="A11" s="10"/>
      <c r="B11" s="11"/>
      <c r="C11" s="11"/>
      <c r="D11" s="11"/>
      <c r="E11" s="11"/>
      <c r="F11" s="11"/>
      <c r="G11" s="11"/>
      <c r="H11" s="11"/>
      <c r="I11" s="12" t="s">
        <v>41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45" t="s">
        <v>26</v>
      </c>
      <c r="AD11" s="46"/>
      <c r="AE11" s="46"/>
      <c r="AF11" s="47"/>
      <c r="AG11" s="48">
        <f>SUM(AG6:AG9)</f>
        <v>253002.15000000002</v>
      </c>
      <c r="AH11" s="49">
        <f>SUM(AH6:AH9)</f>
        <v>253002.15000000002</v>
      </c>
      <c r="AI11" s="2"/>
    </row>
    <row r="12" spans="1:35" ht="11.25" thickTop="1" x14ac:dyDescent="0.25"/>
    <row r="13" spans="1:35" x14ac:dyDescent="0.25">
      <c r="AC13" s="50" t="s">
        <v>57</v>
      </c>
      <c r="AD13" s="51"/>
      <c r="AE13" s="51"/>
      <c r="AF13" s="52"/>
      <c r="AG13" s="53"/>
      <c r="AH13" s="54">
        <f>SUM(AH11:AH12)</f>
        <v>253002.15000000002</v>
      </c>
    </row>
  </sheetData>
  <mergeCells count="6">
    <mergeCell ref="AI4:AI5"/>
    <mergeCell ref="A4:D4"/>
    <mergeCell ref="E4:M4"/>
    <mergeCell ref="N4:U4"/>
    <mergeCell ref="V4:AB4"/>
    <mergeCell ref="AC4:AH4"/>
  </mergeCells>
  <pageMargins left="0" right="0" top="0.5" bottom="0.75" header="0.3" footer="0.3"/>
  <pageSetup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ED49A9C-D035-4360-8C84-3C1E7D2D0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A78D7A-C7EE-4738-AD57-EE1F8109E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2F072-5AE6-4509-9055-01E12BD9E9DF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2025-04-02T21:02:01Z</cp:lastPrinted>
  <dcterms:created xsi:type="dcterms:W3CDTF">2024-12-16T15:18:28Z</dcterms:created>
  <dcterms:modified xsi:type="dcterms:W3CDTF">2025-04-25T18:33:58Z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