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" i="1" l="1"/>
  <c r="AI14" i="1"/>
  <c r="AG13" i="1"/>
</calcChain>
</file>

<file path=xl/sharedStrings.xml><?xml version="1.0" encoding="utf-8"?>
<sst xmlns="http://schemas.openxmlformats.org/spreadsheetml/2006/main" count="145" uniqueCount="76">
  <si>
    <t>K600</t>
  </si>
  <si>
    <t>Title</t>
  </si>
  <si>
    <t>QC23 OEM Quick Connect Installation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</si>
  <si>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</si>
  <si>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</si>
  <si>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</si>
  <si>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</si>
  <si>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</si>
  <si>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</si>
  <si>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</si>
  <si>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</si>
  <si>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</si>
  <si>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</si>
  <si>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</si>
  <si>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</si>
  <si>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</si>
  <si>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</si>
  <si>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</si>
  <si>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</si>
  <si>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9275735 -NS000</t>
  </si>
  <si>
    <t>11/30/2025</t>
  </si>
  <si>
    <t>30 Patewood Dr</t>
  </si>
  <si>
    <t xml:space="preserve">Greenville    </t>
  </si>
  <si>
    <t>SC</t>
  </si>
  <si>
    <t>901 CLASSON AVENUE</t>
  </si>
  <si>
    <t>Brooklyn</t>
  </si>
  <si>
    <t>NY</t>
  </si>
  <si>
    <t>Custodian</t>
  </si>
  <si>
    <t>DSF</t>
  </si>
  <si>
    <t>44-36 Vernon Boulevard</t>
  </si>
  <si>
    <t>Long Island City</t>
  </si>
  <si>
    <t>Licensing Fee</t>
  </si>
  <si>
    <t>R106401</t>
  </si>
  <si>
    <t>Construction Management</t>
  </si>
  <si>
    <t>QC23 OEM Quick Connect Credit</t>
  </si>
  <si>
    <t>Total Work order</t>
  </si>
  <si>
    <t>Total Work outstanding billed &amp; unbilled</t>
  </si>
  <si>
    <t>Joshua Service</t>
  </si>
  <si>
    <t>718-636-4900</t>
  </si>
  <si>
    <t>Carmine Franzese</t>
  </si>
  <si>
    <t>718-349-5659</t>
  </si>
  <si>
    <t>718-349-5660</t>
  </si>
  <si>
    <t>718-349-5661</t>
  </si>
  <si>
    <t>718-349-5662</t>
  </si>
  <si>
    <t>Project Name</t>
  </si>
  <si>
    <t>Amount Previously Certified (Paid)</t>
  </si>
  <si>
    <t>Remaining Balance</t>
  </si>
  <si>
    <t>Request for Purchase Order</t>
  </si>
  <si>
    <t>Full Purchase Amount</t>
  </si>
  <si>
    <t>K600: QC23 OEM Quick Connect Installation</t>
  </si>
  <si>
    <t>School &amp; Project Name</t>
  </si>
  <si>
    <t>K600 - Clara Barton HS</t>
  </si>
  <si>
    <t>SANDQUICK</t>
  </si>
  <si>
    <t>19FGQCA</t>
  </si>
  <si>
    <t>Project</t>
  </si>
  <si>
    <t>Delivery To Information (School where work performed)</t>
  </si>
  <si>
    <t>Invoice  To Information</t>
  </si>
  <si>
    <t xml:space="preserve"> $ Unit Price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</si>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</sst>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8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</xf>
  </cellStyleXfs>
  <cellXfs count="66">
    <xf numFmtId="0" fontId="0" fillId="0" borderId="0" xfId="0">
      <alignment vertical="top"/>
    </xf>
    <xf numFmtId="0" fontId="3" fillId="0" borderId="1" xfId="0" applyFont="1" applyBorder="1">
      <alignment vertical="top"/>
    </xf>
    <xf numFmtId="0" fontId="3" fillId="0" borderId="1" xfId="0" applyFont="1" applyBorder="1" applyAlignment="1">
      <alignment horizontal="left" vertical="top"/>
    </xf>
    <xf numFmtId="0" fontId="3" fillId="7" borderId="1" xfId="0" applyFont="1" applyFill="1" applyBorder="1">
      <alignment vertical="top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>
      <alignment vertical="top"/>
    </xf>
    <xf numFmtId="164" fontId="2" fillId="0" borderId="1" xfId="0" applyNumberFormat="1" applyFont="1" applyBorder="1" applyAlignment="1">
      <alignment horizontal="right" vertical="top"/>
    </xf>
    <xf numFmtId="0" fontId="3" fillId="9" borderId="1" xfId="0" applyFont="1" applyFill="1" applyBorder="1" applyAlignment="1">
      <alignment horizontal="center" vertical="center"/>
    </xf>
    <xf numFmtId="0" fontId="3" fillId="0" borderId="2" xfId="0" applyFont="1" applyBorder="1">
      <alignment vertical="top"/>
    </xf>
    <xf numFmtId="0" fontId="3" fillId="0" borderId="3" xfId="0" applyFont="1" applyBorder="1">
      <alignment vertical="top"/>
    </xf>
    <xf numFmtId="0" fontId="3" fillId="7" borderId="5" xfId="0" applyFont="1" applyFill="1" applyBorder="1">
      <alignment vertical="top"/>
    </xf>
    <xf numFmtId="0" fontId="3" fillId="0" borderId="6" xfId="0" applyFont="1" applyBorder="1">
      <alignment vertical="top"/>
    </xf>
    <xf numFmtId="164" fontId="2" fillId="0" borderId="6" xfId="0" applyNumberFormat="1" applyFont="1" applyBorder="1">
      <alignment vertical="top"/>
    </xf>
    <xf numFmtId="0" fontId="3" fillId="0" borderId="7" xfId="0" applyFont="1" applyBorder="1">
      <alignment vertical="top"/>
    </xf>
    <xf numFmtId="0" fontId="3" fillId="0" borderId="8" xfId="0" applyFont="1" applyBorder="1">
      <alignment vertical="top"/>
    </xf>
    <xf numFmtId="0" fontId="3" fillId="0" borderId="9" xfId="0" applyFont="1" applyBorder="1">
      <alignment vertical="top"/>
    </xf>
    <xf numFmtId="164" fontId="2" fillId="0" borderId="10" xfId="0" applyNumberFormat="1" applyFont="1" applyBorder="1" applyAlignment="1">
      <alignment horizontal="left" vertical="top" wrapText="1" readingOrder="1"/>
    </xf>
    <xf numFmtId="164" fontId="2" fillId="0" borderId="11" xfId="0" applyNumberFormat="1" applyFont="1" applyBorder="1">
      <alignment vertical="top"/>
    </xf>
    <xf numFmtId="164" fontId="2" fillId="0" borderId="10" xfId="0" applyNumberFormat="1" applyFont="1" applyBorder="1">
      <alignment vertical="top"/>
    </xf>
    <xf numFmtId="164" fontId="2" fillId="0" borderId="12" xfId="0" applyNumberFormat="1" applyFont="1" applyBorder="1" applyAlignment="1">
      <alignment horizontal="left" vertical="top" wrapText="1" readingOrder="1"/>
    </xf>
    <xf numFmtId="164" fontId="2" fillId="0" borderId="13" xfId="0" applyNumberFormat="1" applyFont="1" applyBorder="1">
      <alignment vertical="top"/>
    </xf>
    <xf numFmtId="164" fontId="2" fillId="9" borderId="13" xfId="0" applyNumberFormat="1" applyFont="1" applyFill="1" applyBorder="1" applyAlignment="1">
      <alignment horizontal="right" vertical="top"/>
    </xf>
    <xf numFmtId="164" fontId="2" fillId="0" borderId="14" xfId="0" applyNumberFormat="1" applyFont="1" applyBorder="1">
      <alignment vertical="top"/>
    </xf>
    <xf numFmtId="0" fontId="3" fillId="0" borderId="15" xfId="0" applyFont="1" applyBorder="1">
      <alignment vertical="top"/>
    </xf>
    <xf numFmtId="0" fontId="3" fillId="10" borderId="17" xfId="0" applyFont="1" applyFill="1" applyBorder="1">
      <alignment vertical="top"/>
    </xf>
    <xf numFmtId="164" fontId="2" fillId="10" borderId="18" xfId="0" applyNumberFormat="1" applyFont="1" applyFill="1" applyBorder="1">
      <alignment vertical="top"/>
    </xf>
    <xf numFmtId="0" fontId="5" fillId="10" borderId="16" xfId="0" applyFont="1" applyFill="1" applyBorder="1">
      <alignment vertical="top"/>
    </xf>
    <xf numFmtId="0" fontId="3" fillId="0" borderId="3" xfId="0" applyFont="1" applyBorder="1" applyAlignment="1">
      <alignment vertical="center"/>
    </xf>
    <xf numFmtId="0" fontId="3" fillId="0" borderId="5" xfId="0" applyFont="1" applyBorder="1">
      <alignment vertical="top"/>
    </xf>
    <xf numFmtId="0" fontId="3" fillId="9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19" xfId="0" applyFont="1" applyBorder="1">
      <alignment vertical="top"/>
    </xf>
    <xf numFmtId="0" fontId="3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 wrapText="1" readingOrder="1"/>
    </xf>
    <xf numFmtId="0" fontId="2" fillId="8" borderId="18" xfId="0" applyFont="1" applyFill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3" borderId="23" xfId="0" applyFont="1" applyFill="1" applyBorder="1" applyAlignment="1">
      <alignment horizontal="left" vertical="center" wrapText="1" readingOrder="1"/>
    </xf>
    <xf numFmtId="0" fontId="2" fillId="3" borderId="24" xfId="0" applyFont="1" applyFill="1" applyBorder="1" applyAlignment="1">
      <alignment horizontal="left" vertical="center" wrapText="1" readingOrder="1"/>
    </xf>
    <xf numFmtId="0" fontId="2" fillId="3" borderId="25" xfId="0" applyFont="1" applyFill="1" applyBorder="1" applyAlignment="1">
      <alignment horizontal="left" vertical="center" wrapText="1" readingOrder="1"/>
    </xf>
    <xf numFmtId="0" fontId="2" fillId="4" borderId="16" xfId="0" applyFont="1" applyFill="1" applyBorder="1" applyAlignment="1">
      <alignment horizontal="center" vertical="top" wrapText="1" readingOrder="1"/>
    </xf>
    <xf numFmtId="0" fontId="2" fillId="4" borderId="17" xfId="0" applyFont="1" applyFill="1" applyBorder="1" applyAlignment="1">
      <alignment horizontal="center" vertical="top" wrapText="1" readingOrder="1"/>
    </xf>
    <xf numFmtId="0" fontId="2" fillId="4" borderId="18" xfId="0" applyFont="1" applyFill="1" applyBorder="1" applyAlignment="1">
      <alignment horizontal="center" vertical="top" wrapText="1" readingOrder="1"/>
    </xf>
    <xf numFmtId="0" fontId="2" fillId="3" borderId="16" xfId="0" applyFont="1" applyFill="1" applyBorder="1" applyAlignment="1">
      <alignment horizontal="center" vertical="top" wrapText="1" readingOrder="1"/>
    </xf>
    <xf numFmtId="0" fontId="2" fillId="3" borderId="17" xfId="0" applyFont="1" applyFill="1" applyBorder="1" applyAlignment="1">
      <alignment horizontal="center" vertical="top" wrapText="1" readingOrder="1"/>
    </xf>
    <xf numFmtId="0" fontId="2" fillId="3" borderId="18" xfId="0" applyFont="1" applyFill="1" applyBorder="1" applyAlignment="1">
      <alignment horizontal="center" vertical="top" wrapText="1" readingOrder="1"/>
    </xf>
    <xf numFmtId="0" fontId="2" fillId="6" borderId="16" xfId="0" applyFont="1" applyFill="1" applyBorder="1" applyAlignment="1">
      <alignment horizontal="center" vertical="top" wrapText="1" readingOrder="1"/>
    </xf>
    <xf numFmtId="0" fontId="2" fillId="6" borderId="17" xfId="0" applyFont="1" applyFill="1" applyBorder="1" applyAlignment="1">
      <alignment horizontal="center" vertical="top" wrapText="1" readingOrder="1"/>
    </xf>
    <xf numFmtId="0" fontId="2" fillId="6" borderId="18" xfId="0" applyFont="1" applyFill="1" applyBorder="1" applyAlignment="1">
      <alignment horizontal="center" vertical="top" wrapText="1" readingOrder="1"/>
    </xf>
    <xf numFmtId="0" fontId="2" fillId="5" borderId="20" xfId="0" applyFont="1" applyFill="1" applyBorder="1" applyAlignment="1">
      <alignment horizontal="center" vertical="top" wrapText="1" readingOrder="1"/>
    </xf>
    <xf numFmtId="0" fontId="2" fillId="5" borderId="21" xfId="0" applyFont="1" applyFill="1" applyBorder="1" applyAlignment="1">
      <alignment horizontal="center" vertical="top" wrapText="1" readingOrder="1"/>
    </xf>
    <xf numFmtId="0" fontId="2" fillId="5" borderId="22" xfId="0" applyFont="1" applyFill="1" applyBorder="1" applyAlignment="1">
      <alignment horizontal="center" vertical="top" wrapText="1" readingOrder="1"/>
    </xf>
    <xf numFmtId="0" fontId="2" fillId="2" borderId="20" xfId="0" applyFont="1" applyFill="1" applyBorder="1" applyAlignment="1">
      <alignment horizontal="center" vertical="top" wrapText="1" readingOrder="1"/>
    </xf>
    <xf numFmtId="0" fontId="2" fillId="2" borderId="21" xfId="0" applyFont="1" applyFill="1" applyBorder="1" applyAlignment="1">
      <alignment horizontal="center" vertical="top" wrapText="1" readingOrder="1"/>
    </xf>
    <xf numFmtId="0" fontId="2" fillId="2" borderId="22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43" fontId="6" fillId="0" borderId="3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K17"/>
  <sheetViews>
    <sheetView showGridLines="0" tabSelected="1" topLeftCell="T1" workbookViewId="0">
      <selection activeCell="AF18" sqref="AF18"/>
    </sheetView>
  </sheetViews>
  <sheetFormatPr defaultColWidth="6.85546875" defaultRowHeight="12.75" customHeight="1" x14ac:dyDescent="0.2"/>
  <cols>
    <col min="1" max="1" width="35.7109375" style="1" customWidth="1"/>
    <col min="2" max="2" width="9.7109375" style="1" customWidth="1"/>
    <col min="3" max="3" width="6.85546875" style="1" bestFit="1" customWidth="1"/>
    <col min="4" max="4" width="7.85546875" style="1" customWidth="1"/>
    <col min="5" max="5" width="9.85546875" style="1" bestFit="1" customWidth="1"/>
    <col min="6" max="7" width="14.42578125" style="1" bestFit="1" customWidth="1"/>
    <col min="8" max="8" width="16" style="1" customWidth="1"/>
    <col min="9" max="9" width="12.42578125" style="1" bestFit="1" customWidth="1"/>
    <col min="10" max="10" width="14.7109375" style="1" bestFit="1" customWidth="1"/>
    <col min="11" max="11" width="8.7109375" style="1" bestFit="1" customWidth="1"/>
    <col min="12" max="12" width="5.28515625" style="1" bestFit="1" customWidth="1"/>
    <col min="13" max="13" width="8.42578125" style="1" bestFit="1" customWidth="1"/>
    <col min="14" max="14" width="9.42578125" style="1" customWidth="1"/>
    <col min="15" max="15" width="20.5703125" style="1" bestFit="1" customWidth="1"/>
    <col min="16" max="16" width="7.7109375" style="1" bestFit="1" customWidth="1"/>
    <col min="17" max="17" width="5.28515625" style="1" bestFit="1" customWidth="1"/>
    <col min="18" max="18" width="8.42578125" style="1" bestFit="1" customWidth="1"/>
    <col min="19" max="19" width="22.42578125" style="1" bestFit="1" customWidth="1"/>
    <col min="20" max="20" width="31.42578125" style="1" bestFit="1" customWidth="1"/>
    <col min="21" max="21" width="8.7109375" style="1" bestFit="1" customWidth="1"/>
    <col min="22" max="22" width="7.140625" style="1" bestFit="1" customWidth="1"/>
    <col min="23" max="23" width="20.28515625" style="1" bestFit="1" customWidth="1"/>
    <col min="24" max="24" width="13.7109375" style="1" bestFit="1" customWidth="1"/>
    <col min="25" max="25" width="5.28515625" style="1" bestFit="1" customWidth="1"/>
    <col min="26" max="26" width="8.42578125" style="1" bestFit="1" customWidth="1"/>
    <col min="27" max="27" width="19" style="1" customWidth="1"/>
    <col min="28" max="28" width="18.42578125" style="1" customWidth="1"/>
    <col min="29" max="29" width="35.85546875" style="1" bestFit="1" customWidth="1"/>
    <col min="30" max="30" width="8.140625" style="1" bestFit="1" customWidth="1"/>
    <col min="31" max="31" width="4.28515625" style="1" bestFit="1" customWidth="1"/>
    <col min="32" max="32" width="10.7109375" style="1" bestFit="1" customWidth="1"/>
    <col min="33" max="34" width="10.7109375" style="1" customWidth="1"/>
    <col min="35" max="35" width="13" style="1" bestFit="1" customWidth="1"/>
    <col min="36" max="36" width="30" style="1" customWidth="1"/>
    <col min="37" max="16384" width="6.85546875" style="1"/>
  </cols>
  <sheetData>
    <row r="1" spans="1:37" ht="15" customHeight="1" x14ac:dyDescent="0.2">
      <c r="A1" s="43" t="s">
        <v>50</v>
      </c>
      <c r="B1" s="13"/>
    </row>
    <row r="2" spans="1:37" ht="15" customHeight="1" x14ac:dyDescent="0.2">
      <c r="A2" s="44" t="s">
        <v>51</v>
      </c>
      <c r="B2" s="13"/>
    </row>
    <row r="3" spans="1:37" ht="15" customHeight="1" thickBot="1" x14ac:dyDescent="0.25">
      <c r="A3" s="45" t="s">
        <v>49</v>
      </c>
      <c r="B3" s="35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4" spans="1:37" ht="14.25" customHeight="1" thickBot="1" x14ac:dyDescent="0.25">
      <c r="A4" s="58" t="s">
        <v>54</v>
      </c>
      <c r="B4" s="59"/>
      <c r="C4" s="59"/>
      <c r="D4" s="60"/>
      <c r="E4" s="46" t="s">
        <v>4</v>
      </c>
      <c r="F4" s="47"/>
      <c r="G4" s="47"/>
      <c r="H4" s="47"/>
      <c r="I4" s="47"/>
      <c r="J4" s="47"/>
      <c r="K4" s="47"/>
      <c r="L4" s="47"/>
      <c r="M4" s="48"/>
      <c r="N4" s="55" t="s">
        <v>55</v>
      </c>
      <c r="O4" s="56"/>
      <c r="P4" s="56"/>
      <c r="Q4" s="56"/>
      <c r="R4" s="56"/>
      <c r="S4" s="56"/>
      <c r="T4" s="56"/>
      <c r="U4" s="57"/>
      <c r="V4" s="49" t="s">
        <v>56</v>
      </c>
      <c r="W4" s="50"/>
      <c r="X4" s="50"/>
      <c r="Y4" s="50"/>
      <c r="Z4" s="50"/>
      <c r="AA4" s="50"/>
      <c r="AB4" s="51"/>
      <c r="AC4" s="52" t="s">
        <v>5</v>
      </c>
      <c r="AD4" s="53"/>
      <c r="AE4" s="53"/>
      <c r="AF4" s="53"/>
      <c r="AG4" s="53"/>
      <c r="AH4" s="53"/>
      <c r="AI4" s="54"/>
      <c r="AJ4" s="35"/>
    </row>
    <row r="5" spans="1:37" s="4" customFormat="1" ht="44.25" customHeight="1" thickBot="1" x14ac:dyDescent="0.25">
      <c r="A5" s="64" t="s">
        <v>44</v>
      </c>
      <c r="B5" s="62" t="s">
        <v>6</v>
      </c>
      <c r="C5" s="62" t="s">
        <v>58</v>
      </c>
      <c r="D5" s="62" t="s">
        <v>7</v>
      </c>
      <c r="E5" s="62" t="s">
        <v>8</v>
      </c>
      <c r="F5" s="62" t="s">
        <v>9</v>
      </c>
      <c r="G5" s="62" t="s">
        <v>59</v>
      </c>
      <c r="H5" s="62" t="s">
        <v>60</v>
      </c>
      <c r="I5" s="62" t="s">
        <v>10</v>
      </c>
      <c r="J5" s="62" t="s">
        <v>11</v>
      </c>
      <c r="K5" s="62" t="s">
        <v>61</v>
      </c>
      <c r="L5" s="62" t="s">
        <v>62</v>
      </c>
      <c r="M5" s="62" t="s">
        <v>63</v>
      </c>
      <c r="N5" s="62" t="s">
        <v>64</v>
      </c>
      <c r="O5" s="62" t="s">
        <v>65</v>
      </c>
      <c r="P5" s="62" t="s">
        <v>66</v>
      </c>
      <c r="Q5" s="62" t="s">
        <v>67</v>
      </c>
      <c r="R5" s="62" t="s">
        <v>68</v>
      </c>
      <c r="S5" s="62" t="s">
        <v>69</v>
      </c>
      <c r="T5" s="62" t="s">
        <v>70</v>
      </c>
      <c r="U5" s="62" t="s">
        <v>1</v>
      </c>
      <c r="V5" s="62" t="s">
        <v>12</v>
      </c>
      <c r="W5" s="62" t="s">
        <v>71</v>
      </c>
      <c r="X5" s="62" t="s">
        <v>72</v>
      </c>
      <c r="Y5" s="62" t="s">
        <v>73</v>
      </c>
      <c r="Z5" s="62" t="s">
        <v>74</v>
      </c>
      <c r="AA5" s="65" t="s">
        <v>13</v>
      </c>
      <c r="AB5" s="65" t="s">
        <v>75</v>
      </c>
      <c r="AC5" s="61" t="s">
        <v>14</v>
      </c>
      <c r="AD5" s="62" t="s">
        <v>15</v>
      </c>
      <c r="AE5" s="62" t="s">
        <v>16</v>
      </c>
      <c r="AF5" s="63" t="s">
        <v>57</v>
      </c>
      <c r="AG5" s="38" t="s">
        <v>45</v>
      </c>
      <c r="AH5" s="38" t="s">
        <v>17</v>
      </c>
      <c r="AI5" s="39" t="s">
        <v>46</v>
      </c>
      <c r="AJ5" s="34" t="s">
        <v>18</v>
      </c>
      <c r="AK5" s="31"/>
    </row>
    <row r="6" spans="1:37" ht="15" customHeight="1" x14ac:dyDescent="0.2">
      <c r="A6" s="36" t="s">
        <v>2</v>
      </c>
      <c r="B6" s="37" t="s">
        <v>52</v>
      </c>
      <c r="C6" s="37">
        <v>133402</v>
      </c>
      <c r="D6" s="37" t="s">
        <v>53</v>
      </c>
      <c r="E6" s="40">
        <v>581900371</v>
      </c>
      <c r="F6" s="40">
        <v>581900371</v>
      </c>
      <c r="G6" s="40" t="s">
        <v>19</v>
      </c>
      <c r="H6" s="40" t="s">
        <v>20</v>
      </c>
      <c r="I6" s="40" t="s">
        <v>3</v>
      </c>
      <c r="J6" s="40" t="s">
        <v>21</v>
      </c>
      <c r="K6" s="40" t="s">
        <v>22</v>
      </c>
      <c r="L6" s="40" t="s">
        <v>23</v>
      </c>
      <c r="M6" s="40">
        <v>29615</v>
      </c>
      <c r="N6" s="37" t="s">
        <v>0</v>
      </c>
      <c r="O6" s="37" t="s">
        <v>24</v>
      </c>
      <c r="P6" s="37" t="s">
        <v>25</v>
      </c>
      <c r="Q6" s="40" t="s">
        <v>26</v>
      </c>
      <c r="R6" s="37">
        <v>11225</v>
      </c>
      <c r="S6" s="41" t="s">
        <v>37</v>
      </c>
      <c r="T6" s="41" t="s">
        <v>38</v>
      </c>
      <c r="U6" s="40" t="s">
        <v>27</v>
      </c>
      <c r="V6" s="40" t="s">
        <v>28</v>
      </c>
      <c r="W6" s="40" t="s">
        <v>29</v>
      </c>
      <c r="X6" s="40" t="s">
        <v>30</v>
      </c>
      <c r="Y6" s="40" t="s">
        <v>26</v>
      </c>
      <c r="Z6" s="40">
        <v>11101</v>
      </c>
      <c r="AA6" s="41" t="s">
        <v>39</v>
      </c>
      <c r="AB6" s="41" t="s">
        <v>40</v>
      </c>
      <c r="AC6" s="40" t="s">
        <v>31</v>
      </c>
      <c r="AD6" s="40">
        <v>1</v>
      </c>
      <c r="AE6" s="37"/>
      <c r="AF6" s="42">
        <v>14371.71</v>
      </c>
      <c r="AG6" s="42">
        <v>0</v>
      </c>
      <c r="AH6" s="42">
        <v>14371.71</v>
      </c>
      <c r="AI6" s="16">
        <v>0</v>
      </c>
      <c r="AJ6" s="33" t="s">
        <v>47</v>
      </c>
    </row>
    <row r="7" spans="1:37" ht="15" customHeight="1" x14ac:dyDescent="0.2">
      <c r="A7" s="2" t="s">
        <v>2</v>
      </c>
      <c r="B7" s="5" t="s">
        <v>52</v>
      </c>
      <c r="C7" s="5">
        <v>133402</v>
      </c>
      <c r="D7" s="5" t="s">
        <v>53</v>
      </c>
      <c r="E7" s="6">
        <v>581900371</v>
      </c>
      <c r="F7" s="6">
        <v>581900371</v>
      </c>
      <c r="G7" s="6" t="s">
        <v>32</v>
      </c>
      <c r="H7" s="6" t="s">
        <v>20</v>
      </c>
      <c r="I7" s="6" t="s">
        <v>3</v>
      </c>
      <c r="J7" s="6" t="s">
        <v>21</v>
      </c>
      <c r="K7" s="6" t="s">
        <v>22</v>
      </c>
      <c r="L7" s="6" t="s">
        <v>23</v>
      </c>
      <c r="M7" s="6">
        <v>29615</v>
      </c>
      <c r="N7" s="5" t="s">
        <v>0</v>
      </c>
      <c r="O7" s="5" t="s">
        <v>24</v>
      </c>
      <c r="P7" s="5" t="s">
        <v>25</v>
      </c>
      <c r="Q7" s="6" t="s">
        <v>26</v>
      </c>
      <c r="R7" s="5">
        <v>11225</v>
      </c>
      <c r="S7" s="7" t="s">
        <v>37</v>
      </c>
      <c r="T7" s="7" t="s">
        <v>38</v>
      </c>
      <c r="U7" s="6" t="s">
        <v>27</v>
      </c>
      <c r="V7" s="6" t="s">
        <v>28</v>
      </c>
      <c r="W7" s="6" t="s">
        <v>29</v>
      </c>
      <c r="X7" s="6" t="s">
        <v>30</v>
      </c>
      <c r="Y7" s="6" t="s">
        <v>26</v>
      </c>
      <c r="Z7" s="6">
        <v>11101</v>
      </c>
      <c r="AA7" s="7" t="s">
        <v>39</v>
      </c>
      <c r="AB7" s="7" t="s">
        <v>41</v>
      </c>
      <c r="AC7" s="6" t="s">
        <v>33</v>
      </c>
      <c r="AD7" s="6">
        <v>1</v>
      </c>
      <c r="AE7" s="5"/>
      <c r="AF7" s="8">
        <v>59329.35</v>
      </c>
      <c r="AG7" s="8">
        <v>0</v>
      </c>
      <c r="AH7" s="8">
        <v>59329.35</v>
      </c>
      <c r="AI7" s="9">
        <v>0</v>
      </c>
      <c r="AJ7" s="11" t="s">
        <v>47</v>
      </c>
    </row>
    <row r="8" spans="1:37" ht="15" customHeight="1" x14ac:dyDescent="0.2">
      <c r="A8" s="2" t="s">
        <v>34</v>
      </c>
      <c r="B8" s="5" t="s">
        <v>52</v>
      </c>
      <c r="C8" s="5">
        <v>133402</v>
      </c>
      <c r="D8" s="5" t="s">
        <v>53</v>
      </c>
      <c r="E8" s="6">
        <v>581900371</v>
      </c>
      <c r="F8" s="6">
        <v>581900371</v>
      </c>
      <c r="G8" s="6" t="s">
        <v>19</v>
      </c>
      <c r="H8" s="6" t="s">
        <v>20</v>
      </c>
      <c r="I8" s="6" t="s">
        <v>3</v>
      </c>
      <c r="J8" s="6" t="s">
        <v>21</v>
      </c>
      <c r="K8" s="6" t="s">
        <v>22</v>
      </c>
      <c r="L8" s="6" t="s">
        <v>23</v>
      </c>
      <c r="M8" s="6">
        <v>29615</v>
      </c>
      <c r="N8" s="5" t="s">
        <v>0</v>
      </c>
      <c r="O8" s="5" t="s">
        <v>24</v>
      </c>
      <c r="P8" s="5" t="s">
        <v>25</v>
      </c>
      <c r="Q8" s="6" t="s">
        <v>26</v>
      </c>
      <c r="R8" s="5">
        <v>11225</v>
      </c>
      <c r="S8" s="7" t="s">
        <v>37</v>
      </c>
      <c r="T8" s="7" t="s">
        <v>38</v>
      </c>
      <c r="U8" s="6" t="s">
        <v>27</v>
      </c>
      <c r="V8" s="6" t="s">
        <v>28</v>
      </c>
      <c r="W8" s="6" t="s">
        <v>29</v>
      </c>
      <c r="X8" s="6" t="s">
        <v>30</v>
      </c>
      <c r="Y8" s="6" t="s">
        <v>26</v>
      </c>
      <c r="Z8" s="6">
        <v>11101</v>
      </c>
      <c r="AA8" s="7" t="s">
        <v>39</v>
      </c>
      <c r="AB8" s="7" t="s">
        <v>42</v>
      </c>
      <c r="AC8" s="6" t="s">
        <v>31</v>
      </c>
      <c r="AD8" s="6">
        <v>1</v>
      </c>
      <c r="AE8" s="5"/>
      <c r="AF8" s="8">
        <v>-13933.5</v>
      </c>
      <c r="AG8" s="8">
        <v>0</v>
      </c>
      <c r="AH8" s="8">
        <v>-13933.5</v>
      </c>
      <c r="AI8" s="9">
        <v>0</v>
      </c>
      <c r="AJ8" s="11" t="s">
        <v>47</v>
      </c>
    </row>
    <row r="9" spans="1:37" ht="15" customHeight="1" x14ac:dyDescent="0.2">
      <c r="A9" s="2" t="s">
        <v>34</v>
      </c>
      <c r="B9" s="5" t="s">
        <v>52</v>
      </c>
      <c r="C9" s="5">
        <v>133402</v>
      </c>
      <c r="D9" s="5" t="s">
        <v>53</v>
      </c>
      <c r="E9" s="6">
        <v>581900371</v>
      </c>
      <c r="F9" s="6">
        <v>581900371</v>
      </c>
      <c r="G9" s="6" t="s">
        <v>32</v>
      </c>
      <c r="H9" s="6" t="s">
        <v>20</v>
      </c>
      <c r="I9" s="6" t="s">
        <v>3</v>
      </c>
      <c r="J9" s="6" t="s">
        <v>21</v>
      </c>
      <c r="K9" s="6" t="s">
        <v>22</v>
      </c>
      <c r="L9" s="6" t="s">
        <v>23</v>
      </c>
      <c r="M9" s="6">
        <v>29615</v>
      </c>
      <c r="N9" s="5" t="s">
        <v>0</v>
      </c>
      <c r="O9" s="5" t="s">
        <v>24</v>
      </c>
      <c r="P9" s="5" t="s">
        <v>25</v>
      </c>
      <c r="Q9" s="6" t="s">
        <v>26</v>
      </c>
      <c r="R9" s="5">
        <v>11225</v>
      </c>
      <c r="S9" s="7" t="s">
        <v>37</v>
      </c>
      <c r="T9" s="7" t="s">
        <v>38</v>
      </c>
      <c r="U9" s="6" t="s">
        <v>27</v>
      </c>
      <c r="V9" s="6" t="s">
        <v>28</v>
      </c>
      <c r="W9" s="6" t="s">
        <v>29</v>
      </c>
      <c r="X9" s="6" t="s">
        <v>30</v>
      </c>
      <c r="Y9" s="6" t="s">
        <v>26</v>
      </c>
      <c r="Z9" s="6">
        <v>11101</v>
      </c>
      <c r="AA9" s="7" t="s">
        <v>39</v>
      </c>
      <c r="AB9" s="7" t="s">
        <v>43</v>
      </c>
      <c r="AC9" s="6" t="s">
        <v>33</v>
      </c>
      <c r="AD9" s="6">
        <v>1</v>
      </c>
      <c r="AE9" s="5"/>
      <c r="AF9" s="8">
        <v>-57520.34</v>
      </c>
      <c r="AG9" s="8">
        <v>0</v>
      </c>
      <c r="AH9" s="8">
        <v>-57520.34</v>
      </c>
      <c r="AI9" s="9">
        <v>0</v>
      </c>
      <c r="AJ9" s="11" t="s">
        <v>47</v>
      </c>
    </row>
    <row r="10" spans="1:37" ht="9" customHeight="1" thickBo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14"/>
      <c r="AD10" s="14"/>
      <c r="AE10" s="14"/>
      <c r="AF10" s="14"/>
      <c r="AG10" s="14"/>
      <c r="AH10" s="14"/>
      <c r="AI10" s="14"/>
      <c r="AJ10" s="3"/>
    </row>
    <row r="11" spans="1:37" ht="15" customHeight="1" x14ac:dyDescent="0.2">
      <c r="AB11" s="12"/>
      <c r="AC11" s="17"/>
      <c r="AD11" s="18"/>
      <c r="AE11" s="18"/>
      <c r="AF11" s="18"/>
      <c r="AG11" s="18"/>
      <c r="AH11" s="18"/>
      <c r="AI11" s="19"/>
      <c r="AJ11" s="13"/>
    </row>
    <row r="12" spans="1:37" ht="15" customHeight="1" x14ac:dyDescent="0.2">
      <c r="AB12" s="12"/>
      <c r="AC12" s="20" t="s">
        <v>35</v>
      </c>
      <c r="AD12" s="9"/>
      <c r="AE12" s="9"/>
      <c r="AF12" s="10">
        <v>2247.2199999999998</v>
      </c>
      <c r="AG12" s="9"/>
      <c r="AH12" s="9"/>
      <c r="AI12" s="21"/>
      <c r="AJ12" s="13"/>
    </row>
    <row r="13" spans="1:37" ht="15" customHeight="1" x14ac:dyDescent="0.2">
      <c r="AB13" s="12"/>
      <c r="AC13" s="22" t="s">
        <v>45</v>
      </c>
      <c r="AD13" s="9"/>
      <c r="AE13" s="9"/>
      <c r="AF13" s="9"/>
      <c r="AG13" s="9">
        <f>SUM(AG6:AG12)</f>
        <v>0</v>
      </c>
      <c r="AH13" s="9"/>
      <c r="AI13" s="21"/>
      <c r="AJ13" s="13"/>
    </row>
    <row r="14" spans="1:37" ht="10.5" x14ac:dyDescent="0.2">
      <c r="AB14" s="12"/>
      <c r="AC14" s="22" t="s">
        <v>46</v>
      </c>
      <c r="AD14" s="9"/>
      <c r="AE14" s="9"/>
      <c r="AF14" s="9"/>
      <c r="AG14" s="10"/>
      <c r="AH14" s="10"/>
      <c r="AI14" s="21">
        <f>SUM(AI6:AI13)</f>
        <v>0</v>
      </c>
      <c r="AJ14" s="13"/>
    </row>
    <row r="15" spans="1:37" ht="11.25" thickBot="1" x14ac:dyDescent="0.25">
      <c r="AB15" s="12"/>
      <c r="AC15" s="23" t="s">
        <v>36</v>
      </c>
      <c r="AD15" s="24"/>
      <c r="AE15" s="24"/>
      <c r="AF15" s="24"/>
      <c r="AG15" s="24"/>
      <c r="AH15" s="25">
        <v>2247.2199999999998</v>
      </c>
      <c r="AI15" s="26"/>
      <c r="AJ15" s="13"/>
    </row>
    <row r="16" spans="1:37" ht="12.75" customHeight="1" thickBot="1" x14ac:dyDescent="0.25">
      <c r="AB16" s="12"/>
      <c r="AC16" s="30" t="s">
        <v>48</v>
      </c>
      <c r="AD16" s="28"/>
      <c r="AE16" s="28"/>
      <c r="AF16" s="28"/>
      <c r="AG16" s="28"/>
      <c r="AH16" s="29">
        <f>SUM(AH15)</f>
        <v>2247.2199999999998</v>
      </c>
      <c r="AI16" s="27"/>
    </row>
    <row r="17" spans="29:34" ht="12.75" customHeight="1" x14ac:dyDescent="0.2">
      <c r="AC17" s="15"/>
      <c r="AD17" s="15"/>
      <c r="AE17" s="15"/>
      <c r="AF17" s="15"/>
      <c r="AG17" s="15"/>
      <c r="AH17" s="15"/>
    </row>
  </sheetData>
  <mergeCells count="5">
    <mergeCell ref="E4:M4"/>
    <mergeCell ref="V4:AB4"/>
    <mergeCell ref="AC4:AI4"/>
    <mergeCell ref="N4:U4"/>
    <mergeCell ref="A4:D4"/>
  </mergeCells>
  <phoneticPr fontId="1" type="noConversion"/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2025-04-04T13:52:39Z</dcterms:created>
  <dcterms:modified xsi:type="dcterms:W3CDTF">2025-04-17T14:41:31Z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A0B44A456053326E0775961CF3DF6AA6106814766B7D95BFF47B07AF7343C5A0483B1916570F6A509A9EB94200C57BE6B9710D3806942B41F9CCCC4D5522392B2E32DC3BC4E3E2F14F8DF1A6376E3A770275777036B88B4D6858C5780915C952FD52314ED8865F1325D7CC738DB18FD765656C7EFCAFB23DF426A99D1AC852E</vt:lpwstr>
  </property>
  <property fmtid="{D5CDD505-2E9C-101B-9397-08002B2CF9AE}" pid="8" name="Business Objects Context Information6">
    <vt:lpwstr>777D7D6ECAE9866AE2454F13063ED5CFC544E7D6CCCD06B007BF4CC56C9AE0A24E78780491F5CBA186EABA01B0958D4A4DF7BBC3</vt:lpwstr>
  </property>
</Properties>
</file>