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2" l="1"/>
  <c r="AI11" i="2"/>
  <c r="AJ10" i="2"/>
  <c r="AH9" i="2"/>
  <c r="AG8" i="2"/>
  <c r="AJ6" i="2" l="1"/>
</calcChain>
</file>

<file path=xl/sharedStrings.xml><?xml version="1.0" encoding="utf-8"?>
<sst xmlns="http://schemas.openxmlformats.org/spreadsheetml/2006/main" count="73" uniqueCount="70">
  <si>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</si>
  <si>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</si>
  <si>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</si>
  <si>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</si>
  <si>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</si>
  <si>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</si>
  <si>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</si>
  <si>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</si>
  <si>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</si>
  <si>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</si>
  <si>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</si>
  <si>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</si>
  <si>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</si>
  <si>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</si>
  <si>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</si>
  <si>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</si>
  <si>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</si>
  <si>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</si>
  <si>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</si>
  <si>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</si>
  <si>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</si>
  <si>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</si>
  <si>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</si>
  <si>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</si>
  <si>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</si>
  <si>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</si>
  <si>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</si>
  <si>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</si>
  <si>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</si>
  <si>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</si>
  <si>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</si>
  <si>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44-30 Vernon Blvd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</si>
  <si>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</si>
  <si>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</si>
  <si>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</si>
  <si>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</si>
  <si>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</si>
  <si>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</si>
  <si>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</si>
  <si>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</si>
  <si>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K849</t>
  </si>
  <si>
    <t>Aramis Rodriguez</t>
  </si>
  <si>
    <t>Brett Taratko</t>
  </si>
  <si>
    <t>718-436-7200</t>
  </si>
  <si>
    <t>BREEZEWAY FEASIBILITY STUDY</t>
  </si>
  <si>
    <t>K849 BREEZEWAY FEASIBILITY STUDY</t>
  </si>
  <si>
    <t>Amount of Purchase Order Required</t>
  </si>
  <si>
    <t>4001 18 Avenue</t>
  </si>
  <si>
    <t>Brooklyn</t>
  </si>
  <si>
    <t>718-349-5737</t>
  </si>
  <si>
    <t>Total Work order</t>
  </si>
  <si>
    <t>Amount Previously Certified</t>
  </si>
  <si>
    <t>Remaining Balance</t>
  </si>
  <si>
    <t>Total Work order outstanding billed &amp; unbilled</t>
  </si>
  <si>
    <t xml:space="preserve">Work Completed - Partial Payment Requested
</t>
  </si>
  <si>
    <t xml:space="preserve">K134BP21A                </t>
  </si>
  <si>
    <t xml:space="preserve">21RBPKT 21RRCCT  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</si>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</sst>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name val="Tahoma"/>
      <family val="2"/>
    </font>
    <font>
      <sz val="10"/>
      <color rgb="FF000000"/>
      <name val="Calibri"/>
      <family val="2"/>
    </font>
    <font>
      <sz val="8"/>
      <color rgb="FFFF0000"/>
      <name val="Tahoma"/>
      <family val="2"/>
    </font>
    <font>
      <b/>
      <sz val="8"/>
      <color theme="1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2CC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8" fillId="9" borderId="16" xfId="0" applyFont="1" applyFill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7" fontId="3" fillId="0" borderId="16" xfId="2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10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8" fontId="3" fillId="0" borderId="23" xfId="0" applyNumberFormat="1" applyFont="1" applyBorder="1" applyAlignment="1">
      <alignment horizontal="righ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right" vertical="center"/>
    </xf>
    <xf numFmtId="8" fontId="3" fillId="10" borderId="26" xfId="0" applyNumberFormat="1" applyFont="1" applyFill="1" applyBorder="1" applyAlignment="1">
      <alignment horizontal="right" vertical="center"/>
    </xf>
    <xf numFmtId="0" fontId="3" fillId="0" borderId="27" xfId="0" applyFont="1" applyBorder="1" applyAlignment="1">
      <alignment horizontal="righ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center" vertical="center"/>
    </xf>
    <xf numFmtId="43" fontId="3" fillId="2" borderId="20" xfId="2" applyFont="1" applyFill="1" applyBorder="1" applyAlignment="1">
      <alignment horizontal="center" vertical="center"/>
    </xf>
    <xf numFmtId="8" fontId="3" fillId="2" borderId="21" xfId="2" applyNumberFormat="1" applyFont="1" applyFill="1" applyBorder="1" applyAlignment="1">
      <alignment horizontal="center" vertical="center"/>
    </xf>
    <xf numFmtId="8" fontId="12" fillId="0" borderId="16" xfId="0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2" fillId="8" borderId="28" xfId="1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" fillId="8" borderId="28" xfId="1" applyFont="1" applyFill="1" applyBorder="1" applyAlignment="1">
      <alignment horizontal="left" vertical="center" wrapText="1"/>
    </xf>
    <xf numFmtId="0" fontId="7" fillId="7" borderId="29" xfId="1" applyFont="1" applyFill="1" applyBorder="1" applyAlignment="1">
      <alignment horizontal="center" vertical="center" wrapText="1"/>
    </xf>
    <xf numFmtId="0" fontId="9" fillId="7" borderId="30" xfId="1" applyFont="1" applyFill="1" applyBorder="1" applyAlignment="1">
      <alignment horizontal="left" wrapText="1"/>
    </xf>
    <xf numFmtId="0" fontId="2" fillId="0" borderId="10" xfId="1" applyFont="1" applyBorder="1" applyAlignment="1">
      <alignment horizontal="center" vertical="center" wrapText="1"/>
    </xf>
    <xf numFmtId="0" fontId="2" fillId="8" borderId="13" xfId="1" applyFont="1" applyFill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7" fontId="3" fillId="0" borderId="10" xfId="2" applyNumberFormat="1" applyFont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43" fontId="3" fillId="0" borderId="21" xfId="0" applyNumberFormat="1" applyFont="1" applyBorder="1" applyAlignment="1">
      <alignment vertical="center" wrapText="1"/>
    </xf>
    <xf numFmtId="0" fontId="3" fillId="0" borderId="26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center"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zoomScaleNormal="100" workbookViewId="0">
      <selection activeCell="G14" sqref="G14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3" width="15.7109375" style="7" bestFit="1" customWidth="1"/>
    <col min="4" max="5" width="10.42578125" style="7" customWidth="1"/>
    <col min="6" max="9" width="13.42578125" style="7" customWidth="1"/>
    <col min="10" max="10" width="24.140625" style="7" customWidth="1"/>
    <col min="11" max="11" width="16.85546875" style="7" customWidth="1"/>
    <col min="12" max="14" width="8" style="7" customWidth="1"/>
    <col min="15" max="15" width="10.5703125" style="7" customWidth="1"/>
    <col min="16" max="16" width="17.140625" style="7" customWidth="1"/>
    <col min="17" max="19" width="9.140625" style="7"/>
    <col min="20" max="20" width="12.5703125" style="7" customWidth="1"/>
    <col min="21" max="21" width="20.140625" style="7" customWidth="1"/>
    <col min="22" max="22" width="12.42578125" style="7" customWidth="1"/>
    <col min="23" max="23" width="7.5703125" style="7" customWidth="1"/>
    <col min="24" max="24" width="15.42578125" style="7" bestFit="1" customWidth="1"/>
    <col min="25" max="25" width="10.42578125" style="7" bestFit="1" customWidth="1"/>
    <col min="26" max="26" width="7.42578125" style="7" customWidth="1"/>
    <col min="27" max="27" width="6.85546875" style="7" bestFit="1" customWidth="1"/>
    <col min="28" max="28" width="12" style="7" customWidth="1"/>
    <col min="29" max="29" width="12.5703125" style="7" customWidth="1"/>
    <col min="30" max="30" width="25.140625" style="9" customWidth="1"/>
    <col min="31" max="31" width="12.140625" style="7" customWidth="1"/>
    <col min="32" max="32" width="5" style="7" customWidth="1"/>
    <col min="33" max="35" width="12.85546875" style="8" customWidth="1"/>
    <col min="36" max="36" width="12.5703125" style="8" customWidth="1"/>
    <col min="37" max="37" width="45.140625" style="7" customWidth="1"/>
    <col min="38" max="16384" width="9.140625" style="1"/>
  </cols>
  <sheetData>
    <row r="1" spans="2:37" x14ac:dyDescent="0.15">
      <c r="B1" s="4" t="s">
        <v>19</v>
      </c>
    </row>
    <row r="2" spans="2:37" x14ac:dyDescent="0.15">
      <c r="B2" s="5" t="s">
        <v>40</v>
      </c>
    </row>
    <row r="3" spans="2:37" ht="11.25" thickBot="1" x14ac:dyDescent="0.2">
      <c r="B3" s="6" t="s">
        <v>44</v>
      </c>
    </row>
    <row r="4" spans="2:37" s="3" customFormat="1" ht="13.5" customHeight="1" thickBot="1" x14ac:dyDescent="0.2">
      <c r="B4" s="60" t="s">
        <v>0</v>
      </c>
      <c r="C4" s="61"/>
      <c r="D4" s="61"/>
      <c r="E4" s="62"/>
      <c r="F4" s="65" t="s">
        <v>37</v>
      </c>
      <c r="G4" s="66"/>
      <c r="H4" s="66"/>
      <c r="I4" s="66"/>
      <c r="J4" s="66"/>
      <c r="K4" s="66"/>
      <c r="L4" s="66"/>
      <c r="M4" s="66"/>
      <c r="N4" s="67"/>
      <c r="O4" s="65" t="s">
        <v>1</v>
      </c>
      <c r="P4" s="66"/>
      <c r="Q4" s="66"/>
      <c r="R4" s="66"/>
      <c r="S4" s="66"/>
      <c r="T4" s="66"/>
      <c r="U4" s="66"/>
      <c r="V4" s="67"/>
      <c r="W4" s="68" t="s">
        <v>2</v>
      </c>
      <c r="X4" s="69"/>
      <c r="Y4" s="69"/>
      <c r="Z4" s="69"/>
      <c r="AA4" s="69"/>
      <c r="AB4" s="69"/>
      <c r="AC4" s="70"/>
      <c r="AD4" s="71" t="s">
        <v>3</v>
      </c>
      <c r="AE4" s="72"/>
      <c r="AF4" s="72"/>
      <c r="AG4" s="72"/>
      <c r="AH4" s="72"/>
      <c r="AI4" s="72"/>
      <c r="AJ4" s="73"/>
      <c r="AK4" s="63" t="s">
        <v>4</v>
      </c>
    </row>
    <row r="5" spans="2:37" s="3" customFormat="1" ht="36.75" thickBot="1" x14ac:dyDescent="0.2">
      <c r="B5" s="77" t="s">
        <v>5</v>
      </c>
      <c r="C5" s="75" t="s">
        <v>6</v>
      </c>
      <c r="D5" s="75" t="s">
        <v>7</v>
      </c>
      <c r="E5" s="75" t="s">
        <v>8</v>
      </c>
      <c r="F5" s="75" t="s">
        <v>9</v>
      </c>
      <c r="G5" s="75" t="s">
        <v>10</v>
      </c>
      <c r="H5" s="75" t="s">
        <v>11</v>
      </c>
      <c r="I5" s="75" t="s">
        <v>12</v>
      </c>
      <c r="J5" s="75" t="s">
        <v>13</v>
      </c>
      <c r="K5" s="75" t="s">
        <v>14</v>
      </c>
      <c r="L5" s="75" t="s">
        <v>58</v>
      </c>
      <c r="M5" s="75" t="s">
        <v>59</v>
      </c>
      <c r="N5" s="75" t="s">
        <v>60</v>
      </c>
      <c r="O5" s="75" t="s">
        <v>15</v>
      </c>
      <c r="P5" s="75" t="s">
        <v>61</v>
      </c>
      <c r="Q5" s="75" t="s">
        <v>62</v>
      </c>
      <c r="R5" s="75" t="s">
        <v>63</v>
      </c>
      <c r="S5" s="75" t="s">
        <v>64</v>
      </c>
      <c r="T5" s="75" t="s">
        <v>65</v>
      </c>
      <c r="U5" s="75" t="s">
        <v>20</v>
      </c>
      <c r="V5" s="75" t="s">
        <v>16</v>
      </c>
      <c r="W5" s="75" t="s">
        <v>17</v>
      </c>
      <c r="X5" s="75" t="s">
        <v>66</v>
      </c>
      <c r="Y5" s="75" t="s">
        <v>67</v>
      </c>
      <c r="Z5" s="75" t="s">
        <v>68</v>
      </c>
      <c r="AA5" s="75" t="s">
        <v>69</v>
      </c>
      <c r="AB5" s="78" t="s">
        <v>21</v>
      </c>
      <c r="AC5" s="78" t="s">
        <v>22</v>
      </c>
      <c r="AD5" s="74" t="s">
        <v>25</v>
      </c>
      <c r="AE5" s="75" t="s">
        <v>23</v>
      </c>
      <c r="AF5" s="75" t="s">
        <v>24</v>
      </c>
      <c r="AG5" s="76" t="s">
        <v>57</v>
      </c>
      <c r="AH5" s="25" t="s">
        <v>34</v>
      </c>
      <c r="AI5" s="24" t="s">
        <v>18</v>
      </c>
      <c r="AJ5" s="24" t="s">
        <v>35</v>
      </c>
      <c r="AK5" s="64"/>
    </row>
    <row r="6" spans="2:37" s="7" customFormat="1" ht="25.5" x14ac:dyDescent="0.25">
      <c r="B6" s="46" t="s">
        <v>45</v>
      </c>
      <c r="C6" s="11" t="s">
        <v>55</v>
      </c>
      <c r="D6" s="17">
        <v>124801</v>
      </c>
      <c r="E6" s="53" t="s">
        <v>56</v>
      </c>
      <c r="F6" s="47">
        <v>204066556</v>
      </c>
      <c r="G6" s="19" t="s">
        <v>33</v>
      </c>
      <c r="H6" s="19">
        <v>10886</v>
      </c>
      <c r="I6" s="20">
        <v>45806</v>
      </c>
      <c r="J6" s="19" t="s">
        <v>26</v>
      </c>
      <c r="K6" s="19" t="s">
        <v>27</v>
      </c>
      <c r="L6" s="19" t="s">
        <v>28</v>
      </c>
      <c r="M6" s="19" t="s">
        <v>29</v>
      </c>
      <c r="N6" s="55">
        <v>10018</v>
      </c>
      <c r="O6" s="47" t="s">
        <v>40</v>
      </c>
      <c r="P6" s="19" t="s">
        <v>47</v>
      </c>
      <c r="Q6" s="19" t="s">
        <v>48</v>
      </c>
      <c r="R6" s="19" t="s">
        <v>29</v>
      </c>
      <c r="S6" s="19">
        <v>11218</v>
      </c>
      <c r="T6" s="21" t="s">
        <v>42</v>
      </c>
      <c r="U6" s="19" t="s">
        <v>43</v>
      </c>
      <c r="V6" s="56" t="s">
        <v>39</v>
      </c>
      <c r="W6" s="47" t="s">
        <v>30</v>
      </c>
      <c r="X6" s="19" t="s">
        <v>31</v>
      </c>
      <c r="Y6" s="19" t="s">
        <v>32</v>
      </c>
      <c r="Z6" s="19" t="s">
        <v>29</v>
      </c>
      <c r="AA6" s="19">
        <v>11101</v>
      </c>
      <c r="AB6" s="27" t="s">
        <v>41</v>
      </c>
      <c r="AC6" s="57" t="s">
        <v>49</v>
      </c>
      <c r="AD6" s="49" t="s">
        <v>38</v>
      </c>
      <c r="AE6" s="22">
        <v>1</v>
      </c>
      <c r="AF6" s="18" t="s">
        <v>36</v>
      </c>
      <c r="AG6" s="23">
        <v>26500</v>
      </c>
      <c r="AH6" s="23">
        <v>0</v>
      </c>
      <c r="AI6" s="45">
        <v>21800.73</v>
      </c>
      <c r="AJ6" s="58">
        <f>+AG6-(AH6+AI6)</f>
        <v>4699.2700000000004</v>
      </c>
      <c r="AK6" s="51" t="s">
        <v>54</v>
      </c>
    </row>
    <row r="7" spans="2:37" ht="12.75" customHeight="1" thickBot="1" x14ac:dyDescent="0.25">
      <c r="B7" s="13"/>
      <c r="C7" s="14"/>
      <c r="D7" s="14"/>
      <c r="E7" s="54"/>
      <c r="F7" s="48"/>
      <c r="G7" s="14"/>
      <c r="H7" s="14"/>
      <c r="I7" s="14"/>
      <c r="J7" s="14"/>
      <c r="K7" s="14"/>
      <c r="L7" s="14"/>
      <c r="M7" s="14"/>
      <c r="N7" s="54"/>
      <c r="O7" s="48"/>
      <c r="P7" s="14"/>
      <c r="Q7" s="14"/>
      <c r="R7" s="14"/>
      <c r="S7" s="14"/>
      <c r="T7" s="14"/>
      <c r="U7" s="14"/>
      <c r="V7" s="54"/>
      <c r="W7" s="48"/>
      <c r="X7" s="14"/>
      <c r="Y7" s="14"/>
      <c r="Z7" s="14"/>
      <c r="AA7" s="14"/>
      <c r="AB7" s="14"/>
      <c r="AC7" s="54"/>
      <c r="AD7" s="50"/>
      <c r="AE7" s="15"/>
      <c r="AF7" s="14"/>
      <c r="AG7" s="16"/>
      <c r="AH7" s="16"/>
      <c r="AI7" s="16"/>
      <c r="AJ7" s="59"/>
      <c r="AK7" s="52"/>
    </row>
    <row r="8" spans="2:37" ht="23.25" customHeight="1" x14ac:dyDescent="0.15">
      <c r="AD8" s="28" t="s">
        <v>50</v>
      </c>
      <c r="AE8" s="29"/>
      <c r="AF8" s="30"/>
      <c r="AG8" s="31">
        <f>AG6</f>
        <v>26500</v>
      </c>
      <c r="AH8" s="32"/>
      <c r="AI8" s="33"/>
      <c r="AJ8" s="34"/>
      <c r="AK8" s="2"/>
    </row>
    <row r="9" spans="2:37" x14ac:dyDescent="0.15">
      <c r="AD9" s="28" t="s">
        <v>51</v>
      </c>
      <c r="AE9" s="29"/>
      <c r="AF9" s="30"/>
      <c r="AG9" s="32"/>
      <c r="AH9" s="31">
        <f>AH6</f>
        <v>0</v>
      </c>
      <c r="AI9" s="33"/>
      <c r="AJ9" s="34"/>
    </row>
    <row r="10" spans="2:37" x14ac:dyDescent="0.15">
      <c r="AD10" s="28" t="s">
        <v>52</v>
      </c>
      <c r="AE10" s="29"/>
      <c r="AF10" s="30"/>
      <c r="AG10" s="32"/>
      <c r="AH10" s="32"/>
      <c r="AI10" s="33"/>
      <c r="AJ10" s="35">
        <f>AJ6</f>
        <v>4699.2700000000004</v>
      </c>
    </row>
    <row r="11" spans="2:37" x14ac:dyDescent="0.15">
      <c r="AD11" s="36" t="s">
        <v>53</v>
      </c>
      <c r="AE11" s="37"/>
      <c r="AF11" s="37"/>
      <c r="AG11" s="38"/>
      <c r="AH11" s="38"/>
      <c r="AI11" s="39">
        <f>AI6</f>
        <v>21800.73</v>
      </c>
      <c r="AJ11" s="40"/>
    </row>
    <row r="12" spans="2:37" x14ac:dyDescent="0.15">
      <c r="AH12" s="12"/>
    </row>
    <row r="13" spans="2:37" x14ac:dyDescent="0.15">
      <c r="AD13" s="41" t="s">
        <v>46</v>
      </c>
      <c r="AE13" s="42"/>
      <c r="AF13" s="42"/>
      <c r="AG13" s="43"/>
      <c r="AH13" s="43"/>
      <c r="AI13" s="44">
        <f>AI6+AJ10</f>
        <v>26500</v>
      </c>
      <c r="AJ13" s="10"/>
    </row>
    <row r="15" spans="2:37" x14ac:dyDescent="0.15">
      <c r="AJ15" s="26"/>
    </row>
    <row r="16" spans="2:37" x14ac:dyDescent="0.15">
      <c r="AJ16" s="10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2025-04-18T14:09:09Z</dcterms:modified>
  <cp:category/>
  <cp:contentStatus/>
</cp:coreProperties>
</file>