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7 1030am\Excel\"/>
    </mc:Choice>
  </mc:AlternateContent>
  <bookViews>
    <workbookView xWindow="-120" yWindow="-120" windowWidth="25440" windowHeight="15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1" i="1" l="1"/>
  <c r="AI13" i="1" s="1"/>
  <c r="AH10" i="1"/>
</calcChain>
</file>

<file path=xl/sharedStrings.xml><?xml version="1.0" encoding="utf-8"?>
<sst xmlns="http://schemas.openxmlformats.org/spreadsheetml/2006/main" count="100" uniqueCount="73">
  <si>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</si>
  <si>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</si>
  <si>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</si>
  <si>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</si>
  <si>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</si>
  <si>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</si>
  <si>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</si>
  <si>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</si>
  <si>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</si>
  <si>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</si>
  <si>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</si>
  <si>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</si>
  <si>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</si>
  <si>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</si>
  <si>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</si>
  <si>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</si>
  <si>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</si>
  <si>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</si>
  <si>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</si>
  <si>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</si>
  <si>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</si>
  <si>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</si>
  <si>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</si>
  <si>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</si>
  <si>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</si>
  <si>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</si>
  <si>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Total Work order</t>
  </si>
  <si>
    <t>Total Work order outstanding billed &amp; unbilled</t>
  </si>
  <si>
    <t>School &amp; Project Name</t>
  </si>
  <si>
    <t>Vendor Information</t>
  </si>
  <si>
    <t>Amount Previously Certified</t>
  </si>
  <si>
    <t>Remaining Balance</t>
  </si>
  <si>
    <t xml:space="preserve"> </t>
  </si>
  <si>
    <t>Full Purchase Amount</t>
  </si>
  <si>
    <t>RA23 Technology Electrical Assistance</t>
  </si>
  <si>
    <t>M044@M245</t>
  </si>
  <si>
    <t>M044@M245 - Electrical Assistance</t>
  </si>
  <si>
    <t>9275735 -NS000</t>
  </si>
  <si>
    <t>R106401</t>
  </si>
  <si>
    <t>11/30/2025</t>
  </si>
  <si>
    <t>Gordian</t>
  </si>
  <si>
    <t>30 Patewood Dr</t>
  </si>
  <si>
    <t xml:space="preserve">Greenville    </t>
  </si>
  <si>
    <t>SC</t>
  </si>
  <si>
    <t>100 WEST 77 STREET</t>
  </si>
  <si>
    <t>Manhattan</t>
  </si>
  <si>
    <t>NY</t>
  </si>
  <si>
    <t>Abdullatif Ammari</t>
  </si>
  <si>
    <t>Custodian</t>
  </si>
  <si>
    <t>DSF</t>
  </si>
  <si>
    <t>44-36 Vernon Boulevard</t>
  </si>
  <si>
    <t>Long Island City</t>
  </si>
  <si>
    <t>John Rodriguez</t>
  </si>
  <si>
    <t>Licensing Fee</t>
  </si>
  <si>
    <t>Construction Management</t>
  </si>
  <si>
    <t>Each</t>
  </si>
  <si>
    <t>Request for purchase order.</t>
  </si>
  <si>
    <t>646-505-5380</t>
  </si>
  <si>
    <t>718-349-5541</t>
  </si>
  <si>
    <t>A00579899</t>
  </si>
  <si>
    <t>23RRCCT</t>
  </si>
  <si>
    <t>Project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</si>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</sst>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[$$-409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indexed="8"/>
      <name val="Tahoma"/>
      <family val="2"/>
    </font>
    <font>
      <sz val="8"/>
      <color rgb="FF3C4144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43" fontId="2" fillId="0" borderId="0" xfId="2" applyFont="1" applyAlignment="1">
      <alignment horizontal="right" vertical="center"/>
    </xf>
    <xf numFmtId="1" fontId="4" fillId="0" borderId="0" xfId="1" applyNumberFormat="1" applyFont="1" applyAlignment="1">
      <alignment horizontal="center" vertical="center" shrinkToFit="1"/>
    </xf>
    <xf numFmtId="164" fontId="5" fillId="0" borderId="0" xfId="2" applyNumberFormat="1" applyFont="1" applyBorder="1" applyAlignment="1">
      <alignment horizontal="right" vertical="center" shrinkToFit="1"/>
    </xf>
    <xf numFmtId="0" fontId="2" fillId="0" borderId="3" xfId="1" applyFont="1" applyBorder="1" applyAlignment="1">
      <alignment horizontal="center" vertical="center"/>
    </xf>
    <xf numFmtId="164" fontId="5" fillId="0" borderId="3" xfId="2" applyNumberFormat="1" applyFont="1" applyBorder="1" applyAlignment="1">
      <alignment horizontal="right" vertical="center" shrinkToFit="1"/>
    </xf>
    <xf numFmtId="0" fontId="2" fillId="8" borderId="5" xfId="1" applyFont="1" applyFill="1" applyBorder="1" applyAlignment="1">
      <alignment horizontal="center" vertical="center"/>
    </xf>
    <xf numFmtId="0" fontId="2" fillId="8" borderId="3" xfId="1" applyFont="1" applyFill="1" applyBorder="1" applyAlignment="1">
      <alignment horizontal="center" vertical="center"/>
    </xf>
    <xf numFmtId="164" fontId="5" fillId="8" borderId="5" xfId="2" applyNumberFormat="1" applyFont="1" applyFill="1" applyBorder="1" applyAlignment="1">
      <alignment horizontal="right" vertical="center" shrinkToFit="1"/>
    </xf>
    <xf numFmtId="164" fontId="3" fillId="0" borderId="3" xfId="2" applyNumberFormat="1" applyFont="1" applyBorder="1" applyAlignment="1">
      <alignment horizontal="right" vertical="center" wrapText="1"/>
    </xf>
    <xf numFmtId="0" fontId="2" fillId="8" borderId="3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8" borderId="3" xfId="1" applyFont="1" applyFill="1" applyBorder="1" applyAlignment="1">
      <alignment vertical="center"/>
    </xf>
    <xf numFmtId="164" fontId="3" fillId="0" borderId="0" xfId="2" applyNumberFormat="1" applyFont="1" applyBorder="1" applyAlignment="1">
      <alignment horizontal="right" vertical="center" wrapText="1"/>
    </xf>
    <xf numFmtId="0" fontId="2" fillId="8" borderId="5" xfId="1" applyFont="1" applyFill="1" applyBorder="1" applyAlignment="1">
      <alignment horizontal="left" vertical="center" wrapText="1"/>
    </xf>
    <xf numFmtId="1" fontId="4" fillId="8" borderId="5" xfId="1" applyNumberFormat="1" applyFont="1" applyFill="1" applyBorder="1" applyAlignment="1">
      <alignment horizontal="center" vertical="center" shrinkToFit="1"/>
    </xf>
    <xf numFmtId="164" fontId="3" fillId="8" borderId="5" xfId="2" applyNumberFormat="1" applyFont="1" applyFill="1" applyBorder="1" applyAlignment="1">
      <alignment horizontal="right" vertical="center" wrapText="1"/>
    </xf>
    <xf numFmtId="0" fontId="3" fillId="0" borderId="7" xfId="0" applyFont="1" applyBorder="1" applyAlignment="1">
      <alignment horizontal="left" vertical="center" wrapText="1"/>
    </xf>
    <xf numFmtId="1" fontId="4" fillId="0" borderId="8" xfId="1" applyNumberFormat="1" applyFont="1" applyBorder="1" applyAlignment="1">
      <alignment horizontal="center" vertical="center" shrinkToFit="1"/>
    </xf>
    <xf numFmtId="0" fontId="2" fillId="0" borderId="8" xfId="1" applyFont="1" applyBorder="1" applyAlignment="1">
      <alignment horizontal="center" vertical="center"/>
    </xf>
    <xf numFmtId="164" fontId="5" fillId="0" borderId="8" xfId="2" applyNumberFormat="1" applyFont="1" applyBorder="1" applyAlignment="1">
      <alignment horizontal="right" vertical="center" shrinkToFit="1"/>
    </xf>
    <xf numFmtId="164" fontId="3" fillId="0" borderId="8" xfId="2" applyNumberFormat="1" applyFont="1" applyBorder="1" applyAlignment="1">
      <alignment horizontal="right" vertical="center" wrapText="1"/>
    </xf>
    <xf numFmtId="164" fontId="3" fillId="0" borderId="6" xfId="2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164" fontId="3" fillId="0" borderId="10" xfId="2" applyNumberFormat="1" applyFont="1" applyBorder="1" applyAlignment="1">
      <alignment horizontal="right" vertical="center" wrapText="1"/>
    </xf>
    <xf numFmtId="164" fontId="3" fillId="0" borderId="11" xfId="2" applyNumberFormat="1" applyFont="1" applyBorder="1" applyAlignment="1">
      <alignment horizontal="right" vertical="center"/>
    </xf>
    <xf numFmtId="0" fontId="2" fillId="7" borderId="3" xfId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164" fontId="3" fillId="0" borderId="0" xfId="2" applyNumberFormat="1" applyFont="1" applyBorder="1" applyAlignment="1">
      <alignment horizontal="right" vertical="center"/>
    </xf>
    <xf numFmtId="164" fontId="3" fillId="7" borderId="5" xfId="2" applyNumberFormat="1" applyFont="1" applyFill="1" applyBorder="1" applyAlignment="1">
      <alignment horizontal="right" vertical="center"/>
    </xf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164" fontId="8" fillId="2" borderId="14" xfId="0" applyNumberFormat="1" applyFont="1" applyFill="1" applyBorder="1" applyAlignment="1">
      <alignment vertical="center"/>
    </xf>
    <xf numFmtId="0" fontId="8" fillId="2" borderId="2" xfId="0" applyFont="1" applyFill="1" applyBorder="1"/>
    <xf numFmtId="0" fontId="9" fillId="0" borderId="3" xfId="0" applyFont="1" applyBorder="1" applyAlignment="1">
      <alignment horizontal="center" vertical="center" wrapText="1" readingOrder="1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 readingOrder="1"/>
    </xf>
    <xf numFmtId="0" fontId="9" fillId="0" borderId="3" xfId="0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right" vertical="center"/>
    </xf>
    <xf numFmtId="0" fontId="8" fillId="2" borderId="4" xfId="0" applyFont="1" applyFill="1" applyBorder="1"/>
    <xf numFmtId="0" fontId="9" fillId="0" borderId="15" xfId="0" applyFont="1" applyBorder="1" applyAlignment="1">
      <alignment horizontal="left" vertical="center"/>
    </xf>
    <xf numFmtId="0" fontId="2" fillId="0" borderId="15" xfId="1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 wrapText="1"/>
    </xf>
    <xf numFmtId="0" fontId="2" fillId="0" borderId="15" xfId="1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 readingOrder="1"/>
    </xf>
    <xf numFmtId="0" fontId="7" fillId="0" borderId="15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 wrapText="1" readingOrder="1"/>
    </xf>
    <xf numFmtId="165" fontId="9" fillId="0" borderId="15" xfId="0" applyNumberFormat="1" applyFont="1" applyBorder="1" applyAlignment="1">
      <alignment horizontal="right" vertical="center"/>
    </xf>
    <xf numFmtId="164" fontId="5" fillId="0" borderId="15" xfId="2" applyNumberFormat="1" applyFont="1" applyBorder="1" applyAlignment="1">
      <alignment horizontal="right" vertical="center" shrinkToFit="1"/>
    </xf>
    <xf numFmtId="164" fontId="3" fillId="0" borderId="15" xfId="3" applyNumberFormat="1" applyFont="1" applyBorder="1" applyAlignment="1">
      <alignment horizontal="right" vertical="center"/>
    </xf>
    <xf numFmtId="0" fontId="2" fillId="7" borderId="15" xfId="1" applyFont="1" applyFill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9" fillId="0" borderId="15" xfId="0" applyNumberFormat="1" applyFont="1" applyBorder="1" applyAlignment="1">
      <alignment horizontal="center" vertical="center" wrapText="1" readingOrder="1"/>
    </xf>
    <xf numFmtId="0" fontId="9" fillId="0" borderId="3" xfId="0" applyNumberFormat="1" applyFont="1" applyBorder="1" applyAlignment="1">
      <alignment horizontal="center" vertical="center" wrapText="1" readingOrder="1"/>
    </xf>
    <xf numFmtId="0" fontId="9" fillId="0" borderId="15" xfId="0" applyNumberFormat="1" applyFont="1" applyBorder="1" applyAlignment="1">
      <alignment horizontal="center" vertical="center" wrapText="1"/>
    </xf>
    <xf numFmtId="0" fontId="9" fillId="0" borderId="3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0" borderId="3" xfId="1" applyFont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43" fontId="3" fillId="0" borderId="3" xfId="2" applyFont="1" applyFill="1" applyBorder="1" applyAlignment="1">
      <alignment vertical="center" wrapText="1"/>
    </xf>
    <xf numFmtId="0" fontId="3" fillId="0" borderId="3" xfId="1" applyFont="1" applyBorder="1" applyAlignment="1">
      <alignment horizontal="left" vertical="center" wrapText="1"/>
    </xf>
    <xf numFmtId="0" fontId="11" fillId="0" borderId="3" xfId="1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0"/>
  <sheetViews>
    <sheetView tabSelected="1" topLeftCell="R1" zoomScaleNormal="100" workbookViewId="0">
      <selection activeCell="AG22" sqref="AG22"/>
    </sheetView>
  </sheetViews>
  <sheetFormatPr defaultColWidth="9.140625" defaultRowHeight="10.5" x14ac:dyDescent="0.25"/>
  <cols>
    <col min="1" max="1" width="4" style="31" customWidth="1"/>
    <col min="2" max="2" width="29.28515625" style="31" customWidth="1"/>
    <col min="3" max="3" width="9.5703125" style="32" customWidth="1"/>
    <col min="4" max="4" width="7.42578125" style="32" customWidth="1"/>
    <col min="5" max="5" width="8" style="32" customWidth="1"/>
    <col min="6" max="6" width="9" style="32" bestFit="1" customWidth="1"/>
    <col min="7" max="7" width="8.7109375" style="32" bestFit="1" customWidth="1"/>
    <col min="8" max="8" width="10.42578125" style="32" bestFit="1" customWidth="1"/>
    <col min="9" max="9" width="9.140625" style="32" bestFit="1" customWidth="1"/>
    <col min="10" max="10" width="22" style="32" bestFit="1" customWidth="1"/>
    <col min="11" max="11" width="13.85546875" style="32" bestFit="1" customWidth="1"/>
    <col min="12" max="12" width="9.140625" style="32" customWidth="1"/>
    <col min="13" max="13" width="5.42578125" style="32" bestFit="1" customWidth="1"/>
    <col min="14" max="14" width="7.85546875" style="32" bestFit="1" customWidth="1"/>
    <col min="15" max="15" width="9.85546875" style="32" bestFit="1" customWidth="1"/>
    <col min="16" max="16" width="15.5703125" style="32" bestFit="1" customWidth="1"/>
    <col min="17" max="17" width="9.85546875" style="32" bestFit="1" customWidth="1"/>
    <col min="18" max="18" width="5.42578125" style="32" bestFit="1" customWidth="1"/>
    <col min="19" max="19" width="7.85546875" style="32" bestFit="1" customWidth="1"/>
    <col min="20" max="20" width="13.85546875" style="32" bestFit="1" customWidth="1"/>
    <col min="21" max="21" width="11.140625" style="32" bestFit="1" customWidth="1"/>
    <col min="22" max="22" width="7.85546875" style="32" bestFit="1" customWidth="1"/>
    <col min="23" max="23" width="7" style="32" bestFit="1" customWidth="1"/>
    <col min="24" max="24" width="14.28515625" style="32" bestFit="1" customWidth="1"/>
    <col min="25" max="25" width="14" style="32" customWidth="1"/>
    <col min="26" max="26" width="5.42578125" style="32" bestFit="1" customWidth="1"/>
    <col min="27" max="27" width="7.85546875" style="32" bestFit="1" customWidth="1"/>
    <col min="28" max="28" width="11.5703125" style="32" bestFit="1" customWidth="1"/>
    <col min="29" max="29" width="11.140625" style="32" bestFit="1" customWidth="1"/>
    <col min="30" max="30" width="55.5703125" style="31" bestFit="1" customWidth="1"/>
    <col min="31" max="31" width="8" style="31" bestFit="1" customWidth="1"/>
    <col min="32" max="32" width="4.85546875" style="31" bestFit="1" customWidth="1"/>
    <col min="33" max="33" width="10.85546875" style="31" bestFit="1" customWidth="1"/>
    <col min="34" max="34" width="9.85546875" style="31" bestFit="1" customWidth="1"/>
    <col min="35" max="35" width="10.85546875" style="31" bestFit="1" customWidth="1"/>
    <col min="36" max="36" width="9.5703125" style="31" bestFit="1" customWidth="1"/>
    <col min="37" max="37" width="31" style="31" bestFit="1" customWidth="1"/>
    <col min="38" max="16384" width="9.140625" style="31"/>
  </cols>
  <sheetData>
    <row r="1" spans="2:37" s="14" customFormat="1" x14ac:dyDescent="0.25">
      <c r="B1" s="13" t="s">
        <v>28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  <c r="AE1" s="1"/>
      <c r="AF1" s="1"/>
      <c r="AG1" s="3"/>
      <c r="AH1" s="3"/>
      <c r="AI1" s="3"/>
      <c r="AJ1" s="3"/>
      <c r="AK1" s="1"/>
    </row>
    <row r="2" spans="2:37" s="14" customFormat="1" x14ac:dyDescent="0.15">
      <c r="B2" s="40" t="s">
        <v>35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  <c r="AE2" s="1"/>
      <c r="AF2" s="1"/>
      <c r="AG2" s="3"/>
      <c r="AH2" s="3"/>
      <c r="AI2" s="3"/>
      <c r="AJ2" s="3"/>
      <c r="AK2" s="1"/>
    </row>
    <row r="3" spans="2:37" s="14" customFormat="1" ht="11.25" thickBot="1" x14ac:dyDescent="0.2">
      <c r="B3" s="49" t="s">
        <v>36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  <c r="AE3" s="1"/>
      <c r="AF3" s="1"/>
      <c r="AG3" s="3"/>
      <c r="AH3" s="3"/>
      <c r="AI3" s="3"/>
      <c r="AJ3" s="3"/>
      <c r="AK3" s="1"/>
    </row>
    <row r="4" spans="2:37" s="15" customFormat="1" ht="15" customHeight="1" thickBot="1" x14ac:dyDescent="0.3">
      <c r="B4" s="70" t="s">
        <v>61</v>
      </c>
      <c r="C4" s="71"/>
      <c r="D4" s="71"/>
      <c r="E4" s="72"/>
      <c r="F4" s="73" t="s">
        <v>29</v>
      </c>
      <c r="G4" s="74"/>
      <c r="H4" s="74"/>
      <c r="I4" s="74"/>
      <c r="J4" s="74"/>
      <c r="K4" s="74"/>
      <c r="L4" s="74"/>
      <c r="M4" s="74"/>
      <c r="N4" s="75"/>
      <c r="O4" s="73" t="s">
        <v>0</v>
      </c>
      <c r="P4" s="74"/>
      <c r="Q4" s="74"/>
      <c r="R4" s="74"/>
      <c r="S4" s="74"/>
      <c r="T4" s="74"/>
      <c r="U4" s="74"/>
      <c r="V4" s="75"/>
      <c r="W4" s="76" t="s">
        <v>1</v>
      </c>
      <c r="X4" s="77"/>
      <c r="Y4" s="77"/>
      <c r="Z4" s="77"/>
      <c r="AA4" s="77"/>
      <c r="AB4" s="77"/>
      <c r="AC4" s="78"/>
      <c r="AD4" s="79" t="s">
        <v>2</v>
      </c>
      <c r="AE4" s="80"/>
      <c r="AF4" s="80"/>
      <c r="AG4" s="80"/>
      <c r="AH4" s="80"/>
      <c r="AI4" s="80"/>
      <c r="AJ4" s="81"/>
      <c r="AK4" s="68" t="s">
        <v>3</v>
      </c>
    </row>
    <row r="5" spans="2:37" s="15" customFormat="1" ht="36.75" thickBot="1" x14ac:dyDescent="0.3">
      <c r="B5" s="85" t="s">
        <v>4</v>
      </c>
      <c r="C5" s="83" t="s">
        <v>5</v>
      </c>
      <c r="D5" s="83" t="s">
        <v>6</v>
      </c>
      <c r="E5" s="83" t="s">
        <v>7</v>
      </c>
      <c r="F5" s="83" t="s">
        <v>8</v>
      </c>
      <c r="G5" s="83" t="s">
        <v>9</v>
      </c>
      <c r="H5" s="83" t="s">
        <v>10</v>
      </c>
      <c r="I5" s="83" t="s">
        <v>11</v>
      </c>
      <c r="J5" s="83" t="s">
        <v>12</v>
      </c>
      <c r="K5" s="83" t="s">
        <v>13</v>
      </c>
      <c r="L5" s="83" t="s">
        <v>62</v>
      </c>
      <c r="M5" s="83" t="s">
        <v>63</v>
      </c>
      <c r="N5" s="83" t="s">
        <v>64</v>
      </c>
      <c r="O5" s="83" t="s">
        <v>14</v>
      </c>
      <c r="P5" s="83" t="s">
        <v>65</v>
      </c>
      <c r="Q5" s="83" t="s">
        <v>66</v>
      </c>
      <c r="R5" s="83" t="s">
        <v>67</v>
      </c>
      <c r="S5" s="83" t="s">
        <v>68</v>
      </c>
      <c r="T5" s="83" t="s">
        <v>15</v>
      </c>
      <c r="U5" s="83" t="s">
        <v>16</v>
      </c>
      <c r="V5" s="83" t="s">
        <v>17</v>
      </c>
      <c r="W5" s="83" t="s">
        <v>18</v>
      </c>
      <c r="X5" s="83" t="s">
        <v>69</v>
      </c>
      <c r="Y5" s="83" t="s">
        <v>70</v>
      </c>
      <c r="Z5" s="83" t="s">
        <v>71</v>
      </c>
      <c r="AA5" s="83" t="s">
        <v>72</v>
      </c>
      <c r="AB5" s="86" t="s">
        <v>19</v>
      </c>
      <c r="AC5" s="86" t="s">
        <v>20</v>
      </c>
      <c r="AD5" s="82" t="s">
        <v>21</v>
      </c>
      <c r="AE5" s="83" t="s">
        <v>22</v>
      </c>
      <c r="AF5" s="83" t="s">
        <v>23</v>
      </c>
      <c r="AG5" s="84" t="s">
        <v>24</v>
      </c>
      <c r="AH5" s="62" t="s">
        <v>30</v>
      </c>
      <c r="AI5" s="62" t="s">
        <v>25</v>
      </c>
      <c r="AJ5" s="63" t="s">
        <v>31</v>
      </c>
      <c r="AK5" s="69"/>
    </row>
    <row r="6" spans="2:37" s="14" customFormat="1" ht="33.75" customHeight="1" x14ac:dyDescent="0.25">
      <c r="B6" s="50" t="s">
        <v>34</v>
      </c>
      <c r="C6" s="51" t="s">
        <v>59</v>
      </c>
      <c r="D6" s="52">
        <v>132810</v>
      </c>
      <c r="E6" s="53" t="s">
        <v>60</v>
      </c>
      <c r="F6" s="53">
        <v>581900371</v>
      </c>
      <c r="G6" s="53">
        <v>581900371</v>
      </c>
      <c r="H6" s="54" t="s">
        <v>37</v>
      </c>
      <c r="I6" s="54" t="s">
        <v>39</v>
      </c>
      <c r="J6" s="53" t="s">
        <v>40</v>
      </c>
      <c r="K6" s="54" t="s">
        <v>41</v>
      </c>
      <c r="L6" s="54" t="s">
        <v>42</v>
      </c>
      <c r="M6" s="54" t="s">
        <v>43</v>
      </c>
      <c r="N6" s="64">
        <v>29615</v>
      </c>
      <c r="O6" s="55" t="s">
        <v>35</v>
      </c>
      <c r="P6" s="52" t="s">
        <v>44</v>
      </c>
      <c r="Q6" s="52" t="s">
        <v>45</v>
      </c>
      <c r="R6" s="54" t="s">
        <v>46</v>
      </c>
      <c r="S6" s="66">
        <v>10024</v>
      </c>
      <c r="T6" s="56" t="s">
        <v>47</v>
      </c>
      <c r="U6" s="53" t="s">
        <v>57</v>
      </c>
      <c r="V6" s="53" t="s">
        <v>48</v>
      </c>
      <c r="W6" s="54" t="s">
        <v>49</v>
      </c>
      <c r="X6" s="54" t="s">
        <v>50</v>
      </c>
      <c r="Y6" s="54" t="s">
        <v>51</v>
      </c>
      <c r="Z6" s="54" t="s">
        <v>46</v>
      </c>
      <c r="AA6" s="64">
        <v>11101</v>
      </c>
      <c r="AB6" s="56" t="s">
        <v>52</v>
      </c>
      <c r="AC6" s="53" t="s">
        <v>58</v>
      </c>
      <c r="AD6" s="57" t="s">
        <v>53</v>
      </c>
      <c r="AE6" s="64">
        <v>1</v>
      </c>
      <c r="AF6" s="51" t="s">
        <v>55</v>
      </c>
      <c r="AG6" s="58">
        <v>1235.56</v>
      </c>
      <c r="AH6" s="59"/>
      <c r="AI6" s="58">
        <v>1235.56</v>
      </c>
      <c r="AJ6" s="60"/>
      <c r="AK6" s="61" t="s">
        <v>56</v>
      </c>
    </row>
    <row r="7" spans="2:37" s="14" customFormat="1" ht="33" customHeight="1" x14ac:dyDescent="0.25">
      <c r="B7" s="42" t="s">
        <v>34</v>
      </c>
      <c r="C7" s="6" t="s">
        <v>59</v>
      </c>
      <c r="D7" s="45">
        <v>132810</v>
      </c>
      <c r="E7" s="45" t="s">
        <v>60</v>
      </c>
      <c r="F7" s="45">
        <v>581900371</v>
      </c>
      <c r="G7" s="45">
        <v>581900371</v>
      </c>
      <c r="H7" s="41" t="s">
        <v>38</v>
      </c>
      <c r="I7" s="41" t="s">
        <v>39</v>
      </c>
      <c r="J7" s="45" t="s">
        <v>40</v>
      </c>
      <c r="K7" s="41" t="s">
        <v>41</v>
      </c>
      <c r="L7" s="41" t="s">
        <v>42</v>
      </c>
      <c r="M7" s="41" t="s">
        <v>43</v>
      </c>
      <c r="N7" s="65">
        <v>29615</v>
      </c>
      <c r="O7" s="46" t="s">
        <v>35</v>
      </c>
      <c r="P7" s="44" t="s">
        <v>44</v>
      </c>
      <c r="Q7" s="44" t="s">
        <v>45</v>
      </c>
      <c r="R7" s="41" t="s">
        <v>46</v>
      </c>
      <c r="S7" s="67">
        <v>10024</v>
      </c>
      <c r="T7" s="47" t="s">
        <v>47</v>
      </c>
      <c r="U7" s="45" t="s">
        <v>57</v>
      </c>
      <c r="V7" s="45" t="s">
        <v>48</v>
      </c>
      <c r="W7" s="41" t="s">
        <v>49</v>
      </c>
      <c r="X7" s="41" t="s">
        <v>50</v>
      </c>
      <c r="Y7" s="41" t="s">
        <v>51</v>
      </c>
      <c r="Z7" s="41" t="s">
        <v>46</v>
      </c>
      <c r="AA7" s="65">
        <v>11101</v>
      </c>
      <c r="AB7" s="47" t="s">
        <v>52</v>
      </c>
      <c r="AC7" s="45" t="s">
        <v>58</v>
      </c>
      <c r="AD7" s="43" t="s">
        <v>54</v>
      </c>
      <c r="AE7" s="65">
        <v>1</v>
      </c>
      <c r="AF7" s="6" t="s">
        <v>55</v>
      </c>
      <c r="AG7" s="48">
        <v>5100.63</v>
      </c>
      <c r="AH7" s="7"/>
      <c r="AI7" s="48">
        <v>5100.63</v>
      </c>
      <c r="AJ7" s="11"/>
      <c r="AK7" s="30" t="s">
        <v>56</v>
      </c>
    </row>
    <row r="8" spans="2:37" x14ac:dyDescent="0.25">
      <c r="B8" s="16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18"/>
      <c r="AE8" s="19"/>
      <c r="AF8" s="8"/>
      <c r="AG8" s="10"/>
      <c r="AH8" s="10"/>
      <c r="AI8" s="20"/>
      <c r="AJ8" s="20"/>
      <c r="AK8" s="12"/>
    </row>
    <row r="9" spans="2:37" x14ac:dyDescent="0.25">
      <c r="AD9" s="21" t="s">
        <v>26</v>
      </c>
      <c r="AE9" s="22"/>
      <c r="AF9" s="23"/>
      <c r="AG9" s="24">
        <v>6336.18</v>
      </c>
      <c r="AH9" s="24"/>
      <c r="AI9" s="25"/>
      <c r="AJ9" s="26"/>
    </row>
    <row r="10" spans="2:37" x14ac:dyDescent="0.25">
      <c r="AD10" s="27" t="s">
        <v>30</v>
      </c>
      <c r="AE10" s="4"/>
      <c r="AF10" s="1"/>
      <c r="AG10" s="5"/>
      <c r="AH10" s="5">
        <f>SUM(AH6:AH9)</f>
        <v>0</v>
      </c>
      <c r="AI10" s="17"/>
      <c r="AJ10" s="28"/>
    </row>
    <row r="11" spans="2:37" x14ac:dyDescent="0.25">
      <c r="AD11" s="27" t="s">
        <v>31</v>
      </c>
      <c r="AE11" s="4"/>
      <c r="AF11" s="1"/>
      <c r="AG11" s="5"/>
      <c r="AH11" s="5"/>
      <c r="AI11" s="17"/>
      <c r="AJ11" s="28">
        <f>SUM(AJ6:AJ10)</f>
        <v>0</v>
      </c>
    </row>
    <row r="12" spans="2:37" ht="11.25" thickBot="1" x14ac:dyDescent="0.3">
      <c r="AD12" s="33" t="s">
        <v>27</v>
      </c>
      <c r="AE12" s="34"/>
      <c r="AF12" s="34"/>
      <c r="AG12" s="35"/>
      <c r="AH12" s="35"/>
      <c r="AI12" s="36">
        <v>6336.18</v>
      </c>
      <c r="AJ12" s="29"/>
    </row>
    <row r="13" spans="2:37" ht="11.25" thickBot="1" x14ac:dyDescent="0.3">
      <c r="AD13" s="37" t="s">
        <v>33</v>
      </c>
      <c r="AE13" s="38"/>
      <c r="AF13" s="38"/>
      <c r="AG13" s="38"/>
      <c r="AH13" s="38"/>
      <c r="AI13" s="39">
        <f>AI12+AJ11</f>
        <v>6336.18</v>
      </c>
    </row>
    <row r="30" spans="30:30" x14ac:dyDescent="0.25">
      <c r="AD30" s="31" t="s">
        <v>32</v>
      </c>
    </row>
  </sheetData>
  <mergeCells count="6">
    <mergeCell ref="AK4:AK5"/>
    <mergeCell ref="B4:E4"/>
    <mergeCell ref="F4:N4"/>
    <mergeCell ref="O4:V4"/>
    <mergeCell ref="W4:AC4"/>
    <mergeCell ref="AD4:A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2025-04-07T15:37:17Z</dcterms:modified>
</cp:coreProperties>
</file>