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-105" yWindow="-105" windowWidth="19425" windowHeight="115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7" i="2"/>
  <c r="AH6" i="2"/>
  <c r="P7" i="2"/>
  <c r="Q7" i="2"/>
  <c r="R7" i="2"/>
  <c r="S7" i="2"/>
  <c r="T7" i="2"/>
  <c r="U7" i="2"/>
  <c r="V7" i="2"/>
  <c r="O7" i="2"/>
  <c r="B3" i="2"/>
  <c r="AG9" i="2"/>
  <c r="AH10" i="2" l="1"/>
</calcChain>
</file>

<file path=xl/sharedStrings.xml><?xml version="1.0" encoding="utf-8"?>
<sst xmlns="http://schemas.openxmlformats.org/spreadsheetml/2006/main" count="105" uniqueCount="87">
  <si>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</si>
  <si>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</si>
  <si>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</si>
  <si>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</si>
  <si>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</si>
  <si>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</si>
  <si>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</si>
  <si>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</si>
  <si>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</si>
  <si>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</si>
  <si>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</si>
  <si>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</si>
  <si>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</si>
  <si>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</si>
  <si>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</si>
  <si>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</si>
  <si>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</si>
  <si>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</si>
  <si>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</si>
  <si>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</si>
  <si>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</si>
  <si>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</si>
  <si>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</si>
  <si>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</si>
  <si>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</si>
  <si>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</si>
  <si>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</si>
  <si>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</si>
  <si>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</si>
  <si>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</si>
  <si>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</si>
  <si>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</si>
  <si>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</si>
  <si>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</si>
  <si>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</si>
  <si>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</si>
  <si>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</si>
  <si>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</si>
  <si>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</si>
  <si>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</si>
  <si>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</si>
  <si>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</si>
  <si>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</si>
  <si>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</si>
  <si>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</si>
  <si>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</si>
  <si>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</si>
  <si>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M088</t>
  </si>
  <si>
    <t>QC23 OEM Quick Connect - Installation</t>
  </si>
  <si>
    <t>SANDQUICK</t>
  </si>
  <si>
    <t>19FGQCA</t>
  </si>
  <si>
    <t>9275735 -NS000</t>
  </si>
  <si>
    <t>R106401</t>
  </si>
  <si>
    <t>Gordian</t>
  </si>
  <si>
    <t>30 Patewood Dr</t>
  </si>
  <si>
    <t xml:space="preserve">Greenville    </t>
  </si>
  <si>
    <t>SC</t>
  </si>
  <si>
    <t>29615</t>
  </si>
  <si>
    <t>215 WEST 114 STREET</t>
  </si>
  <si>
    <t>Manhattan</t>
  </si>
  <si>
    <t>NY</t>
  </si>
  <si>
    <t>Piotr Tekien</t>
  </si>
  <si>
    <t>212-749-5806</t>
  </si>
  <si>
    <t>Custodian</t>
  </si>
  <si>
    <t>DSF</t>
  </si>
  <si>
    <t>44-36 Vernon Blvd</t>
  </si>
  <si>
    <t>LIC</t>
  </si>
  <si>
    <t>John Rodriguez</t>
  </si>
  <si>
    <t>718-349-5547</t>
  </si>
  <si>
    <t>Licensing Fee</t>
  </si>
  <si>
    <t>Construction Management</t>
  </si>
  <si>
    <t>Each</t>
  </si>
  <si>
    <t>Work Completed - Final Payment Requested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</si>
  <si>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</si>
  <si>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</si>
  <si>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</si>
  <si>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</si>
  <si>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</si>
  <si>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</si>
  <si>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</si>
  <si>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</si>
  <si>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</si>
  <si>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</si>
  <si>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</si>
  <si>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</si>
  <si>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 xml:space="preserve"> $ Unit Price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</si>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</sst>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color theme="1"/>
      <name val="Arial,Bold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4" fillId="2" borderId="10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 shrinkToFit="1"/>
    </xf>
    <xf numFmtId="0" fontId="3" fillId="0" borderId="14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6" fillId="0" borderId="7" xfId="2" applyNumberFormat="1" applyFont="1" applyBorder="1" applyAlignment="1">
      <alignment horizontal="center" vertical="center" shrinkToFit="1"/>
    </xf>
    <xf numFmtId="7" fontId="4" fillId="0" borderId="16" xfId="2" applyNumberFormat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43" fontId="4" fillId="0" borderId="21" xfId="2" applyFont="1" applyBorder="1" applyAlignment="1">
      <alignment horizontal="center" vertical="center"/>
    </xf>
    <xf numFmtId="7" fontId="4" fillId="0" borderId="13" xfId="2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2" xfId="2" applyNumberFormat="1" applyFont="1" applyBorder="1" applyAlignment="1">
      <alignment horizontal="center" vertical="center" wrapText="1"/>
    </xf>
    <xf numFmtId="0" fontId="3" fillId="0" borderId="23" xfId="1" applyFont="1" applyBorder="1"/>
    <xf numFmtId="164" fontId="6" fillId="0" borderId="14" xfId="2" applyNumberFormat="1" applyFont="1" applyBorder="1" applyAlignment="1">
      <alignment horizontal="center" vertical="center" shrinkToFit="1"/>
    </xf>
    <xf numFmtId="0" fontId="3" fillId="0" borderId="15" xfId="1" applyFont="1" applyBorder="1"/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3" fillId="0" borderId="14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25" xfId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64" fontId="4" fillId="0" borderId="24" xfId="1" applyNumberFormat="1" applyFont="1" applyBorder="1" applyAlignment="1">
      <alignment horizontal="center" vertical="center"/>
    </xf>
    <xf numFmtId="0" fontId="3" fillId="7" borderId="28" xfId="1" applyFont="1" applyFill="1" applyBorder="1" applyAlignment="1">
      <alignment horizontal="left" wrapText="1"/>
    </xf>
    <xf numFmtId="0" fontId="3" fillId="7" borderId="29" xfId="1" applyFont="1" applyFill="1" applyBorder="1" applyAlignment="1">
      <alignment horizontal="left" wrapText="1"/>
    </xf>
    <xf numFmtId="0" fontId="3" fillId="7" borderId="30" xfId="1" applyFont="1" applyFill="1" applyBorder="1" applyAlignment="1">
      <alignment horizontal="left" wrapText="1"/>
    </xf>
    <xf numFmtId="0" fontId="3" fillId="8" borderId="17" xfId="1" applyFont="1" applyFill="1" applyBorder="1"/>
    <xf numFmtId="0" fontId="3" fillId="8" borderId="18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8" borderId="27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7" xfId="1" applyFont="1" applyFill="1" applyBorder="1" applyAlignment="1">
      <alignment horizontal="left" vertical="center" wrapText="1"/>
    </xf>
    <xf numFmtId="1" fontId="5" fillId="8" borderId="18" xfId="1" applyNumberFormat="1" applyFont="1" applyFill="1" applyBorder="1" applyAlignment="1">
      <alignment horizontal="center" vertical="center" shrinkToFit="1"/>
    </xf>
    <xf numFmtId="164" fontId="6" fillId="8" borderId="18" xfId="2" applyNumberFormat="1" applyFont="1" applyFill="1" applyBorder="1" applyAlignment="1">
      <alignment horizontal="center" vertical="center" shrinkToFit="1"/>
    </xf>
    <xf numFmtId="7" fontId="4" fillId="8" borderId="19" xfId="2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center" vertical="center"/>
    </xf>
    <xf numFmtId="7" fontId="4" fillId="2" borderId="5" xfId="2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43" fontId="4" fillId="0" borderId="26" xfId="0" applyNumberFormat="1" applyFont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1"/>
  <sheetViews>
    <sheetView tabSelected="1" zoomScale="141" zoomScaleNormal="115" workbookViewId="0">
      <selection activeCell="C13" sqref="C13"/>
    </sheetView>
  </sheetViews>
  <sheetFormatPr defaultColWidth="9.140625" defaultRowHeight="10.5"/>
  <cols>
    <col min="1" max="1" width="3.42578125" style="2" customWidth="1"/>
    <col min="2" max="2" width="30.5703125" style="2" bestFit="1" customWidth="1"/>
    <col min="3" max="3" width="14.5703125" style="9" customWidth="1"/>
    <col min="4" max="5" width="9.140625" style="9"/>
    <col min="6" max="6" width="12" style="9" customWidth="1"/>
    <col min="7" max="8" width="14.5703125" style="9" customWidth="1"/>
    <col min="9" max="9" width="19.42578125" style="9" bestFit="1" customWidth="1"/>
    <col min="10" max="10" width="24.140625" style="9" customWidth="1"/>
    <col min="11" max="11" width="23.42578125" style="9" customWidth="1"/>
    <col min="12" max="14" width="9.140625" style="9"/>
    <col min="15" max="15" width="24.140625" style="9" customWidth="1"/>
    <col min="16" max="16" width="16.140625" style="9" bestFit="1" customWidth="1"/>
    <col min="17" max="19" width="9.140625" style="9"/>
    <col min="20" max="20" width="9.85546875" style="9" customWidth="1"/>
    <col min="21" max="21" width="19.5703125" style="9" bestFit="1" customWidth="1"/>
    <col min="22" max="22" width="15.42578125" style="9" customWidth="1"/>
    <col min="23" max="23" width="9.140625" style="9"/>
    <col min="24" max="24" width="15.42578125" style="9" bestFit="1" customWidth="1"/>
    <col min="25" max="25" width="10.42578125" style="9" bestFit="1" customWidth="1"/>
    <col min="26" max="26" width="7.42578125" style="9" customWidth="1"/>
    <col min="27" max="27" width="6.85546875" style="9" bestFit="1" customWidth="1"/>
    <col min="28" max="28" width="11.42578125" style="9" bestFit="1" customWidth="1"/>
    <col min="29" max="29" width="17.42578125" style="9" customWidth="1"/>
    <col min="30" max="30" width="33" style="17" bestFit="1" customWidth="1"/>
    <col min="31" max="31" width="7.28515625" style="9" bestFit="1" customWidth="1"/>
    <col min="32" max="32" width="6.140625" style="9" customWidth="1"/>
    <col min="33" max="33" width="8.85546875" style="12" bestFit="1" customWidth="1"/>
    <col min="34" max="34" width="10.42578125" style="12" bestFit="1" customWidth="1"/>
    <col min="35" max="35" width="42.42578125" style="9" customWidth="1"/>
    <col min="36" max="16384" width="9.140625" style="2"/>
  </cols>
  <sheetData>
    <row r="1" spans="2:35 16384:16384">
      <c r="B1" s="6" t="s">
        <v>37</v>
      </c>
    </row>
    <row r="2" spans="2:35 16384:16384">
      <c r="B2" s="7" t="s">
        <v>47</v>
      </c>
    </row>
    <row r="3" spans="2:35 16384:16384" ht="11.25" thickBot="1">
      <c r="B3" s="8" t="str">
        <f>B6</f>
        <v>QC23 OEM Quick Connect - Installation</v>
      </c>
    </row>
    <row r="4" spans="2:35 16384:16384" s="5" customFormat="1" ht="13.5" customHeight="1" thickBot="1">
      <c r="B4" s="61" t="s">
        <v>0</v>
      </c>
      <c r="C4" s="62"/>
      <c r="D4" s="62"/>
      <c r="E4" s="63"/>
      <c r="F4" s="64" t="s">
        <v>86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2"/>
      <c r="AI4" s="59" t="s">
        <v>4</v>
      </c>
    </row>
    <row r="5" spans="2:35 16384:16384" s="5" customFormat="1" ht="42.75" thickBot="1">
      <c r="B5" s="73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74</v>
      </c>
      <c r="M5" s="74" t="s">
        <v>75</v>
      </c>
      <c r="N5" s="74" t="s">
        <v>76</v>
      </c>
      <c r="O5" s="74" t="s">
        <v>15</v>
      </c>
      <c r="P5" s="74" t="s">
        <v>77</v>
      </c>
      <c r="Q5" s="74" t="s">
        <v>78</v>
      </c>
      <c r="R5" s="74" t="s">
        <v>79</v>
      </c>
      <c r="S5" s="74" t="s">
        <v>80</v>
      </c>
      <c r="T5" s="74" t="s">
        <v>38</v>
      </c>
      <c r="U5" s="74" t="s">
        <v>39</v>
      </c>
      <c r="V5" s="74" t="s">
        <v>16</v>
      </c>
      <c r="W5" s="74" t="s">
        <v>17</v>
      </c>
      <c r="X5" s="74" t="s">
        <v>81</v>
      </c>
      <c r="Y5" s="74" t="s">
        <v>82</v>
      </c>
      <c r="Z5" s="74" t="s">
        <v>83</v>
      </c>
      <c r="AA5" s="74" t="s">
        <v>84</v>
      </c>
      <c r="AB5" s="75" t="s">
        <v>40</v>
      </c>
      <c r="AC5" s="75" t="s">
        <v>41</v>
      </c>
      <c r="AD5" s="76" t="s">
        <v>44</v>
      </c>
      <c r="AE5" s="74" t="s">
        <v>42</v>
      </c>
      <c r="AF5" s="74" t="s">
        <v>43</v>
      </c>
      <c r="AG5" s="77" t="s">
        <v>85</v>
      </c>
      <c r="AH5" s="24" t="s">
        <v>36</v>
      </c>
      <c r="AI5" s="60"/>
    </row>
    <row r="6" spans="2:35 16384:16384" ht="12.75" customHeight="1" thickBot="1">
      <c r="B6" s="29" t="s">
        <v>48</v>
      </c>
      <c r="C6" s="16" t="s">
        <v>49</v>
      </c>
      <c r="D6" s="16">
        <v>115168</v>
      </c>
      <c r="E6" s="34" t="s">
        <v>50</v>
      </c>
      <c r="F6" s="32">
        <v>581900371</v>
      </c>
      <c r="G6" s="16"/>
      <c r="H6" s="16" t="s">
        <v>51</v>
      </c>
      <c r="I6" s="37">
        <v>45991</v>
      </c>
      <c r="J6" s="16" t="s">
        <v>53</v>
      </c>
      <c r="K6" s="16" t="s">
        <v>54</v>
      </c>
      <c r="L6" s="16" t="s">
        <v>55</v>
      </c>
      <c r="M6" s="16" t="s">
        <v>56</v>
      </c>
      <c r="N6" s="34" t="s">
        <v>57</v>
      </c>
      <c r="O6" s="32" t="s">
        <v>47</v>
      </c>
      <c r="P6" s="16" t="s">
        <v>58</v>
      </c>
      <c r="Q6" s="16" t="s">
        <v>59</v>
      </c>
      <c r="R6" s="16" t="s">
        <v>60</v>
      </c>
      <c r="S6" s="16">
        <v>10026</v>
      </c>
      <c r="T6" s="16" t="s">
        <v>61</v>
      </c>
      <c r="U6" s="16" t="s">
        <v>62</v>
      </c>
      <c r="V6" s="34" t="s">
        <v>63</v>
      </c>
      <c r="W6" s="32" t="s">
        <v>64</v>
      </c>
      <c r="X6" s="16" t="s">
        <v>65</v>
      </c>
      <c r="Y6" s="16" t="s">
        <v>66</v>
      </c>
      <c r="Z6" s="16" t="s">
        <v>60</v>
      </c>
      <c r="AA6" s="16">
        <v>11101</v>
      </c>
      <c r="AB6" s="16" t="s">
        <v>67</v>
      </c>
      <c r="AC6" s="34" t="s">
        <v>68</v>
      </c>
      <c r="AD6" s="39" t="s">
        <v>69</v>
      </c>
      <c r="AE6" s="15">
        <v>1</v>
      </c>
      <c r="AF6" s="16" t="s">
        <v>71</v>
      </c>
      <c r="AG6" s="30">
        <v>12814.59</v>
      </c>
      <c r="AH6" s="41">
        <f>AG6</f>
        <v>12814.59</v>
      </c>
      <c r="AI6" s="42" t="s">
        <v>72</v>
      </c>
      <c r="XFD6" s="10"/>
    </row>
    <row r="7" spans="2:35 16384:16384" ht="12.75" customHeight="1">
      <c r="B7" s="31" t="s">
        <v>48</v>
      </c>
      <c r="C7" s="14" t="s">
        <v>49</v>
      </c>
      <c r="D7" s="36">
        <v>115168</v>
      </c>
      <c r="E7" s="35" t="s">
        <v>50</v>
      </c>
      <c r="F7" s="33">
        <v>581900371</v>
      </c>
      <c r="G7" s="14"/>
      <c r="H7" s="14" t="s">
        <v>52</v>
      </c>
      <c r="I7" s="38">
        <v>45991</v>
      </c>
      <c r="J7" s="16" t="s">
        <v>53</v>
      </c>
      <c r="K7" s="16" t="s">
        <v>54</v>
      </c>
      <c r="L7" s="16" t="s">
        <v>55</v>
      </c>
      <c r="M7" s="16" t="s">
        <v>56</v>
      </c>
      <c r="N7" s="34" t="s">
        <v>57</v>
      </c>
      <c r="O7" s="33" t="str">
        <f>O$6</f>
        <v>M088</v>
      </c>
      <c r="P7" s="33" t="str">
        <f t="shared" ref="P7:V7" si="0">P$6</f>
        <v>215 WEST 114 STREET</v>
      </c>
      <c r="Q7" s="33" t="str">
        <f t="shared" si="0"/>
        <v>Manhattan</v>
      </c>
      <c r="R7" s="33" t="str">
        <f t="shared" si="0"/>
        <v>NY</v>
      </c>
      <c r="S7" s="33">
        <f t="shared" si="0"/>
        <v>10026</v>
      </c>
      <c r="T7" s="33" t="str">
        <f t="shared" si="0"/>
        <v>Piotr Tekien</v>
      </c>
      <c r="U7" s="33" t="str">
        <f t="shared" si="0"/>
        <v>212-749-5806</v>
      </c>
      <c r="V7" s="35" t="str">
        <f t="shared" si="0"/>
        <v>Custodian</v>
      </c>
      <c r="W7" s="33" t="s">
        <v>64</v>
      </c>
      <c r="X7" s="14" t="s">
        <v>65</v>
      </c>
      <c r="Y7" s="14" t="s">
        <v>66</v>
      </c>
      <c r="Z7" s="14" t="s">
        <v>60</v>
      </c>
      <c r="AA7" s="14">
        <v>11101</v>
      </c>
      <c r="AB7" s="14" t="s">
        <v>67</v>
      </c>
      <c r="AC7" s="35" t="s">
        <v>68</v>
      </c>
      <c r="AD7" s="40" t="s">
        <v>70</v>
      </c>
      <c r="AE7" s="13">
        <v>1</v>
      </c>
      <c r="AF7" s="14" t="s">
        <v>71</v>
      </c>
      <c r="AG7" s="18">
        <v>52901.24</v>
      </c>
      <c r="AH7" s="19">
        <f>AG7</f>
        <v>52901.24</v>
      </c>
      <c r="AI7" s="43" t="s">
        <v>72</v>
      </c>
    </row>
    <row r="8" spans="2:35 16384:16384" ht="12.75" customHeight="1" thickBot="1">
      <c r="B8" s="45"/>
      <c r="C8" s="46"/>
      <c r="D8" s="46"/>
      <c r="E8" s="47"/>
      <c r="F8" s="48"/>
      <c r="G8" s="46"/>
      <c r="H8" s="46"/>
      <c r="I8" s="46"/>
      <c r="J8" s="49"/>
      <c r="K8" s="49"/>
      <c r="L8" s="49"/>
      <c r="M8" s="49"/>
      <c r="N8" s="50"/>
      <c r="O8" s="48"/>
      <c r="P8" s="46"/>
      <c r="Q8" s="46"/>
      <c r="R8" s="46"/>
      <c r="S8" s="46"/>
      <c r="T8" s="46"/>
      <c r="U8" s="46"/>
      <c r="V8" s="47"/>
      <c r="W8" s="48"/>
      <c r="X8" s="46"/>
      <c r="Y8" s="46"/>
      <c r="Z8" s="46"/>
      <c r="AA8" s="46"/>
      <c r="AB8" s="46"/>
      <c r="AC8" s="47"/>
      <c r="AD8" s="51"/>
      <c r="AE8" s="52"/>
      <c r="AF8" s="46"/>
      <c r="AG8" s="53"/>
      <c r="AH8" s="54"/>
      <c r="AI8" s="44"/>
    </row>
    <row r="9" spans="2:35 16384:16384" ht="12.75" customHeight="1">
      <c r="AD9" s="25" t="s">
        <v>45</v>
      </c>
      <c r="AE9" s="26"/>
      <c r="AG9" s="27">
        <f>SUM(AG6:AG8)</f>
        <v>65715.83</v>
      </c>
      <c r="AH9" s="28"/>
      <c r="AI9" s="4"/>
    </row>
    <row r="10" spans="2:35 16384:16384" ht="11.25" thickBot="1">
      <c r="B10" s="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3" t="s">
        <v>46</v>
      </c>
      <c r="AE10" s="20"/>
      <c r="AF10" s="20"/>
      <c r="AG10" s="21"/>
      <c r="AH10" s="22">
        <f>SUM(AH6:AH9)</f>
        <v>65715.83</v>
      </c>
    </row>
    <row r="11" spans="2:35 16384:16384" ht="12" thickTop="1" thickBot="1">
      <c r="AD11" s="55" t="s">
        <v>73</v>
      </c>
      <c r="AE11" s="56"/>
      <c r="AF11" s="56"/>
      <c r="AG11" s="57"/>
      <c r="AH11" s="58">
        <f>AH10</f>
        <v>65715.83</v>
      </c>
    </row>
    <row r="24" ht="10.5" customHeight="1"/>
    <row r="31" ht="9" customHeight="1"/>
  </sheetData>
  <mergeCells count="6">
    <mergeCell ref="AI4:AI5"/>
    <mergeCell ref="B4:E4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/>
  <sheetData>
    <row r="1" spans="1:1">
      <c r="A1" s="1" t="s">
        <v>18</v>
      </c>
    </row>
    <row r="2" spans="1:1">
      <c r="A2" s="1" t="s">
        <v>19</v>
      </c>
    </row>
    <row r="3" spans="1:1">
      <c r="A3" s="1" t="s">
        <v>20</v>
      </c>
    </row>
    <row r="4" spans="1:1">
      <c r="A4" s="1" t="s">
        <v>21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24</v>
      </c>
    </row>
    <row r="8" spans="1:1">
      <c r="A8" s="1" t="s">
        <v>25</v>
      </c>
    </row>
    <row r="9" spans="1:1">
      <c r="A9" s="1" t="s">
        <v>26</v>
      </c>
    </row>
    <row r="10" spans="1:1">
      <c r="A10" s="1" t="s">
        <v>27</v>
      </c>
    </row>
    <row r="11" spans="1:1">
      <c r="A11" s="1" t="s">
        <v>28</v>
      </c>
    </row>
    <row r="12" spans="1:1">
      <c r="A12" s="1" t="s">
        <v>29</v>
      </c>
    </row>
    <row r="13" spans="1:1">
      <c r="A13" s="1" t="s">
        <v>30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33</v>
      </c>
    </row>
    <row r="17" spans="1:1">
      <c r="A17" s="1" t="s">
        <v>34</v>
      </c>
    </row>
    <row r="18" spans="1:1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2025-04-17T14:48:11Z</dcterms:modified>
  <cp:category/>
  <cp:contentStatus/>
</cp:coreProperties>
</file>