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0 12pm\Excel\"/>
    </mc:Choice>
  </mc:AlternateContent>
  <bookViews>
    <workbookView xWindow="-105" yWindow="-105" windowWidth="19425" windowHeight="11505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2" l="1"/>
  <c r="O6" i="2" l="1"/>
  <c r="AH9" i="2" l="1"/>
  <c r="AG8" i="2"/>
  <c r="AJ6" i="2" l="1"/>
  <c r="AJ10" i="2" s="1"/>
  <c r="AI15" i="2" s="1"/>
</calcChain>
</file>

<file path=xl/sharedStrings.xml><?xml version="1.0" encoding="utf-8"?>
<sst xmlns="http://schemas.openxmlformats.org/spreadsheetml/2006/main" count="70" uniqueCount="67">
  <si>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</si>
  <si>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</si>
  <si>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</si>
  <si>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</si>
  <si>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</si>
  <si>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</si>
  <si>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</si>
  <si>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</si>
  <si>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</si>
  <si>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</si>
  <si>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</si>
  <si>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</si>
  <si>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</si>
  <si>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</si>
  <si>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</si>
  <si>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</si>
  <si>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</si>
  <si>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</si>
  <si>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</si>
  <si>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</si>
  <si>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</si>
  <si>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</si>
  <si>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</si>
  <si>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</si>
  <si>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</si>
  <si>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</si>
  <si>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</si>
  <si>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</si>
  <si>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</si>
  <si>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</si>
  <si>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</si>
  <si>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</si>
  <si>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</si>
  <si>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</si>
  <si>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</si>
  <si>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</si>
  <si>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</si>
  <si>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</si>
  <si>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</si>
  <si>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</si>
  <si>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</si>
  <si>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</si>
  <si>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</si>
  <si>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SUPPLEMENTAL COOLING DESIGN</t>
  </si>
  <si>
    <t>Manhattan</t>
  </si>
  <si>
    <t>John Rodriguez</t>
  </si>
  <si>
    <t>212-349-5541</t>
  </si>
  <si>
    <t>M112</t>
  </si>
  <si>
    <t xml:space="preserve">M112 SUPPLEMENTAL COOLING SYSTEMS DESIGN  </t>
  </si>
  <si>
    <t>535 East 119 St</t>
  </si>
  <si>
    <t>Neestor Lobo</t>
  </si>
  <si>
    <t>212-860-5868</t>
  </si>
  <si>
    <t xml:space="preserve">Proceed Order: 00010886-01733- Payment Requested
</t>
  </si>
  <si>
    <t>Amount owed this Purchase Order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</si>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</sst>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sz val="8"/>
      <name val="Calibri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8" xfId="1" applyFont="1" applyFill="1" applyBorder="1"/>
    <xf numFmtId="0" fontId="2" fillId="8" borderId="9" xfId="1" applyFont="1" applyFill="1" applyBorder="1" applyAlignment="1">
      <alignment horizontal="center" vertical="center"/>
    </xf>
    <xf numFmtId="1" fontId="4" fillId="8" borderId="9" xfId="1" applyNumberFormat="1" applyFont="1" applyFill="1" applyBorder="1" applyAlignment="1">
      <alignment horizontal="center" vertical="center" shrinkToFit="1"/>
    </xf>
    <xf numFmtId="164" fontId="5" fillId="8" borderId="9" xfId="2" applyNumberFormat="1" applyFont="1" applyFill="1" applyBorder="1" applyAlignment="1">
      <alignment horizontal="right" vertical="center" indent="1" shrinkToFit="1"/>
    </xf>
    <xf numFmtId="0" fontId="2" fillId="0" borderId="12" xfId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8" fontId="3" fillId="0" borderId="15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8" fontId="3" fillId="9" borderId="18" xfId="0" applyNumberFormat="1" applyFont="1" applyFill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8" fillId="0" borderId="12" xfId="0" applyFont="1" applyBorder="1" applyAlignment="1">
      <alignment horizontal="center" vertical="center" wrapText="1"/>
    </xf>
    <xf numFmtId="7" fontId="3" fillId="0" borderId="12" xfId="2" applyNumberFormat="1" applyFont="1" applyFill="1" applyBorder="1" applyAlignment="1">
      <alignment horizontal="center" vertical="center" wrapText="1"/>
    </xf>
    <xf numFmtId="8" fontId="9" fillId="0" borderId="12" xfId="0" applyNumberFormat="1" applyFont="1" applyBorder="1" applyAlignment="1">
      <alignment horizontal="center" vertical="center"/>
    </xf>
    <xf numFmtId="0" fontId="10" fillId="7" borderId="21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15" fontId="2" fillId="0" borderId="12" xfId="1" applyNumberFormat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8" fontId="3" fillId="2" borderId="3" xfId="2" applyNumberFormat="1" applyFont="1" applyFill="1" applyBorder="1" applyAlignment="1">
      <alignment horizontal="center" vertical="center"/>
    </xf>
    <xf numFmtId="0" fontId="7" fillId="8" borderId="25" xfId="1" applyFont="1" applyFill="1" applyBorder="1" applyAlignment="1">
      <alignment horizontal="left" wrapText="1"/>
    </xf>
    <xf numFmtId="0" fontId="6" fillId="0" borderId="19" xfId="0" applyFont="1" applyBorder="1" applyAlignment="1">
      <alignment horizontal="center" vertical="center"/>
    </xf>
    <xf numFmtId="0" fontId="2" fillId="8" borderId="26" xfId="1" applyFont="1" applyFill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8" borderId="26" xfId="1" applyFont="1" applyFill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7" fontId="3" fillId="0" borderId="27" xfId="2" applyNumberFormat="1" applyFont="1" applyFill="1" applyBorder="1" applyAlignment="1">
      <alignment horizontal="center" vertical="center" wrapText="1"/>
    </xf>
    <xf numFmtId="7" fontId="3" fillId="8" borderId="10" xfId="2" applyNumberFormat="1" applyFont="1" applyFill="1" applyBorder="1" applyAlignment="1">
      <alignment horizontal="right" vertical="center" wrapText="1" indent="1"/>
    </xf>
    <xf numFmtId="0" fontId="8" fillId="0" borderId="27" xfId="0" applyFont="1" applyBorder="1" applyAlignment="1">
      <alignment horizontal="center" vertical="center"/>
    </xf>
    <xf numFmtId="0" fontId="2" fillId="8" borderId="10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18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3" fillId="0" borderId="18" xfId="1" applyFont="1" applyBorder="1" applyAlignment="1">
      <alignment vertical="center" wrapText="1"/>
    </xf>
    <xf numFmtId="43" fontId="3" fillId="0" borderId="18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topLeftCell="L1" zoomScale="80" zoomScaleNormal="80" workbookViewId="0">
      <selection activeCell="AK17" sqref="AK17:AK18"/>
    </sheetView>
  </sheetViews>
  <sheetFormatPr defaultColWidth="9.140625" defaultRowHeight="10.5" x14ac:dyDescent="0.1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3" width="12.85546875" style="6" customWidth="1"/>
    <col min="34" max="34" width="12.85546875" style="6" hidden="1" customWidth="1"/>
    <col min="35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 x14ac:dyDescent="0.15">
      <c r="B1" s="4" t="s">
        <v>19</v>
      </c>
    </row>
    <row r="2" spans="2:37" x14ac:dyDescent="0.15">
      <c r="B2" s="31" t="s">
        <v>47</v>
      </c>
    </row>
    <row r="3" spans="2:37" ht="11.25" thickBot="1" x14ac:dyDescent="0.2">
      <c r="B3" s="32" t="s">
        <v>43</v>
      </c>
    </row>
    <row r="4" spans="2:37" s="3" customFormat="1" ht="13.5" customHeight="1" thickBot="1" x14ac:dyDescent="0.2">
      <c r="B4" s="57" t="s">
        <v>0</v>
      </c>
      <c r="C4" s="58"/>
      <c r="D4" s="58"/>
      <c r="E4" s="59"/>
      <c r="F4" s="62" t="s">
        <v>35</v>
      </c>
      <c r="G4" s="63"/>
      <c r="H4" s="63"/>
      <c r="I4" s="63"/>
      <c r="J4" s="63"/>
      <c r="K4" s="63"/>
      <c r="L4" s="63"/>
      <c r="M4" s="63"/>
      <c r="N4" s="64"/>
      <c r="O4" s="62" t="s">
        <v>1</v>
      </c>
      <c r="P4" s="63"/>
      <c r="Q4" s="63"/>
      <c r="R4" s="63"/>
      <c r="S4" s="63"/>
      <c r="T4" s="63"/>
      <c r="U4" s="63"/>
      <c r="V4" s="64"/>
      <c r="W4" s="65" t="s">
        <v>2</v>
      </c>
      <c r="X4" s="66"/>
      <c r="Y4" s="66"/>
      <c r="Z4" s="66"/>
      <c r="AA4" s="66"/>
      <c r="AB4" s="66"/>
      <c r="AC4" s="67"/>
      <c r="AD4" s="68" t="s">
        <v>3</v>
      </c>
      <c r="AE4" s="69"/>
      <c r="AF4" s="69"/>
      <c r="AG4" s="69"/>
      <c r="AH4" s="69"/>
      <c r="AI4" s="69"/>
      <c r="AJ4" s="70"/>
      <c r="AK4" s="60" t="s">
        <v>4</v>
      </c>
    </row>
    <row r="5" spans="2:37" s="3" customFormat="1" ht="36.75" thickBot="1" x14ac:dyDescent="0.2">
      <c r="B5" s="71" t="s">
        <v>5</v>
      </c>
      <c r="C5" s="72" t="s">
        <v>6</v>
      </c>
      <c r="D5" s="72" t="s">
        <v>7</v>
      </c>
      <c r="E5" s="72" t="s">
        <v>8</v>
      </c>
      <c r="F5" s="72" t="s">
        <v>9</v>
      </c>
      <c r="G5" s="72" t="s">
        <v>10</v>
      </c>
      <c r="H5" s="72" t="s">
        <v>11</v>
      </c>
      <c r="I5" s="72" t="s">
        <v>12</v>
      </c>
      <c r="J5" s="72" t="s">
        <v>13</v>
      </c>
      <c r="K5" s="72" t="s">
        <v>14</v>
      </c>
      <c r="L5" s="72" t="s">
        <v>54</v>
      </c>
      <c r="M5" s="72" t="s">
        <v>55</v>
      </c>
      <c r="N5" s="72" t="s">
        <v>56</v>
      </c>
      <c r="O5" s="72" t="s">
        <v>15</v>
      </c>
      <c r="P5" s="72" t="s">
        <v>57</v>
      </c>
      <c r="Q5" s="72" t="s">
        <v>58</v>
      </c>
      <c r="R5" s="72" t="s">
        <v>59</v>
      </c>
      <c r="S5" s="72" t="s">
        <v>60</v>
      </c>
      <c r="T5" s="72" t="s">
        <v>61</v>
      </c>
      <c r="U5" s="72" t="s">
        <v>20</v>
      </c>
      <c r="V5" s="72" t="s">
        <v>16</v>
      </c>
      <c r="W5" s="72" t="s">
        <v>17</v>
      </c>
      <c r="X5" s="72" t="s">
        <v>62</v>
      </c>
      <c r="Y5" s="72" t="s">
        <v>63</v>
      </c>
      <c r="Z5" s="72" t="s">
        <v>64</v>
      </c>
      <c r="AA5" s="72" t="s">
        <v>65</v>
      </c>
      <c r="AB5" s="73" t="s">
        <v>21</v>
      </c>
      <c r="AC5" s="73" t="s">
        <v>22</v>
      </c>
      <c r="AD5" s="74" t="s">
        <v>25</v>
      </c>
      <c r="AE5" s="72" t="s">
        <v>23</v>
      </c>
      <c r="AF5" s="72" t="s">
        <v>24</v>
      </c>
      <c r="AG5" s="75" t="s">
        <v>66</v>
      </c>
      <c r="AH5" s="75" t="s">
        <v>18</v>
      </c>
      <c r="AI5" s="16" t="s">
        <v>18</v>
      </c>
      <c r="AJ5" s="17" t="s">
        <v>33</v>
      </c>
      <c r="AK5" s="61"/>
    </row>
    <row r="6" spans="2:37" s="5" customFormat="1" ht="54" customHeight="1" x14ac:dyDescent="0.25">
      <c r="B6" s="37" t="s">
        <v>48</v>
      </c>
      <c r="C6" s="14"/>
      <c r="D6" s="40">
        <v>132288</v>
      </c>
      <c r="E6" s="56"/>
      <c r="F6" s="48">
        <v>204066556</v>
      </c>
      <c r="G6" s="14" t="s">
        <v>32</v>
      </c>
      <c r="H6" s="14">
        <v>10886</v>
      </c>
      <c r="I6" s="38">
        <v>45806</v>
      </c>
      <c r="J6" s="14" t="s">
        <v>26</v>
      </c>
      <c r="K6" s="14" t="s">
        <v>27</v>
      </c>
      <c r="L6" s="14" t="s">
        <v>28</v>
      </c>
      <c r="M6" s="14" t="s">
        <v>29</v>
      </c>
      <c r="N6" s="56">
        <v>10018</v>
      </c>
      <c r="O6" s="48" t="str">
        <f>+B2</f>
        <v>M112</v>
      </c>
      <c r="P6" s="14" t="s">
        <v>49</v>
      </c>
      <c r="Q6" s="14" t="s">
        <v>44</v>
      </c>
      <c r="R6" s="14" t="s">
        <v>29</v>
      </c>
      <c r="S6" s="14">
        <v>10035</v>
      </c>
      <c r="T6" s="39" t="s">
        <v>50</v>
      </c>
      <c r="U6" s="14" t="s">
        <v>51</v>
      </c>
      <c r="V6" s="55" t="s">
        <v>37</v>
      </c>
      <c r="W6" s="48" t="s">
        <v>30</v>
      </c>
      <c r="X6" s="14" t="s">
        <v>38</v>
      </c>
      <c r="Y6" s="14" t="s">
        <v>31</v>
      </c>
      <c r="Z6" s="14" t="s">
        <v>29</v>
      </c>
      <c r="AA6" s="14">
        <v>11101</v>
      </c>
      <c r="AB6" s="33" t="s">
        <v>45</v>
      </c>
      <c r="AC6" s="53" t="s">
        <v>46</v>
      </c>
      <c r="AD6" s="46" t="s">
        <v>36</v>
      </c>
      <c r="AE6" s="15">
        <v>1</v>
      </c>
      <c r="AF6" s="14" t="s">
        <v>34</v>
      </c>
      <c r="AG6" s="34">
        <v>25000</v>
      </c>
      <c r="AH6" s="34">
        <v>9092.24</v>
      </c>
      <c r="AI6" s="35">
        <v>11530.26</v>
      </c>
      <c r="AJ6" s="51">
        <f>+AG6-(AH6+AI6)</f>
        <v>4377.5</v>
      </c>
      <c r="AK6" s="36" t="s">
        <v>52</v>
      </c>
    </row>
    <row r="7" spans="2:37" ht="12.75" customHeight="1" thickBot="1" x14ac:dyDescent="0.25">
      <c r="B7" s="10"/>
      <c r="C7" s="11"/>
      <c r="D7" s="11"/>
      <c r="E7" s="54"/>
      <c r="F7" s="49"/>
      <c r="G7" s="11"/>
      <c r="H7" s="11"/>
      <c r="I7" s="11"/>
      <c r="J7" s="11"/>
      <c r="K7" s="11"/>
      <c r="L7" s="11"/>
      <c r="M7" s="11"/>
      <c r="N7" s="54"/>
      <c r="O7" s="49"/>
      <c r="P7" s="11"/>
      <c r="Q7" s="11"/>
      <c r="R7" s="11"/>
      <c r="S7" s="11"/>
      <c r="T7" s="11"/>
      <c r="U7" s="11"/>
      <c r="V7" s="54"/>
      <c r="W7" s="49"/>
      <c r="X7" s="11"/>
      <c r="Y7" s="11"/>
      <c r="Z7" s="11"/>
      <c r="AA7" s="11"/>
      <c r="AB7" s="11"/>
      <c r="AC7" s="54"/>
      <c r="AD7" s="47"/>
      <c r="AE7" s="12"/>
      <c r="AF7" s="11"/>
      <c r="AG7" s="13"/>
      <c r="AH7" s="13"/>
      <c r="AI7" s="13"/>
      <c r="AJ7" s="52"/>
      <c r="AK7" s="45"/>
    </row>
    <row r="8" spans="2:37" ht="23.25" customHeight="1" x14ac:dyDescent="0.15">
      <c r="AD8" s="18" t="s">
        <v>39</v>
      </c>
      <c r="AE8" s="19"/>
      <c r="AF8" s="20"/>
      <c r="AG8" s="21">
        <f>AG6</f>
        <v>25000</v>
      </c>
      <c r="AH8" s="22"/>
      <c r="AI8" s="23"/>
      <c r="AJ8" s="24"/>
      <c r="AK8" s="2"/>
    </row>
    <row r="9" spans="2:37" x14ac:dyDescent="0.15">
      <c r="AD9" s="18" t="s">
        <v>40</v>
      </c>
      <c r="AE9" s="19"/>
      <c r="AF9" s="20"/>
      <c r="AG9" s="22"/>
      <c r="AH9" s="21">
        <f>AH6</f>
        <v>9092.24</v>
      </c>
      <c r="AI9" s="23"/>
      <c r="AJ9" s="24"/>
    </row>
    <row r="10" spans="2:37" x14ac:dyDescent="0.15">
      <c r="AD10" s="18" t="s">
        <v>41</v>
      </c>
      <c r="AE10" s="19"/>
      <c r="AF10" s="20"/>
      <c r="AG10" s="22"/>
      <c r="AH10" s="22"/>
      <c r="AI10" s="23"/>
      <c r="AJ10" s="25">
        <f>AJ6</f>
        <v>4377.5</v>
      </c>
    </row>
    <row r="11" spans="2:37" x14ac:dyDescent="0.15">
      <c r="AD11" s="26" t="s">
        <v>42</v>
      </c>
      <c r="AE11" s="27"/>
      <c r="AF11" s="27"/>
      <c r="AG11" s="28"/>
      <c r="AH11" s="28"/>
      <c r="AI11" s="29">
        <f>+AI6</f>
        <v>11530.26</v>
      </c>
      <c r="AJ11" s="30"/>
    </row>
    <row r="12" spans="2:37" x14ac:dyDescent="0.15">
      <c r="AH12" s="9"/>
    </row>
    <row r="13" spans="2:37" x14ac:dyDescent="0.15">
      <c r="AJ13" s="8"/>
    </row>
    <row r="14" spans="2:37" ht="11.25" thickBot="1" x14ac:dyDescent="0.2"/>
    <row r="15" spans="2:37" ht="11.25" thickBot="1" x14ac:dyDescent="0.2">
      <c r="AD15" s="41" t="s">
        <v>53</v>
      </c>
      <c r="AE15" s="42"/>
      <c r="AF15" s="42"/>
      <c r="AG15" s="43"/>
      <c r="AH15" s="43"/>
      <c r="AI15" s="44">
        <f>AI11+AJ10</f>
        <v>15907.76</v>
      </c>
    </row>
    <row r="16" spans="2:37" x14ac:dyDescent="0.15">
      <c r="AJ16" s="8"/>
      <c r="AK16" s="50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2025-03-10T16:31:19Z</dcterms:modified>
  <cp:category/>
  <cp:contentStatus/>
</cp:coreProperties>
</file>