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06"/>
  <workbookPr defaultThemeVersion="166925"/>
  <mc:AlternateContent xmlns:mc="http://schemas.openxmlformats.org/markup-compatibility/2006">
    <mc:Choice Requires="x15">
      <x15ac:absPath xmlns:x15ac="http://schemas.microsoft.com/office/spreadsheetml/2010/11/ac" url="A:\inspect\2025\DOE\DOE CAPITAL PROJECTS- SCA SUBMITTALS\Queens\00935724-02\"/>
    </mc:Choice>
  </mc:AlternateContent>
  <xr:revisionPtr revIDLastSave="21" documentId="13_ncr:1_{C6533E76-CAF5-422E-90A4-E1C03DD39105}" xr6:coauthVersionLast="47" xr6:coauthVersionMax="47" xr10:uidLastSave="{84A32136-ABF0-49F2-BB55-AAB50F933EDD}"/>
  <bookViews>
    <workbookView xWindow="-120" yWindow="-120" windowWidth="29040" windowHeight="15840" xr2:uid="{FDD8571C-124D-43DB-90B0-B2AB892D6BF3}"/>
  </bookViews>
  <sheets>
    <sheet name="PO Detail" sheetId="2" r:id="rId1"/>
    <sheet name="Sheet1" sheetId="1" r:id="rId2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7" i="2" l="1"/>
  <c r="AD6" i="2"/>
  <c r="AH7" i="2" l="1"/>
  <c r="AH6" i="2"/>
  <c r="AG9" i="2"/>
  <c r="AH10" i="2" l="1"/>
</calcChain>
</file>

<file path=xl/sharedStrings.xml><?xml version="1.0" encoding="utf-8"?>
<sst xmlns="http://schemas.openxmlformats.org/spreadsheetml/2006/main" count="104" uniqueCount="76">
  <si>
    <t>School ID &amp; Project Name</t>
  </si>
  <si>
    <t>Q490 - CAMPUS MAGNET HS</t>
  </si>
  <si>
    <t>00935724-02</t>
  </si>
  <si>
    <t>WO#</t>
  </si>
  <si>
    <t>Q490 ACM TESTING</t>
  </si>
  <si>
    <t>Project</t>
  </si>
  <si>
    <t>Vendor Informationn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</si>
  <si>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</si>
  <si>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</si>
  <si>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</si>
  <si>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</si>
  <si>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</si>
  <si>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</si>
  <si>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</si>
  <si>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</si>
  <si>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</si>
  <si>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</si>
  <si>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</si>
  <si>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</si>
  <si>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</si>
  <si>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</si>
  <si>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 xml:space="preserve">City </t>
  </si>
  <si>
    <t>State</t>
  </si>
  <si>
    <t>Zip Code</t>
  </si>
  <si>
    <t>School ID / Name</t>
  </si>
  <si>
    <t>Addess</t>
  </si>
  <si>
    <t xml:space="preserve">Zip Code </t>
  </si>
  <si>
    <t>Attention To: (Custodian)</t>
  </si>
  <si>
    <t>Attention To Phone No. (Custodian)</t>
  </si>
  <si>
    <t>Title</t>
  </si>
  <si>
    <t>Agency</t>
  </si>
  <si>
    <t>Attention To (Borough Director)</t>
  </si>
  <si>
    <t>Attention To Phone No. (Borough Director)</t>
  </si>
  <si>
    <t>Description</t>
  </si>
  <si>
    <t>Quantity</t>
  </si>
  <si>
    <t>Unit</t>
  </si>
  <si>
    <t>$ Unit Price</t>
  </si>
  <si>
    <t>Amount Owed</t>
  </si>
  <si>
    <t>KAM CONSULTANTS CORP.</t>
  </si>
  <si>
    <t>35-40 36th Street</t>
  </si>
  <si>
    <t>Long Island City</t>
  </si>
  <si>
    <t>New York</t>
  </si>
  <si>
    <t>(Q490) CAMPUS MAGNET HS (JACKSON) - Q</t>
  </si>
  <si>
    <t>207- 01 116TH AVENUE</t>
  </si>
  <si>
    <t>QUEENS</t>
  </si>
  <si>
    <t>NY</t>
  </si>
  <si>
    <t>Robert A Langone Jr.</t>
  </si>
  <si>
    <t>929-600-5295</t>
  </si>
  <si>
    <t>Custodian</t>
  </si>
  <si>
    <t>DSF</t>
  </si>
  <si>
    <t>44-36 Vernon Boulevard</t>
  </si>
  <si>
    <t>LIC</t>
  </si>
  <si>
    <t>Mark Harri</t>
  </si>
  <si>
    <t>718-610-3154</t>
  </si>
  <si>
    <t>Each</t>
  </si>
  <si>
    <t>Work Completed, Full Payment Requested</t>
  </si>
  <si>
    <t>Total Work order</t>
  </si>
  <si>
    <t>Total Work order outstanding billed &amp; unbilled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</si>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</sst>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43" formatCode="_(* #,##0.00_);_(* \(#,##0.00\);_(* &quot;-&quot;??_);_(@_)"/>
    <numFmt numFmtId="164" formatCode="&quot;$&quot;#,##0.00"/>
  </numFmts>
  <fonts count="7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78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4" fillId="0" borderId="1" xfId="1" applyFont="1" applyBorder="1"/>
    <xf numFmtId="0" fontId="3" fillId="0" borderId="0" xfId="1" applyFont="1" applyAlignment="1">
      <alignment horizontal="center" vertical="center" wrapText="1"/>
    </xf>
    <xf numFmtId="0" fontId="4" fillId="0" borderId="0" xfId="1" applyFont="1"/>
    <xf numFmtId="0" fontId="3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43" fontId="3" fillId="0" borderId="0" xfId="2" applyFont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" fontId="5" fillId="0" borderId="0" xfId="1" applyNumberFormat="1" applyFont="1" applyAlignment="1">
      <alignment horizontal="center" vertical="center" shrinkToFit="1"/>
    </xf>
    <xf numFmtId="0" fontId="4" fillId="0" borderId="1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 shrinkToFit="1"/>
    </xf>
    <xf numFmtId="7" fontId="4" fillId="0" borderId="7" xfId="2" applyNumberFormat="1" applyFont="1" applyFill="1" applyBorder="1" applyAlignment="1">
      <alignment horizontal="center" vertical="center" wrapText="1"/>
    </xf>
    <xf numFmtId="43" fontId="4" fillId="0" borderId="10" xfId="2" applyFont="1" applyFill="1" applyBorder="1" applyAlignment="1">
      <alignment horizontal="center" vertical="center"/>
    </xf>
    <xf numFmtId="7" fontId="4" fillId="0" borderId="8" xfId="2" applyNumberFormat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2" borderId="20" xfId="1" applyFont="1" applyFill="1" applyBorder="1"/>
    <xf numFmtId="0" fontId="4" fillId="2" borderId="19" xfId="1" applyFont="1" applyFill="1" applyBorder="1"/>
    <xf numFmtId="0" fontId="4" fillId="2" borderId="18" xfId="1" applyFont="1" applyFill="1" applyBorder="1"/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14" fontId="3" fillId="0" borderId="21" xfId="1" applyNumberFormat="1" applyFont="1" applyBorder="1" applyAlignment="1">
      <alignment horizontal="center" vertical="center"/>
    </xf>
    <xf numFmtId="1" fontId="5" fillId="0" borderId="21" xfId="1" applyNumberFormat="1" applyFont="1" applyBorder="1" applyAlignment="1">
      <alignment horizontal="center" vertical="center" shrinkToFit="1"/>
    </xf>
    <xf numFmtId="164" fontId="6" fillId="0" borderId="21" xfId="2" applyNumberFormat="1" applyFont="1" applyFill="1" applyBorder="1" applyAlignment="1">
      <alignment horizontal="center" vertical="center" shrinkToFit="1"/>
    </xf>
    <xf numFmtId="0" fontId="3" fillId="0" borderId="22" xfId="1" applyFont="1" applyBorder="1"/>
    <xf numFmtId="0" fontId="3" fillId="0" borderId="23" xfId="1" applyFont="1" applyBorder="1" applyAlignment="1">
      <alignment horizontal="center" vertical="center"/>
    </xf>
    <xf numFmtId="14" fontId="3" fillId="0" borderId="23" xfId="1" applyNumberFormat="1" applyFont="1" applyBorder="1" applyAlignment="1">
      <alignment horizontal="center" vertical="center"/>
    </xf>
    <xf numFmtId="0" fontId="3" fillId="0" borderId="25" xfId="1" applyFont="1" applyBorder="1"/>
    <xf numFmtId="0" fontId="3" fillId="7" borderId="27" xfId="1" applyFont="1" applyFill="1" applyBorder="1"/>
    <xf numFmtId="0" fontId="3" fillId="7" borderId="28" xfId="1" applyFont="1" applyFill="1" applyBorder="1" applyAlignment="1">
      <alignment horizontal="center" vertical="center"/>
    </xf>
    <xf numFmtId="1" fontId="5" fillId="7" borderId="28" xfId="1" applyNumberFormat="1" applyFont="1" applyFill="1" applyBorder="1" applyAlignment="1">
      <alignment horizontal="center" vertical="center" shrinkToFit="1"/>
    </xf>
    <xf numFmtId="164" fontId="6" fillId="7" borderId="28" xfId="2" applyNumberFormat="1" applyFont="1" applyFill="1" applyBorder="1" applyAlignment="1">
      <alignment horizontal="center" vertical="center" shrinkToFit="1"/>
    </xf>
    <xf numFmtId="1" fontId="5" fillId="0" borderId="23" xfId="1" applyNumberFormat="1" applyFont="1" applyBorder="1" applyAlignment="1">
      <alignment horizontal="center" vertical="center" shrinkToFit="1"/>
    </xf>
    <xf numFmtId="164" fontId="6" fillId="0" borderId="23" xfId="2" applyNumberFormat="1" applyFont="1" applyFill="1" applyBorder="1" applyAlignment="1">
      <alignment horizontal="center" vertical="center" shrinkToFit="1"/>
    </xf>
    <xf numFmtId="0" fontId="3" fillId="0" borderId="24" xfId="1" applyFont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3" fillId="7" borderId="29" xfId="1" applyFont="1" applyFill="1" applyBorder="1" applyAlignment="1">
      <alignment horizontal="center" vertical="center"/>
    </xf>
    <xf numFmtId="0" fontId="3" fillId="0" borderId="30" xfId="1" applyFont="1" applyBorder="1" applyAlignment="1">
      <alignment horizontal="center" vertical="center"/>
    </xf>
    <xf numFmtId="0" fontId="3" fillId="0" borderId="31" xfId="1" applyFont="1" applyBorder="1" applyAlignment="1">
      <alignment horizontal="center" vertical="center"/>
    </xf>
    <xf numFmtId="0" fontId="3" fillId="7" borderId="32" xfId="1" applyFont="1" applyFill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0" fontId="3" fillId="0" borderId="25" xfId="1" applyFont="1" applyBorder="1" applyAlignment="1">
      <alignment horizontal="center" vertical="center"/>
    </xf>
    <xf numFmtId="0" fontId="3" fillId="7" borderId="27" xfId="1" applyFont="1" applyFill="1" applyBorder="1" applyAlignment="1">
      <alignment horizontal="center" vertical="center"/>
    </xf>
    <xf numFmtId="0" fontId="3" fillId="0" borderId="33" xfId="1" applyFont="1" applyBorder="1" applyAlignment="1">
      <alignment horizontal="center" vertical="center"/>
    </xf>
    <xf numFmtId="0" fontId="3" fillId="0" borderId="34" xfId="1" applyFont="1" applyBorder="1" applyAlignment="1">
      <alignment horizontal="center" vertical="center"/>
    </xf>
    <xf numFmtId="0" fontId="3" fillId="7" borderId="35" xfId="1" applyFont="1" applyFill="1" applyBorder="1" applyAlignment="1">
      <alignment horizontal="center" vertical="center"/>
    </xf>
    <xf numFmtId="0" fontId="3" fillId="0" borderId="22" xfId="1" applyFont="1" applyBorder="1" applyAlignment="1">
      <alignment horizontal="left" vertical="center" wrapText="1"/>
    </xf>
    <xf numFmtId="164" fontId="6" fillId="0" borderId="24" xfId="2" applyNumberFormat="1" applyFont="1" applyFill="1" applyBorder="1" applyAlignment="1">
      <alignment horizontal="center" vertical="center" shrinkToFit="1"/>
    </xf>
    <xf numFmtId="0" fontId="3" fillId="0" borderId="25" xfId="1" applyFont="1" applyBorder="1" applyAlignment="1">
      <alignment horizontal="left" vertical="center" wrapText="1"/>
    </xf>
    <xf numFmtId="164" fontId="6" fillId="0" borderId="26" xfId="2" applyNumberFormat="1" applyFont="1" applyFill="1" applyBorder="1" applyAlignment="1">
      <alignment horizontal="center" vertical="center" shrinkToFit="1"/>
    </xf>
    <xf numFmtId="0" fontId="3" fillId="7" borderId="27" xfId="1" applyFont="1" applyFill="1" applyBorder="1" applyAlignment="1">
      <alignment horizontal="center" vertical="center" wrapText="1"/>
    </xf>
    <xf numFmtId="7" fontId="4" fillId="7" borderId="29" xfId="2" applyNumberFormat="1" applyFont="1" applyFill="1" applyBorder="1" applyAlignment="1">
      <alignment horizontal="center" vertical="center" wrapText="1"/>
    </xf>
    <xf numFmtId="0" fontId="3" fillId="8" borderId="36" xfId="1" applyFont="1" applyFill="1" applyBorder="1" applyAlignment="1">
      <alignment horizontal="left" wrapText="1"/>
    </xf>
    <xf numFmtId="0" fontId="3" fillId="8" borderId="37" xfId="1" applyFont="1" applyFill="1" applyBorder="1" applyAlignment="1">
      <alignment horizontal="left" wrapText="1"/>
    </xf>
    <xf numFmtId="0" fontId="3" fillId="7" borderId="38" xfId="1" applyFont="1" applyFill="1" applyBorder="1" applyAlignment="1">
      <alignment horizontal="left" wrapText="1"/>
    </xf>
  </cellXfs>
  <cellStyles count="3">
    <cellStyle name="Comma 2" xfId="2" xr:uid="{339F6094-3801-43F0-BDE8-81129D0F561F}"/>
    <cellStyle name="Normal" xfId="0" builtinId="0"/>
    <cellStyle name="Normal 2" xfId="1" xr:uid="{927465E6-54F6-4BCD-A708-1CD4429F80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AC2B-5CD4-4306-ADE3-395EBED64246}">
  <dimension ref="B1:AI25"/>
  <sheetViews>
    <sheetView tabSelected="1" zoomScale="130" zoomScaleNormal="130" workbookViewId="0">
      <selection activeCell="B3" sqref="B3"/>
    </sheetView>
  </sheetViews>
  <sheetFormatPr defaultColWidth="9.140625" defaultRowHeight="10.5"/>
  <cols>
    <col min="1" max="1" width="2.42578125" style="2" customWidth="1"/>
    <col min="2" max="2" width="34.85546875" style="2" customWidth="1"/>
    <col min="3" max="3" width="14.5703125" style="6" customWidth="1"/>
    <col min="4" max="5" width="9.140625" style="6"/>
    <col min="6" max="6" width="12" style="6" customWidth="1"/>
    <col min="7" max="7" width="14.5703125" style="6" customWidth="1"/>
    <col min="8" max="8" width="11.85546875" style="6" customWidth="1"/>
    <col min="9" max="9" width="21.140625" style="6" bestFit="1" customWidth="1"/>
    <col min="10" max="10" width="24.140625" style="6" customWidth="1"/>
    <col min="11" max="11" width="13.85546875" style="6" bestFit="1" customWidth="1"/>
    <col min="12" max="12" width="12" style="6" bestFit="1" customWidth="1"/>
    <col min="13" max="14" width="9.140625" style="6"/>
    <col min="15" max="15" width="32.5703125" style="6" customWidth="1"/>
    <col min="16" max="16" width="18.7109375" style="6" customWidth="1"/>
    <col min="17" max="17" width="9.140625" style="6"/>
    <col min="18" max="18" width="6.28515625" style="6" customWidth="1"/>
    <col min="19" max="19" width="9.140625" style="6"/>
    <col min="20" max="20" width="18.140625" style="6" customWidth="1"/>
    <col min="21" max="21" width="16.42578125" style="6" customWidth="1"/>
    <col min="22" max="22" width="13.7109375" style="6" customWidth="1"/>
    <col min="23" max="23" width="9.140625" style="6"/>
    <col min="24" max="24" width="17.85546875" style="6" bestFit="1" customWidth="1"/>
    <col min="25" max="25" width="10.42578125" style="6" bestFit="1" customWidth="1"/>
    <col min="26" max="26" width="7.42578125" style="6" customWidth="1"/>
    <col min="27" max="27" width="6.85546875" style="6" bestFit="1" customWidth="1"/>
    <col min="28" max="28" width="11.42578125" style="6" bestFit="1" customWidth="1"/>
    <col min="29" max="29" width="17.42578125" style="6" customWidth="1"/>
    <col min="30" max="30" width="37" style="6" bestFit="1" customWidth="1"/>
    <col min="31" max="31" width="11.85546875" style="6" customWidth="1"/>
    <col min="32" max="32" width="6.140625" style="6" customWidth="1"/>
    <col min="33" max="33" width="8.85546875" style="8" bestFit="1" customWidth="1"/>
    <col min="34" max="34" width="10.42578125" style="8" bestFit="1" customWidth="1"/>
    <col min="35" max="35" width="42.42578125" style="6" customWidth="1"/>
    <col min="36" max="16384" width="9.140625" style="2"/>
  </cols>
  <sheetData>
    <row r="1" spans="2:35">
      <c r="B1" s="26" t="s">
        <v>0</v>
      </c>
    </row>
    <row r="2" spans="2:35">
      <c r="B2" s="27" t="s">
        <v>1</v>
      </c>
      <c r="AD2" s="24" t="s">
        <v>2</v>
      </c>
      <c r="AE2" s="24" t="s">
        <v>3</v>
      </c>
    </row>
    <row r="3" spans="2:35" ht="11.25" thickBot="1">
      <c r="B3" s="28" t="s">
        <v>4</v>
      </c>
      <c r="C3" s="25"/>
      <c r="D3" s="25"/>
      <c r="E3" s="25"/>
    </row>
    <row r="4" spans="2:35" s="5" customFormat="1" ht="13.5" customHeight="1">
      <c r="B4" s="29" t="s">
        <v>5</v>
      </c>
      <c r="C4" s="30"/>
      <c r="D4" s="30"/>
      <c r="E4" s="31"/>
      <c r="F4" s="34" t="s">
        <v>6</v>
      </c>
      <c r="G4" s="35"/>
      <c r="H4" s="35"/>
      <c r="I4" s="35"/>
      <c r="J4" s="35"/>
      <c r="K4" s="35"/>
      <c r="L4" s="35"/>
      <c r="M4" s="35"/>
      <c r="N4" s="36"/>
      <c r="O4" s="34" t="s">
        <v>7</v>
      </c>
      <c r="P4" s="35"/>
      <c r="Q4" s="35"/>
      <c r="R4" s="35"/>
      <c r="S4" s="35"/>
      <c r="T4" s="35"/>
      <c r="U4" s="35"/>
      <c r="V4" s="36"/>
      <c r="W4" s="37" t="s">
        <v>8</v>
      </c>
      <c r="X4" s="38"/>
      <c r="Y4" s="38"/>
      <c r="Z4" s="38"/>
      <c r="AA4" s="38"/>
      <c r="AB4" s="38"/>
      <c r="AC4" s="39"/>
      <c r="AD4" s="40" t="s">
        <v>9</v>
      </c>
      <c r="AE4" s="41"/>
      <c r="AF4" s="41"/>
      <c r="AG4" s="41"/>
      <c r="AH4" s="42"/>
      <c r="AI4" s="32" t="s">
        <v>10</v>
      </c>
    </row>
    <row r="5" spans="2:35" s="5" customFormat="1" ht="32.25">
      <c r="B5" s="12" t="s">
        <v>11</v>
      </c>
      <c r="C5" s="13" t="s">
        <v>12</v>
      </c>
      <c r="D5" s="13" t="s">
        <v>13</v>
      </c>
      <c r="E5" s="14" t="s">
        <v>14</v>
      </c>
      <c r="F5" s="15" t="s">
        <v>15</v>
      </c>
      <c r="G5" s="13" t="s">
        <v>16</v>
      </c>
      <c r="H5" s="13" t="s">
        <v>17</v>
      </c>
      <c r="I5" s="13" t="s">
        <v>18</v>
      </c>
      <c r="J5" s="13" t="s">
        <v>19</v>
      </c>
      <c r="K5" s="13" t="s">
        <v>20</v>
      </c>
      <c r="L5" s="13" t="s">
        <v>21</v>
      </c>
      <c r="M5" s="13" t="s">
        <v>22</v>
      </c>
      <c r="N5" s="14" t="s">
        <v>23</v>
      </c>
      <c r="O5" s="15" t="s">
        <v>24</v>
      </c>
      <c r="P5" s="13" t="s">
        <v>25</v>
      </c>
      <c r="Q5" s="13" t="s">
        <v>21</v>
      </c>
      <c r="R5" s="13" t="s">
        <v>22</v>
      </c>
      <c r="S5" s="13" t="s">
        <v>26</v>
      </c>
      <c r="T5" s="13" t="s">
        <v>27</v>
      </c>
      <c r="U5" s="13" t="s">
        <v>28</v>
      </c>
      <c r="V5" s="14" t="s">
        <v>29</v>
      </c>
      <c r="W5" s="15" t="s">
        <v>30</v>
      </c>
      <c r="X5" s="13" t="s">
        <v>25</v>
      </c>
      <c r="Y5" s="13" t="s">
        <v>21</v>
      </c>
      <c r="Z5" s="13" t="s">
        <v>22</v>
      </c>
      <c r="AA5" s="13" t="s">
        <v>26</v>
      </c>
      <c r="AB5" s="13" t="s">
        <v>31</v>
      </c>
      <c r="AC5" s="14" t="s">
        <v>32</v>
      </c>
      <c r="AD5" s="16" t="s">
        <v>33</v>
      </c>
      <c r="AE5" s="10" t="s">
        <v>34</v>
      </c>
      <c r="AF5" s="11" t="s">
        <v>35</v>
      </c>
      <c r="AG5" s="16" t="s">
        <v>36</v>
      </c>
      <c r="AH5" s="16" t="s">
        <v>37</v>
      </c>
      <c r="AI5" s="33"/>
    </row>
    <row r="6" spans="2:35" s="2" customFormat="1" ht="12.75" customHeight="1">
      <c r="B6" s="47" t="s">
        <v>4</v>
      </c>
      <c r="C6" s="48"/>
      <c r="D6" s="48">
        <v>136478</v>
      </c>
      <c r="E6" s="57"/>
      <c r="F6" s="60">
        <v>113068255</v>
      </c>
      <c r="G6" s="48"/>
      <c r="H6" s="48">
        <v>10832</v>
      </c>
      <c r="I6" s="49">
        <v>45657</v>
      </c>
      <c r="J6" s="48" t="s">
        <v>38</v>
      </c>
      <c r="K6" s="48" t="s">
        <v>39</v>
      </c>
      <c r="L6" s="48" t="s">
        <v>40</v>
      </c>
      <c r="M6" s="48" t="s">
        <v>41</v>
      </c>
      <c r="N6" s="66">
        <v>11106</v>
      </c>
      <c r="O6" s="63" t="s">
        <v>42</v>
      </c>
      <c r="P6" s="48" t="s">
        <v>43</v>
      </c>
      <c r="Q6" s="48" t="s">
        <v>44</v>
      </c>
      <c r="R6" s="48" t="s">
        <v>45</v>
      </c>
      <c r="S6" s="48">
        <v>11411</v>
      </c>
      <c r="T6" s="48" t="s">
        <v>46</v>
      </c>
      <c r="U6" s="48" t="s">
        <v>47</v>
      </c>
      <c r="V6" s="57" t="s">
        <v>48</v>
      </c>
      <c r="W6" s="60" t="s">
        <v>49</v>
      </c>
      <c r="X6" s="48" t="s">
        <v>50</v>
      </c>
      <c r="Y6" s="48" t="s">
        <v>51</v>
      </c>
      <c r="Z6" s="48" t="s">
        <v>45</v>
      </c>
      <c r="AA6" s="48">
        <v>11101</v>
      </c>
      <c r="AB6" s="48" t="s">
        <v>52</v>
      </c>
      <c r="AC6" s="66" t="s">
        <v>53</v>
      </c>
      <c r="AD6" s="69" t="str">
        <f>_xlfn.CONCAT(AD2, " - F-Asbestos Inspector / Hour")</f>
        <v>00935724-02 - F-Asbestos Inspector / Hour</v>
      </c>
      <c r="AE6" s="55">
        <v>1</v>
      </c>
      <c r="AF6" s="48" t="s">
        <v>54</v>
      </c>
      <c r="AG6" s="56">
        <v>229.32</v>
      </c>
      <c r="AH6" s="70">
        <f>AG6</f>
        <v>229.32</v>
      </c>
      <c r="AI6" s="75" t="s">
        <v>55</v>
      </c>
    </row>
    <row r="7" spans="2:35" s="2" customFormat="1" ht="12.75" customHeight="1">
      <c r="B7" s="50" t="s">
        <v>4</v>
      </c>
      <c r="C7" s="43"/>
      <c r="D7" s="43">
        <v>136478</v>
      </c>
      <c r="E7" s="58"/>
      <c r="F7" s="61">
        <v>113068255</v>
      </c>
      <c r="G7" s="43"/>
      <c r="H7" s="43">
        <v>10832</v>
      </c>
      <c r="I7" s="44">
        <v>45657</v>
      </c>
      <c r="J7" s="43" t="s">
        <v>38</v>
      </c>
      <c r="K7" s="43" t="s">
        <v>39</v>
      </c>
      <c r="L7" s="43" t="s">
        <v>40</v>
      </c>
      <c r="M7" s="43" t="s">
        <v>41</v>
      </c>
      <c r="N7" s="67">
        <v>11106</v>
      </c>
      <c r="O7" s="64" t="s">
        <v>42</v>
      </c>
      <c r="P7" s="43" t="s">
        <v>43</v>
      </c>
      <c r="Q7" s="43" t="s">
        <v>44</v>
      </c>
      <c r="R7" s="43" t="s">
        <v>45</v>
      </c>
      <c r="S7" s="43">
        <v>11411</v>
      </c>
      <c r="T7" s="43" t="s">
        <v>46</v>
      </c>
      <c r="U7" s="43" t="s">
        <v>47</v>
      </c>
      <c r="V7" s="58" t="s">
        <v>48</v>
      </c>
      <c r="W7" s="61" t="s">
        <v>49</v>
      </c>
      <c r="X7" s="43" t="s">
        <v>50</v>
      </c>
      <c r="Y7" s="43" t="s">
        <v>51</v>
      </c>
      <c r="Z7" s="43" t="s">
        <v>45</v>
      </c>
      <c r="AA7" s="43">
        <v>11101</v>
      </c>
      <c r="AB7" s="43" t="s">
        <v>52</v>
      </c>
      <c r="AC7" s="67" t="s">
        <v>53</v>
      </c>
      <c r="AD7" s="71" t="str">
        <f>_xlfn.CONCAT(AD2, " - I-Project Manager / Hour")</f>
        <v>00935724-02 - I-Project Manager / Hour</v>
      </c>
      <c r="AE7" s="45">
        <v>1</v>
      </c>
      <c r="AF7" s="43" t="s">
        <v>54</v>
      </c>
      <c r="AG7" s="46">
        <v>1410.35</v>
      </c>
      <c r="AH7" s="72">
        <f>AG7</f>
        <v>1410.35</v>
      </c>
      <c r="AI7" s="76" t="s">
        <v>55</v>
      </c>
    </row>
    <row r="8" spans="2:35" s="2" customFormat="1" ht="12.75" customHeight="1">
      <c r="B8" s="51"/>
      <c r="C8" s="52"/>
      <c r="D8" s="52"/>
      <c r="E8" s="59"/>
      <c r="F8" s="62"/>
      <c r="G8" s="52"/>
      <c r="H8" s="52"/>
      <c r="I8" s="52"/>
      <c r="J8" s="52"/>
      <c r="K8" s="52"/>
      <c r="L8" s="52"/>
      <c r="M8" s="52"/>
      <c r="N8" s="68"/>
      <c r="O8" s="65"/>
      <c r="P8" s="52"/>
      <c r="Q8" s="52"/>
      <c r="R8" s="52"/>
      <c r="S8" s="52"/>
      <c r="T8" s="52"/>
      <c r="U8" s="52"/>
      <c r="V8" s="59"/>
      <c r="W8" s="62"/>
      <c r="X8" s="52"/>
      <c r="Y8" s="52"/>
      <c r="Z8" s="52"/>
      <c r="AA8" s="52"/>
      <c r="AB8" s="52"/>
      <c r="AC8" s="68"/>
      <c r="AD8" s="73"/>
      <c r="AE8" s="53"/>
      <c r="AF8" s="52"/>
      <c r="AG8" s="54"/>
      <c r="AH8" s="74"/>
      <c r="AI8" s="77"/>
    </row>
    <row r="9" spans="2:35" s="2" customFormat="1" ht="12.75" customHeight="1"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18" t="s">
        <v>56</v>
      </c>
      <c r="AE9" s="17"/>
      <c r="AF9" s="6"/>
      <c r="AG9" s="20">
        <f>SUM(AG6:AG8)</f>
        <v>1639.6699999999998</v>
      </c>
      <c r="AH9" s="21"/>
      <c r="AI9" s="4"/>
    </row>
    <row r="10" spans="2:35" s="2" customFormat="1" ht="11.25" thickBot="1">
      <c r="B10" s="3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19" t="s">
        <v>57</v>
      </c>
      <c r="AE10" s="9"/>
      <c r="AF10" s="9"/>
      <c r="AG10" s="22"/>
      <c r="AH10" s="23">
        <f>SUM(AH6:AH9)</f>
        <v>1639.6699999999998</v>
      </c>
      <c r="AI10" s="6"/>
    </row>
    <row r="11" spans="2:35" s="2" customFormat="1" ht="11.25" thickTop="1"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8"/>
      <c r="AH11" s="8"/>
      <c r="AI11" s="6"/>
    </row>
    <row r="13" spans="2:35" s="2" customFormat="1"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8"/>
      <c r="AH13" s="8"/>
      <c r="AI13" s="6"/>
    </row>
    <row r="14" spans="2:35" s="2" customFormat="1"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8"/>
      <c r="AH14" s="8"/>
      <c r="AI14" s="6"/>
    </row>
    <row r="15" spans="2:35" s="2" customFormat="1"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8"/>
      <c r="AH15" s="8"/>
      <c r="AI15" s="6"/>
    </row>
    <row r="16" spans="2:35" s="2" customFormat="1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8"/>
      <c r="AH16" s="8"/>
      <c r="AI16" s="6"/>
    </row>
    <row r="18" spans="3:35" s="2" customFormat="1" ht="10.5" customHeight="1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8"/>
      <c r="AH18" s="8"/>
      <c r="AI18" s="6"/>
    </row>
    <row r="25" spans="3:35" s="2" customFormat="1" ht="9" customHeight="1"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8"/>
      <c r="AH25" s="8"/>
      <c r="AI25" s="6"/>
    </row>
  </sheetData>
  <mergeCells count="6">
    <mergeCell ref="B4:E4"/>
    <mergeCell ref="AI4:AI5"/>
    <mergeCell ref="F4:N4"/>
    <mergeCell ref="O4:V4"/>
    <mergeCell ref="W4:AC4"/>
    <mergeCell ref="AD4:A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A88AC-5B7F-4B58-A062-A0ED82C8674C}">
  <dimension ref="A1:A18"/>
  <sheetViews>
    <sheetView workbookViewId="0">
      <selection sqref="A1:A18"/>
    </sheetView>
  </sheetViews>
  <sheetFormatPr defaultColWidth="8.85546875" defaultRowHeight="15"/>
  <sheetData>
    <row r="1" spans="1:1">
      <c r="A1" s="1" t="s">
        <v>58</v>
      </c>
    </row>
    <row r="2" spans="1:1">
      <c r="A2" s="1" t="s">
        <v>59</v>
      </c>
    </row>
    <row r="3" spans="1:1">
      <c r="A3" s="1" t="s">
        <v>60</v>
      </c>
    </row>
    <row r="4" spans="1:1">
      <c r="A4" s="1" t="s">
        <v>61</v>
      </c>
    </row>
    <row r="5" spans="1:1">
      <c r="A5" s="1" t="s">
        <v>62</v>
      </c>
    </row>
    <row r="6" spans="1:1">
      <c r="A6" s="1" t="s">
        <v>63</v>
      </c>
    </row>
    <row r="7" spans="1:1">
      <c r="A7" s="1" t="s">
        <v>64</v>
      </c>
    </row>
    <row r="8" spans="1:1">
      <c r="A8" s="1" t="s">
        <v>65</v>
      </c>
    </row>
    <row r="9" spans="1:1">
      <c r="A9" s="1" t="s">
        <v>66</v>
      </c>
    </row>
    <row r="10" spans="1:1">
      <c r="A10" s="1" t="s">
        <v>67</v>
      </c>
    </row>
    <row r="11" spans="1:1">
      <c r="A11" s="1" t="s">
        <v>68</v>
      </c>
    </row>
    <row r="12" spans="1:1">
      <c r="A12" s="1" t="s">
        <v>69</v>
      </c>
    </row>
    <row r="13" spans="1:1">
      <c r="A13" s="1" t="s">
        <v>70</v>
      </c>
    </row>
    <row r="14" spans="1:1">
      <c r="A14" s="1" t="s">
        <v>71</v>
      </c>
    </row>
    <row r="15" spans="1:1">
      <c r="A15" s="1" t="s">
        <v>72</v>
      </c>
    </row>
    <row r="16" spans="1:1">
      <c r="A16" s="1" t="s">
        <v>73</v>
      </c>
    </row>
    <row r="17" spans="1:1">
      <c r="A17" s="1" t="s">
        <v>74</v>
      </c>
    </row>
    <row r="18" spans="1:1">
      <c r="A18" s="1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Cristina Carreras</cp:lastModifiedBy>
  <cp:revision/>
  <dcterms:created xsi:type="dcterms:W3CDTF">2024-10-11T12:02:37Z</dcterms:created>
  <dcterms:modified xsi:type="dcterms:W3CDTF">2025-03-11T14:15:56Z</dcterms:modified>
  <cp:category/>
  <cp:contentStatus/>
</cp:coreProperties>
</file>