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25" yWindow="495" windowWidth="44580" windowHeight="1321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" i="2" l="1"/>
  <c r="AH10" i="2"/>
  <c r="AH9" i="2"/>
  <c r="AH8" i="2"/>
  <c r="AH6" i="2" l="1"/>
  <c r="AH7" i="2"/>
  <c r="AH13" i="2" l="1"/>
</calcChain>
</file>

<file path=xl/sharedStrings.xml><?xml version="1.0" encoding="utf-8"?>
<sst xmlns="http://schemas.openxmlformats.org/spreadsheetml/2006/main" count="167" uniqueCount="83">
  <si>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</si>
  <si>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</si>
  <si>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</si>
  <si>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</si>
  <si>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</si>
  <si>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</si>
  <si>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</si>
  <si>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</si>
  <si>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</si>
  <si>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</si>
  <si>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</si>
  <si>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</si>
  <si>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</si>
  <si>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</si>
  <si>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</si>
  <si>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</si>
  <si>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</si>
  <si>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</si>
  <si>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each</t>
  </si>
  <si>
    <t>NY</t>
  </si>
  <si>
    <t xml:space="preserve">NYCDOE 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</si>
  <si>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</si>
  <si>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</si>
  <si>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</si>
  <si>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</si>
  <si>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</si>
  <si>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</si>
  <si>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</si>
  <si>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</si>
  <si>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</si>
  <si>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</si>
  <si>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</si>
  <si>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</si>
  <si>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</si>
  <si>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</si>
  <si>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</si>
  <si>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</si>
  <si>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</si>
  <si>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S&amp;W Wilson Ent., Inc.</t>
  </si>
  <si>
    <t>100 W 9th Street</t>
  </si>
  <si>
    <t>Brooklyn</t>
  </si>
  <si>
    <t>44-36 Vernon Blvd. - 5fl</t>
  </si>
  <si>
    <t>LLC</t>
  </si>
  <si>
    <t>SI</t>
  </si>
  <si>
    <t>(917) 974-5012</t>
  </si>
  <si>
    <t>School &amp; Project Name</t>
  </si>
  <si>
    <t>Work Completed - Final Payment Requested</t>
  </si>
  <si>
    <t>R445</t>
  </si>
  <si>
    <t>85 St Josephs Ave</t>
  </si>
  <si>
    <t>Kevin Troeller</t>
  </si>
  <si>
    <t>718-420-2100</t>
  </si>
  <si>
    <t>W.O. # 944806-01: Hydraulic system service order responded on 1/16/24. System inspection. Glycol testing.</t>
  </si>
  <si>
    <t>W.O. # 944806-01: Expansion tank testing. Replace pressure relief valve as needed.</t>
  </si>
  <si>
    <t>W.O. # 944806-01: Glycol charging into system. Air bleeding.</t>
  </si>
  <si>
    <t>R445: Hydraulic system service / wo # 944806-01</t>
  </si>
  <si>
    <t>W.O. # 944806-01: Emergency boiler pipe repairing order responded on 3/22.24. Inspection for boiler condensate return pipe line. Temporary repair to stop leak.</t>
  </si>
  <si>
    <t>W.O. # 944806-01: Scaffold set up. Additional pipe supoort installation. Replace 20 LF of existing rotted leaking condensate return line &amp; another branch line with welding connection. Pressure testing.</t>
  </si>
  <si>
    <t>Total Contract Cost</t>
  </si>
  <si>
    <t>Amount Requested</t>
  </si>
  <si>
    <t>Anthony Salvadore</t>
  </si>
  <si>
    <t>Title</t>
  </si>
  <si>
    <t>Custodian</t>
  </si>
  <si>
    <t>Description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</si>
  <si>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</si>
  <si>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</si>
  <si>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</si>
  <si>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</si>
  <si>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</si>
  <si>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</si>
  <si>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</si>
  <si>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</si>
  <si>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</si>
  <si>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</si>
  <si>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</si>
  <si>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</si>
  <si>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</si>
  <si>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</si>
  <si>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</si>
  <si>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Vendor Information</t>
  </si>
  <si>
    <t>Quantity</t>
  </si>
  <si>
    <t>Unit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</si>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</sst>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43" fontId="4" fillId="0" borderId="0" xfId="2" applyFont="1" applyAlignment="1">
      <alignment horizontal="center" vertical="center"/>
    </xf>
    <xf numFmtId="0" fontId="3" fillId="4" borderId="3" xfId="1" applyFont="1" applyFill="1" applyBorder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8" borderId="2" xfId="1" applyFont="1" applyFill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vertical="center" shrinkToFit="1"/>
    </xf>
    <xf numFmtId="164" fontId="3" fillId="0" borderId="2" xfId="2" applyNumberFormat="1" applyFont="1" applyBorder="1" applyAlignment="1">
      <alignment vertical="center" wrapText="1"/>
    </xf>
    <xf numFmtId="0" fontId="4" fillId="7" borderId="2" xfId="1" applyFont="1" applyFill="1" applyBorder="1" applyAlignment="1">
      <alignment horizontal="left" vertical="center" wrapText="1"/>
    </xf>
    <xf numFmtId="0" fontId="4" fillId="0" borderId="0" xfId="1" applyFont="1" applyAlignment="1">
      <alignment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left" vertical="center" wrapText="1"/>
    </xf>
    <xf numFmtId="0" fontId="4" fillId="6" borderId="2" xfId="1" applyFont="1" applyFill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43" fontId="4" fillId="0" borderId="0" xfId="2" applyFont="1" applyAlignment="1">
      <alignment vertical="center"/>
    </xf>
    <xf numFmtId="164" fontId="3" fillId="7" borderId="2" xfId="2" applyNumberFormat="1" applyFont="1" applyFill="1" applyBorder="1" applyAlignment="1">
      <alignment vertical="center"/>
    </xf>
    <xf numFmtId="0" fontId="4" fillId="6" borderId="3" xfId="1" applyFont="1" applyFill="1" applyBorder="1" applyAlignment="1">
      <alignment vertical="center" wrapText="1"/>
    </xf>
    <xf numFmtId="1" fontId="5" fillId="6" borderId="3" xfId="1" applyNumberFormat="1" applyFont="1" applyFill="1" applyBorder="1" applyAlignment="1">
      <alignment horizontal="center" vertical="center" shrinkToFit="1"/>
    </xf>
    <xf numFmtId="0" fontId="4" fillId="6" borderId="3" xfId="1" applyFont="1" applyFill="1" applyBorder="1" applyAlignment="1">
      <alignment horizontal="center" vertical="center"/>
    </xf>
    <xf numFmtId="164" fontId="6" fillId="6" borderId="3" xfId="2" applyNumberFormat="1" applyFont="1" applyFill="1" applyBorder="1" applyAlignment="1">
      <alignment vertical="center" shrinkToFit="1"/>
    </xf>
    <xf numFmtId="164" fontId="3" fillId="6" borderId="3" xfId="2" applyNumberFormat="1" applyFont="1" applyFill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/>
    </xf>
    <xf numFmtId="164" fontId="6" fillId="0" borderId="5" xfId="2" applyNumberFormat="1" applyFont="1" applyBorder="1" applyAlignment="1">
      <alignment vertical="center" shrinkToFit="1"/>
    </xf>
    <xf numFmtId="164" fontId="3" fillId="0" borderId="6" xfId="2" applyNumberFormat="1" applyFont="1" applyBorder="1" applyAlignment="1">
      <alignment vertical="center" wrapText="1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2" applyNumberFormat="1" applyFont="1" applyBorder="1" applyAlignment="1">
      <alignment vertical="center"/>
    </xf>
    <xf numFmtId="0" fontId="3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43" fontId="3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4"/>
  <sheetViews>
    <sheetView tabSelected="1" zoomScale="120" zoomScaleNormal="120" workbookViewId="0">
      <selection activeCell="B6" sqref="B6"/>
    </sheetView>
  </sheetViews>
  <sheetFormatPr defaultColWidth="23" defaultRowHeight="10.5" x14ac:dyDescent="0.25"/>
  <cols>
    <col min="1" max="1" width="4.140625" style="20" customWidth="1"/>
    <col min="2" max="2" width="36.28515625" style="20" bestFit="1" customWidth="1"/>
    <col min="3" max="3" width="6.140625" style="3" bestFit="1" customWidth="1"/>
    <col min="4" max="4" width="5.85546875" style="3" bestFit="1" customWidth="1"/>
    <col min="5" max="5" width="5.42578125" style="3" bestFit="1" customWidth="1"/>
    <col min="6" max="6" width="8.140625" style="3" bestFit="1" customWidth="1"/>
    <col min="7" max="7" width="11.85546875" style="3" bestFit="1" customWidth="1"/>
    <col min="8" max="8" width="9.140625" style="3" bestFit="1" customWidth="1"/>
    <col min="9" max="9" width="18.140625" style="3" bestFit="1" customWidth="1"/>
    <col min="10" max="10" width="14.7109375" style="3" bestFit="1" customWidth="1"/>
    <col min="11" max="11" width="11.7109375" style="3" bestFit="1" customWidth="1"/>
    <col min="12" max="12" width="6.28515625" style="3" bestFit="1" customWidth="1"/>
    <col min="13" max="13" width="4.7109375" style="3" bestFit="1" customWidth="1"/>
    <col min="14" max="14" width="7" style="3" bestFit="1" customWidth="1"/>
    <col min="15" max="15" width="13.42578125" style="3" bestFit="1" customWidth="1"/>
    <col min="16" max="16" width="11.85546875" style="3" bestFit="1" customWidth="1"/>
    <col min="17" max="17" width="3.85546875" style="3" bestFit="1" customWidth="1"/>
    <col min="18" max="18" width="4.7109375" style="3" bestFit="1" customWidth="1"/>
    <col min="19" max="19" width="7" style="3" bestFit="1" customWidth="1"/>
    <col min="20" max="20" width="9.42578125" style="3" bestFit="1" customWidth="1"/>
    <col min="21" max="21" width="17.140625" style="3" bestFit="1" customWidth="1"/>
    <col min="22" max="22" width="7" style="3" bestFit="1" customWidth="1"/>
    <col min="23" max="23" width="6.85546875" style="3" bestFit="1" customWidth="1"/>
    <col min="24" max="24" width="15.42578125" style="3" bestFit="1" customWidth="1"/>
    <col min="25" max="25" width="3.85546875" style="3" bestFit="1" customWidth="1"/>
    <col min="26" max="26" width="4.7109375" style="3" bestFit="1" customWidth="1"/>
    <col min="27" max="27" width="7" style="3" bestFit="1" customWidth="1"/>
    <col min="28" max="28" width="12.42578125" style="3" bestFit="1" customWidth="1"/>
    <col min="29" max="29" width="12.85546875" style="3" customWidth="1"/>
    <col min="30" max="30" width="93.28515625" style="20" customWidth="1"/>
    <col min="31" max="31" width="8.42578125" style="3" bestFit="1" customWidth="1"/>
    <col min="32" max="32" width="4.7109375" style="3" bestFit="1" customWidth="1"/>
    <col min="33" max="33" width="11.140625" style="27" bestFit="1" customWidth="1"/>
    <col min="34" max="34" width="9.85546875" style="27" bestFit="1" customWidth="1"/>
    <col min="35" max="35" width="28.140625" style="20" bestFit="1" customWidth="1"/>
    <col min="36" max="16384" width="23" style="20"/>
  </cols>
  <sheetData>
    <row r="1" spans="2:35" s="3" customFormat="1" x14ac:dyDescent="0.25">
      <c r="B1" s="2" t="s">
        <v>45</v>
      </c>
      <c r="AG1" s="4"/>
      <c r="AH1" s="4"/>
    </row>
    <row r="2" spans="2:35" s="3" customFormat="1" x14ac:dyDescent="0.25">
      <c r="B2" s="2" t="s">
        <v>54</v>
      </c>
      <c r="AG2" s="4"/>
      <c r="AH2" s="4"/>
    </row>
    <row r="3" spans="2:35" s="3" customFormat="1" x14ac:dyDescent="0.25">
      <c r="B3" s="5" t="s">
        <v>38</v>
      </c>
      <c r="AG3" s="4"/>
      <c r="AH3" s="4"/>
    </row>
    <row r="4" spans="2:35" s="6" customFormat="1" ht="20.100000000000001" customHeight="1" x14ac:dyDescent="0.25">
      <c r="B4" s="44" t="s">
        <v>37</v>
      </c>
      <c r="C4" s="44"/>
      <c r="D4" s="44"/>
      <c r="E4" s="44"/>
      <c r="F4" s="45" t="s">
        <v>78</v>
      </c>
      <c r="G4" s="45"/>
      <c r="H4" s="45"/>
      <c r="I4" s="45"/>
      <c r="J4" s="45"/>
      <c r="K4" s="45"/>
      <c r="L4" s="45"/>
      <c r="M4" s="45"/>
      <c r="N4" s="45"/>
      <c r="O4" s="45" t="s">
        <v>36</v>
      </c>
      <c r="P4" s="45"/>
      <c r="Q4" s="45"/>
      <c r="R4" s="45"/>
      <c r="S4" s="45"/>
      <c r="T4" s="45"/>
      <c r="U4" s="45"/>
      <c r="V4" s="45"/>
      <c r="W4" s="46" t="s">
        <v>35</v>
      </c>
      <c r="X4" s="46"/>
      <c r="Y4" s="46"/>
      <c r="Z4" s="46"/>
      <c r="AA4" s="46"/>
      <c r="AB4" s="46"/>
      <c r="AC4" s="46"/>
      <c r="AD4" s="47" t="s">
        <v>34</v>
      </c>
      <c r="AE4" s="47"/>
      <c r="AF4" s="47"/>
      <c r="AG4" s="47"/>
      <c r="AH4" s="47"/>
      <c r="AI4" s="44" t="s">
        <v>33</v>
      </c>
    </row>
    <row r="5" spans="2:35" s="9" customFormat="1" ht="42" x14ac:dyDescent="0.25">
      <c r="B5" s="42" t="s">
        <v>32</v>
      </c>
      <c r="C5" s="7" t="s">
        <v>31</v>
      </c>
      <c r="D5" s="7" t="s">
        <v>30</v>
      </c>
      <c r="E5" s="7" t="s">
        <v>29</v>
      </c>
      <c r="F5" s="7" t="s">
        <v>28</v>
      </c>
      <c r="G5" s="7" t="s">
        <v>27</v>
      </c>
      <c r="H5" s="7" t="s">
        <v>26</v>
      </c>
      <c r="I5" s="7" t="s">
        <v>25</v>
      </c>
      <c r="J5" s="7" t="s">
        <v>24</v>
      </c>
      <c r="K5" s="7" t="s">
        <v>23</v>
      </c>
      <c r="L5" s="7" t="s">
        <v>63</v>
      </c>
      <c r="M5" s="7" t="s">
        <v>64</v>
      </c>
      <c r="N5" s="7" t="s">
        <v>65</v>
      </c>
      <c r="O5" s="7" t="s">
        <v>22</v>
      </c>
      <c r="P5" s="7" t="s">
        <v>66</v>
      </c>
      <c r="Q5" s="7" t="s">
        <v>67</v>
      </c>
      <c r="R5" s="7" t="s">
        <v>68</v>
      </c>
      <c r="S5" s="7" t="s">
        <v>69</v>
      </c>
      <c r="T5" s="7" t="s">
        <v>70</v>
      </c>
      <c r="U5" s="7" t="s">
        <v>71</v>
      </c>
      <c r="V5" s="7" t="s">
        <v>60</v>
      </c>
      <c r="W5" s="7" t="s">
        <v>21</v>
      </c>
      <c r="X5" s="7" t="s">
        <v>72</v>
      </c>
      <c r="Y5" s="7" t="s">
        <v>73</v>
      </c>
      <c r="Z5" s="7" t="s">
        <v>74</v>
      </c>
      <c r="AA5" s="7" t="s">
        <v>75</v>
      </c>
      <c r="AB5" s="43" t="s">
        <v>76</v>
      </c>
      <c r="AC5" s="43" t="s">
        <v>77</v>
      </c>
      <c r="AD5" s="8" t="s">
        <v>62</v>
      </c>
      <c r="AE5" s="7" t="s">
        <v>79</v>
      </c>
      <c r="AF5" s="7" t="s">
        <v>80</v>
      </c>
      <c r="AG5" s="48" t="s">
        <v>81</v>
      </c>
      <c r="AH5" s="48" t="s">
        <v>82</v>
      </c>
      <c r="AI5" s="44"/>
    </row>
    <row r="6" spans="2:35" ht="21" x14ac:dyDescent="0.25">
      <c r="B6" s="10" t="s">
        <v>54</v>
      </c>
      <c r="C6" s="11"/>
      <c r="D6" s="11">
        <v>124510</v>
      </c>
      <c r="E6" s="12"/>
      <c r="F6" s="11">
        <v>113031918</v>
      </c>
      <c r="G6" s="11"/>
      <c r="H6" s="11">
        <v>10934</v>
      </c>
      <c r="I6" s="13">
        <v>45986</v>
      </c>
      <c r="J6" s="11" t="s">
        <v>38</v>
      </c>
      <c r="K6" s="11" t="s">
        <v>39</v>
      </c>
      <c r="L6" s="11" t="s">
        <v>40</v>
      </c>
      <c r="M6" s="11" t="s">
        <v>19</v>
      </c>
      <c r="N6" s="11">
        <v>11231</v>
      </c>
      <c r="O6" s="11" t="s">
        <v>47</v>
      </c>
      <c r="P6" s="11" t="s">
        <v>48</v>
      </c>
      <c r="Q6" s="11" t="s">
        <v>43</v>
      </c>
      <c r="R6" s="11" t="s">
        <v>19</v>
      </c>
      <c r="S6" s="11">
        <v>10302</v>
      </c>
      <c r="T6" s="11" t="s">
        <v>49</v>
      </c>
      <c r="U6" s="11" t="s">
        <v>50</v>
      </c>
      <c r="V6" s="11" t="s">
        <v>61</v>
      </c>
      <c r="W6" s="11" t="s">
        <v>20</v>
      </c>
      <c r="X6" s="11" t="s">
        <v>41</v>
      </c>
      <c r="Y6" s="11" t="s">
        <v>42</v>
      </c>
      <c r="Z6" s="11" t="s">
        <v>19</v>
      </c>
      <c r="AA6" s="11">
        <v>11101</v>
      </c>
      <c r="AB6" s="14" t="s">
        <v>59</v>
      </c>
      <c r="AC6" s="11" t="s">
        <v>44</v>
      </c>
      <c r="AD6" s="15" t="s">
        <v>51</v>
      </c>
      <c r="AE6" s="16">
        <v>1</v>
      </c>
      <c r="AF6" s="11" t="s">
        <v>18</v>
      </c>
      <c r="AG6" s="17">
        <v>920</v>
      </c>
      <c r="AH6" s="18">
        <f>+AE6*AG6</f>
        <v>920</v>
      </c>
      <c r="AI6" s="19" t="s">
        <v>46</v>
      </c>
    </row>
    <row r="7" spans="2:35" ht="21" x14ac:dyDescent="0.25">
      <c r="B7" s="10" t="s">
        <v>54</v>
      </c>
      <c r="C7" s="11"/>
      <c r="D7" s="11">
        <v>124510</v>
      </c>
      <c r="E7" s="12"/>
      <c r="F7" s="11">
        <v>113031918</v>
      </c>
      <c r="G7" s="11"/>
      <c r="H7" s="11">
        <v>10934</v>
      </c>
      <c r="I7" s="13">
        <v>45986</v>
      </c>
      <c r="J7" s="11" t="s">
        <v>38</v>
      </c>
      <c r="K7" s="11" t="s">
        <v>39</v>
      </c>
      <c r="L7" s="11" t="s">
        <v>40</v>
      </c>
      <c r="M7" s="11" t="s">
        <v>19</v>
      </c>
      <c r="N7" s="11">
        <v>11231</v>
      </c>
      <c r="O7" s="11" t="s">
        <v>47</v>
      </c>
      <c r="P7" s="11" t="s">
        <v>48</v>
      </c>
      <c r="Q7" s="11" t="s">
        <v>43</v>
      </c>
      <c r="R7" s="11" t="s">
        <v>19</v>
      </c>
      <c r="S7" s="11">
        <v>10302</v>
      </c>
      <c r="T7" s="11" t="s">
        <v>49</v>
      </c>
      <c r="U7" s="11" t="s">
        <v>50</v>
      </c>
      <c r="V7" s="11" t="s">
        <v>61</v>
      </c>
      <c r="W7" s="11" t="s">
        <v>20</v>
      </c>
      <c r="X7" s="11" t="s">
        <v>41</v>
      </c>
      <c r="Y7" s="11" t="s">
        <v>42</v>
      </c>
      <c r="Z7" s="11" t="s">
        <v>19</v>
      </c>
      <c r="AA7" s="11">
        <v>11101</v>
      </c>
      <c r="AB7" s="14" t="s">
        <v>59</v>
      </c>
      <c r="AC7" s="11" t="s">
        <v>44</v>
      </c>
      <c r="AD7" s="15" t="s">
        <v>52</v>
      </c>
      <c r="AE7" s="16">
        <v>1</v>
      </c>
      <c r="AF7" s="11" t="s">
        <v>18</v>
      </c>
      <c r="AG7" s="17">
        <v>2315</v>
      </c>
      <c r="AH7" s="18">
        <f>+AE7*AG7</f>
        <v>2315</v>
      </c>
      <c r="AI7" s="19" t="s">
        <v>46</v>
      </c>
    </row>
    <row r="8" spans="2:35" ht="21" x14ac:dyDescent="0.25">
      <c r="B8" s="10" t="s">
        <v>54</v>
      </c>
      <c r="C8" s="11"/>
      <c r="D8" s="11">
        <v>124510</v>
      </c>
      <c r="E8" s="12"/>
      <c r="F8" s="11">
        <v>113031918</v>
      </c>
      <c r="G8" s="11"/>
      <c r="H8" s="11">
        <v>10934</v>
      </c>
      <c r="I8" s="13">
        <v>45986</v>
      </c>
      <c r="J8" s="11" t="s">
        <v>38</v>
      </c>
      <c r="K8" s="11" t="s">
        <v>39</v>
      </c>
      <c r="L8" s="11" t="s">
        <v>40</v>
      </c>
      <c r="M8" s="11" t="s">
        <v>19</v>
      </c>
      <c r="N8" s="11">
        <v>11231</v>
      </c>
      <c r="O8" s="11" t="s">
        <v>47</v>
      </c>
      <c r="P8" s="11" t="s">
        <v>48</v>
      </c>
      <c r="Q8" s="11" t="s">
        <v>43</v>
      </c>
      <c r="R8" s="11" t="s">
        <v>19</v>
      </c>
      <c r="S8" s="11">
        <v>10302</v>
      </c>
      <c r="T8" s="11" t="s">
        <v>49</v>
      </c>
      <c r="U8" s="11" t="s">
        <v>50</v>
      </c>
      <c r="V8" s="11" t="s">
        <v>61</v>
      </c>
      <c r="W8" s="11" t="s">
        <v>20</v>
      </c>
      <c r="X8" s="11" t="s">
        <v>41</v>
      </c>
      <c r="Y8" s="11" t="s">
        <v>42</v>
      </c>
      <c r="Z8" s="11" t="s">
        <v>19</v>
      </c>
      <c r="AA8" s="11">
        <v>11101</v>
      </c>
      <c r="AB8" s="14" t="s">
        <v>59</v>
      </c>
      <c r="AC8" s="11" t="s">
        <v>44</v>
      </c>
      <c r="AD8" s="15" t="s">
        <v>53</v>
      </c>
      <c r="AE8" s="16">
        <v>1</v>
      </c>
      <c r="AF8" s="11" t="s">
        <v>18</v>
      </c>
      <c r="AG8" s="17">
        <v>67880</v>
      </c>
      <c r="AH8" s="18">
        <f>+AE8*AG8</f>
        <v>67880</v>
      </c>
      <c r="AI8" s="19" t="s">
        <v>46</v>
      </c>
    </row>
    <row r="9" spans="2:35" ht="21" x14ac:dyDescent="0.25">
      <c r="B9" s="10" t="s">
        <v>54</v>
      </c>
      <c r="C9" s="11"/>
      <c r="D9" s="11">
        <v>124510</v>
      </c>
      <c r="E9" s="12"/>
      <c r="F9" s="11">
        <v>113031918</v>
      </c>
      <c r="G9" s="11"/>
      <c r="H9" s="11">
        <v>10934</v>
      </c>
      <c r="I9" s="13">
        <v>45986</v>
      </c>
      <c r="J9" s="11" t="s">
        <v>38</v>
      </c>
      <c r="K9" s="11" t="s">
        <v>39</v>
      </c>
      <c r="L9" s="11" t="s">
        <v>40</v>
      </c>
      <c r="M9" s="11" t="s">
        <v>19</v>
      </c>
      <c r="N9" s="11">
        <v>11231</v>
      </c>
      <c r="O9" s="11" t="s">
        <v>47</v>
      </c>
      <c r="P9" s="11" t="s">
        <v>48</v>
      </c>
      <c r="Q9" s="11" t="s">
        <v>43</v>
      </c>
      <c r="R9" s="11" t="s">
        <v>19</v>
      </c>
      <c r="S9" s="11">
        <v>10302</v>
      </c>
      <c r="T9" s="11" t="s">
        <v>49</v>
      </c>
      <c r="U9" s="11" t="s">
        <v>50</v>
      </c>
      <c r="V9" s="11" t="s">
        <v>61</v>
      </c>
      <c r="W9" s="11" t="s">
        <v>20</v>
      </c>
      <c r="X9" s="11" t="s">
        <v>41</v>
      </c>
      <c r="Y9" s="11" t="s">
        <v>42</v>
      </c>
      <c r="Z9" s="11" t="s">
        <v>19</v>
      </c>
      <c r="AA9" s="11">
        <v>11101</v>
      </c>
      <c r="AB9" s="14" t="s">
        <v>59</v>
      </c>
      <c r="AC9" s="11" t="s">
        <v>44</v>
      </c>
      <c r="AD9" s="15" t="s">
        <v>55</v>
      </c>
      <c r="AE9" s="16">
        <v>1</v>
      </c>
      <c r="AF9" s="11" t="s">
        <v>18</v>
      </c>
      <c r="AG9" s="17">
        <v>1567</v>
      </c>
      <c r="AH9" s="18">
        <f>+AE9*AG9</f>
        <v>1567</v>
      </c>
      <c r="AI9" s="19" t="s">
        <v>46</v>
      </c>
    </row>
    <row r="10" spans="2:35" ht="21" x14ac:dyDescent="0.25">
      <c r="B10" s="10" t="s">
        <v>54</v>
      </c>
      <c r="C10" s="11"/>
      <c r="D10" s="11">
        <v>124510</v>
      </c>
      <c r="E10" s="12"/>
      <c r="F10" s="11">
        <v>113031918</v>
      </c>
      <c r="G10" s="11"/>
      <c r="H10" s="11">
        <v>10934</v>
      </c>
      <c r="I10" s="13">
        <v>45986</v>
      </c>
      <c r="J10" s="11" t="s">
        <v>38</v>
      </c>
      <c r="K10" s="11" t="s">
        <v>39</v>
      </c>
      <c r="L10" s="11" t="s">
        <v>40</v>
      </c>
      <c r="M10" s="11" t="s">
        <v>19</v>
      </c>
      <c r="N10" s="11">
        <v>11231</v>
      </c>
      <c r="O10" s="11" t="s">
        <v>47</v>
      </c>
      <c r="P10" s="11" t="s">
        <v>48</v>
      </c>
      <c r="Q10" s="11" t="s">
        <v>43</v>
      </c>
      <c r="R10" s="11" t="s">
        <v>19</v>
      </c>
      <c r="S10" s="11">
        <v>10302</v>
      </c>
      <c r="T10" s="11" t="s">
        <v>49</v>
      </c>
      <c r="U10" s="11" t="s">
        <v>50</v>
      </c>
      <c r="V10" s="11" t="s">
        <v>61</v>
      </c>
      <c r="W10" s="11" t="s">
        <v>20</v>
      </c>
      <c r="X10" s="11" t="s">
        <v>41</v>
      </c>
      <c r="Y10" s="11" t="s">
        <v>42</v>
      </c>
      <c r="Z10" s="11" t="s">
        <v>19</v>
      </c>
      <c r="AA10" s="11">
        <v>11101</v>
      </c>
      <c r="AB10" s="14" t="s">
        <v>59</v>
      </c>
      <c r="AC10" s="11" t="s">
        <v>44</v>
      </c>
      <c r="AD10" s="15" t="s">
        <v>56</v>
      </c>
      <c r="AE10" s="16">
        <v>1</v>
      </c>
      <c r="AF10" s="11" t="s">
        <v>18</v>
      </c>
      <c r="AG10" s="17">
        <v>10970</v>
      </c>
      <c r="AH10" s="18">
        <f>+AE10*AG10</f>
        <v>10970</v>
      </c>
      <c r="AI10" s="19" t="s">
        <v>46</v>
      </c>
    </row>
    <row r="11" spans="2:35" x14ac:dyDescent="0.25">
      <c r="B11" s="23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9"/>
      <c r="AE11" s="30"/>
      <c r="AF11" s="31"/>
      <c r="AG11" s="32"/>
      <c r="AH11" s="33"/>
      <c r="AI11" s="22"/>
    </row>
    <row r="12" spans="2:35" x14ac:dyDescent="0.25">
      <c r="AD12" s="34" t="s">
        <v>57</v>
      </c>
      <c r="AE12" s="35"/>
      <c r="AF12" s="36"/>
      <c r="AG12" s="37">
        <f>SUM(AG6:AG11)</f>
        <v>83652</v>
      </c>
      <c r="AH12" s="38"/>
      <c r="AI12" s="24"/>
    </row>
    <row r="13" spans="2:35" ht="11.25" thickBot="1" x14ac:dyDescent="0.3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39" t="s">
        <v>58</v>
      </c>
      <c r="AE13" s="40"/>
      <c r="AF13" s="40"/>
      <c r="AG13" s="41"/>
      <c r="AH13" s="28">
        <f>SUM(AH6:AH11)</f>
        <v>83652</v>
      </c>
    </row>
    <row r="14" spans="2:35" ht="11.25" thickTop="1" x14ac:dyDescent="0.25"/>
    <row r="34" ht="9" customHeight="1" x14ac:dyDescent="0.2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2024-10-16T13:51:42Z</cp:lastPrinted>
  <dcterms:created xsi:type="dcterms:W3CDTF">2024-10-11T12:02:37Z</dcterms:created>
  <dcterms:modified xsi:type="dcterms:W3CDTF">2025-03-19T14:15:49Z</dcterms:modified>
</cp:coreProperties>
</file>