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25080" yWindow="-120" windowWidth="29040" windowHeight="15720" tabRatio="501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  <c r="AI16" i="1"/>
  <c r="AH17" i="1"/>
  <c r="AH18" i="1" s="1"/>
</calcChain>
</file>

<file path=xl/sharedStrings.xml><?xml version="1.0" encoding="utf-8"?>
<sst xmlns="http://schemas.openxmlformats.org/spreadsheetml/2006/main" count="193" uniqueCount="75">
  <si>
    <t>K480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</si>
  <si>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</si>
  <si>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</si>
  <si>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</si>
  <si>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</si>
  <si>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</si>
  <si>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</si>
  <si>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</si>
  <si>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</si>
  <si>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</si>
  <si>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</si>
  <si>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</si>
  <si>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</si>
  <si>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</si>
  <si>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</si>
  <si>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</si>
  <si>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</si>
  <si>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</si>
  <si>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</si>
  <si>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9275735 -NS000</t>
  </si>
  <si>
    <t>11/30/2025</t>
  </si>
  <si>
    <t>30 Patewood Dr</t>
  </si>
  <si>
    <t xml:space="preserve">Greenville    </t>
  </si>
  <si>
    <t>SC</t>
  </si>
  <si>
    <t>400 IRVING AVENUE</t>
  </si>
  <si>
    <t>Brooklyn</t>
  </si>
  <si>
    <t>NY</t>
  </si>
  <si>
    <t>Custodian</t>
  </si>
  <si>
    <t>DSF</t>
  </si>
  <si>
    <t>44-36 Vernon Boulevard</t>
  </si>
  <si>
    <t>Long Island City</t>
  </si>
  <si>
    <t>Licensing Fee</t>
  </si>
  <si>
    <t>R106401</t>
  </si>
  <si>
    <t>Construction Management</t>
  </si>
  <si>
    <t>QC23 OEM Quick Connect Design</t>
  </si>
  <si>
    <t>QC23 OEM Quick Connect Credit</t>
  </si>
  <si>
    <t>Total Work order</t>
  </si>
  <si>
    <t>Total Work outstanding billed &amp; unbilled</t>
  </si>
  <si>
    <t>Request for PO</t>
  </si>
  <si>
    <t>Victor Core</t>
  </si>
  <si>
    <t>929-397-9986</t>
  </si>
  <si>
    <t>Carmine Franzese</t>
  </si>
  <si>
    <t>718-349-5659</t>
  </si>
  <si>
    <t>Project Name</t>
  </si>
  <si>
    <t>School &amp; Project Name</t>
  </si>
  <si>
    <t>K480 - Quick Connect Installation</t>
  </si>
  <si>
    <t>K480: Bushwick Educational Campus</t>
  </si>
  <si>
    <t>QC23 OEM Quick Connect Installation</t>
  </si>
  <si>
    <t>Remaining Balance</t>
  </si>
  <si>
    <t>Amount Previously Certified</t>
  </si>
  <si>
    <t>Full Purchase Amount</t>
  </si>
  <si>
    <t>SANDQUICK</t>
  </si>
  <si>
    <t>19FGQCA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</si>
  <si>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</si>
  <si>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</si>
  <si>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</si>
  <si>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</si>
  <si>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</si>
  <si>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</si>
  <si>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</si>
  <si>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</si>
  <si>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</si>
  <si>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</si>
  <si>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</si>
  <si>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</si>
  <si>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</si>
  <si>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</si>
  <si>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</si>
  <si>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</si>
  <si>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</si>
  <si>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</si>
  <si>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Project</t>
  </si>
  <si>
    <t>9275735 -NS000   R106401</t>
  </si>
  <si>
    <t>Delivery To Information (School where work performed))</t>
  </si>
  <si>
    <t>Invoice 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</si>
</sst>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92">
    <xf numFmtId="0" fontId="0" fillId="0" borderId="0" xfId="0">
      <alignment vertical="top"/>
    </xf>
    <xf numFmtId="0" fontId="3" fillId="0" borderId="1" xfId="0" applyFont="1" applyBorder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>
      <alignment vertical="top"/>
    </xf>
    <xf numFmtId="165" fontId="2" fillId="0" borderId="1" xfId="0" applyNumberFormat="1" applyFont="1" applyBorder="1">
      <alignment vertical="top"/>
    </xf>
    <xf numFmtId="0" fontId="3" fillId="0" borderId="6" xfId="0" applyFont="1" applyBorder="1">
      <alignment vertical="top"/>
    </xf>
    <xf numFmtId="0" fontId="3" fillId="0" borderId="2" xfId="0" applyFont="1" applyBorder="1">
      <alignment vertical="top"/>
    </xf>
    <xf numFmtId="0" fontId="3" fillId="0" borderId="5" xfId="0" applyFont="1" applyBorder="1">
      <alignment vertical="top"/>
    </xf>
    <xf numFmtId="0" fontId="3" fillId="0" borderId="4" xfId="0" applyFont="1" applyBorder="1">
      <alignment vertical="top"/>
    </xf>
    <xf numFmtId="0" fontId="3" fillId="0" borderId="3" xfId="0" applyFont="1" applyBorder="1">
      <alignment vertical="top"/>
    </xf>
    <xf numFmtId="0" fontId="3" fillId="7" borderId="6" xfId="0" applyFont="1" applyFill="1" applyBorder="1">
      <alignment vertical="top"/>
    </xf>
    <xf numFmtId="0" fontId="5" fillId="10" borderId="10" xfId="0" applyFont="1" applyFill="1" applyBorder="1">
      <alignment vertical="top"/>
    </xf>
    <xf numFmtId="0" fontId="2" fillId="10" borderId="11" xfId="0" applyFont="1" applyFill="1" applyBorder="1">
      <alignment vertical="top"/>
    </xf>
    <xf numFmtId="164" fontId="2" fillId="10" borderId="12" xfId="0" applyNumberFormat="1" applyFont="1" applyFill="1" applyBorder="1">
      <alignment vertical="top"/>
    </xf>
    <xf numFmtId="0" fontId="3" fillId="0" borderId="13" xfId="0" applyFont="1" applyBorder="1">
      <alignment vertical="top"/>
    </xf>
    <xf numFmtId="0" fontId="3" fillId="0" borderId="14" xfId="0" applyFont="1" applyBorder="1">
      <alignment vertical="top"/>
    </xf>
    <xf numFmtId="0" fontId="3" fillId="0" borderId="15" xfId="0" applyFont="1" applyBorder="1">
      <alignment vertical="top"/>
    </xf>
    <xf numFmtId="0" fontId="2" fillId="0" borderId="16" xfId="0" applyFont="1" applyBorder="1" applyAlignment="1">
      <alignment horizontal="left" vertical="top" wrapText="1" readingOrder="1"/>
    </xf>
    <xf numFmtId="0" fontId="2" fillId="0" borderId="17" xfId="0" applyFont="1" applyBorder="1">
      <alignment vertical="top"/>
    </xf>
    <xf numFmtId="0" fontId="2" fillId="0" borderId="16" xfId="0" applyFont="1" applyBorder="1">
      <alignment vertical="top"/>
    </xf>
    <xf numFmtId="165" fontId="2" fillId="0" borderId="17" xfId="0" applyNumberFormat="1" applyFont="1" applyBorder="1">
      <alignment vertical="top"/>
    </xf>
    <xf numFmtId="0" fontId="2" fillId="0" borderId="18" xfId="0" applyFont="1" applyBorder="1" applyAlignment="1">
      <alignment horizontal="left" vertical="top" wrapText="1" readingOrder="1"/>
    </xf>
    <xf numFmtId="0" fontId="3" fillId="0" borderId="19" xfId="0" applyFont="1" applyBorder="1">
      <alignment vertical="top"/>
    </xf>
    <xf numFmtId="0" fontId="2" fillId="0" borderId="19" xfId="0" applyFont="1" applyBorder="1">
      <alignment vertical="top"/>
    </xf>
    <xf numFmtId="164" fontId="2" fillId="8" borderId="19" xfId="0" applyNumberFormat="1" applyFont="1" applyFill="1" applyBorder="1">
      <alignment vertical="top"/>
    </xf>
    <xf numFmtId="164" fontId="2" fillId="0" borderId="20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7" borderId="21" xfId="0" applyFont="1" applyFill="1" applyBorder="1">
      <alignment vertical="top"/>
    </xf>
    <xf numFmtId="0" fontId="3" fillId="8" borderId="22" xfId="0" applyFont="1" applyFill="1" applyBorder="1">
      <alignment vertical="top"/>
    </xf>
    <xf numFmtId="0" fontId="3" fillId="8" borderId="23" xfId="0" applyFont="1" applyFill="1" applyBorder="1">
      <alignment vertical="top"/>
    </xf>
    <xf numFmtId="0" fontId="3" fillId="7" borderId="24" xfId="0" applyFont="1" applyFill="1" applyBorder="1">
      <alignment vertical="top"/>
    </xf>
    <xf numFmtId="0" fontId="3" fillId="0" borderId="25" xfId="0" applyFont="1" applyBorder="1">
      <alignment vertical="top"/>
    </xf>
    <xf numFmtId="0" fontId="2" fillId="2" borderId="26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top" wrapText="1" readingOrder="1"/>
    </xf>
    <xf numFmtId="165" fontId="2" fillId="0" borderId="4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top" wrapText="1" readingOrder="1"/>
    </xf>
    <xf numFmtId="0" fontId="2" fillId="3" borderId="23" xfId="0" applyFont="1" applyFill="1" applyBorder="1" applyAlignment="1">
      <alignment horizontal="left" vertical="top" wrapText="1" readingOrder="1"/>
    </xf>
    <xf numFmtId="0" fontId="2" fillId="3" borderId="24" xfId="0" applyFont="1" applyFill="1" applyBorder="1" applyAlignment="1">
      <alignment horizontal="left" vertical="top" wrapText="1" readingOrder="1"/>
    </xf>
    <xf numFmtId="0" fontId="2" fillId="9" borderId="11" xfId="0" applyFont="1" applyFill="1" applyBorder="1" applyAlignment="1">
      <alignment horizontal="center" vertical="center" wrapText="1" readingOrder="1"/>
    </xf>
    <xf numFmtId="0" fontId="2" fillId="9" borderId="12" xfId="0" applyFont="1" applyFill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center"/>
    </xf>
    <xf numFmtId="0" fontId="3" fillId="7" borderId="18" xfId="0" applyFont="1" applyFill="1" applyBorder="1">
      <alignment vertical="top"/>
    </xf>
    <xf numFmtId="0" fontId="3" fillId="7" borderId="19" xfId="0" applyFont="1" applyFill="1" applyBorder="1">
      <alignment vertical="top"/>
    </xf>
    <xf numFmtId="0" fontId="3" fillId="7" borderId="20" xfId="0" applyFont="1" applyFill="1" applyBorder="1">
      <alignment vertical="top"/>
    </xf>
    <xf numFmtId="0" fontId="3" fillId="0" borderId="27" xfId="0" applyFont="1" applyBorder="1">
      <alignment vertical="top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 readingOrder="1"/>
    </xf>
    <xf numFmtId="0" fontId="3" fillId="0" borderId="3" xfId="0" applyFont="1" applyBorder="1" applyAlignment="1">
      <alignment horizontal="left" vertical="top" wrapText="1" readingOrder="1"/>
    </xf>
    <xf numFmtId="0" fontId="3" fillId="7" borderId="25" xfId="0" applyFont="1" applyFill="1" applyBorder="1">
      <alignment vertical="top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top" wrapText="1" readingOrder="1"/>
    </xf>
    <xf numFmtId="0" fontId="2" fillId="4" borderId="8" xfId="0" applyFont="1" applyFill="1" applyBorder="1" applyAlignment="1">
      <alignment horizontal="center" vertical="top" wrapText="1" readingOrder="1"/>
    </xf>
    <xf numFmtId="0" fontId="2" fillId="4" borderId="9" xfId="0" applyFont="1" applyFill="1" applyBorder="1" applyAlignment="1">
      <alignment horizontal="center" vertical="top" wrapText="1" readingOrder="1"/>
    </xf>
    <xf numFmtId="0" fontId="2" fillId="3" borderId="7" xfId="0" applyFont="1" applyFill="1" applyBorder="1" applyAlignment="1">
      <alignment horizontal="center" vertical="top" wrapText="1" readingOrder="1"/>
    </xf>
    <xf numFmtId="0" fontId="2" fillId="3" borderId="8" xfId="0" applyFont="1" applyFill="1" applyBorder="1" applyAlignment="1">
      <alignment horizontal="center" vertical="top" wrapText="1" readingOrder="1"/>
    </xf>
    <xf numFmtId="0" fontId="2" fillId="3" borderId="9" xfId="0" applyFont="1" applyFill="1" applyBorder="1" applyAlignment="1">
      <alignment horizontal="center" vertical="top" wrapText="1" readingOrder="1"/>
    </xf>
    <xf numFmtId="0" fontId="2" fillId="6" borderId="7" xfId="0" applyFont="1" applyFill="1" applyBorder="1" applyAlignment="1">
      <alignment horizontal="center" vertical="top" wrapText="1" readingOrder="1"/>
    </xf>
    <xf numFmtId="0" fontId="2" fillId="6" borderId="8" xfId="0" applyFont="1" applyFill="1" applyBorder="1" applyAlignment="1">
      <alignment horizontal="center" vertical="top" wrapText="1" readingOrder="1"/>
    </xf>
    <xf numFmtId="0" fontId="2" fillId="6" borderId="9" xfId="0" applyFont="1" applyFill="1" applyBorder="1" applyAlignment="1">
      <alignment horizontal="center" vertical="top" wrapText="1" readingOrder="1"/>
    </xf>
    <xf numFmtId="0" fontId="2" fillId="2" borderId="28" xfId="0" applyFont="1" applyFill="1" applyBorder="1" applyAlignment="1">
      <alignment horizontal="center" vertical="top" wrapText="1" readingOrder="1"/>
    </xf>
    <xf numFmtId="0" fontId="2" fillId="2" borderId="29" xfId="0" applyFont="1" applyFill="1" applyBorder="1" applyAlignment="1">
      <alignment horizontal="center" vertical="top" wrapText="1" readingOrder="1"/>
    </xf>
    <xf numFmtId="0" fontId="2" fillId="2" borderId="26" xfId="0" applyFont="1" applyFill="1" applyBorder="1" applyAlignment="1">
      <alignment horizontal="center" vertical="top" wrapText="1" readingOrder="1"/>
    </xf>
    <xf numFmtId="0" fontId="2" fillId="5" borderId="28" xfId="0" applyFont="1" applyFill="1" applyBorder="1" applyAlignment="1">
      <alignment horizontal="center" vertical="top" wrapText="1" readingOrder="1"/>
    </xf>
    <xf numFmtId="0" fontId="2" fillId="5" borderId="29" xfId="0" applyFont="1" applyFill="1" applyBorder="1" applyAlignment="1">
      <alignment horizontal="center" vertical="top" wrapText="1" readingOrder="1"/>
    </xf>
    <xf numFmtId="0" fontId="2" fillId="5" borderId="26" xfId="0" applyFont="1" applyFill="1" applyBorder="1" applyAlignment="1">
      <alignment horizontal="center" vertical="top" wrapText="1" readingOrder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43" fontId="7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9"/>
  <sheetViews>
    <sheetView showGridLines="0" tabSelected="1" topLeftCell="M1" workbookViewId="0">
      <selection activeCell="AC5" sqref="AC5:AG5"/>
    </sheetView>
  </sheetViews>
  <sheetFormatPr defaultColWidth="6.85546875" defaultRowHeight="12.75" customHeight="1" x14ac:dyDescent="0.2"/>
  <cols>
    <col min="1" max="1" width="35" style="1" bestFit="1" customWidth="1"/>
    <col min="2" max="2" width="10.5703125" style="2" customWidth="1"/>
    <col min="3" max="3" width="7" style="1" bestFit="1" customWidth="1"/>
    <col min="4" max="4" width="12.85546875" style="1" customWidth="1"/>
    <col min="5" max="5" width="11.7109375" style="1" customWidth="1"/>
    <col min="6" max="6" width="14.5703125" style="1" bestFit="1" customWidth="1"/>
    <col min="7" max="7" width="15.140625" style="1" customWidth="1"/>
    <col min="8" max="8" width="16.28515625" style="1" customWidth="1"/>
    <col min="9" max="9" width="12.42578125" style="1" bestFit="1" customWidth="1"/>
    <col min="10" max="10" width="15.85546875" style="1" customWidth="1"/>
    <col min="11" max="11" width="9.42578125" style="1" customWidth="1"/>
    <col min="12" max="12" width="6.140625" style="1" customWidth="1"/>
    <col min="13" max="13" width="8.5703125" style="1" bestFit="1" customWidth="1"/>
    <col min="14" max="14" width="15" style="1" customWidth="1"/>
    <col min="15" max="15" width="19.42578125" style="1" customWidth="1"/>
    <col min="16" max="16" width="9" style="1" customWidth="1"/>
    <col min="17" max="17" width="6.5703125" style="1" customWidth="1"/>
    <col min="18" max="18" width="9.140625" style="1" customWidth="1"/>
    <col min="19" max="19" width="22.42578125" style="1" bestFit="1" customWidth="1"/>
    <col min="20" max="20" width="20.42578125" style="1" customWidth="1"/>
    <col min="21" max="21" width="9.85546875" style="1" customWidth="1"/>
    <col min="22" max="22" width="7.42578125" style="1" customWidth="1"/>
    <col min="23" max="23" width="20.28515625" style="1" bestFit="1" customWidth="1"/>
    <col min="24" max="24" width="15.5703125" style="1" customWidth="1"/>
    <col min="25" max="25" width="5.7109375" style="1" customWidth="1"/>
    <col min="26" max="26" width="7.7109375" style="1" customWidth="1"/>
    <col min="27" max="27" width="21.7109375" style="1" customWidth="1"/>
    <col min="28" max="28" width="20.7109375" style="1" customWidth="1"/>
    <col min="29" max="29" width="35.85546875" style="1" bestFit="1" customWidth="1"/>
    <col min="30" max="30" width="8.5703125" style="1" customWidth="1"/>
    <col min="31" max="31" width="4.28515625" style="1" bestFit="1" customWidth="1"/>
    <col min="32" max="32" width="12.140625" style="1" bestFit="1" customWidth="1"/>
    <col min="33" max="34" width="10.7109375" style="1" customWidth="1"/>
    <col min="35" max="35" width="13.140625" style="1" bestFit="1" customWidth="1"/>
    <col min="36" max="36" width="20.7109375" style="1" customWidth="1"/>
    <col min="37" max="16384" width="6.85546875" style="1"/>
  </cols>
  <sheetData>
    <row r="1" spans="1:37" ht="15" customHeight="1" x14ac:dyDescent="0.2">
      <c r="A1" s="42" t="s">
        <v>44</v>
      </c>
      <c r="B1" s="31"/>
    </row>
    <row r="2" spans="1:37" ht="15" customHeight="1" x14ac:dyDescent="0.2">
      <c r="A2" s="43" t="s">
        <v>46</v>
      </c>
      <c r="B2" s="31"/>
    </row>
    <row r="3" spans="1:37" ht="15" customHeight="1" thickBot="1" x14ac:dyDescent="0.25">
      <c r="A3" s="44" t="s">
        <v>45</v>
      </c>
      <c r="B3" s="6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7" ht="14.25" customHeight="1" thickBot="1" x14ac:dyDescent="0.25">
      <c r="A4" s="81" t="s">
        <v>71</v>
      </c>
      <c r="B4" s="82"/>
      <c r="C4" s="82"/>
      <c r="D4" s="83"/>
      <c r="E4" s="72" t="s">
        <v>3</v>
      </c>
      <c r="F4" s="73"/>
      <c r="G4" s="73"/>
      <c r="H4" s="73"/>
      <c r="I4" s="73"/>
      <c r="J4" s="73"/>
      <c r="K4" s="73"/>
      <c r="L4" s="73"/>
      <c r="M4" s="74"/>
      <c r="N4" s="84" t="s">
        <v>73</v>
      </c>
      <c r="O4" s="85"/>
      <c r="P4" s="85"/>
      <c r="Q4" s="85"/>
      <c r="R4" s="85"/>
      <c r="S4" s="85"/>
      <c r="T4" s="85"/>
      <c r="U4" s="86"/>
      <c r="V4" s="75" t="s">
        <v>74</v>
      </c>
      <c r="W4" s="76"/>
      <c r="X4" s="76"/>
      <c r="Y4" s="76"/>
      <c r="Z4" s="76"/>
      <c r="AA4" s="76"/>
      <c r="AB4" s="77"/>
      <c r="AC4" s="78" t="s">
        <v>4</v>
      </c>
      <c r="AD4" s="79"/>
      <c r="AE4" s="79"/>
      <c r="AF4" s="79"/>
      <c r="AG4" s="79"/>
      <c r="AH4" s="79"/>
      <c r="AI4" s="80"/>
      <c r="AJ4" s="37"/>
    </row>
    <row r="5" spans="1:37" s="2" customFormat="1" ht="42.75" customHeight="1" thickBot="1" x14ac:dyDescent="0.25">
      <c r="A5" s="87" t="s">
        <v>43</v>
      </c>
      <c r="B5" s="88" t="s">
        <v>5</v>
      </c>
      <c r="C5" s="88" t="s">
        <v>53</v>
      </c>
      <c r="D5" s="88" t="s">
        <v>6</v>
      </c>
      <c r="E5" s="88" t="s">
        <v>7</v>
      </c>
      <c r="F5" s="88" t="s">
        <v>8</v>
      </c>
      <c r="G5" s="88" t="s">
        <v>54</v>
      </c>
      <c r="H5" s="88" t="s">
        <v>55</v>
      </c>
      <c r="I5" s="88" t="s">
        <v>9</v>
      </c>
      <c r="J5" s="88" t="s">
        <v>10</v>
      </c>
      <c r="K5" s="88" t="s">
        <v>56</v>
      </c>
      <c r="L5" s="88" t="s">
        <v>57</v>
      </c>
      <c r="M5" s="88" t="s">
        <v>58</v>
      </c>
      <c r="N5" s="88" t="s">
        <v>59</v>
      </c>
      <c r="O5" s="88" t="s">
        <v>60</v>
      </c>
      <c r="P5" s="88" t="s">
        <v>61</v>
      </c>
      <c r="Q5" s="88" t="s">
        <v>62</v>
      </c>
      <c r="R5" s="88" t="s">
        <v>63</v>
      </c>
      <c r="S5" s="88" t="s">
        <v>64</v>
      </c>
      <c r="T5" s="88" t="s">
        <v>65</v>
      </c>
      <c r="U5" s="88" t="s">
        <v>1</v>
      </c>
      <c r="V5" s="88" t="s">
        <v>11</v>
      </c>
      <c r="W5" s="88" t="s">
        <v>66</v>
      </c>
      <c r="X5" s="88" t="s">
        <v>67</v>
      </c>
      <c r="Y5" s="88" t="s">
        <v>68</v>
      </c>
      <c r="Z5" s="88" t="s">
        <v>69</v>
      </c>
      <c r="AA5" s="89" t="s">
        <v>12</v>
      </c>
      <c r="AB5" s="89" t="s">
        <v>70</v>
      </c>
      <c r="AC5" s="90" t="s">
        <v>13</v>
      </c>
      <c r="AD5" s="88" t="s">
        <v>14</v>
      </c>
      <c r="AE5" s="88" t="s">
        <v>15</v>
      </c>
      <c r="AF5" s="91" t="s">
        <v>16</v>
      </c>
      <c r="AG5" s="91" t="s">
        <v>17</v>
      </c>
      <c r="AH5" s="45" t="s">
        <v>17</v>
      </c>
      <c r="AI5" s="46" t="s">
        <v>48</v>
      </c>
      <c r="AJ5" s="38" t="s">
        <v>18</v>
      </c>
      <c r="AK5" s="31"/>
    </row>
    <row r="6" spans="1:37" ht="15" customHeight="1" x14ac:dyDescent="0.2">
      <c r="A6" s="47" t="s">
        <v>47</v>
      </c>
      <c r="B6" s="48" t="s">
        <v>51</v>
      </c>
      <c r="C6" s="48">
        <v>133384</v>
      </c>
      <c r="D6" s="49" t="s">
        <v>52</v>
      </c>
      <c r="E6" s="56">
        <v>581900371</v>
      </c>
      <c r="F6" s="57">
        <v>581900371</v>
      </c>
      <c r="G6" s="57" t="s">
        <v>72</v>
      </c>
      <c r="H6" s="57" t="s">
        <v>20</v>
      </c>
      <c r="I6" s="57" t="s">
        <v>2</v>
      </c>
      <c r="J6" s="57" t="s">
        <v>21</v>
      </c>
      <c r="K6" s="57" t="s">
        <v>22</v>
      </c>
      <c r="L6" s="57" t="s">
        <v>23</v>
      </c>
      <c r="M6" s="58">
        <v>29615</v>
      </c>
      <c r="N6" s="61" t="s">
        <v>0</v>
      </c>
      <c r="O6" s="48" t="s">
        <v>24</v>
      </c>
      <c r="P6" s="48" t="s">
        <v>25</v>
      </c>
      <c r="Q6" s="57" t="s">
        <v>26</v>
      </c>
      <c r="R6" s="48">
        <v>11237</v>
      </c>
      <c r="S6" s="62" t="s">
        <v>39</v>
      </c>
      <c r="T6" s="62" t="s">
        <v>40</v>
      </c>
      <c r="U6" s="58" t="s">
        <v>27</v>
      </c>
      <c r="V6" s="56" t="s">
        <v>28</v>
      </c>
      <c r="W6" s="57" t="s">
        <v>29</v>
      </c>
      <c r="X6" s="57" t="s">
        <v>30</v>
      </c>
      <c r="Y6" s="57" t="s">
        <v>26</v>
      </c>
      <c r="Z6" s="57">
        <v>11101</v>
      </c>
      <c r="AA6" s="62" t="s">
        <v>41</v>
      </c>
      <c r="AB6" s="67" t="s">
        <v>42</v>
      </c>
      <c r="AC6" s="64" t="s">
        <v>31</v>
      </c>
      <c r="AD6" s="39">
        <v>1</v>
      </c>
      <c r="AE6" s="13"/>
      <c r="AF6" s="40">
        <v>21679.65</v>
      </c>
      <c r="AG6" s="40">
        <v>0</v>
      </c>
      <c r="AH6" s="40">
        <v>21679.65</v>
      </c>
      <c r="AI6" s="41">
        <v>0</v>
      </c>
      <c r="AJ6" s="34" t="s">
        <v>38</v>
      </c>
      <c r="AK6" s="14"/>
    </row>
    <row r="7" spans="1:37" ht="15" customHeight="1" x14ac:dyDescent="0.2">
      <c r="A7" s="50" t="s">
        <v>47</v>
      </c>
      <c r="B7" s="2" t="s">
        <v>51</v>
      </c>
      <c r="C7" s="2">
        <v>133384</v>
      </c>
      <c r="D7" s="51" t="s">
        <v>52</v>
      </c>
      <c r="E7" s="59">
        <v>581900371</v>
      </c>
      <c r="F7" s="3">
        <v>581900371</v>
      </c>
      <c r="G7" s="3" t="s">
        <v>32</v>
      </c>
      <c r="H7" s="3" t="s">
        <v>20</v>
      </c>
      <c r="I7" s="3" t="s">
        <v>2</v>
      </c>
      <c r="J7" s="3" t="s">
        <v>21</v>
      </c>
      <c r="K7" s="3" t="s">
        <v>22</v>
      </c>
      <c r="L7" s="3" t="s">
        <v>23</v>
      </c>
      <c r="M7" s="60">
        <v>29615</v>
      </c>
      <c r="N7" s="63" t="s">
        <v>0</v>
      </c>
      <c r="O7" s="2" t="s">
        <v>24</v>
      </c>
      <c r="P7" s="2" t="s">
        <v>25</v>
      </c>
      <c r="Q7" s="3" t="s">
        <v>26</v>
      </c>
      <c r="R7" s="2">
        <v>11237</v>
      </c>
      <c r="S7" s="4" t="s">
        <v>39</v>
      </c>
      <c r="T7" s="4" t="s">
        <v>40</v>
      </c>
      <c r="U7" s="60" t="s">
        <v>27</v>
      </c>
      <c r="V7" s="59" t="s">
        <v>28</v>
      </c>
      <c r="W7" s="3" t="s">
        <v>29</v>
      </c>
      <c r="X7" s="3" t="s">
        <v>30</v>
      </c>
      <c r="Y7" s="3" t="s">
        <v>26</v>
      </c>
      <c r="Z7" s="3">
        <v>11101</v>
      </c>
      <c r="AA7" s="4" t="s">
        <v>41</v>
      </c>
      <c r="AB7" s="68" t="s">
        <v>42</v>
      </c>
      <c r="AC7" s="65" t="s">
        <v>33</v>
      </c>
      <c r="AD7" s="5">
        <v>1</v>
      </c>
      <c r="AF7" s="6">
        <v>89498.03</v>
      </c>
      <c r="AG7" s="6">
        <v>0</v>
      </c>
      <c r="AH7" s="6">
        <v>89498.03</v>
      </c>
      <c r="AI7" s="32">
        <v>0</v>
      </c>
      <c r="AJ7" s="35" t="s">
        <v>38</v>
      </c>
      <c r="AK7" s="14"/>
    </row>
    <row r="8" spans="1:37" ht="15" customHeight="1" x14ac:dyDescent="0.2">
      <c r="A8" s="50" t="s">
        <v>34</v>
      </c>
      <c r="B8" s="2" t="s">
        <v>51</v>
      </c>
      <c r="C8" s="2">
        <v>133384</v>
      </c>
      <c r="D8" s="51" t="s">
        <v>52</v>
      </c>
      <c r="E8" s="59">
        <v>581900371</v>
      </c>
      <c r="F8" s="3">
        <v>581900371</v>
      </c>
      <c r="G8" s="3" t="s">
        <v>19</v>
      </c>
      <c r="H8" s="3" t="s">
        <v>20</v>
      </c>
      <c r="I8" s="3" t="s">
        <v>2</v>
      </c>
      <c r="J8" s="3" t="s">
        <v>21</v>
      </c>
      <c r="K8" s="3" t="s">
        <v>22</v>
      </c>
      <c r="L8" s="3" t="s">
        <v>23</v>
      </c>
      <c r="M8" s="60">
        <v>29615</v>
      </c>
      <c r="N8" s="63" t="s">
        <v>0</v>
      </c>
      <c r="O8" s="2" t="s">
        <v>24</v>
      </c>
      <c r="P8" s="2" t="s">
        <v>25</v>
      </c>
      <c r="Q8" s="3" t="s">
        <v>26</v>
      </c>
      <c r="R8" s="2">
        <v>11237</v>
      </c>
      <c r="S8" s="4" t="s">
        <v>39</v>
      </c>
      <c r="T8" s="4" t="s">
        <v>40</v>
      </c>
      <c r="U8" s="60" t="s">
        <v>27</v>
      </c>
      <c r="V8" s="59" t="s">
        <v>28</v>
      </c>
      <c r="W8" s="3" t="s">
        <v>29</v>
      </c>
      <c r="X8" s="3" t="s">
        <v>30</v>
      </c>
      <c r="Y8" s="3" t="s">
        <v>26</v>
      </c>
      <c r="Z8" s="3">
        <v>11101</v>
      </c>
      <c r="AA8" s="4" t="s">
        <v>41</v>
      </c>
      <c r="AB8" s="68" t="s">
        <v>42</v>
      </c>
      <c r="AC8" s="65" t="s">
        <v>31</v>
      </c>
      <c r="AD8" s="5">
        <v>1</v>
      </c>
      <c r="AF8" s="6">
        <v>175.94</v>
      </c>
      <c r="AG8" s="6">
        <v>0</v>
      </c>
      <c r="AH8" s="6">
        <v>175.94</v>
      </c>
      <c r="AI8" s="32">
        <v>0</v>
      </c>
      <c r="AJ8" s="35" t="s">
        <v>38</v>
      </c>
      <c r="AK8" s="14"/>
    </row>
    <row r="9" spans="1:37" ht="15" customHeight="1" x14ac:dyDescent="0.2">
      <c r="A9" s="50" t="s">
        <v>34</v>
      </c>
      <c r="B9" s="2" t="s">
        <v>51</v>
      </c>
      <c r="C9" s="2">
        <v>133384</v>
      </c>
      <c r="D9" s="51" t="s">
        <v>52</v>
      </c>
      <c r="E9" s="59">
        <v>581900371</v>
      </c>
      <c r="F9" s="3">
        <v>581900371</v>
      </c>
      <c r="G9" s="3" t="s">
        <v>32</v>
      </c>
      <c r="H9" s="3" t="s">
        <v>20</v>
      </c>
      <c r="I9" s="3" t="s">
        <v>2</v>
      </c>
      <c r="J9" s="3" t="s">
        <v>21</v>
      </c>
      <c r="K9" s="3" t="s">
        <v>22</v>
      </c>
      <c r="L9" s="3" t="s">
        <v>23</v>
      </c>
      <c r="M9" s="60">
        <v>29615</v>
      </c>
      <c r="N9" s="63" t="s">
        <v>0</v>
      </c>
      <c r="O9" s="2" t="s">
        <v>24</v>
      </c>
      <c r="P9" s="2" t="s">
        <v>25</v>
      </c>
      <c r="Q9" s="3" t="s">
        <v>26</v>
      </c>
      <c r="R9" s="2">
        <v>11237</v>
      </c>
      <c r="S9" s="4" t="s">
        <v>39</v>
      </c>
      <c r="T9" s="4" t="s">
        <v>40</v>
      </c>
      <c r="U9" s="60" t="s">
        <v>27</v>
      </c>
      <c r="V9" s="59" t="s">
        <v>28</v>
      </c>
      <c r="W9" s="3" t="s">
        <v>29</v>
      </c>
      <c r="X9" s="3" t="s">
        <v>30</v>
      </c>
      <c r="Y9" s="3" t="s">
        <v>26</v>
      </c>
      <c r="Z9" s="3">
        <v>11101</v>
      </c>
      <c r="AA9" s="4" t="s">
        <v>41</v>
      </c>
      <c r="AB9" s="68" t="s">
        <v>42</v>
      </c>
      <c r="AC9" s="65" t="s">
        <v>33</v>
      </c>
      <c r="AD9" s="5">
        <v>1</v>
      </c>
      <c r="AF9" s="6">
        <v>726.33</v>
      </c>
      <c r="AG9" s="6">
        <v>0</v>
      </c>
      <c r="AH9" s="6">
        <v>726.33</v>
      </c>
      <c r="AI9" s="32">
        <v>0</v>
      </c>
      <c r="AJ9" s="35" t="s">
        <v>38</v>
      </c>
      <c r="AK9" s="14"/>
    </row>
    <row r="10" spans="1:37" ht="15" customHeight="1" x14ac:dyDescent="0.2">
      <c r="A10" s="50" t="s">
        <v>35</v>
      </c>
      <c r="B10" s="2" t="s">
        <v>51</v>
      </c>
      <c r="C10" s="2">
        <v>133384</v>
      </c>
      <c r="D10" s="51" t="s">
        <v>52</v>
      </c>
      <c r="E10" s="59">
        <v>581900371</v>
      </c>
      <c r="F10" s="3">
        <v>581900371</v>
      </c>
      <c r="G10" s="3" t="s">
        <v>19</v>
      </c>
      <c r="H10" s="3" t="s">
        <v>20</v>
      </c>
      <c r="I10" s="3" t="s">
        <v>2</v>
      </c>
      <c r="J10" s="3" t="s">
        <v>21</v>
      </c>
      <c r="K10" s="3" t="s">
        <v>22</v>
      </c>
      <c r="L10" s="3" t="s">
        <v>23</v>
      </c>
      <c r="M10" s="60">
        <v>29615</v>
      </c>
      <c r="N10" s="63" t="s">
        <v>0</v>
      </c>
      <c r="O10" s="2" t="s">
        <v>24</v>
      </c>
      <c r="P10" s="2" t="s">
        <v>25</v>
      </c>
      <c r="Q10" s="3" t="s">
        <v>26</v>
      </c>
      <c r="R10" s="2">
        <v>11237</v>
      </c>
      <c r="S10" s="4" t="s">
        <v>39</v>
      </c>
      <c r="T10" s="4" t="s">
        <v>40</v>
      </c>
      <c r="U10" s="60" t="s">
        <v>27</v>
      </c>
      <c r="V10" s="59" t="s">
        <v>28</v>
      </c>
      <c r="W10" s="3" t="s">
        <v>29</v>
      </c>
      <c r="X10" s="3" t="s">
        <v>30</v>
      </c>
      <c r="Y10" s="3" t="s">
        <v>26</v>
      </c>
      <c r="Z10" s="3">
        <v>11101</v>
      </c>
      <c r="AA10" s="4" t="s">
        <v>41</v>
      </c>
      <c r="AB10" s="68" t="s">
        <v>42</v>
      </c>
      <c r="AC10" s="65" t="s">
        <v>31</v>
      </c>
      <c r="AD10" s="5">
        <v>1</v>
      </c>
      <c r="AF10" s="6">
        <v>-21229.75</v>
      </c>
      <c r="AG10" s="6">
        <v>0</v>
      </c>
      <c r="AH10" s="6">
        <v>-21229.75</v>
      </c>
      <c r="AI10" s="32">
        <v>0</v>
      </c>
      <c r="AJ10" s="35" t="s">
        <v>38</v>
      </c>
      <c r="AK10" s="14"/>
    </row>
    <row r="11" spans="1:37" ht="15" customHeight="1" x14ac:dyDescent="0.2">
      <c r="A11" s="50" t="s">
        <v>35</v>
      </c>
      <c r="B11" s="2" t="s">
        <v>51</v>
      </c>
      <c r="C11" s="2">
        <v>133384</v>
      </c>
      <c r="D11" s="51" t="s">
        <v>52</v>
      </c>
      <c r="E11" s="59">
        <v>581900371</v>
      </c>
      <c r="F11" s="3">
        <v>581900371</v>
      </c>
      <c r="G11" s="3" t="s">
        <v>32</v>
      </c>
      <c r="H11" s="3" t="s">
        <v>20</v>
      </c>
      <c r="I11" s="3" t="s">
        <v>2</v>
      </c>
      <c r="J11" s="3" t="s">
        <v>21</v>
      </c>
      <c r="K11" s="3" t="s">
        <v>22</v>
      </c>
      <c r="L11" s="3" t="s">
        <v>23</v>
      </c>
      <c r="M11" s="60">
        <v>29615</v>
      </c>
      <c r="N11" s="63" t="s">
        <v>0</v>
      </c>
      <c r="O11" s="2" t="s">
        <v>24</v>
      </c>
      <c r="P11" s="2" t="s">
        <v>25</v>
      </c>
      <c r="Q11" s="3" t="s">
        <v>26</v>
      </c>
      <c r="R11" s="2">
        <v>11237</v>
      </c>
      <c r="S11" s="4" t="s">
        <v>39</v>
      </c>
      <c r="T11" s="4" t="s">
        <v>40</v>
      </c>
      <c r="U11" s="60" t="s">
        <v>27</v>
      </c>
      <c r="V11" s="59" t="s">
        <v>28</v>
      </c>
      <c r="W11" s="3" t="s">
        <v>29</v>
      </c>
      <c r="X11" s="3" t="s">
        <v>30</v>
      </c>
      <c r="Y11" s="3" t="s">
        <v>26</v>
      </c>
      <c r="Z11" s="3">
        <v>11101</v>
      </c>
      <c r="AA11" s="4" t="s">
        <v>41</v>
      </c>
      <c r="AB11" s="68" t="s">
        <v>42</v>
      </c>
      <c r="AC11" s="65" t="s">
        <v>33</v>
      </c>
      <c r="AD11" s="5">
        <v>1</v>
      </c>
      <c r="AF11" s="6">
        <v>-87640.75</v>
      </c>
      <c r="AG11" s="6">
        <v>0</v>
      </c>
      <c r="AH11" s="6">
        <v>-87640.75</v>
      </c>
      <c r="AI11" s="32">
        <v>0</v>
      </c>
      <c r="AJ11" s="35" t="s">
        <v>38</v>
      </c>
      <c r="AK11" s="14"/>
    </row>
    <row r="12" spans="1:37" ht="9.75" customHeight="1" thickBot="1" x14ac:dyDescent="0.25">
      <c r="A12" s="52"/>
      <c r="B12" s="70"/>
      <c r="C12" s="53"/>
      <c r="D12" s="54"/>
      <c r="E12" s="52"/>
      <c r="F12" s="53"/>
      <c r="G12" s="53"/>
      <c r="H12" s="53"/>
      <c r="I12" s="53"/>
      <c r="J12" s="53"/>
      <c r="K12" s="53"/>
      <c r="L12" s="53"/>
      <c r="M12" s="54"/>
      <c r="N12" s="52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3"/>
      <c r="Z12" s="53"/>
      <c r="AA12" s="53"/>
      <c r="AB12" s="54"/>
      <c r="AC12" s="66"/>
      <c r="AD12" s="15"/>
      <c r="AE12" s="15"/>
      <c r="AF12" s="15"/>
      <c r="AG12" s="15"/>
      <c r="AH12" s="15"/>
      <c r="AI12" s="33"/>
      <c r="AJ12" s="36"/>
      <c r="AK12" s="14"/>
    </row>
    <row r="13" spans="1:37" ht="15" customHeight="1" x14ac:dyDescent="0.2">
      <c r="A13" s="13"/>
      <c r="B13" s="7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55"/>
      <c r="AC13" s="19"/>
      <c r="AD13" s="20"/>
      <c r="AE13" s="20"/>
      <c r="AF13" s="20"/>
      <c r="AG13" s="20"/>
      <c r="AH13" s="20"/>
      <c r="AI13" s="21"/>
      <c r="AJ13" s="12"/>
    </row>
    <row r="14" spans="1:37" ht="15" customHeight="1" x14ac:dyDescent="0.2">
      <c r="AB14" s="11"/>
      <c r="AC14" s="22" t="s">
        <v>36</v>
      </c>
      <c r="AF14" s="7">
        <v>3209.45</v>
      </c>
      <c r="AG14" s="8"/>
      <c r="AH14" s="8"/>
      <c r="AI14" s="23"/>
      <c r="AJ14" s="14"/>
    </row>
    <row r="15" spans="1:37" ht="15" customHeight="1" x14ac:dyDescent="0.2">
      <c r="AB15" s="11"/>
      <c r="AC15" s="24" t="s">
        <v>49</v>
      </c>
      <c r="AG15" s="9">
        <f>SUM(AG6:AG14)</f>
        <v>0</v>
      </c>
      <c r="AH15" s="8"/>
      <c r="AI15" s="23"/>
      <c r="AJ15" s="14"/>
    </row>
    <row r="16" spans="1:37" ht="10.5" x14ac:dyDescent="0.2">
      <c r="AB16" s="11"/>
      <c r="AC16" s="24" t="s">
        <v>48</v>
      </c>
      <c r="AG16" s="7"/>
      <c r="AH16" s="7"/>
      <c r="AI16" s="25">
        <f>SUM(AI6:AI15)</f>
        <v>0</v>
      </c>
      <c r="AJ16" s="14"/>
    </row>
    <row r="17" spans="28:36" ht="11.25" thickBot="1" x14ac:dyDescent="0.25">
      <c r="AB17" s="11"/>
      <c r="AC17" s="26" t="s">
        <v>37</v>
      </c>
      <c r="AD17" s="27"/>
      <c r="AE17" s="27"/>
      <c r="AF17" s="27"/>
      <c r="AG17" s="28"/>
      <c r="AH17" s="29">
        <f>SUM(AH6:AH16)</f>
        <v>3209.4499999999971</v>
      </c>
      <c r="AI17" s="30"/>
      <c r="AJ17" s="14"/>
    </row>
    <row r="18" spans="28:36" ht="12.75" customHeight="1" thickBot="1" x14ac:dyDescent="0.25">
      <c r="AB18" s="11"/>
      <c r="AC18" s="16" t="s">
        <v>50</v>
      </c>
      <c r="AD18" s="17"/>
      <c r="AE18" s="17"/>
      <c r="AF18" s="17"/>
      <c r="AG18" s="17"/>
      <c r="AH18" s="18">
        <f>SUM(AH17)</f>
        <v>3209.4499999999971</v>
      </c>
      <c r="AI18" s="12"/>
    </row>
    <row r="19" spans="28:36" ht="12.75" customHeight="1" x14ac:dyDescent="0.2">
      <c r="AC19" s="13"/>
      <c r="AD19" s="13"/>
      <c r="AE19" s="13"/>
      <c r="AF19" s="13"/>
      <c r="AG19" s="13"/>
      <c r="AH19" s="13"/>
    </row>
  </sheetData>
  <mergeCells count="5">
    <mergeCell ref="E4:M4"/>
    <mergeCell ref="V4:AB4"/>
    <mergeCell ref="AC4:AI4"/>
    <mergeCell ref="A4:D4"/>
    <mergeCell ref="N4:U4"/>
  </mergeCells>
  <phoneticPr fontId="1" type="noConversion"/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2025-04-03T18:29:33Z</dcterms:created>
  <dcterms:modified xsi:type="dcterms:W3CDTF">2025-04-10T16:08:25Z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01734361CD07C3C85B968AA4B2781C480C5E84517533FB2EE1174F74E95997FC9503DC872D15E7FE07B95AE100ED7F409BE4E4661CDD9A89C09BCFD762576448F7AEE9A60258AC91B89B9ADF61922FD56B8306BBAC3426A35126D4ABA4F69B82E1672E0ADD558DF99ABB44E297BD8A2C2F505A47DF17CF343F2301E64DD382A</vt:lpwstr>
  </property>
  <property fmtid="{D5CDD505-2E9C-101B-9397-08002B2CF9AE}" pid="3" name="Business Objects Context Information1">
    <vt:lpwstr>EBE231CACA0432DA2EF3D2181DA734343657AB67E4E1985ABB80FD22BAAF3CC53DF86AFE8B5E34A057C49BEA7CD9B0FC652D61A16EBD76F7B26C19A6486DB7CBA3917A6966D74A939C450C15D82125C4806B6633CEB3604C6FE85DF83A5FC02E3A0BB7904F6C918460DE7F7A7E6446C0A29A40CCCEDAA72DA7ED2FB66B87420</vt:lpwstr>
  </property>
  <property fmtid="{D5CDD505-2E9C-101B-9397-08002B2CF9AE}" pid="4" name="Business Objects Context Information2">
    <vt:lpwstr>A68730E00FE521E84D0E91486407ADAA9B563D82D21AA5E4D81744AE183B6D401697B139B83DBF20086A3963A71FF023246FDD6D55F00C43E2A6620D49C9A335E84127A9F67D5DBD10E75F5FED769772636C97726F1DF4A581441D0B8E30761D000896F3E6DE0D5929256EDE6BE42C8F2179E761000599DF459B522329EFD21</vt:lpwstr>
  </property>
  <property fmtid="{D5CDD505-2E9C-101B-9397-08002B2CF9AE}" pid="5" name="Business Objects Context Information3">
    <vt:lpwstr>434636653228D6DA05A253EFD8C95F1D4EA0916A3A934451FB99709292A816207376B7FFA9DD02CA9F82A7920B2453F4A04281FFCDAABCBD4F3F0AAA6C32A108BB1A2EC4C276344A1339A669301D066EAFEE0AEA7CD758363C88B07BF9C8ABAC0D9880FE9F4100D6D5DF11709130ABEF59DBFF6CE41F736A9E5BE3F26F5D137</vt:lpwstr>
  </property>
  <property fmtid="{D5CDD505-2E9C-101B-9397-08002B2CF9AE}" pid="6" name="Business Objects Context Information4">
    <vt:lpwstr>34C80E306484608907925242FC9E3FBE52DFEE328316CAB16C333D7B9F8D9B1194F5D6887C92E430D08569F8FC4B6A5F94FCBD2AF83537C53BEEC45C0F2FAC2CDA1AE88F0858ABD36A130DF95827A0711EE4F7008F316394F827B679FE093D7FABC5B7DD03C5DC13952D68B070FEB53F72DE252238FC731723CDD36C0BAD107</vt:lpwstr>
  </property>
  <property fmtid="{D5CDD505-2E9C-101B-9397-08002B2CF9AE}" pid="7" name="Business Objects Context Information5">
    <vt:lpwstr>AC790A1336176ECDB7FD55A7A4360F8009D7D087F25B48AE7C92E22CDB2C47CEFCE551C1F84CE928CA6CC421050AA3E07CD0374302E3BB678EFD949DA838A2AA154F0C1FDA642E1C2D01D189B87276A69CAFD8A5EFF464359CB808116BB7743F150D838A01231D2E8B88E7D2B2E06611635D09F8A9A1E118208BC949D7A8486</vt:lpwstr>
  </property>
  <property fmtid="{D5CDD505-2E9C-101B-9397-08002B2CF9AE}" pid="8" name="Business Objects Context Information6">
    <vt:lpwstr>3067DBCC761F74F90953586AAA591304AD14F72926884176C374FC14096716B0B8A147D88616C0A2297C911ADA113F03C329F50E</vt:lpwstr>
  </property>
</Properties>
</file>