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250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2" l="1"/>
  <c r="AI9" i="2"/>
  <c r="AI7" i="2"/>
  <c r="AG11" i="2"/>
  <c r="AI13" i="2" l="1"/>
</calcChain>
</file>

<file path=xl/sharedStrings.xml><?xml version="1.0" encoding="utf-8"?>
<sst xmlns="http://schemas.openxmlformats.org/spreadsheetml/2006/main" count="138" uniqueCount="90">
  <si>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</si>
  <si>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</si>
  <si>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</si>
  <si>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</si>
  <si>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</si>
  <si>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</si>
  <si>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</si>
  <si>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</si>
  <si>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</si>
  <si>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</si>
  <si>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</si>
  <si>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</si>
  <si>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</si>
  <si>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</si>
  <si>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</si>
  <si>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</si>
  <si>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</si>
  <si>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</si>
  <si>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</si>
  <si>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</si>
  <si>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</si>
  <si>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</si>
  <si>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</si>
  <si>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</si>
  <si>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</si>
  <si>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</si>
  <si>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</si>
  <si>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</si>
  <si>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</si>
  <si>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</si>
  <si>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</si>
  <si>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</si>
  <si>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</si>
  <si>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</si>
  <si>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</si>
  <si>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</si>
  <si>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</si>
  <si>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</si>
  <si>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</si>
  <si>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</si>
  <si>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</si>
  <si>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</si>
  <si>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</si>
  <si>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</si>
  <si>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</si>
  <si>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</si>
  <si>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</si>
  <si>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</si>
  <si>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</si>
  <si>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</si>
  <si>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</si>
  <si>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</si>
  <si>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</si>
  <si>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</si>
  <si>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</si>
  <si>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</si>
  <si>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Amount Previously Certified (Paid)</t>
  </si>
  <si>
    <t>X141 - RA19 Auditorium A/C Condensate Pumps</t>
  </si>
  <si>
    <t>X141 - P.S. 141 Bronx</t>
  </si>
  <si>
    <t>19.X141.002.2 - RA19 Auditorium A/C Condensate Pumps</t>
  </si>
  <si>
    <t>B314607</t>
  </si>
  <si>
    <t>X141</t>
  </si>
  <si>
    <t>660 West 237 Street</t>
  </si>
  <si>
    <t>Bronx</t>
  </si>
  <si>
    <t>Jeffrey Santos</t>
  </si>
  <si>
    <t>718-796-8516</t>
  </si>
  <si>
    <t>Robert Williams</t>
  </si>
  <si>
    <t>718-610-0250</t>
  </si>
  <si>
    <t>19.X141.002.2 - General Requirements</t>
  </si>
  <si>
    <t>19.X141.002.2 - Mechanical</t>
  </si>
  <si>
    <t>19.X141.002.2 - Electrical</t>
  </si>
  <si>
    <t>Work Completed - Full Payment Request</t>
  </si>
  <si>
    <t>Full PurchaseOrder Amount</t>
  </si>
  <si>
    <t>Amount Previous Amount Certified/Paid</t>
  </si>
  <si>
    <t>A00374976</t>
  </si>
  <si>
    <t xml:space="preserve">10RRCCA  15RRCCA  </t>
  </si>
  <si>
    <t>Vendor Information</t>
  </si>
  <si>
    <t xml:space="preserve"> $ Unit Price </t>
  </si>
  <si>
    <t xml:space="preserve"> Amount Owed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</si>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</sst>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18" xfId="1" applyFont="1" applyFill="1" applyBorder="1"/>
    <xf numFmtId="0" fontId="4" fillId="2" borderId="19" xfId="1" applyFont="1" applyFill="1" applyBorder="1"/>
    <xf numFmtId="0" fontId="3" fillId="0" borderId="0" xfId="1" applyFont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21" xfId="1" applyFont="1" applyBorder="1" applyAlignment="1">
      <alignment horizontal="left" wrapText="1"/>
    </xf>
    <xf numFmtId="0" fontId="3" fillId="0" borderId="22" xfId="1" applyFont="1" applyBorder="1" applyAlignment="1">
      <alignment horizontal="left" wrapText="1"/>
    </xf>
    <xf numFmtId="0" fontId="3" fillId="0" borderId="0" xfId="1" applyFont="1" applyAlignment="1">
      <alignment horizontal="left" vertical="center"/>
    </xf>
    <xf numFmtId="165" fontId="3" fillId="0" borderId="12" xfId="1" applyNumberFormat="1" applyFont="1" applyBorder="1" applyAlignment="1">
      <alignment horizontal="center" vertical="center"/>
    </xf>
    <xf numFmtId="43" fontId="3" fillId="0" borderId="0" xfId="2" applyFont="1" applyAlignment="1">
      <alignment horizontal="right" vertical="center"/>
    </xf>
    <xf numFmtId="14" fontId="3" fillId="0" borderId="12" xfId="1" applyNumberFormat="1" applyFont="1" applyBorder="1" applyAlignment="1">
      <alignment horizontal="center" vertical="center"/>
    </xf>
    <xf numFmtId="14" fontId="3" fillId="0" borderId="13" xfId="1" applyNumberFormat="1" applyFont="1" applyBorder="1" applyAlignment="1">
      <alignment horizontal="center" vertical="center"/>
    </xf>
    <xf numFmtId="0" fontId="3" fillId="0" borderId="24" xfId="1" applyFont="1" applyBorder="1" applyAlignment="1">
      <alignment horizontal="left" vertical="center" wrapText="1"/>
    </xf>
    <xf numFmtId="1" fontId="5" fillId="0" borderId="25" xfId="1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164" fontId="6" fillId="0" borderId="25" xfId="2" applyNumberFormat="1" applyFont="1" applyBorder="1" applyAlignment="1">
      <alignment horizontal="right" vertical="center" shrinkToFit="1"/>
    </xf>
    <xf numFmtId="7" fontId="4" fillId="0" borderId="26" xfId="2" applyNumberFormat="1" applyFont="1" applyBorder="1" applyAlignment="1">
      <alignment horizontal="right" vertical="center" wrapText="1"/>
    </xf>
    <xf numFmtId="0" fontId="3" fillId="0" borderId="27" xfId="1" applyFont="1" applyBorder="1" applyAlignment="1">
      <alignment horizontal="left" vertical="center" wrapText="1"/>
    </xf>
    <xf numFmtId="1" fontId="5" fillId="0" borderId="28" xfId="1" applyNumberFormat="1" applyFont="1" applyBorder="1" applyAlignment="1">
      <alignment horizontal="center" vertical="center" shrinkToFit="1"/>
    </xf>
    <xf numFmtId="0" fontId="3" fillId="0" borderId="28" xfId="1" applyFont="1" applyBorder="1" applyAlignment="1">
      <alignment horizontal="center" vertical="center"/>
    </xf>
    <xf numFmtId="164" fontId="6" fillId="0" borderId="28" xfId="2" applyNumberFormat="1" applyFont="1" applyBorder="1" applyAlignment="1">
      <alignment horizontal="right" vertical="center" shrinkToFi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14" fontId="3" fillId="0" borderId="9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0" fontId="3" fillId="0" borderId="14" xfId="1" applyFont="1" applyBorder="1"/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9" xfId="0" applyFont="1" applyBorder="1"/>
    <xf numFmtId="7" fontId="4" fillId="0" borderId="29" xfId="2" applyNumberFormat="1" applyFont="1" applyBorder="1" applyAlignment="1">
      <alignment horizontal="right" vertical="center" wrapText="1"/>
    </xf>
    <xf numFmtId="0" fontId="3" fillId="0" borderId="30" xfId="1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64" fontId="6" fillId="0" borderId="32" xfId="2" applyNumberFormat="1" applyFont="1" applyBorder="1" applyAlignment="1">
      <alignment horizontal="right" vertical="center" shrinkToFit="1"/>
    </xf>
    <xf numFmtId="164" fontId="6" fillId="0" borderId="33" xfId="2" applyNumberFormat="1" applyFont="1" applyBorder="1" applyAlignment="1">
      <alignment horizontal="right" vertical="center" shrinkToFit="1"/>
    </xf>
    <xf numFmtId="0" fontId="4" fillId="0" borderId="31" xfId="0" applyFont="1" applyBorder="1" applyAlignment="1">
      <alignment horizontal="center" vertical="center" wrapText="1"/>
    </xf>
    <xf numFmtId="0" fontId="3" fillId="0" borderId="10" xfId="1" applyFont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4" fillId="2" borderId="34" xfId="1" applyFont="1" applyFill="1" applyBorder="1"/>
    <xf numFmtId="0" fontId="4" fillId="2" borderId="35" xfId="1" applyFont="1" applyFill="1" applyBorder="1" applyAlignment="1">
      <alignment horizontal="left"/>
    </xf>
    <xf numFmtId="0" fontId="3" fillId="7" borderId="5" xfId="1" applyFont="1" applyFill="1" applyBorder="1"/>
    <xf numFmtId="0" fontId="3" fillId="7" borderId="7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166" fontId="3" fillId="7" borderId="4" xfId="1" applyNumberFormat="1" applyFont="1" applyFill="1" applyBorder="1" applyAlignment="1">
      <alignment horizontal="center" vertical="center"/>
    </xf>
    <xf numFmtId="0" fontId="3" fillId="7" borderId="20" xfId="1" applyFont="1" applyFill="1" applyBorder="1" applyAlignment="1">
      <alignment horizontal="center" vertical="center"/>
    </xf>
    <xf numFmtId="0" fontId="3" fillId="7" borderId="23" xfId="1" applyFont="1" applyFill="1" applyBorder="1" applyAlignment="1">
      <alignment horizontal="left" wrapText="1"/>
    </xf>
    <xf numFmtId="0" fontId="4" fillId="2" borderId="36" xfId="1" applyFont="1" applyFill="1" applyBorder="1" applyAlignment="1">
      <alignment horizontal="left" vertical="center"/>
    </xf>
    <xf numFmtId="0" fontId="4" fillId="2" borderId="36" xfId="1" applyFont="1" applyFill="1" applyBorder="1" applyAlignment="1">
      <alignment horizontal="center" vertical="center"/>
    </xf>
    <xf numFmtId="43" fontId="4" fillId="2" borderId="36" xfId="2" applyFont="1" applyFill="1" applyBorder="1" applyAlignment="1">
      <alignment horizontal="right" vertical="center"/>
    </xf>
    <xf numFmtId="8" fontId="4" fillId="2" borderId="36" xfId="2" applyNumberFormat="1" applyFont="1" applyFill="1" applyBorder="1" applyAlignment="1">
      <alignment horizontal="right" vertical="center"/>
    </xf>
    <xf numFmtId="0" fontId="3" fillId="7" borderId="37" xfId="1" applyFont="1" applyFill="1" applyBorder="1" applyAlignment="1">
      <alignment horizontal="left" vertical="center" wrapText="1"/>
    </xf>
    <xf numFmtId="1" fontId="5" fillId="7" borderId="38" xfId="1" applyNumberFormat="1" applyFont="1" applyFill="1" applyBorder="1" applyAlignment="1">
      <alignment horizontal="center" vertical="center" shrinkToFit="1"/>
    </xf>
    <xf numFmtId="0" fontId="3" fillId="7" borderId="38" xfId="1" applyFont="1" applyFill="1" applyBorder="1" applyAlignment="1">
      <alignment horizontal="center" vertical="center"/>
    </xf>
    <xf numFmtId="164" fontId="6" fillId="7" borderId="38" xfId="2" applyNumberFormat="1" applyFont="1" applyFill="1" applyBorder="1" applyAlignment="1">
      <alignment horizontal="right" vertical="center" shrinkToFit="1"/>
    </xf>
    <xf numFmtId="164" fontId="6" fillId="7" borderId="39" xfId="2" applyNumberFormat="1" applyFont="1" applyFill="1" applyBorder="1" applyAlignment="1">
      <alignment horizontal="right" vertical="center" shrinkToFit="1"/>
    </xf>
    <xf numFmtId="7" fontId="4" fillId="7" borderId="40" xfId="2" applyNumberFormat="1" applyFont="1" applyFill="1" applyBorder="1" applyAlignment="1">
      <alignment horizontal="right" vertical="center" wrapText="1"/>
    </xf>
    <xf numFmtId="0" fontId="4" fillId="0" borderId="36" xfId="0" applyFont="1" applyBorder="1" applyAlignment="1">
      <alignment vertical="center" wrapText="1"/>
    </xf>
    <xf numFmtId="1" fontId="5" fillId="0" borderId="36" xfId="1" applyNumberFormat="1" applyFont="1" applyBorder="1" applyAlignment="1">
      <alignment horizontal="center" vertical="center" shrinkToFit="1"/>
    </xf>
    <xf numFmtId="0" fontId="3" fillId="0" borderId="36" xfId="1" applyFont="1" applyBorder="1" applyAlignment="1">
      <alignment horizontal="center" vertical="center"/>
    </xf>
    <xf numFmtId="164" fontId="6" fillId="0" borderId="36" xfId="2" applyNumberFormat="1" applyFont="1" applyBorder="1" applyAlignment="1">
      <alignment horizontal="right" vertical="center" shrinkToFit="1"/>
    </xf>
    <xf numFmtId="7" fontId="4" fillId="0" borderId="36" xfId="2" applyNumberFormat="1" applyFont="1" applyBorder="1" applyAlignment="1">
      <alignment horizontal="right" vertical="center" wrapText="1"/>
    </xf>
    <xf numFmtId="0" fontId="4" fillId="0" borderId="36" xfId="0" applyFont="1" applyBorder="1" applyAlignment="1">
      <alignment vertical="center"/>
    </xf>
    <xf numFmtId="0" fontId="4" fillId="0" borderId="36" xfId="1" applyFont="1" applyBorder="1" applyAlignment="1">
      <alignment horizontal="center" vertical="center"/>
    </xf>
    <xf numFmtId="43" fontId="4" fillId="0" borderId="36" xfId="2" applyFont="1" applyBorder="1" applyAlignment="1">
      <alignment horizontal="right" vertical="center"/>
    </xf>
    <xf numFmtId="7" fontId="4" fillId="0" borderId="36" xfId="2" applyNumberFormat="1" applyFont="1" applyBorder="1" applyAlignment="1">
      <alignment horizontal="righ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43" fontId="4" fillId="0" borderId="41" xfId="0" applyNumberFormat="1" applyFont="1" applyBorder="1" applyAlignment="1">
      <alignment vertical="center" wrapText="1"/>
    </xf>
    <xf numFmtId="43" fontId="4" fillId="0" borderId="36" xfId="0" applyNumberFormat="1" applyFont="1" applyBorder="1" applyAlignment="1">
      <alignment vertical="center" wrapText="1"/>
    </xf>
    <xf numFmtId="0" fontId="4" fillId="0" borderId="36" xfId="0" applyFont="1" applyBorder="1" applyAlignment="1">
      <alignment horizontal="left" vertical="center" wrapText="1"/>
    </xf>
    <xf numFmtId="0" fontId="9" fillId="0" borderId="41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4"/>
  <sheetViews>
    <sheetView tabSelected="1" topLeftCell="Q1" zoomScale="159" zoomScaleNormal="159" workbookViewId="0">
      <selection activeCell="AB14" sqref="AB14"/>
    </sheetView>
  </sheetViews>
  <sheetFormatPr defaultColWidth="9.140625" defaultRowHeight="10.5" x14ac:dyDescent="0.15"/>
  <cols>
    <col min="1" max="1" width="3.42578125" style="2" customWidth="1"/>
    <col min="2" max="2" width="39.140625" style="2" customWidth="1"/>
    <col min="3" max="3" width="9.7109375" style="8" customWidth="1"/>
    <col min="4" max="4" width="6.140625" style="8" bestFit="1" customWidth="1"/>
    <col min="5" max="5" width="15.5703125" style="8" customWidth="1"/>
    <col min="6" max="6" width="7" style="8" bestFit="1" customWidth="1"/>
    <col min="7" max="7" width="7.28515625" style="8" bestFit="1" customWidth="1"/>
    <col min="8" max="8" width="8" style="8" bestFit="1" customWidth="1"/>
    <col min="9" max="9" width="9.140625" style="8" bestFit="1" customWidth="1"/>
    <col min="10" max="10" width="17.5703125" style="8" bestFit="1" customWidth="1"/>
    <col min="11" max="11" width="15.28515625" style="8" bestFit="1" customWidth="1"/>
    <col min="12" max="12" width="9.5703125" style="8" bestFit="1" customWidth="1"/>
    <col min="13" max="13" width="5.42578125" style="8" bestFit="1" customWidth="1"/>
    <col min="14" max="14" width="5.28515625" style="8" bestFit="1" customWidth="1"/>
    <col min="15" max="15" width="8.5703125" style="8" bestFit="1" customWidth="1"/>
    <col min="16" max="16" width="15.42578125" style="8" bestFit="1" customWidth="1"/>
    <col min="17" max="17" width="5" style="8" bestFit="1" customWidth="1"/>
    <col min="18" max="18" width="5.42578125" style="8" bestFit="1" customWidth="1"/>
    <col min="19" max="19" width="5.28515625" style="8" bestFit="1" customWidth="1"/>
    <col min="20" max="20" width="10.28515625" style="8" customWidth="1"/>
    <col min="21" max="21" width="11.140625" style="3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7109375" style="8" customWidth="1"/>
    <col min="27" max="27" width="5.28515625" style="8" bestFit="1" customWidth="1"/>
    <col min="28" max="28" width="11.42578125" style="8" bestFit="1" customWidth="1"/>
    <col min="29" max="29" width="11.140625" style="8" bestFit="1" customWidth="1"/>
    <col min="30" max="30" width="27.140625" style="17" customWidth="1"/>
    <col min="31" max="31" width="7.5703125" style="8" bestFit="1" customWidth="1"/>
    <col min="32" max="32" width="4.28515625" style="8" bestFit="1" customWidth="1"/>
    <col min="33" max="33" width="9.7109375" style="19" bestFit="1" customWidth="1"/>
    <col min="34" max="34" width="9.42578125" style="19" bestFit="1" customWidth="1"/>
    <col min="35" max="35" width="9.5703125" style="19" bestFit="1" customWidth="1"/>
    <col min="36" max="36" width="25.85546875" style="8" customWidth="1"/>
    <col min="37" max="16384" width="9.140625" style="2"/>
  </cols>
  <sheetData>
    <row r="1" spans="2:36" x14ac:dyDescent="0.15">
      <c r="B1" s="6" t="s">
        <v>36</v>
      </c>
      <c r="C1" s="51"/>
      <c r="D1" s="51"/>
    </row>
    <row r="2" spans="2:36" x14ac:dyDescent="0.15">
      <c r="B2" s="53" t="s">
        <v>57</v>
      </c>
      <c r="C2" s="52"/>
      <c r="D2" s="52"/>
      <c r="E2" s="5"/>
      <c r="F2" s="5"/>
      <c r="G2" s="5"/>
      <c r="H2" s="5"/>
    </row>
    <row r="3" spans="2:36" x14ac:dyDescent="0.15">
      <c r="B3" s="54" t="s">
        <v>58</v>
      </c>
      <c r="C3" s="5"/>
      <c r="D3" s="5"/>
      <c r="E3" s="5"/>
      <c r="F3" s="5"/>
      <c r="G3" s="5"/>
    </row>
    <row r="4" spans="2:36" ht="11.25" thickBot="1" x14ac:dyDescent="0.2">
      <c r="B4" s="7" t="s">
        <v>52</v>
      </c>
    </row>
    <row r="5" spans="2:36" s="5" customFormat="1" ht="13.5" customHeight="1" thickBot="1" x14ac:dyDescent="0.2">
      <c r="B5" s="83" t="s">
        <v>0</v>
      </c>
      <c r="C5" s="84"/>
      <c r="D5" s="84"/>
      <c r="E5" s="85"/>
      <c r="F5" s="88" t="s">
        <v>76</v>
      </c>
      <c r="G5" s="89"/>
      <c r="H5" s="89"/>
      <c r="I5" s="89"/>
      <c r="J5" s="89"/>
      <c r="K5" s="89"/>
      <c r="L5" s="89"/>
      <c r="M5" s="89"/>
      <c r="N5" s="90"/>
      <c r="O5" s="88" t="s">
        <v>1</v>
      </c>
      <c r="P5" s="89"/>
      <c r="Q5" s="89"/>
      <c r="R5" s="89"/>
      <c r="S5" s="89"/>
      <c r="T5" s="89"/>
      <c r="U5" s="89"/>
      <c r="V5" s="90"/>
      <c r="W5" s="91" t="s">
        <v>2</v>
      </c>
      <c r="X5" s="92"/>
      <c r="Y5" s="92"/>
      <c r="Z5" s="92"/>
      <c r="AA5" s="92"/>
      <c r="AB5" s="92"/>
      <c r="AC5" s="93"/>
      <c r="AD5" s="94" t="s">
        <v>3</v>
      </c>
      <c r="AE5" s="95"/>
      <c r="AF5" s="95"/>
      <c r="AG5" s="95"/>
      <c r="AH5" s="95"/>
      <c r="AI5" s="96"/>
      <c r="AJ5" s="86" t="s">
        <v>4</v>
      </c>
    </row>
    <row r="6" spans="2:36" s="5" customFormat="1" ht="42.75" thickBot="1" x14ac:dyDescent="0.2">
      <c r="B6" s="100" t="s">
        <v>5</v>
      </c>
      <c r="C6" s="97" t="s">
        <v>6</v>
      </c>
      <c r="D6" s="97" t="s">
        <v>7</v>
      </c>
      <c r="E6" s="97" t="s">
        <v>8</v>
      </c>
      <c r="F6" s="97" t="s">
        <v>9</v>
      </c>
      <c r="G6" s="97" t="s">
        <v>10</v>
      </c>
      <c r="H6" s="97" t="s">
        <v>11</v>
      </c>
      <c r="I6" s="97" t="s">
        <v>12</v>
      </c>
      <c r="J6" s="97" t="s">
        <v>13</v>
      </c>
      <c r="K6" s="97" t="s">
        <v>14</v>
      </c>
      <c r="L6" s="97" t="s">
        <v>79</v>
      </c>
      <c r="M6" s="97" t="s">
        <v>80</v>
      </c>
      <c r="N6" s="97" t="s">
        <v>81</v>
      </c>
      <c r="O6" s="97" t="s">
        <v>15</v>
      </c>
      <c r="P6" s="97" t="s">
        <v>82</v>
      </c>
      <c r="Q6" s="97" t="s">
        <v>83</v>
      </c>
      <c r="R6" s="97" t="s">
        <v>84</v>
      </c>
      <c r="S6" s="97" t="s">
        <v>85</v>
      </c>
      <c r="T6" s="97" t="s">
        <v>40</v>
      </c>
      <c r="U6" s="97" t="s">
        <v>41</v>
      </c>
      <c r="V6" s="97" t="s">
        <v>16</v>
      </c>
      <c r="W6" s="97" t="s">
        <v>17</v>
      </c>
      <c r="X6" s="97" t="s">
        <v>86</v>
      </c>
      <c r="Y6" s="97" t="s">
        <v>87</v>
      </c>
      <c r="Z6" s="97" t="s">
        <v>88</v>
      </c>
      <c r="AA6" s="97" t="s">
        <v>89</v>
      </c>
      <c r="AB6" s="101" t="s">
        <v>42</v>
      </c>
      <c r="AC6" s="101" t="s">
        <v>43</v>
      </c>
      <c r="AD6" s="74" t="s">
        <v>49</v>
      </c>
      <c r="AE6" s="97" t="s">
        <v>44</v>
      </c>
      <c r="AF6" s="97" t="s">
        <v>45</v>
      </c>
      <c r="AG6" s="98" t="s">
        <v>77</v>
      </c>
      <c r="AH6" s="49" t="s">
        <v>56</v>
      </c>
      <c r="AI6" s="99" t="s">
        <v>78</v>
      </c>
      <c r="AJ6" s="87"/>
    </row>
    <row r="7" spans="2:36" ht="32.25" customHeight="1" thickBot="1" x14ac:dyDescent="0.2">
      <c r="B7" s="37" t="s">
        <v>59</v>
      </c>
      <c r="C7" s="10" t="s">
        <v>74</v>
      </c>
      <c r="D7" s="10">
        <v>103680</v>
      </c>
      <c r="E7" s="20" t="s">
        <v>75</v>
      </c>
      <c r="F7" s="9">
        <v>2482824</v>
      </c>
      <c r="G7" s="10">
        <v>2482824</v>
      </c>
      <c r="H7" s="10" t="s">
        <v>60</v>
      </c>
      <c r="I7" s="21">
        <v>45935</v>
      </c>
      <c r="J7" s="10" t="s">
        <v>52</v>
      </c>
      <c r="K7" s="10" t="s">
        <v>53</v>
      </c>
      <c r="L7" s="10" t="s">
        <v>54</v>
      </c>
      <c r="M7" s="10" t="s">
        <v>55</v>
      </c>
      <c r="N7" s="18">
        <v>8805</v>
      </c>
      <c r="O7" s="9" t="s">
        <v>61</v>
      </c>
      <c r="P7" s="42" t="s">
        <v>62</v>
      </c>
      <c r="Q7" s="10" t="s">
        <v>63</v>
      </c>
      <c r="R7" s="10" t="s">
        <v>48</v>
      </c>
      <c r="S7" s="10">
        <v>10463</v>
      </c>
      <c r="T7" s="42" t="s">
        <v>64</v>
      </c>
      <c r="U7" s="42" t="s">
        <v>65</v>
      </c>
      <c r="V7" s="46" t="s">
        <v>38</v>
      </c>
      <c r="W7" s="9" t="s">
        <v>37</v>
      </c>
      <c r="X7" s="31" t="s">
        <v>46</v>
      </c>
      <c r="Y7" s="31" t="s">
        <v>47</v>
      </c>
      <c r="Z7" s="32" t="s">
        <v>48</v>
      </c>
      <c r="AA7" s="32">
        <v>11101</v>
      </c>
      <c r="AB7" s="10" t="s">
        <v>66</v>
      </c>
      <c r="AC7" s="40" t="s">
        <v>67</v>
      </c>
      <c r="AD7" s="22" t="s">
        <v>68</v>
      </c>
      <c r="AE7" s="23">
        <v>1</v>
      </c>
      <c r="AF7" s="24" t="s">
        <v>39</v>
      </c>
      <c r="AG7" s="25">
        <v>276.26</v>
      </c>
      <c r="AH7" s="47">
        <v>0</v>
      </c>
      <c r="AI7" s="26">
        <f>AG7</f>
        <v>276.26</v>
      </c>
      <c r="AJ7" s="15" t="s">
        <v>71</v>
      </c>
    </row>
    <row r="8" spans="2:36" ht="24" customHeight="1" thickBot="1" x14ac:dyDescent="0.2">
      <c r="B8" s="50" t="s">
        <v>59</v>
      </c>
      <c r="C8" s="12" t="s">
        <v>74</v>
      </c>
      <c r="D8" s="12">
        <v>103680</v>
      </c>
      <c r="E8" s="20" t="s">
        <v>75</v>
      </c>
      <c r="F8" s="11">
        <v>2482824</v>
      </c>
      <c r="G8" s="12">
        <v>2482824</v>
      </c>
      <c r="H8" s="12" t="s">
        <v>60</v>
      </c>
      <c r="I8" s="35">
        <v>45935</v>
      </c>
      <c r="J8" s="12" t="s">
        <v>52</v>
      </c>
      <c r="K8" s="12" t="s">
        <v>53</v>
      </c>
      <c r="L8" s="12" t="s">
        <v>54</v>
      </c>
      <c r="M8" s="12" t="s">
        <v>55</v>
      </c>
      <c r="N8" s="36">
        <v>8805</v>
      </c>
      <c r="O8" s="11" t="s">
        <v>61</v>
      </c>
      <c r="P8" s="43" t="s">
        <v>62</v>
      </c>
      <c r="Q8" s="45" t="s">
        <v>63</v>
      </c>
      <c r="R8" s="12" t="s">
        <v>48</v>
      </c>
      <c r="S8" s="12">
        <v>10463</v>
      </c>
      <c r="T8" s="43" t="s">
        <v>64</v>
      </c>
      <c r="U8" s="43" t="s">
        <v>65</v>
      </c>
      <c r="V8" s="13" t="s">
        <v>38</v>
      </c>
      <c r="W8" s="11" t="s">
        <v>37</v>
      </c>
      <c r="X8" s="33" t="s">
        <v>46</v>
      </c>
      <c r="Y8" s="33" t="s">
        <v>47</v>
      </c>
      <c r="Z8" s="34" t="s">
        <v>48</v>
      </c>
      <c r="AA8" s="34">
        <v>11101</v>
      </c>
      <c r="AB8" s="12" t="s">
        <v>66</v>
      </c>
      <c r="AC8" s="41" t="s">
        <v>67</v>
      </c>
      <c r="AD8" s="27" t="s">
        <v>69</v>
      </c>
      <c r="AE8" s="28">
        <v>1</v>
      </c>
      <c r="AF8" s="29" t="s">
        <v>39</v>
      </c>
      <c r="AG8" s="30">
        <v>1480.6</v>
      </c>
      <c r="AH8" s="48">
        <v>0</v>
      </c>
      <c r="AI8" s="44">
        <f t="shared" ref="AI8:AI9" si="0">AG8</f>
        <v>1480.6</v>
      </c>
      <c r="AJ8" s="16" t="s">
        <v>71</v>
      </c>
    </row>
    <row r="9" spans="2:36" ht="30.75" customHeight="1" x14ac:dyDescent="0.15">
      <c r="B9" s="50" t="s">
        <v>59</v>
      </c>
      <c r="C9" s="12" t="s">
        <v>74</v>
      </c>
      <c r="D9" s="12">
        <v>103680</v>
      </c>
      <c r="E9" s="20" t="s">
        <v>75</v>
      </c>
      <c r="F9" s="11">
        <v>2482824</v>
      </c>
      <c r="G9" s="12">
        <v>2482824</v>
      </c>
      <c r="H9" s="12" t="s">
        <v>60</v>
      </c>
      <c r="I9" s="35">
        <v>45935</v>
      </c>
      <c r="J9" s="12" t="s">
        <v>52</v>
      </c>
      <c r="K9" s="12" t="s">
        <v>53</v>
      </c>
      <c r="L9" s="12" t="s">
        <v>54</v>
      </c>
      <c r="M9" s="12" t="s">
        <v>55</v>
      </c>
      <c r="N9" s="36">
        <v>8805</v>
      </c>
      <c r="O9" s="11" t="s">
        <v>61</v>
      </c>
      <c r="P9" s="43" t="s">
        <v>62</v>
      </c>
      <c r="Q9" s="45" t="s">
        <v>63</v>
      </c>
      <c r="R9" s="12" t="s">
        <v>48</v>
      </c>
      <c r="S9" s="12">
        <v>10463</v>
      </c>
      <c r="T9" s="43" t="s">
        <v>64</v>
      </c>
      <c r="U9" s="43" t="s">
        <v>65</v>
      </c>
      <c r="V9" s="13" t="s">
        <v>38</v>
      </c>
      <c r="W9" s="11" t="s">
        <v>37</v>
      </c>
      <c r="X9" s="33" t="s">
        <v>46</v>
      </c>
      <c r="Y9" s="33" t="s">
        <v>47</v>
      </c>
      <c r="Z9" s="34" t="s">
        <v>48</v>
      </c>
      <c r="AA9" s="34">
        <v>11101</v>
      </c>
      <c r="AB9" s="12" t="s">
        <v>66</v>
      </c>
      <c r="AC9" s="41" t="s">
        <v>67</v>
      </c>
      <c r="AD9" s="27" t="s">
        <v>70</v>
      </c>
      <c r="AE9" s="28">
        <v>1</v>
      </c>
      <c r="AF9" s="29" t="s">
        <v>39</v>
      </c>
      <c r="AG9" s="30">
        <v>733.4</v>
      </c>
      <c r="AH9" s="48">
        <v>0</v>
      </c>
      <c r="AI9" s="44">
        <f t="shared" si="0"/>
        <v>733.4</v>
      </c>
      <c r="AJ9" s="16" t="s">
        <v>71</v>
      </c>
    </row>
    <row r="10" spans="2:36" ht="13.5" customHeight="1" thickBot="1" x14ac:dyDescent="0.2">
      <c r="B10" s="55"/>
      <c r="C10" s="56"/>
      <c r="D10" s="56"/>
      <c r="E10" s="57"/>
      <c r="F10" s="58"/>
      <c r="G10" s="59"/>
      <c r="H10" s="59"/>
      <c r="I10" s="59"/>
      <c r="J10" s="59"/>
      <c r="K10" s="59"/>
      <c r="L10" s="59"/>
      <c r="M10" s="59"/>
      <c r="N10" s="57"/>
      <c r="O10" s="60"/>
      <c r="P10" s="59"/>
      <c r="Q10" s="59"/>
      <c r="R10" s="59"/>
      <c r="S10" s="59"/>
      <c r="T10" s="59"/>
      <c r="U10" s="61"/>
      <c r="V10" s="57"/>
      <c r="W10" s="58"/>
      <c r="X10" s="59"/>
      <c r="Y10" s="59"/>
      <c r="Z10" s="59"/>
      <c r="AA10" s="59"/>
      <c r="AB10" s="59"/>
      <c r="AC10" s="62"/>
      <c r="AD10" s="68"/>
      <c r="AE10" s="69"/>
      <c r="AF10" s="70"/>
      <c r="AG10" s="71"/>
      <c r="AH10" s="72"/>
      <c r="AI10" s="73"/>
      <c r="AJ10" s="63"/>
    </row>
    <row r="11" spans="2:36" ht="12.75" customHeight="1" x14ac:dyDescent="0.15">
      <c r="AD11" s="74" t="s">
        <v>50</v>
      </c>
      <c r="AE11" s="75"/>
      <c r="AF11" s="76"/>
      <c r="AG11" s="77">
        <f>SUM(AG7:AG10)</f>
        <v>2490.2599999999998</v>
      </c>
      <c r="AH11" s="77"/>
      <c r="AI11" s="78"/>
      <c r="AJ11" s="4"/>
    </row>
    <row r="12" spans="2:36" ht="26.25" customHeight="1" x14ac:dyDescent="0.15">
      <c r="AD12" s="74" t="s">
        <v>73</v>
      </c>
      <c r="AE12" s="75"/>
      <c r="AF12" s="76"/>
      <c r="AG12" s="77"/>
      <c r="AH12" s="77">
        <v>0</v>
      </c>
      <c r="AI12" s="78"/>
      <c r="AJ12" s="4"/>
    </row>
    <row r="13" spans="2:36" ht="11.25" thickBot="1" x14ac:dyDescent="0.2">
      <c r="B13" s="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39"/>
      <c r="V13" s="14"/>
      <c r="W13" s="14"/>
      <c r="X13" s="14"/>
      <c r="Y13" s="14"/>
      <c r="Z13" s="14"/>
      <c r="AA13" s="14"/>
      <c r="AB13" s="14"/>
      <c r="AC13" s="14"/>
      <c r="AD13" s="79" t="s">
        <v>51</v>
      </c>
      <c r="AE13" s="80"/>
      <c r="AF13" s="80"/>
      <c r="AG13" s="81"/>
      <c r="AH13" s="81"/>
      <c r="AI13" s="82">
        <f>SUM(AI7:AI11)</f>
        <v>2490.2599999999998</v>
      </c>
    </row>
    <row r="14" spans="2:36" ht="11.25" thickTop="1" x14ac:dyDescent="0.15">
      <c r="AD14" s="64" t="s">
        <v>72</v>
      </c>
      <c r="AE14" s="65"/>
      <c r="AF14" s="65"/>
      <c r="AG14" s="66"/>
      <c r="AH14" s="66"/>
      <c r="AI14" s="67">
        <v>2490.2600000000002</v>
      </c>
    </row>
    <row r="27" ht="10.5" customHeight="1" x14ac:dyDescent="0.15"/>
    <row r="34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2025-06-04T16:06:34Z</dcterms:modified>
  <cp:category/>
  <cp:contentStatus/>
</cp:coreProperties>
</file>