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-2892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2" l="1"/>
  <c r="AJ7" i="2"/>
  <c r="AJ8" i="2"/>
  <c r="AH11" i="2"/>
  <c r="AI13" i="2"/>
  <c r="AG10" i="2"/>
  <c r="AJ12" i="2" l="1"/>
  <c r="AJ15" i="2" s="1"/>
</calcChain>
</file>

<file path=xl/sharedStrings.xml><?xml version="1.0" encoding="utf-8"?>
<sst xmlns="http://schemas.openxmlformats.org/spreadsheetml/2006/main" count="121" uniqueCount="72">
  <si>
    <t>School ID &amp; Project Name</t>
  </si>
  <si>
    <t>K457 PRESS BOX DESIGN</t>
  </si>
  <si>
    <t>EME Group Consulting Engineers</t>
  </si>
  <si>
    <t>Project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</si>
  <si>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</si>
  <si>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</si>
  <si>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</si>
  <si>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</si>
  <si>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</si>
  <si>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</si>
  <si>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</si>
  <si>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</si>
  <si>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</si>
  <si>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</si>
  <si>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</si>
  <si>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</si>
  <si>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</si>
  <si>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</si>
  <si>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</si>
  <si>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</si>
  <si>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</si>
  <si>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</si>
  <si>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</si>
  <si>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</si>
  <si>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</si>
  <si>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</si>
  <si>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</si>
  <si>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</si>
  <si>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Work Order Paid to Date*</t>
  </si>
  <si>
    <t>Amount Owed</t>
  </si>
  <si>
    <t>Remaining Unbilled</t>
  </si>
  <si>
    <t>K457 PRESS BOX FEASIBILITY STUDY</t>
  </si>
  <si>
    <t>EME002000</t>
  </si>
  <si>
    <t>550 Seventh Avenue</t>
  </si>
  <si>
    <t>New York</t>
  </si>
  <si>
    <t>NY</t>
  </si>
  <si>
    <t>K457</t>
  </si>
  <si>
    <t xml:space="preserve">708 Maple Street </t>
  </si>
  <si>
    <t>Brooklyn</t>
  </si>
  <si>
    <t>Wolfgang Hellmann</t>
  </si>
  <si>
    <t>718-230-6140</t>
  </si>
  <si>
    <t>Custodian Engineer</t>
  </si>
  <si>
    <t>DSF</t>
  </si>
  <si>
    <t>44-30 Vernon Blvd</t>
  </si>
  <si>
    <t>LIC</t>
  </si>
  <si>
    <t>Carmine Franzese</t>
  </si>
  <si>
    <t>(347) 386-4450</t>
  </si>
  <si>
    <t>A/E Design Services</t>
  </si>
  <si>
    <t>Each</t>
  </si>
  <si>
    <t>K457 PRESS BOX FEASIBILITY STUDY - Paid on PO#2552047</t>
  </si>
  <si>
    <t>K457 PRESS BOX DESIGN: Inital request was short $43,728.43 - New PO Increase $68,500 - Partial Payment Requested on PO#2552047.</t>
  </si>
  <si>
    <t>K457 SOFTBALL FIELD PERMEABILITY TEST</t>
  </si>
  <si>
    <t>K457 SOFTBALL FIELD PERMEABILITY TEST - Credit of $28,830.01</t>
  </si>
  <si>
    <t>Total Work Order</t>
  </si>
  <si>
    <t>Work Order Paid to Date</t>
  </si>
  <si>
    <t xml:space="preserve">Full Credit / PO Increase Request </t>
  </si>
  <si>
    <t xml:space="preserve">IDEAS_CIP  </t>
  </si>
  <si>
    <t>23NIDEA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</si>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</sst>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rgb="FFFF0000"/>
      <name val="Tahoma"/>
      <family val="2"/>
    </font>
    <font>
      <sz val="8"/>
      <name val="Tahoma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shrinkToFit="1"/>
    </xf>
    <xf numFmtId="7" fontId="3" fillId="0" borderId="1" xfId="2" applyNumberFormat="1" applyFont="1" applyFill="1" applyBorder="1" applyAlignment="1">
      <alignment horizontal="center" vertical="center" wrapText="1"/>
    </xf>
    <xf numFmtId="7" fontId="3" fillId="0" borderId="1" xfId="2" applyNumberFormat="1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8" fontId="6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1" applyFont="1" applyFill="1" applyBorder="1"/>
    <xf numFmtId="0" fontId="3" fillId="2" borderId="2" xfId="1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9" borderId="1" xfId="1" applyFont="1" applyFill="1" applyBorder="1" applyAlignment="1">
      <alignment horizontal="center" vertical="center"/>
    </xf>
    <xf numFmtId="0" fontId="2" fillId="9" borderId="1" xfId="1" applyFont="1" applyFill="1" applyBorder="1"/>
    <xf numFmtId="0" fontId="2" fillId="9" borderId="1" xfId="1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2" fillId="9" borderId="2" xfId="1" applyFont="1" applyFill="1" applyBorder="1" applyAlignment="1">
      <alignment horizontal="left" vertical="center" wrapText="1"/>
    </xf>
    <xf numFmtId="1" fontId="4" fillId="9" borderId="2" xfId="1" applyNumberFormat="1" applyFont="1" applyFill="1" applyBorder="1" applyAlignment="1">
      <alignment horizontal="center" vertical="center" shrinkToFit="1"/>
    </xf>
    <xf numFmtId="0" fontId="2" fillId="9" borderId="2" xfId="1" applyFont="1" applyFill="1" applyBorder="1" applyAlignment="1">
      <alignment horizontal="center" vertical="center"/>
    </xf>
    <xf numFmtId="164" fontId="5" fillId="9" borderId="2" xfId="2" applyNumberFormat="1" applyFont="1" applyFill="1" applyBorder="1" applyAlignment="1">
      <alignment horizontal="right" vertical="center" indent="1" shrinkToFit="1"/>
    </xf>
    <xf numFmtId="7" fontId="3" fillId="9" borderId="2" xfId="2" applyNumberFormat="1" applyFont="1" applyFill="1" applyBorder="1" applyAlignment="1">
      <alignment horizontal="right" vertical="center" wrapText="1" indent="1"/>
    </xf>
    <xf numFmtId="0" fontId="3" fillId="0" borderId="3" xfId="0" applyFont="1" applyBorder="1" applyAlignment="1">
      <alignment horizontal="left" vertical="center" wrapText="1"/>
    </xf>
    <xf numFmtId="164" fontId="5" fillId="0" borderId="4" xfId="2" applyNumberFormat="1" applyFont="1" applyBorder="1" applyAlignment="1">
      <alignment horizontal="right" vertical="center" indent="1" shrinkToFit="1"/>
    </xf>
    <xf numFmtId="164" fontId="5" fillId="0" borderId="4" xfId="2" applyNumberFormat="1" applyFont="1" applyBorder="1" applyAlignment="1">
      <alignment horizontal="center" vertical="center" shrinkToFit="1"/>
    </xf>
    <xf numFmtId="164" fontId="5" fillId="0" borderId="5" xfId="2" applyNumberFormat="1" applyFont="1" applyBorder="1" applyAlignment="1">
      <alignment horizontal="right" vertical="center" indent="1" shrinkToFit="1"/>
    </xf>
    <xf numFmtId="1" fontId="5" fillId="0" borderId="4" xfId="1" applyNumberFormat="1" applyFont="1" applyBorder="1" applyAlignment="1">
      <alignment horizontal="center" vertical="center" shrinkToFit="1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43" fontId="3" fillId="0" borderId="0" xfId="2" applyFont="1" applyBorder="1" applyAlignment="1">
      <alignment horizontal="center" vertical="center"/>
    </xf>
    <xf numFmtId="43" fontId="3" fillId="0" borderId="7" xfId="2" applyFont="1" applyBorder="1" applyAlignment="1">
      <alignment horizontal="center" vertical="center"/>
    </xf>
    <xf numFmtId="7" fontId="3" fillId="0" borderId="0" xfId="2" applyNumberFormat="1" applyFont="1" applyBorder="1" applyAlignment="1">
      <alignment horizontal="center" vertical="center"/>
    </xf>
    <xf numFmtId="164" fontId="3" fillId="0" borderId="7" xfId="2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43" fontId="3" fillId="0" borderId="9" xfId="2" applyFont="1" applyBorder="1" applyAlignment="1">
      <alignment horizontal="center" vertical="center"/>
    </xf>
    <xf numFmtId="8" fontId="3" fillId="7" borderId="1" xfId="2" applyNumberFormat="1" applyFont="1" applyFill="1" applyBorder="1" applyAlignment="1">
      <alignment horizontal="center" vertical="center"/>
    </xf>
    <xf numFmtId="7" fontId="3" fillId="0" borderId="10" xfId="2" applyNumberFormat="1" applyFont="1" applyBorder="1" applyAlignment="1">
      <alignment horizontal="center" vertical="center"/>
    </xf>
    <xf numFmtId="0" fontId="2" fillId="7" borderId="1" xfId="1" applyFont="1" applyFill="1" applyBorder="1" applyAlignment="1">
      <alignment horizontal="left" vertical="center" wrapText="1"/>
    </xf>
    <xf numFmtId="0" fontId="8" fillId="2" borderId="11" xfId="1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164" fontId="8" fillId="2" borderId="12" xfId="2" applyNumberFormat="1" applyFont="1" applyFill="1" applyBorder="1" applyAlignment="1">
      <alignment horizontal="right" vertical="center" indent="1" shrinkToFit="1"/>
    </xf>
    <xf numFmtId="43" fontId="8" fillId="2" borderId="12" xfId="2" applyFont="1" applyFill="1" applyBorder="1" applyAlignment="1">
      <alignment horizontal="center" vertical="center"/>
    </xf>
    <xf numFmtId="164" fontId="8" fillId="2" borderId="13" xfId="2" applyNumberFormat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3" fontId="3" fillId="0" borderId="1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8"/>
  <sheetViews>
    <sheetView tabSelected="1" topLeftCell="U1" zoomScale="90" zoomScaleNormal="90" workbookViewId="0">
      <selection activeCell="AO7" sqref="AO7"/>
    </sheetView>
  </sheetViews>
  <sheetFormatPr defaultColWidth="9.140625" defaultRowHeight="10.5" x14ac:dyDescent="0.15"/>
  <cols>
    <col min="1" max="1" width="3.42578125" style="1" customWidth="1"/>
    <col min="2" max="2" width="35" style="1" bestFit="1" customWidth="1"/>
    <col min="3" max="5" width="10.42578125" style="4" customWidth="1"/>
    <col min="6" max="9" width="13.28515625" style="4" customWidth="1"/>
    <col min="10" max="10" width="24.140625" style="4" customWidth="1"/>
    <col min="11" max="11" width="16.85546875" style="4" customWidth="1"/>
    <col min="12" max="14" width="8" style="4" customWidth="1"/>
    <col min="15" max="15" width="10.7109375" style="4" customWidth="1"/>
    <col min="16" max="16" width="17.140625" style="4" customWidth="1"/>
    <col min="17" max="19" width="9.140625" style="4"/>
    <col min="20" max="20" width="17.7109375" style="4" customWidth="1"/>
    <col min="21" max="21" width="20.140625" style="4" customWidth="1"/>
    <col min="22" max="22" width="17.5703125" style="4" customWidth="1"/>
    <col min="23" max="23" width="7.7109375" style="4" customWidth="1"/>
    <col min="24" max="24" width="15.42578125" style="4" bestFit="1" customWidth="1"/>
    <col min="25" max="25" width="10.28515625" style="4" bestFit="1" customWidth="1"/>
    <col min="26" max="26" width="7.42578125" style="4" customWidth="1"/>
    <col min="27" max="27" width="6.85546875" style="4" bestFit="1" customWidth="1"/>
    <col min="28" max="28" width="20.5703125" style="4" customWidth="1"/>
    <col min="29" max="29" width="12.5703125" style="4" customWidth="1"/>
    <col min="30" max="30" width="25.140625" style="6" customWidth="1"/>
    <col min="31" max="31" width="12.140625" style="4" customWidth="1"/>
    <col min="32" max="32" width="5" style="4" customWidth="1"/>
    <col min="33" max="35" width="12.85546875" style="5" customWidth="1"/>
    <col min="36" max="36" width="12.5703125" style="5" customWidth="1"/>
    <col min="37" max="37" width="35" style="4" bestFit="1" customWidth="1"/>
    <col min="38" max="16384" width="9.140625" style="1"/>
  </cols>
  <sheetData>
    <row r="1" spans="2:37" x14ac:dyDescent="0.15">
      <c r="B1" s="19" t="s">
        <v>0</v>
      </c>
    </row>
    <row r="2" spans="2:37" x14ac:dyDescent="0.15">
      <c r="B2" s="19" t="s">
        <v>1</v>
      </c>
    </row>
    <row r="3" spans="2:37" x14ac:dyDescent="0.15">
      <c r="B3" s="20" t="s">
        <v>2</v>
      </c>
    </row>
    <row r="4" spans="2:37" s="3" customFormat="1" x14ac:dyDescent="0.15">
      <c r="B4" s="57" t="s">
        <v>3</v>
      </c>
      <c r="C4" s="57"/>
      <c r="D4" s="57"/>
      <c r="E4" s="57"/>
      <c r="F4" s="58" t="s">
        <v>4</v>
      </c>
      <c r="G4" s="58"/>
      <c r="H4" s="58"/>
      <c r="I4" s="58"/>
      <c r="J4" s="58"/>
      <c r="K4" s="58"/>
      <c r="L4" s="58"/>
      <c r="M4" s="58"/>
      <c r="N4" s="58"/>
      <c r="O4" s="58" t="s">
        <v>5</v>
      </c>
      <c r="P4" s="58"/>
      <c r="Q4" s="58"/>
      <c r="R4" s="58"/>
      <c r="S4" s="58"/>
      <c r="T4" s="58"/>
      <c r="U4" s="58"/>
      <c r="V4" s="58"/>
      <c r="W4" s="59" t="s">
        <v>6</v>
      </c>
      <c r="X4" s="59"/>
      <c r="Y4" s="59"/>
      <c r="Z4" s="59"/>
      <c r="AA4" s="59"/>
      <c r="AB4" s="59"/>
      <c r="AC4" s="59"/>
      <c r="AD4" s="60" t="s">
        <v>7</v>
      </c>
      <c r="AE4" s="60"/>
      <c r="AF4" s="60"/>
      <c r="AG4" s="60"/>
      <c r="AH4" s="60"/>
      <c r="AI4" s="60"/>
      <c r="AJ4" s="60"/>
      <c r="AK4" s="57" t="s">
        <v>8</v>
      </c>
    </row>
    <row r="5" spans="2:37" s="15" customFormat="1" ht="59.25" customHeight="1" x14ac:dyDescent="0.15">
      <c r="B5" s="21" t="s">
        <v>9</v>
      </c>
      <c r="C5" s="62" t="s">
        <v>10</v>
      </c>
      <c r="D5" s="62" t="s">
        <v>11</v>
      </c>
      <c r="E5" s="62" t="s">
        <v>12</v>
      </c>
      <c r="F5" s="62" t="s">
        <v>13</v>
      </c>
      <c r="G5" s="62" t="s">
        <v>14</v>
      </c>
      <c r="H5" s="62" t="s">
        <v>15</v>
      </c>
      <c r="I5" s="62" t="s">
        <v>16</v>
      </c>
      <c r="J5" s="62" t="s">
        <v>17</v>
      </c>
      <c r="K5" s="62" t="s">
        <v>18</v>
      </c>
      <c r="L5" s="62" t="s">
        <v>60</v>
      </c>
      <c r="M5" s="62" t="s">
        <v>61</v>
      </c>
      <c r="N5" s="62" t="s">
        <v>62</v>
      </c>
      <c r="O5" s="62" t="s">
        <v>19</v>
      </c>
      <c r="P5" s="62" t="s">
        <v>63</v>
      </c>
      <c r="Q5" s="62" t="s">
        <v>64</v>
      </c>
      <c r="R5" s="62" t="s">
        <v>65</v>
      </c>
      <c r="S5" s="62" t="s">
        <v>66</v>
      </c>
      <c r="T5" s="62" t="s">
        <v>67</v>
      </c>
      <c r="U5" s="62" t="s">
        <v>20</v>
      </c>
      <c r="V5" s="62" t="s">
        <v>21</v>
      </c>
      <c r="W5" s="62" t="s">
        <v>22</v>
      </c>
      <c r="X5" s="62" t="s">
        <v>68</v>
      </c>
      <c r="Y5" s="62" t="s">
        <v>69</v>
      </c>
      <c r="Z5" s="62" t="s">
        <v>70</v>
      </c>
      <c r="AA5" s="62" t="s">
        <v>71</v>
      </c>
      <c r="AB5" s="63" t="s">
        <v>23</v>
      </c>
      <c r="AC5" s="63" t="s">
        <v>24</v>
      </c>
      <c r="AD5" s="21" t="s">
        <v>25</v>
      </c>
      <c r="AE5" s="22" t="s">
        <v>26</v>
      </c>
      <c r="AF5" s="22" t="s">
        <v>27</v>
      </c>
      <c r="AG5" s="22" t="s">
        <v>58</v>
      </c>
      <c r="AH5" s="22" t="s">
        <v>28</v>
      </c>
      <c r="AI5" s="61" t="s">
        <v>59</v>
      </c>
      <c r="AJ5" s="22" t="s">
        <v>30</v>
      </c>
      <c r="AK5" s="57"/>
    </row>
    <row r="6" spans="2:37" s="4" customFormat="1" ht="21" x14ac:dyDescent="0.25">
      <c r="B6" s="23" t="s">
        <v>31</v>
      </c>
      <c r="C6" s="9" t="s">
        <v>56</v>
      </c>
      <c r="D6" s="17">
        <v>136089</v>
      </c>
      <c r="E6" s="9" t="s">
        <v>57</v>
      </c>
      <c r="F6" s="9">
        <v>204066556</v>
      </c>
      <c r="G6" s="9" t="s">
        <v>32</v>
      </c>
      <c r="H6" s="9">
        <v>10886</v>
      </c>
      <c r="I6" s="10">
        <v>45806</v>
      </c>
      <c r="J6" s="9" t="s">
        <v>2</v>
      </c>
      <c r="K6" s="9" t="s">
        <v>33</v>
      </c>
      <c r="L6" s="9" t="s">
        <v>34</v>
      </c>
      <c r="M6" s="9" t="s">
        <v>35</v>
      </c>
      <c r="N6" s="9">
        <v>10018</v>
      </c>
      <c r="O6" s="9" t="s">
        <v>36</v>
      </c>
      <c r="P6" s="9" t="s">
        <v>37</v>
      </c>
      <c r="Q6" s="9" t="s">
        <v>38</v>
      </c>
      <c r="R6" s="9" t="s">
        <v>35</v>
      </c>
      <c r="S6" s="9">
        <v>11203</v>
      </c>
      <c r="T6" s="11" t="s">
        <v>39</v>
      </c>
      <c r="U6" s="9" t="s">
        <v>40</v>
      </c>
      <c r="V6" s="11" t="s">
        <v>41</v>
      </c>
      <c r="W6" s="9" t="s">
        <v>42</v>
      </c>
      <c r="X6" s="9" t="s">
        <v>43</v>
      </c>
      <c r="Y6" s="9" t="s">
        <v>44</v>
      </c>
      <c r="Z6" s="9" t="s">
        <v>35</v>
      </c>
      <c r="AA6" s="9">
        <v>11101</v>
      </c>
      <c r="AB6" s="18" t="s">
        <v>45</v>
      </c>
      <c r="AC6" s="11" t="s">
        <v>46</v>
      </c>
      <c r="AD6" s="27" t="s">
        <v>47</v>
      </c>
      <c r="AE6" s="12">
        <v>1</v>
      </c>
      <c r="AF6" s="9" t="s">
        <v>48</v>
      </c>
      <c r="AG6" s="13">
        <v>18000</v>
      </c>
      <c r="AH6" s="16">
        <v>-18000</v>
      </c>
      <c r="AI6" s="16">
        <v>0</v>
      </c>
      <c r="AJ6" s="14">
        <f>SUM(AG6:AI6)</f>
        <v>0</v>
      </c>
      <c r="AK6" s="50" t="s">
        <v>49</v>
      </c>
    </row>
    <row r="7" spans="2:37" s="4" customFormat="1" ht="31.5" x14ac:dyDescent="0.25">
      <c r="B7" s="23" t="s">
        <v>1</v>
      </c>
      <c r="C7" s="9" t="s">
        <v>56</v>
      </c>
      <c r="D7" s="17">
        <v>136089</v>
      </c>
      <c r="E7" s="9" t="s">
        <v>57</v>
      </c>
      <c r="F7" s="9">
        <v>204066556</v>
      </c>
      <c r="G7" s="9" t="s">
        <v>32</v>
      </c>
      <c r="H7" s="9">
        <v>10886</v>
      </c>
      <c r="I7" s="10">
        <v>45806</v>
      </c>
      <c r="J7" s="9" t="s">
        <v>2</v>
      </c>
      <c r="K7" s="9" t="s">
        <v>33</v>
      </c>
      <c r="L7" s="9" t="s">
        <v>34</v>
      </c>
      <c r="M7" s="9" t="s">
        <v>35</v>
      </c>
      <c r="N7" s="9">
        <v>10018</v>
      </c>
      <c r="O7" s="9" t="s">
        <v>36</v>
      </c>
      <c r="P7" s="9" t="s">
        <v>37</v>
      </c>
      <c r="Q7" s="9" t="s">
        <v>38</v>
      </c>
      <c r="R7" s="9" t="s">
        <v>35</v>
      </c>
      <c r="S7" s="9">
        <v>11203</v>
      </c>
      <c r="T7" s="11" t="s">
        <v>39</v>
      </c>
      <c r="U7" s="9" t="s">
        <v>40</v>
      </c>
      <c r="V7" s="11" t="s">
        <v>41</v>
      </c>
      <c r="W7" s="9" t="s">
        <v>42</v>
      </c>
      <c r="X7" s="9" t="s">
        <v>43</v>
      </c>
      <c r="Y7" s="9" t="s">
        <v>44</v>
      </c>
      <c r="Z7" s="9" t="s">
        <v>35</v>
      </c>
      <c r="AA7" s="9">
        <v>11101</v>
      </c>
      <c r="AB7" s="18" t="s">
        <v>45</v>
      </c>
      <c r="AC7" s="11" t="s">
        <v>46</v>
      </c>
      <c r="AD7" s="27" t="s">
        <v>47</v>
      </c>
      <c r="AE7" s="12">
        <v>1</v>
      </c>
      <c r="AF7" s="9" t="s">
        <v>48</v>
      </c>
      <c r="AG7" s="13">
        <v>158000</v>
      </c>
      <c r="AH7" s="16">
        <v>-74601.58</v>
      </c>
      <c r="AI7" s="16">
        <v>0</v>
      </c>
      <c r="AJ7" s="14">
        <f>SUM(AG7:AI7)</f>
        <v>83398.42</v>
      </c>
      <c r="AK7" s="56" t="s">
        <v>50</v>
      </c>
    </row>
    <row r="8" spans="2:37" s="4" customFormat="1" ht="21" x14ac:dyDescent="0.25">
      <c r="B8" s="23" t="s">
        <v>51</v>
      </c>
      <c r="C8" s="9" t="s">
        <v>56</v>
      </c>
      <c r="D8" s="17">
        <v>136089</v>
      </c>
      <c r="E8" s="9" t="s">
        <v>57</v>
      </c>
      <c r="F8" s="9">
        <v>204066556</v>
      </c>
      <c r="G8" s="9" t="s">
        <v>32</v>
      </c>
      <c r="H8" s="9">
        <v>10886</v>
      </c>
      <c r="I8" s="10">
        <v>45806</v>
      </c>
      <c r="J8" s="9" t="s">
        <v>2</v>
      </c>
      <c r="K8" s="9" t="s">
        <v>33</v>
      </c>
      <c r="L8" s="9" t="s">
        <v>34</v>
      </c>
      <c r="M8" s="9" t="s">
        <v>35</v>
      </c>
      <c r="N8" s="9">
        <v>10018</v>
      </c>
      <c r="O8" s="9" t="s">
        <v>36</v>
      </c>
      <c r="P8" s="9" t="s">
        <v>37</v>
      </c>
      <c r="Q8" s="9" t="s">
        <v>38</v>
      </c>
      <c r="R8" s="9" t="s">
        <v>35</v>
      </c>
      <c r="S8" s="9">
        <v>11203</v>
      </c>
      <c r="T8" s="11" t="s">
        <v>39</v>
      </c>
      <c r="U8" s="9" t="s">
        <v>40</v>
      </c>
      <c r="V8" s="11" t="s">
        <v>41</v>
      </c>
      <c r="W8" s="9" t="s">
        <v>42</v>
      </c>
      <c r="X8" s="9" t="s">
        <v>43</v>
      </c>
      <c r="Y8" s="9" t="s">
        <v>44</v>
      </c>
      <c r="Z8" s="9" t="s">
        <v>35</v>
      </c>
      <c r="AA8" s="9">
        <v>11101</v>
      </c>
      <c r="AB8" s="18" t="s">
        <v>45</v>
      </c>
      <c r="AC8" s="11" t="s">
        <v>46</v>
      </c>
      <c r="AD8" s="27" t="s">
        <v>47</v>
      </c>
      <c r="AE8" s="12">
        <v>1</v>
      </c>
      <c r="AF8" s="9" t="s">
        <v>48</v>
      </c>
      <c r="AG8" s="13">
        <v>80300</v>
      </c>
      <c r="AH8" s="16">
        <v>-51469.99</v>
      </c>
      <c r="AI8" s="16">
        <v>-28830.01</v>
      </c>
      <c r="AJ8" s="14">
        <f>SUM(AG8:AI8)</f>
        <v>0</v>
      </c>
      <c r="AK8" s="50" t="s">
        <v>52</v>
      </c>
    </row>
    <row r="9" spans="2:37" x14ac:dyDescent="0.15">
      <c r="B9" s="25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8"/>
      <c r="AE9" s="29"/>
      <c r="AF9" s="30"/>
      <c r="AG9" s="31"/>
      <c r="AH9" s="31"/>
      <c r="AI9" s="31"/>
      <c r="AJ9" s="32"/>
      <c r="AK9" s="26"/>
    </row>
    <row r="10" spans="2:37" x14ac:dyDescent="0.15">
      <c r="AD10" s="33" t="s">
        <v>53</v>
      </c>
      <c r="AE10" s="37"/>
      <c r="AF10" s="38"/>
      <c r="AG10" s="34">
        <f>SUM(AG6:AG9)</f>
        <v>256300</v>
      </c>
      <c r="AH10" s="35"/>
      <c r="AI10" s="34"/>
      <c r="AJ10" s="36"/>
      <c r="AK10" s="2"/>
    </row>
    <row r="11" spans="2:37" x14ac:dyDescent="0.15">
      <c r="AD11" s="39" t="s">
        <v>54</v>
      </c>
      <c r="AE11" s="40"/>
      <c r="AF11" s="40"/>
      <c r="AG11" s="41"/>
      <c r="AH11" s="43">
        <f>SUM(AH6:AH10)</f>
        <v>-144071.57</v>
      </c>
      <c r="AI11" s="41"/>
      <c r="AJ11" s="42"/>
    </row>
    <row r="12" spans="2:37" x14ac:dyDescent="0.15">
      <c r="AD12" s="39" t="s">
        <v>30</v>
      </c>
      <c r="AE12" s="40"/>
      <c r="AF12" s="40"/>
      <c r="AG12" s="43"/>
      <c r="AH12" s="43"/>
      <c r="AI12" s="43"/>
      <c r="AJ12" s="44">
        <f>SUM(AJ6:AJ11)</f>
        <v>83398.42</v>
      </c>
    </row>
    <row r="13" spans="2:37" x14ac:dyDescent="0.15">
      <c r="AD13" s="45" t="s">
        <v>29</v>
      </c>
      <c r="AE13" s="46"/>
      <c r="AF13" s="46"/>
      <c r="AG13" s="47"/>
      <c r="AH13" s="47"/>
      <c r="AI13" s="48">
        <f>SUM(AI6:AI12)</f>
        <v>-28830.01</v>
      </c>
      <c r="AJ13" s="49"/>
    </row>
    <row r="14" spans="2:37" x14ac:dyDescent="0.15">
      <c r="AH14" s="8"/>
    </row>
    <row r="15" spans="2:37" x14ac:dyDescent="0.15">
      <c r="AD15" s="51" t="s">
        <v>55</v>
      </c>
      <c r="AE15" s="52"/>
      <c r="AF15" s="52"/>
      <c r="AG15" s="53"/>
      <c r="AH15" s="54"/>
      <c r="AI15" s="54"/>
      <c r="AJ15" s="55">
        <f>SUM(AJ12:AJ14)</f>
        <v>83398.42</v>
      </c>
    </row>
    <row r="17" spans="36:36" x14ac:dyDescent="0.15">
      <c r="AJ17" s="7"/>
    </row>
    <row r="18" spans="36:36" x14ac:dyDescent="0.15">
      <c r="AJ18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2025-05-29T16:19:04Z</dcterms:modified>
  <cp:category/>
  <cp:contentStatus/>
</cp:coreProperties>
</file>