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5.20 3pm\excel\add-on\add on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AI7" i="1"/>
  <c r="AI8" i="1"/>
  <c r="AI6" i="1"/>
  <c r="AJ12" i="1"/>
  <c r="AH11" i="1"/>
  <c r="AG10" i="1"/>
  <c r="AI13" i="1" l="1"/>
  <c r="AI14" i="1" s="1"/>
</calcChain>
</file>

<file path=xl/sharedStrings.xml><?xml version="1.0" encoding="utf-8"?>
<sst xmlns="http://schemas.openxmlformats.org/spreadsheetml/2006/main" count="121" uniqueCount="71">
  <si>
    <t>School &amp; Project Name</t>
  </si>
  <si>
    <t>Project</t>
  </si>
  <si>
    <t>Vendor Information</t>
  </si>
  <si>
    <t>Delivery To Information (School where work performed)</t>
  </si>
  <si>
    <t>Invoice  To Information</t>
  </si>
  <si>
    <t>Items to be purchased</t>
  </si>
  <si>
    <t>Comments</t>
  </si>
  <si>
    <t>Project Name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</si>
  <si>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</si>
  <si>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</si>
  <si>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</si>
  <si>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</si>
  <si>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</si>
  <si>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</si>
  <si>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</si>
  <si>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</si>
  <si>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</si>
  <si>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>School ID / Name</t>
  </si>
  <si>
    <t>Attention To: (Custodain)</t>
  </si>
  <si>
    <t>Attention To Phone No. (Custodian)</t>
  </si>
  <si>
    <t>Title</t>
  </si>
  <si>
    <t>Agency</t>
  </si>
  <si>
    <t>Attention To (Borough Director)</t>
  </si>
  <si>
    <t>Attention To Phone No. (Borough Director)</t>
  </si>
  <si>
    <t>Description</t>
  </si>
  <si>
    <t>Quantity</t>
  </si>
  <si>
    <t>Unit</t>
  </si>
  <si>
    <t>Amount Previously Certified</t>
  </si>
  <si>
    <t>Remaining Balance</t>
  </si>
  <si>
    <t>Total Work order</t>
  </si>
  <si>
    <t>Total Work order outstanding billed &amp; unbilled</t>
  </si>
  <si>
    <t>Full Purchase Amount</t>
  </si>
  <si>
    <t xml:space="preserve"> </t>
  </si>
  <si>
    <t xml:space="preserve"> M102 PLANYC Boiler Conversion</t>
  </si>
  <si>
    <t>A00351746         </t>
  </si>
  <si>
    <t>20NBOIA</t>
  </si>
  <si>
    <t>VC00141856</t>
  </si>
  <si>
    <t>Tristar Plumbing &amp; Heating Inc.</t>
  </si>
  <si>
    <t>2860 Richmond Terrace</t>
  </si>
  <si>
    <t>Staten Island</t>
  </si>
  <si>
    <t>NY</t>
  </si>
  <si>
    <t>M102</t>
  </si>
  <si>
    <t>315 East 113 Street</t>
  </si>
  <si>
    <t>Manhattan</t>
  </si>
  <si>
    <t>Francisco Valdez</t>
  </si>
  <si>
    <t>212-932-9847</t>
  </si>
  <si>
    <t>Custodian</t>
  </si>
  <si>
    <t>DSF</t>
  </si>
  <si>
    <t>44-36 Vernon Blvd</t>
  </si>
  <si>
    <t>LIC</t>
  </si>
  <si>
    <t>John Rodriguez</t>
  </si>
  <si>
    <t>718-349-5541</t>
  </si>
  <si>
    <t xml:space="preserve">WO# 956956-02 - General Requirements </t>
  </si>
  <si>
    <t>WO# 956956-02 - Site Work</t>
  </si>
  <si>
    <t>WO# 956956-02 - Mechancial</t>
  </si>
  <si>
    <t>Each</t>
  </si>
  <si>
    <t>Work Completed - Full Payment Requested</t>
  </si>
  <si>
    <t>(M102) P.S. 102 - MANHATTAN</t>
  </si>
  <si>
    <t xml:space="preserve"> $ Unit Price </t>
  </si>
  <si>
    <t xml:space="preserve"> Amount Owed 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</si>
  <si>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</si>
  <si>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</si>
  <si>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</si>
  <si>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</si>
  <si>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</si>
  <si>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</si>
  <si>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</si>
  <si>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Address2</t>
  </si>
  <si>
    <t xml:space="preserve">City3 </t>
  </si>
  <si>
    <t>State3</t>
  </si>
  <si>
    <t xml:space="preserve">Zip Code3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</si>
</sst>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FBD1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43" fontId="2" fillId="0" borderId="0" xfId="2" applyFont="1" applyAlignment="1">
      <alignment horizontal="right" vertical="center"/>
    </xf>
    <xf numFmtId="1" fontId="4" fillId="0" borderId="0" xfId="1" applyNumberFormat="1" applyFont="1" applyAlignment="1">
      <alignment horizontal="center" vertical="center" shrinkToFit="1"/>
    </xf>
    <xf numFmtId="164" fontId="5" fillId="0" borderId="0" xfId="2" applyNumberFormat="1" applyFont="1" applyBorder="1" applyAlignment="1">
      <alignment horizontal="right" vertical="center" shrinkToFit="1"/>
    </xf>
    <xf numFmtId="0" fontId="2" fillId="0" borderId="3" xfId="1" applyFont="1" applyBorder="1" applyAlignment="1">
      <alignment horizontal="center" vertical="center"/>
    </xf>
    <xf numFmtId="1" fontId="4" fillId="0" borderId="3" xfId="1" applyNumberFormat="1" applyFont="1" applyBorder="1" applyAlignment="1">
      <alignment horizontal="center" vertical="center" shrinkToFit="1"/>
    </xf>
    <xf numFmtId="164" fontId="5" fillId="0" borderId="3" xfId="2" applyNumberFormat="1" applyFont="1" applyBorder="1" applyAlignment="1">
      <alignment horizontal="right" vertical="center" shrinkToFit="1"/>
    </xf>
    <xf numFmtId="0" fontId="2" fillId="8" borderId="5" xfId="1" applyFont="1" applyFill="1" applyBorder="1" applyAlignment="1">
      <alignment horizontal="center" vertical="center"/>
    </xf>
    <xf numFmtId="0" fontId="2" fillId="8" borderId="3" xfId="1" applyFont="1" applyFill="1" applyBorder="1" applyAlignment="1">
      <alignment horizontal="center" vertical="center"/>
    </xf>
    <xf numFmtId="164" fontId="5" fillId="8" borderId="5" xfId="2" applyNumberFormat="1" applyFont="1" applyFill="1" applyBorder="1" applyAlignment="1">
      <alignment horizontal="right" vertical="center" shrinkToFi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0" borderId="3" xfId="3" applyNumberFormat="1" applyFont="1" applyBorder="1" applyAlignment="1">
      <alignment horizontal="right" vertical="center"/>
    </xf>
    <xf numFmtId="164" fontId="3" fillId="0" borderId="3" xfId="2" applyNumberFormat="1" applyFont="1" applyBorder="1" applyAlignment="1">
      <alignment horizontal="right" vertical="center" wrapText="1"/>
    </xf>
    <xf numFmtId="0" fontId="2" fillId="0" borderId="3" xfId="1" applyFont="1" applyBorder="1" applyAlignment="1">
      <alignment horizontal="left" vertical="center" wrapText="1"/>
    </xf>
    <xf numFmtId="0" fontId="2" fillId="8" borderId="3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vertical="center"/>
    </xf>
    <xf numFmtId="0" fontId="2" fillId="0" borderId="0" xfId="1" applyFont="1" applyAlignment="1">
      <alignment vertical="center"/>
    </xf>
    <xf numFmtId="0" fontId="3" fillId="2" borderId="2" xfId="1" applyFont="1" applyFill="1" applyBorder="1" applyAlignment="1">
      <alignment vertical="center"/>
    </xf>
    <xf numFmtId="0" fontId="3" fillId="2" borderId="4" xfId="1" applyFont="1" applyFill="1" applyBorder="1" applyAlignment="1">
      <alignment vertical="center"/>
    </xf>
    <xf numFmtId="0" fontId="3" fillId="0" borderId="0" xfId="1" applyFont="1" applyAlignment="1">
      <alignment vertical="center"/>
    </xf>
    <xf numFmtId="0" fontId="2" fillId="0" borderId="3" xfId="1" applyFont="1" applyBorder="1" applyAlignment="1">
      <alignment vertical="center"/>
    </xf>
    <xf numFmtId="0" fontId="2" fillId="8" borderId="3" xfId="1" applyFont="1" applyFill="1" applyBorder="1" applyAlignment="1">
      <alignment vertical="center"/>
    </xf>
    <xf numFmtId="0" fontId="3" fillId="6" borderId="3" xfId="0" applyFont="1" applyFill="1" applyBorder="1" applyAlignment="1">
      <alignment horizontal="center" vertical="center"/>
    </xf>
    <xf numFmtId="164" fontId="3" fillId="0" borderId="0" xfId="2" applyNumberFormat="1" applyFont="1" applyBorder="1" applyAlignment="1">
      <alignment horizontal="right" vertical="center" wrapText="1"/>
    </xf>
    <xf numFmtId="0" fontId="2" fillId="8" borderId="5" xfId="1" applyFont="1" applyFill="1" applyBorder="1" applyAlignment="1">
      <alignment horizontal="left" vertical="center" wrapText="1"/>
    </xf>
    <xf numFmtId="1" fontId="4" fillId="8" borderId="5" xfId="1" applyNumberFormat="1" applyFont="1" applyFill="1" applyBorder="1" applyAlignment="1">
      <alignment horizontal="center" vertical="center" shrinkToFit="1"/>
    </xf>
    <xf numFmtId="164" fontId="3" fillId="8" borderId="5" xfId="2" applyNumberFormat="1" applyFont="1" applyFill="1" applyBorder="1" applyAlignment="1">
      <alignment horizontal="right" vertical="center" wrapText="1"/>
    </xf>
    <xf numFmtId="0" fontId="3" fillId="0" borderId="7" xfId="0" applyFont="1" applyBorder="1" applyAlignment="1">
      <alignment horizontal="left" vertical="center" wrapText="1"/>
    </xf>
    <xf numFmtId="1" fontId="4" fillId="0" borderId="8" xfId="1" applyNumberFormat="1" applyFont="1" applyBorder="1" applyAlignment="1">
      <alignment horizontal="center" vertical="center" shrinkToFit="1"/>
    </xf>
    <xf numFmtId="0" fontId="2" fillId="0" borderId="8" xfId="1" applyFont="1" applyBorder="1" applyAlignment="1">
      <alignment horizontal="center" vertical="center"/>
    </xf>
    <xf numFmtId="164" fontId="5" fillId="0" borderId="8" xfId="2" applyNumberFormat="1" applyFont="1" applyBorder="1" applyAlignment="1">
      <alignment horizontal="right" vertical="center" shrinkToFit="1"/>
    </xf>
    <xf numFmtId="164" fontId="3" fillId="0" borderId="8" xfId="2" applyNumberFormat="1" applyFont="1" applyBorder="1" applyAlignment="1">
      <alignment horizontal="right" vertical="center" wrapText="1"/>
    </xf>
    <xf numFmtId="164" fontId="3" fillId="0" borderId="6" xfId="2" applyNumberFormat="1" applyFont="1" applyBorder="1" applyAlignment="1">
      <alignment horizontal="right" vertical="center" wrapText="1"/>
    </xf>
    <xf numFmtId="0" fontId="3" fillId="0" borderId="9" xfId="0" applyFont="1" applyBorder="1" applyAlignment="1">
      <alignment horizontal="left" vertical="center" wrapText="1"/>
    </xf>
    <xf numFmtId="164" fontId="3" fillId="0" borderId="10" xfId="2" applyNumberFormat="1" applyFont="1" applyBorder="1" applyAlignment="1">
      <alignment horizontal="right" vertical="center" wrapText="1"/>
    </xf>
    <xf numFmtId="164" fontId="3" fillId="0" borderId="11" xfId="2" applyNumberFormat="1" applyFont="1" applyBorder="1" applyAlignment="1">
      <alignment horizontal="right" vertical="center"/>
    </xf>
    <xf numFmtId="0" fontId="2" fillId="7" borderId="3" xfId="1" applyFont="1" applyFill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0" xfId="1" applyFont="1" applyAlignment="1">
      <alignment horizontal="center" vertical="center"/>
    </xf>
    <xf numFmtId="164" fontId="3" fillId="0" borderId="0" xfId="2" applyNumberFormat="1" applyFont="1" applyBorder="1" applyAlignment="1">
      <alignment horizontal="right" vertical="center"/>
    </xf>
    <xf numFmtId="164" fontId="3" fillId="7" borderId="5" xfId="2" applyNumberFormat="1" applyFont="1" applyFill="1" applyBorder="1" applyAlignment="1">
      <alignment horizontal="right" vertical="center"/>
    </xf>
    <xf numFmtId="0" fontId="8" fillId="2" borderId="12" xfId="0" applyFont="1" applyFill="1" applyBorder="1" applyAlignment="1">
      <alignment vertical="center"/>
    </xf>
    <xf numFmtId="0" fontId="8" fillId="2" borderId="13" xfId="0" applyFont="1" applyFill="1" applyBorder="1" applyAlignment="1">
      <alignment vertical="center"/>
    </xf>
    <xf numFmtId="164" fontId="8" fillId="2" borderId="14" xfId="0" applyNumberFormat="1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43" fontId="3" fillId="0" borderId="15" xfId="0" applyNumberFormat="1" applyFont="1" applyBorder="1" applyAlignment="1">
      <alignment vertical="center" wrapText="1"/>
    </xf>
    <xf numFmtId="43" fontId="3" fillId="0" borderId="3" xfId="0" applyNumberFormat="1" applyFont="1" applyBorder="1" applyAlignment="1">
      <alignment vertical="center" wrapText="1"/>
    </xf>
    <xf numFmtId="0" fontId="9" fillId="0" borderId="15" xfId="0" applyFont="1" applyBorder="1" applyAlignment="1">
      <alignment horizontal="center" vertical="center" wrapText="1"/>
    </xf>
  </cellXfs>
  <cellStyles count="4">
    <cellStyle name="Comma 2" xfId="2"/>
    <cellStyle name="Currency" xfId="3" builtinId="4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31"/>
  <sheetViews>
    <sheetView tabSelected="1" zoomScaleNormal="100" workbookViewId="0">
      <selection activeCell="L15" sqref="L15"/>
    </sheetView>
  </sheetViews>
  <sheetFormatPr defaultColWidth="9.140625" defaultRowHeight="10.5" x14ac:dyDescent="0.25"/>
  <cols>
    <col min="1" max="1" width="4" style="40" customWidth="1"/>
    <col min="2" max="2" width="27.28515625" style="40" bestFit="1" customWidth="1"/>
    <col min="3" max="3" width="12.7109375" style="41" bestFit="1" customWidth="1"/>
    <col min="4" max="4" width="6.140625" style="41" bestFit="1" customWidth="1"/>
    <col min="5" max="5" width="7.28515625" style="41" bestFit="1" customWidth="1"/>
    <col min="6" max="6" width="9" style="41" bestFit="1" customWidth="1"/>
    <col min="7" max="7" width="9.7109375" style="41" bestFit="1" customWidth="1"/>
    <col min="8" max="8" width="10.42578125" style="41" bestFit="1" customWidth="1"/>
    <col min="9" max="9" width="9.140625" style="41" bestFit="1" customWidth="1"/>
    <col min="10" max="10" width="22" style="41" bestFit="1" customWidth="1"/>
    <col min="11" max="11" width="17.42578125" style="41" bestFit="1" customWidth="1"/>
    <col min="12" max="12" width="10.140625" style="41" bestFit="1" customWidth="1"/>
    <col min="13" max="13" width="5.42578125" style="41" bestFit="1" customWidth="1"/>
    <col min="14" max="14" width="7.85546875" style="41" bestFit="1" customWidth="1"/>
    <col min="15" max="15" width="9.85546875" style="41" bestFit="1" customWidth="1"/>
    <col min="16" max="16" width="15.5703125" style="41" bestFit="1" customWidth="1"/>
    <col min="17" max="17" width="9.85546875" style="41" bestFit="1" customWidth="1"/>
    <col min="18" max="18" width="5.42578125" style="41" bestFit="1" customWidth="1"/>
    <col min="19" max="19" width="7.85546875" style="41" bestFit="1" customWidth="1"/>
    <col min="20" max="20" width="13.85546875" style="41" bestFit="1" customWidth="1"/>
    <col min="21" max="21" width="11.140625" style="41" bestFit="1" customWidth="1"/>
    <col min="22" max="22" width="7.85546875" style="41" bestFit="1" customWidth="1"/>
    <col min="23" max="23" width="7" style="41" bestFit="1" customWidth="1"/>
    <col min="24" max="24" width="14.28515625" style="41" bestFit="1" customWidth="1"/>
    <col min="25" max="25" width="4.140625" style="41" bestFit="1" customWidth="1"/>
    <col min="26" max="26" width="5.42578125" style="41" bestFit="1" customWidth="1"/>
    <col min="27" max="27" width="7.85546875" style="41" bestFit="1" customWidth="1"/>
    <col min="28" max="28" width="11.5703125" style="41" bestFit="1" customWidth="1"/>
    <col min="29" max="29" width="11.140625" style="41" bestFit="1" customWidth="1"/>
    <col min="30" max="30" width="55.5703125" style="40" bestFit="1" customWidth="1"/>
    <col min="31" max="31" width="8" style="40" bestFit="1" customWidth="1"/>
    <col min="32" max="32" width="4.85546875" style="40" bestFit="1" customWidth="1"/>
    <col min="33" max="33" width="10.85546875" style="40" bestFit="1" customWidth="1"/>
    <col min="34" max="34" width="9.85546875" style="40" bestFit="1" customWidth="1"/>
    <col min="35" max="35" width="10.85546875" style="40" bestFit="1" customWidth="1"/>
    <col min="36" max="36" width="9.5703125" style="40" bestFit="1" customWidth="1"/>
    <col min="37" max="37" width="31" style="40" customWidth="1"/>
    <col min="38" max="16384" width="9.140625" style="40"/>
  </cols>
  <sheetData>
    <row r="1" spans="2:37" s="19" customFormat="1" x14ac:dyDescent="0.25">
      <c r="B1" s="18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/>
      <c r="AE1" s="1"/>
      <c r="AF1" s="1"/>
      <c r="AG1" s="3"/>
      <c r="AH1" s="3"/>
      <c r="AI1" s="3"/>
      <c r="AJ1" s="3"/>
      <c r="AK1" s="1"/>
    </row>
    <row r="2" spans="2:37" s="19" customFormat="1" x14ac:dyDescent="0.25">
      <c r="B2" s="20" t="s">
        <v>57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2"/>
      <c r="AE2" s="1"/>
      <c r="AF2" s="1"/>
      <c r="AG2" s="3"/>
      <c r="AH2" s="3"/>
      <c r="AI2" s="3"/>
      <c r="AJ2" s="3"/>
      <c r="AK2" s="1"/>
    </row>
    <row r="3" spans="2:37" s="19" customFormat="1" x14ac:dyDescent="0.25">
      <c r="B3" s="21" t="str">
        <f>B6</f>
        <v xml:space="preserve"> M102 PLANYC Boiler Conversion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2"/>
      <c r="AE3" s="1"/>
      <c r="AF3" s="1"/>
      <c r="AG3" s="3"/>
      <c r="AH3" s="3"/>
      <c r="AI3" s="3"/>
      <c r="AJ3" s="3"/>
      <c r="AK3" s="1"/>
    </row>
    <row r="4" spans="2:37" s="22" customFormat="1" x14ac:dyDescent="0.25">
      <c r="B4" s="51" t="s">
        <v>1</v>
      </c>
      <c r="C4" s="51"/>
      <c r="D4" s="51"/>
      <c r="E4" s="51"/>
      <c r="F4" s="52" t="s">
        <v>2</v>
      </c>
      <c r="G4" s="52"/>
      <c r="H4" s="52"/>
      <c r="I4" s="52"/>
      <c r="J4" s="52"/>
      <c r="K4" s="52"/>
      <c r="L4" s="52"/>
      <c r="M4" s="52"/>
      <c r="N4" s="52"/>
      <c r="O4" s="52" t="s">
        <v>3</v>
      </c>
      <c r="P4" s="52"/>
      <c r="Q4" s="52"/>
      <c r="R4" s="52"/>
      <c r="S4" s="52"/>
      <c r="T4" s="52"/>
      <c r="U4" s="52"/>
      <c r="V4" s="52"/>
      <c r="W4" s="53" t="s">
        <v>4</v>
      </c>
      <c r="X4" s="53"/>
      <c r="Y4" s="53"/>
      <c r="Z4" s="53"/>
      <c r="AA4" s="53"/>
      <c r="AB4" s="53"/>
      <c r="AC4" s="53"/>
      <c r="AD4" s="54" t="s">
        <v>5</v>
      </c>
      <c r="AE4" s="54"/>
      <c r="AF4" s="54"/>
      <c r="AG4" s="54"/>
      <c r="AH4" s="54"/>
      <c r="AI4" s="54"/>
      <c r="AJ4" s="25"/>
      <c r="AK4" s="51" t="s">
        <v>6</v>
      </c>
    </row>
    <row r="5" spans="2:37" s="22" customFormat="1" ht="36" x14ac:dyDescent="0.25">
      <c r="B5" s="12" t="s">
        <v>7</v>
      </c>
      <c r="C5" s="56" t="s">
        <v>8</v>
      </c>
      <c r="D5" s="56" t="s">
        <v>9</v>
      </c>
      <c r="E5" s="56" t="s">
        <v>10</v>
      </c>
      <c r="F5" s="56" t="s">
        <v>11</v>
      </c>
      <c r="G5" s="56" t="s">
        <v>12</v>
      </c>
      <c r="H5" s="56" t="s">
        <v>13</v>
      </c>
      <c r="I5" s="56" t="s">
        <v>14</v>
      </c>
      <c r="J5" s="56" t="s">
        <v>15</v>
      </c>
      <c r="K5" s="56" t="s">
        <v>16</v>
      </c>
      <c r="L5" s="56" t="s">
        <v>60</v>
      </c>
      <c r="M5" s="56" t="s">
        <v>61</v>
      </c>
      <c r="N5" s="56" t="s">
        <v>62</v>
      </c>
      <c r="O5" s="56" t="s">
        <v>17</v>
      </c>
      <c r="P5" s="56" t="s">
        <v>63</v>
      </c>
      <c r="Q5" s="56" t="s">
        <v>64</v>
      </c>
      <c r="R5" s="56" t="s">
        <v>65</v>
      </c>
      <c r="S5" s="56" t="s">
        <v>66</v>
      </c>
      <c r="T5" s="56" t="s">
        <v>18</v>
      </c>
      <c r="U5" s="56" t="s">
        <v>19</v>
      </c>
      <c r="V5" s="56" t="s">
        <v>20</v>
      </c>
      <c r="W5" s="56" t="s">
        <v>21</v>
      </c>
      <c r="X5" s="56" t="s">
        <v>67</v>
      </c>
      <c r="Y5" s="56" t="s">
        <v>68</v>
      </c>
      <c r="Z5" s="56" t="s">
        <v>69</v>
      </c>
      <c r="AA5" s="56" t="s">
        <v>70</v>
      </c>
      <c r="AB5" s="59" t="s">
        <v>22</v>
      </c>
      <c r="AC5" s="59" t="s">
        <v>23</v>
      </c>
      <c r="AD5" s="55" t="s">
        <v>24</v>
      </c>
      <c r="AE5" s="56" t="s">
        <v>25</v>
      </c>
      <c r="AF5" s="56" t="s">
        <v>26</v>
      </c>
      <c r="AG5" s="57" t="s">
        <v>58</v>
      </c>
      <c r="AH5" s="13" t="s">
        <v>27</v>
      </c>
      <c r="AI5" s="58" t="s">
        <v>59</v>
      </c>
      <c r="AJ5" s="13" t="s">
        <v>28</v>
      </c>
      <c r="AK5" s="51"/>
    </row>
    <row r="6" spans="2:37" s="19" customFormat="1" x14ac:dyDescent="0.25">
      <c r="B6" s="23" t="s">
        <v>33</v>
      </c>
      <c r="C6" s="6" t="s">
        <v>34</v>
      </c>
      <c r="D6" s="6">
        <v>127138</v>
      </c>
      <c r="E6" s="6" t="s">
        <v>35</v>
      </c>
      <c r="F6" s="49">
        <v>263941871</v>
      </c>
      <c r="G6" s="49" t="s">
        <v>36</v>
      </c>
      <c r="H6" s="49">
        <v>11020</v>
      </c>
      <c r="I6" s="50">
        <v>45657</v>
      </c>
      <c r="J6" s="49" t="s">
        <v>37</v>
      </c>
      <c r="K6" s="49" t="s">
        <v>38</v>
      </c>
      <c r="L6" s="49" t="s">
        <v>39</v>
      </c>
      <c r="M6" s="49" t="s">
        <v>40</v>
      </c>
      <c r="N6" s="49">
        <v>10303</v>
      </c>
      <c r="O6" s="49" t="s">
        <v>41</v>
      </c>
      <c r="P6" s="6" t="s">
        <v>42</v>
      </c>
      <c r="Q6" s="6" t="s">
        <v>43</v>
      </c>
      <c r="R6" s="6" t="s">
        <v>40</v>
      </c>
      <c r="S6" s="6">
        <v>10029</v>
      </c>
      <c r="T6" s="6" t="s">
        <v>44</v>
      </c>
      <c r="U6" s="6" t="s">
        <v>45</v>
      </c>
      <c r="V6" s="6" t="s">
        <v>46</v>
      </c>
      <c r="W6" s="6" t="s">
        <v>47</v>
      </c>
      <c r="X6" s="6" t="s">
        <v>48</v>
      </c>
      <c r="Y6" s="6" t="s">
        <v>49</v>
      </c>
      <c r="Z6" s="6" t="s">
        <v>40</v>
      </c>
      <c r="AA6" s="6">
        <v>111011</v>
      </c>
      <c r="AB6" s="6" t="s">
        <v>50</v>
      </c>
      <c r="AC6" s="6" t="s">
        <v>51</v>
      </c>
      <c r="AD6" s="16" t="s">
        <v>52</v>
      </c>
      <c r="AE6" s="7">
        <v>1</v>
      </c>
      <c r="AF6" s="6" t="s">
        <v>55</v>
      </c>
      <c r="AG6" s="8">
        <v>1143.1099999999999</v>
      </c>
      <c r="AH6" s="8">
        <v>0</v>
      </c>
      <c r="AI6" s="8">
        <f>AG6</f>
        <v>1143.1099999999999</v>
      </c>
      <c r="AJ6" s="14">
        <v>0</v>
      </c>
      <c r="AK6" s="39" t="s">
        <v>56</v>
      </c>
    </row>
    <row r="7" spans="2:37" s="19" customFormat="1" x14ac:dyDescent="0.25">
      <c r="B7" s="23" t="s">
        <v>33</v>
      </c>
      <c r="C7" s="6" t="s">
        <v>34</v>
      </c>
      <c r="D7" s="6">
        <v>127138</v>
      </c>
      <c r="E7" s="6" t="s">
        <v>35</v>
      </c>
      <c r="F7" s="49">
        <v>263941871</v>
      </c>
      <c r="G7" s="49" t="s">
        <v>36</v>
      </c>
      <c r="H7" s="49">
        <v>11020</v>
      </c>
      <c r="I7" s="50">
        <v>45657</v>
      </c>
      <c r="J7" s="49" t="s">
        <v>37</v>
      </c>
      <c r="K7" s="49" t="s">
        <v>38</v>
      </c>
      <c r="L7" s="49" t="s">
        <v>39</v>
      </c>
      <c r="M7" s="49" t="s">
        <v>40</v>
      </c>
      <c r="N7" s="49">
        <v>10303</v>
      </c>
      <c r="O7" s="49" t="s">
        <v>41</v>
      </c>
      <c r="P7" s="6" t="s">
        <v>42</v>
      </c>
      <c r="Q7" s="6" t="s">
        <v>43</v>
      </c>
      <c r="R7" s="6" t="s">
        <v>40</v>
      </c>
      <c r="S7" s="6">
        <v>10029</v>
      </c>
      <c r="T7" s="6" t="s">
        <v>44</v>
      </c>
      <c r="U7" s="6" t="s">
        <v>45</v>
      </c>
      <c r="V7" s="6" t="s">
        <v>46</v>
      </c>
      <c r="W7" s="6" t="s">
        <v>47</v>
      </c>
      <c r="X7" s="6" t="s">
        <v>48</v>
      </c>
      <c r="Y7" s="6" t="s">
        <v>49</v>
      </c>
      <c r="Z7" s="6" t="s">
        <v>40</v>
      </c>
      <c r="AA7" s="6">
        <v>111011</v>
      </c>
      <c r="AB7" s="6" t="s">
        <v>50</v>
      </c>
      <c r="AC7" s="6" t="s">
        <v>51</v>
      </c>
      <c r="AD7" s="16" t="s">
        <v>53</v>
      </c>
      <c r="AE7" s="7">
        <v>1</v>
      </c>
      <c r="AF7" s="6" t="s">
        <v>55</v>
      </c>
      <c r="AG7" s="8">
        <v>2857.47</v>
      </c>
      <c r="AH7" s="8">
        <v>0</v>
      </c>
      <c r="AI7" s="15">
        <f t="shared" ref="AI7:AI8" si="0">AG7</f>
        <v>2857.47</v>
      </c>
      <c r="AJ7" s="15">
        <v>0</v>
      </c>
      <c r="AK7" s="39" t="s">
        <v>56</v>
      </c>
    </row>
    <row r="8" spans="2:37" s="19" customFormat="1" x14ac:dyDescent="0.25">
      <c r="B8" s="23" t="s">
        <v>33</v>
      </c>
      <c r="C8" s="6" t="s">
        <v>34</v>
      </c>
      <c r="D8" s="6">
        <v>127138</v>
      </c>
      <c r="E8" s="6" t="s">
        <v>35</v>
      </c>
      <c r="F8" s="49">
        <v>263941871</v>
      </c>
      <c r="G8" s="49" t="s">
        <v>36</v>
      </c>
      <c r="H8" s="49">
        <v>11020</v>
      </c>
      <c r="I8" s="50">
        <v>45657</v>
      </c>
      <c r="J8" s="49" t="s">
        <v>37</v>
      </c>
      <c r="K8" s="49" t="s">
        <v>38</v>
      </c>
      <c r="L8" s="49" t="s">
        <v>39</v>
      </c>
      <c r="M8" s="49" t="s">
        <v>40</v>
      </c>
      <c r="N8" s="49">
        <v>10303</v>
      </c>
      <c r="O8" s="49" t="s">
        <v>41</v>
      </c>
      <c r="P8" s="6" t="s">
        <v>42</v>
      </c>
      <c r="Q8" s="6" t="s">
        <v>43</v>
      </c>
      <c r="R8" s="6" t="s">
        <v>40</v>
      </c>
      <c r="S8" s="6">
        <v>10029</v>
      </c>
      <c r="T8" s="6" t="s">
        <v>44</v>
      </c>
      <c r="U8" s="6" t="s">
        <v>45</v>
      </c>
      <c r="V8" s="6" t="s">
        <v>46</v>
      </c>
      <c r="W8" s="6" t="s">
        <v>47</v>
      </c>
      <c r="X8" s="6" t="s">
        <v>48</v>
      </c>
      <c r="Y8" s="6" t="s">
        <v>49</v>
      </c>
      <c r="Z8" s="6" t="s">
        <v>40</v>
      </c>
      <c r="AA8" s="6">
        <v>111011</v>
      </c>
      <c r="AB8" s="6" t="s">
        <v>50</v>
      </c>
      <c r="AC8" s="6" t="s">
        <v>51</v>
      </c>
      <c r="AD8" s="16" t="s">
        <v>54</v>
      </c>
      <c r="AE8" s="7">
        <v>1</v>
      </c>
      <c r="AF8" s="6" t="s">
        <v>55</v>
      </c>
      <c r="AG8" s="8">
        <v>14919.48</v>
      </c>
      <c r="AH8" s="8">
        <v>0</v>
      </c>
      <c r="AI8" s="15">
        <f t="shared" si="0"/>
        <v>14919.48</v>
      </c>
      <c r="AJ8" s="15">
        <v>0</v>
      </c>
      <c r="AK8" s="39" t="s">
        <v>56</v>
      </c>
    </row>
    <row r="9" spans="2:37" x14ac:dyDescent="0.25">
      <c r="B9" s="24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27"/>
      <c r="AE9" s="28"/>
      <c r="AF9" s="9"/>
      <c r="AG9" s="11"/>
      <c r="AH9" s="11"/>
      <c r="AI9" s="29"/>
      <c r="AJ9" s="29"/>
      <c r="AK9" s="17"/>
    </row>
    <row r="10" spans="2:37" x14ac:dyDescent="0.25">
      <c r="AD10" s="30" t="s">
        <v>29</v>
      </c>
      <c r="AE10" s="31"/>
      <c r="AF10" s="32"/>
      <c r="AG10" s="33">
        <f>SUM(AG6:AG9)</f>
        <v>18920.059999999998</v>
      </c>
      <c r="AH10" s="33"/>
      <c r="AI10" s="34"/>
      <c r="AJ10" s="35"/>
    </row>
    <row r="11" spans="2:37" x14ac:dyDescent="0.25">
      <c r="AD11" s="36" t="s">
        <v>27</v>
      </c>
      <c r="AE11" s="4"/>
      <c r="AF11" s="1"/>
      <c r="AG11" s="5"/>
      <c r="AH11" s="5">
        <f>SUM(AH6:AH10)</f>
        <v>0</v>
      </c>
      <c r="AI11" s="26"/>
      <c r="AJ11" s="37"/>
    </row>
    <row r="12" spans="2:37" x14ac:dyDescent="0.25">
      <c r="AD12" s="36" t="s">
        <v>28</v>
      </c>
      <c r="AE12" s="4"/>
      <c r="AF12" s="1"/>
      <c r="AG12" s="5"/>
      <c r="AH12" s="5"/>
      <c r="AI12" s="26"/>
      <c r="AJ12" s="37">
        <f>SUM(AJ6:AJ11)</f>
        <v>0</v>
      </c>
    </row>
    <row r="13" spans="2:37" ht="11.25" thickBot="1" x14ac:dyDescent="0.3">
      <c r="AD13" s="42" t="s">
        <v>30</v>
      </c>
      <c r="AE13" s="43"/>
      <c r="AF13" s="43"/>
      <c r="AG13" s="44"/>
      <c r="AH13" s="44"/>
      <c r="AI13" s="45">
        <f>SUM(AI6:AI10)</f>
        <v>18920.059999999998</v>
      </c>
      <c r="AJ13" s="38"/>
    </row>
    <row r="14" spans="2:37" ht="11.25" thickBot="1" x14ac:dyDescent="0.3">
      <c r="AD14" s="46" t="s">
        <v>31</v>
      </c>
      <c r="AE14" s="47"/>
      <c r="AF14" s="47"/>
      <c r="AG14" s="47"/>
      <c r="AH14" s="47"/>
      <c r="AI14" s="48">
        <f>AI13+AJ12</f>
        <v>18920.059999999998</v>
      </c>
    </row>
    <row r="31" spans="30:30" x14ac:dyDescent="0.25">
      <c r="AD31" s="40" t="s">
        <v>32</v>
      </c>
    </row>
  </sheetData>
  <mergeCells count="6">
    <mergeCell ref="AK4:AK5"/>
    <mergeCell ref="B4:E4"/>
    <mergeCell ref="F4:N4"/>
    <mergeCell ref="O4:V4"/>
    <mergeCell ref="W4:AC4"/>
    <mergeCell ref="AD4:AI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DA7799EDBDBC4FAF50E5304D0059FF" ma:contentTypeVersion="14" ma:contentTypeDescription="Create a new document." ma:contentTypeScope="" ma:versionID="f6aeb93c0f74e755f959918b6e316038">
  <xsd:schema xmlns:xsd="http://www.w3.org/2001/XMLSchema" xmlns:xs="http://www.w3.org/2001/XMLSchema" xmlns:p="http://schemas.microsoft.com/office/2006/metadata/properties" xmlns:ns2="e2c30eb4-8cf5-418e-8c25-4ca2611947a1" xmlns:ns3="eb476611-0f0e-4ea0-b0c4-8f83d3973d58" targetNamespace="http://schemas.microsoft.com/office/2006/metadata/properties" ma:root="true" ma:fieldsID="d3f1e68ea413c0cf573bd113edd67abe" ns2:_="" ns3:_="">
    <xsd:import namespace="e2c30eb4-8cf5-418e-8c25-4ca2611947a1"/>
    <xsd:import namespace="eb476611-0f0e-4ea0-b0c4-8f83d3973d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30eb4-8cf5-418e-8c25-4ca261194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ca87873-bdaf-4156-af8e-11c8208359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476611-0f0e-4ea0-b0c4-8f83d3973d5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42f1ca40-1957-47fc-ba5d-5c4170dfe4aa}" ma:internalName="TaxCatchAll" ma:showField="CatchAllData" ma:web="eb476611-0f0e-4ea0-b0c4-8f83d3973d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c30eb4-8cf5-418e-8c25-4ca2611947a1">
      <Terms xmlns="http://schemas.microsoft.com/office/infopath/2007/PartnerControls"/>
    </lcf76f155ced4ddcb4097134ff3c332f>
    <TaxCatchAll xmlns="eb476611-0f0e-4ea0-b0c4-8f83d3973d58" xsi:nil="true"/>
  </documentManagement>
</p:properties>
</file>

<file path=customXml/itemProps1.xml><?xml version="1.0" encoding="utf-8"?>
<ds:datastoreItem xmlns:ds="http://schemas.openxmlformats.org/officeDocument/2006/customXml" ds:itemID="{10B0CA0A-F679-433E-BDEF-DC7D1C6320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726EB3-BAED-4741-AC4F-B99EDBEA12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c30eb4-8cf5-418e-8c25-4ca2611947a1"/>
    <ds:schemaRef ds:uri="eb476611-0f0e-4ea0-b0c4-8f83d3973d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E035D3C-9C86-44ED-8D4F-8DB0CBD77FD6}">
  <ds:schemaRefs>
    <ds:schemaRef ds:uri="http://schemas.microsoft.com/office/2006/metadata/properties"/>
    <ds:schemaRef ds:uri="http://schemas.microsoft.com/office/infopath/2007/PartnerControls"/>
    <ds:schemaRef ds:uri="e2c30eb4-8cf5-418e-8c25-4ca2611947a1"/>
    <ds:schemaRef ds:uri="eb476611-0f0e-4ea0-b0c4-8f83d3973d5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Gonzalez</dc:creator>
  <cp:keywords/>
  <dc:description/>
  <cp:lastModifiedBy>New York City Department of Education</cp:lastModifiedBy>
  <cp:revision/>
  <dcterms:created xsi:type="dcterms:W3CDTF">2024-12-16T15:18:28Z</dcterms:created>
  <dcterms:modified xsi:type="dcterms:W3CDTF">2025-05-29T16:30:06Z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0x010100BEDA7799EDBDBC4FAF50E5304D0059FF</vt:lpwstr>
  </property>
  <property fmtid="{D5CDD505-2E9C-101B-9397-08002B2CF9AE}" pid="3" name="MediaServiceImageTags">
    <vt:lpwstr/>
  </property>
</Properties>
</file>