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336" yWindow="732" windowWidth="49668" windowHeight="11496"/>
  </bookViews>
  <sheets>
    <sheet name="PO Detail" sheetId="2" r:id="rId1"/>
    <sheet name="Sheet1" sheetId="1" r:id="rId2"/>
  </sheets>
  <definedNames>
    <definedName name="_xlnm._FilterDatabase" localSheetId="0" hidden="1">'PO Detail'!$AC$4:$AI$4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2" l="1"/>
  <c r="AI7" i="2"/>
  <c r="AI8" i="2"/>
  <c r="AI9" i="2"/>
  <c r="AG13" i="2"/>
  <c r="AH14" i="2"/>
  <c r="AH16" i="2" s="1"/>
  <c r="AF11" i="2"/>
  <c r="AI12" i="2" l="1"/>
</calcChain>
</file>

<file path=xl/sharedStrings.xml><?xml version="1.0" encoding="utf-8"?>
<sst xmlns="http://schemas.openxmlformats.org/spreadsheetml/2006/main" count="159" uniqueCount="89">
  <si>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</si>
  <si>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</si>
  <si>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</si>
  <si>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</si>
  <si>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</si>
  <si>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</si>
  <si>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</si>
  <si>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</si>
  <si>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</si>
  <si>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</si>
  <si>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</si>
  <si>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</si>
  <si>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</si>
  <si>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</si>
  <si>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</si>
  <si>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</si>
  <si>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</si>
  <si>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</si>
  <si>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</si>
  <si>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</si>
  <si>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</si>
  <si>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</si>
  <si>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</si>
  <si>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</si>
  <si>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</si>
  <si>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</si>
  <si>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</si>
  <si>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</si>
  <si>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</si>
  <si>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</si>
  <si>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</si>
  <si>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</si>
  <si>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</si>
  <si>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</si>
  <si>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</si>
  <si>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</si>
  <si>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</si>
  <si>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</si>
  <si>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</si>
  <si>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</si>
  <si>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</si>
  <si>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</si>
  <si>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</si>
  <si>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</si>
  <si>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</si>
  <si>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</si>
  <si>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</si>
  <si>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</si>
  <si>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</si>
  <si>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</si>
  <si>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</si>
  <si>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John Rodriguez</t>
  </si>
  <si>
    <t>718-349-5541</t>
  </si>
  <si>
    <t>Tri Star Plumbing &amp; Heating Inc.</t>
  </si>
  <si>
    <t>Remainning Balance (Project In Progress)</t>
  </si>
  <si>
    <t>Amount Requested at this Time</t>
  </si>
  <si>
    <t>Amount Previously Certified (Paid)</t>
  </si>
  <si>
    <t>16 - Electrical</t>
  </si>
  <si>
    <t>Tri-Star Plumbing &amp; Heating Inc</t>
  </si>
  <si>
    <t>2860 Richmond Terrace</t>
  </si>
  <si>
    <t>Staten Island</t>
  </si>
  <si>
    <t>Manhattan</t>
  </si>
  <si>
    <t>Anthony Ortiz</t>
  </si>
  <si>
    <t>212-927-1841</t>
  </si>
  <si>
    <t>M465 Repair Steam Leaks in Crawlspace. Supplemental</t>
  </si>
  <si>
    <t>Requesting full balance job completed</t>
  </si>
  <si>
    <t>02 - Site Work:</t>
  </si>
  <si>
    <t>05 - Metals:</t>
  </si>
  <si>
    <t>15 - Mechanical:</t>
  </si>
  <si>
    <t>23.M465.013.1 Repair Steam Leaks in Crawlspace. Supplemental</t>
  </si>
  <si>
    <t>Full PO Amount</t>
  </si>
  <si>
    <t>549 AUDUBON AVENUE</t>
  </si>
  <si>
    <t>M465</t>
  </si>
  <si>
    <t>EMERG2020</t>
  </si>
  <si>
    <t>20NEUNA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</si>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</sst>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7" fontId="6" fillId="0" borderId="0" xfId="2" applyNumberFormat="1" applyFont="1" applyBorder="1" applyAlignment="1">
      <alignment vertical="center" shrinkToFit="1"/>
    </xf>
    <xf numFmtId="43" fontId="4" fillId="0" borderId="2" xfId="2" applyFont="1" applyFill="1" applyBorder="1" applyAlignment="1">
      <alignment horizontal="center" vertical="center" wrapText="1"/>
    </xf>
    <xf numFmtId="43" fontId="3" fillId="0" borderId="3" xfId="2" applyFont="1" applyBorder="1" applyAlignment="1">
      <alignment vertical="center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7" fontId="6" fillId="0" borderId="2" xfId="2" applyNumberFormat="1" applyFont="1" applyFill="1" applyBorder="1" applyAlignment="1">
      <alignment vertical="center" shrinkToFit="1"/>
    </xf>
    <xf numFmtId="43" fontId="4" fillId="0" borderId="0" xfId="2" applyFont="1" applyAlignment="1">
      <alignment vertical="center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43" fontId="4" fillId="0" borderId="0" xfId="2" applyFont="1" applyBorder="1" applyAlignment="1">
      <alignment vertical="center"/>
    </xf>
    <xf numFmtId="8" fontId="4" fillId="0" borderId="0" xfId="2" applyNumberFormat="1" applyFont="1" applyBorder="1" applyAlignment="1">
      <alignment horizontal="right" vertical="center"/>
    </xf>
    <xf numFmtId="7" fontId="4" fillId="0" borderId="4" xfId="2" applyNumberFormat="1" applyFont="1" applyBorder="1" applyAlignment="1">
      <alignment vertical="center"/>
    </xf>
    <xf numFmtId="43" fontId="4" fillId="0" borderId="4" xfId="2" applyFont="1" applyBorder="1" applyAlignment="1">
      <alignment vertical="center"/>
    </xf>
    <xf numFmtId="0" fontId="3" fillId="0" borderId="7" xfId="1" applyFont="1" applyBorder="1" applyAlignment="1">
      <alignment vertical="center"/>
    </xf>
    <xf numFmtId="43" fontId="4" fillId="0" borderId="7" xfId="2" applyFont="1" applyBorder="1" applyAlignment="1">
      <alignment vertical="center"/>
    </xf>
    <xf numFmtId="7" fontId="4" fillId="0" borderId="7" xfId="2" applyNumberFormat="1" applyFont="1" applyBorder="1" applyAlignment="1">
      <alignment vertical="center"/>
    </xf>
    <xf numFmtId="43" fontId="4" fillId="0" borderId="8" xfId="2" applyFont="1" applyBorder="1" applyAlignment="1">
      <alignment vertical="center"/>
    </xf>
    <xf numFmtId="0" fontId="8" fillId="4" borderId="9" xfId="1" applyFont="1" applyFill="1" applyBorder="1" applyAlignment="1">
      <alignment vertical="center"/>
    </xf>
    <xf numFmtId="0" fontId="8" fillId="4" borderId="10" xfId="1" applyFont="1" applyFill="1" applyBorder="1" applyAlignment="1">
      <alignment vertical="center"/>
    </xf>
    <xf numFmtId="43" fontId="8" fillId="4" borderId="10" xfId="2" applyFont="1" applyFill="1" applyBorder="1" applyAlignment="1">
      <alignment vertical="center"/>
    </xf>
    <xf numFmtId="7" fontId="8" fillId="4" borderId="11" xfId="2" applyNumberFormat="1" applyFont="1" applyFill="1" applyBorder="1" applyAlignment="1">
      <alignment vertical="center"/>
    </xf>
    <xf numFmtId="7" fontId="4" fillId="0" borderId="4" xfId="2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7" fontId="6" fillId="0" borderId="2" xfId="2" applyNumberFormat="1" applyFont="1" applyFill="1" applyBorder="1" applyAlignment="1">
      <alignment horizontal="right" vertical="center" shrinkToFit="1"/>
    </xf>
    <xf numFmtId="0" fontId="5" fillId="5" borderId="2" xfId="0" applyFont="1" applyFill="1" applyBorder="1" applyAlignment="1">
      <alignment vertical="center"/>
    </xf>
    <xf numFmtId="0" fontId="3" fillId="5" borderId="2" xfId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3" fillId="5" borderId="2" xfId="1" applyNumberFormat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 wrapText="1"/>
    </xf>
    <xf numFmtId="1" fontId="5" fillId="5" borderId="2" xfId="1" applyNumberFormat="1" applyFont="1" applyFill="1" applyBorder="1" applyAlignment="1">
      <alignment horizontal="center" vertical="center" shrinkToFit="1"/>
    </xf>
    <xf numFmtId="0" fontId="3" fillId="5" borderId="2" xfId="1" applyFont="1" applyFill="1" applyBorder="1" applyAlignment="1">
      <alignment vertical="center"/>
    </xf>
    <xf numFmtId="7" fontId="6" fillId="5" borderId="2" xfId="2" applyNumberFormat="1" applyFont="1" applyFill="1" applyBorder="1" applyAlignment="1">
      <alignment horizontal="right" vertical="center" shrinkToFit="1"/>
    </xf>
    <xf numFmtId="7" fontId="6" fillId="5" borderId="2" xfId="2" applyNumberFormat="1" applyFont="1" applyFill="1" applyBorder="1" applyAlignment="1">
      <alignment vertical="center" shrinkToFi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0" borderId="5" xfId="1" applyFont="1" applyBorder="1" applyAlignment="1">
      <alignment horizontal="left" vertical="center" wrapText="1"/>
    </xf>
    <xf numFmtId="43" fontId="4" fillId="0" borderId="5" xfId="2" applyFont="1" applyFill="1" applyBorder="1" applyAlignment="1">
      <alignment horizontal="left" vertical="center" wrapText="1"/>
    </xf>
    <xf numFmtId="43" fontId="4" fillId="0" borderId="6" xfId="2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topLeftCell="P1" zoomScale="115" zoomScaleNormal="115" workbookViewId="0">
      <selection activeCell="AD7" sqref="AD7"/>
    </sheetView>
  </sheetViews>
  <sheetFormatPr defaultColWidth="46.5546875" defaultRowHeight="10.199999999999999" x14ac:dyDescent="0.2"/>
  <cols>
    <col min="1" max="1" width="46.6640625" style="3" bestFit="1" customWidth="1"/>
    <col min="2" max="2" width="9.33203125" style="10" bestFit="1" customWidth="1"/>
    <col min="3" max="3" width="6.109375" style="10" bestFit="1" customWidth="1"/>
    <col min="4" max="4" width="7.5546875" style="10" bestFit="1" customWidth="1"/>
    <col min="5" max="5" width="9" style="10" bestFit="1" customWidth="1"/>
    <col min="6" max="6" width="13.5546875" style="10" bestFit="1" customWidth="1"/>
    <col min="7" max="7" width="10.44140625" style="10" bestFit="1" customWidth="1"/>
    <col min="8" max="8" width="21.109375" style="10" bestFit="1" customWidth="1"/>
    <col min="9" max="9" width="23.109375" style="10" bestFit="1" customWidth="1"/>
    <col min="10" max="10" width="17.44140625" style="10" bestFit="1" customWidth="1"/>
    <col min="11" max="11" width="10.109375" style="10" bestFit="1" customWidth="1"/>
    <col min="12" max="12" width="5.44140625" style="10" bestFit="1" customWidth="1"/>
    <col min="13" max="13" width="7.88671875" style="10" bestFit="1" customWidth="1"/>
    <col min="14" max="14" width="9.6640625" style="10" customWidth="1"/>
    <col min="15" max="15" width="17.33203125" style="10" bestFit="1" customWidth="1"/>
    <col min="16" max="16" width="8.44140625" style="10" bestFit="1" customWidth="1"/>
    <col min="17" max="17" width="5.44140625" style="10" bestFit="1" customWidth="1"/>
    <col min="18" max="18" width="7.88671875" style="10" bestFit="1" customWidth="1"/>
    <col min="19" max="19" width="11.5546875" style="10" bestFit="1" customWidth="1"/>
    <col min="20" max="20" width="11.109375" style="10" bestFit="1" customWidth="1"/>
    <col min="21" max="21" width="7.88671875" style="10" bestFit="1" customWidth="1"/>
    <col min="22" max="22" width="7" style="10" bestFit="1" customWidth="1"/>
    <col min="23" max="23" width="17.88671875" style="10" bestFit="1" customWidth="1"/>
    <col min="24" max="24" width="12" style="10" bestFit="1" customWidth="1"/>
    <col min="25" max="25" width="5.44140625" style="10" bestFit="1" customWidth="1"/>
    <col min="26" max="26" width="7.88671875" style="10" bestFit="1" customWidth="1"/>
    <col min="27" max="27" width="11.5546875" style="10" bestFit="1" customWidth="1"/>
    <col min="28" max="28" width="15.44140625" style="10" bestFit="1" customWidth="1"/>
    <col min="29" max="29" width="36" style="3" bestFit="1" customWidth="1"/>
    <col min="30" max="30" width="8" style="3" bestFit="1" customWidth="1"/>
    <col min="31" max="31" width="4.33203125" style="3" bestFit="1" customWidth="1"/>
    <col min="32" max="32" width="10.5546875" style="5" bestFit="1" customWidth="1"/>
    <col min="33" max="33" width="16.44140625" style="5" customWidth="1"/>
    <col min="34" max="34" width="15.44140625" style="5" customWidth="1"/>
    <col min="35" max="35" width="13.109375" style="5" bestFit="1" customWidth="1"/>
    <col min="36" max="36" width="27.44140625" style="10" bestFit="1" customWidth="1"/>
    <col min="37" max="16384" width="46.5546875" style="2"/>
  </cols>
  <sheetData>
    <row r="1" spans="1:36" x14ac:dyDescent="0.2">
      <c r="A1" s="49" t="s">
        <v>36</v>
      </c>
    </row>
    <row r="2" spans="1:36" x14ac:dyDescent="0.2">
      <c r="A2" s="50" t="s">
        <v>64</v>
      </c>
    </row>
    <row r="3" spans="1:36" x14ac:dyDescent="0.2">
      <c r="A3" s="49" t="s">
        <v>58</v>
      </c>
    </row>
    <row r="4" spans="1:36" s="4" customFormat="1" ht="13.5" customHeight="1" x14ac:dyDescent="0.2">
      <c r="A4" s="56" t="s">
        <v>34</v>
      </c>
      <c r="B4" s="57"/>
      <c r="C4" s="57"/>
      <c r="D4" s="58"/>
      <c r="E4" s="59" t="s">
        <v>75</v>
      </c>
      <c r="F4" s="60"/>
      <c r="G4" s="60"/>
      <c r="H4" s="60"/>
      <c r="I4" s="60"/>
      <c r="J4" s="60"/>
      <c r="K4" s="60"/>
      <c r="L4" s="60"/>
      <c r="M4" s="61"/>
      <c r="N4" s="59" t="s">
        <v>33</v>
      </c>
      <c r="O4" s="60"/>
      <c r="P4" s="60"/>
      <c r="Q4" s="60"/>
      <c r="R4" s="60"/>
      <c r="S4" s="60"/>
      <c r="T4" s="60"/>
      <c r="U4" s="61"/>
      <c r="V4" s="62" t="s">
        <v>32</v>
      </c>
      <c r="W4" s="63"/>
      <c r="X4" s="63"/>
      <c r="Y4" s="63"/>
      <c r="Z4" s="63"/>
      <c r="AA4" s="63"/>
      <c r="AB4" s="64"/>
      <c r="AC4" s="55" t="s">
        <v>31</v>
      </c>
      <c r="AD4" s="55"/>
      <c r="AE4" s="55"/>
      <c r="AF4" s="55"/>
      <c r="AG4" s="55"/>
      <c r="AH4" s="55"/>
      <c r="AI4" s="55"/>
      <c r="AJ4" s="54" t="s">
        <v>30</v>
      </c>
    </row>
    <row r="5" spans="1:36" s="9" customFormat="1" ht="30.6" x14ac:dyDescent="0.2">
      <c r="A5" s="68" t="s">
        <v>29</v>
      </c>
      <c r="B5" s="66" t="s">
        <v>28</v>
      </c>
      <c r="C5" s="66" t="s">
        <v>27</v>
      </c>
      <c r="D5" s="66" t="s">
        <v>26</v>
      </c>
      <c r="E5" s="66" t="s">
        <v>25</v>
      </c>
      <c r="F5" s="66" t="s">
        <v>24</v>
      </c>
      <c r="G5" s="66" t="s">
        <v>23</v>
      </c>
      <c r="H5" s="66" t="s">
        <v>22</v>
      </c>
      <c r="I5" s="66" t="s">
        <v>21</v>
      </c>
      <c r="J5" s="66" t="s">
        <v>20</v>
      </c>
      <c r="K5" s="66" t="s">
        <v>78</v>
      </c>
      <c r="L5" s="66" t="s">
        <v>79</v>
      </c>
      <c r="M5" s="66" t="s">
        <v>80</v>
      </c>
      <c r="N5" s="66" t="s">
        <v>19</v>
      </c>
      <c r="O5" s="66" t="s">
        <v>81</v>
      </c>
      <c r="P5" s="66" t="s">
        <v>82</v>
      </c>
      <c r="Q5" s="66" t="s">
        <v>83</v>
      </c>
      <c r="R5" s="66" t="s">
        <v>84</v>
      </c>
      <c r="S5" s="66" t="s">
        <v>47</v>
      </c>
      <c r="T5" s="66" t="s">
        <v>48</v>
      </c>
      <c r="U5" s="66" t="s">
        <v>35</v>
      </c>
      <c r="V5" s="66" t="s">
        <v>18</v>
      </c>
      <c r="W5" s="66" t="s">
        <v>85</v>
      </c>
      <c r="X5" s="66" t="s">
        <v>86</v>
      </c>
      <c r="Y5" s="66" t="s">
        <v>87</v>
      </c>
      <c r="Z5" s="66" t="s">
        <v>88</v>
      </c>
      <c r="AA5" s="69" t="s">
        <v>46</v>
      </c>
      <c r="AB5" s="69" t="s">
        <v>45</v>
      </c>
      <c r="AC5" s="65" t="s">
        <v>49</v>
      </c>
      <c r="AD5" s="66" t="s">
        <v>38</v>
      </c>
      <c r="AE5" s="66" t="s">
        <v>39</v>
      </c>
      <c r="AF5" s="67" t="s">
        <v>76</v>
      </c>
      <c r="AG5" s="14" t="s">
        <v>56</v>
      </c>
      <c r="AH5" s="14" t="s">
        <v>77</v>
      </c>
      <c r="AI5" s="14" t="s">
        <v>54</v>
      </c>
      <c r="AJ5" s="54"/>
    </row>
    <row r="6" spans="1:36" ht="12.75" customHeight="1" x14ac:dyDescent="0.2">
      <c r="A6" s="35" t="s">
        <v>69</v>
      </c>
      <c r="B6" s="11" t="s">
        <v>73</v>
      </c>
      <c r="C6" s="36">
        <v>137909</v>
      </c>
      <c r="D6" s="11" t="s">
        <v>74</v>
      </c>
      <c r="E6" s="11">
        <v>263941871</v>
      </c>
      <c r="F6" s="11"/>
      <c r="G6" s="11">
        <v>10918</v>
      </c>
      <c r="H6" s="37">
        <v>45657</v>
      </c>
      <c r="I6" s="11" t="s">
        <v>53</v>
      </c>
      <c r="J6" s="11" t="s">
        <v>59</v>
      </c>
      <c r="K6" s="11" t="s">
        <v>60</v>
      </c>
      <c r="L6" s="11" t="s">
        <v>44</v>
      </c>
      <c r="M6" s="11">
        <v>10303</v>
      </c>
      <c r="N6" s="11" t="s">
        <v>72</v>
      </c>
      <c r="O6" s="11" t="s">
        <v>71</v>
      </c>
      <c r="P6" s="11" t="s">
        <v>61</v>
      </c>
      <c r="Q6" s="11" t="s">
        <v>44</v>
      </c>
      <c r="R6" s="11">
        <v>10040</v>
      </c>
      <c r="S6" s="11" t="s">
        <v>62</v>
      </c>
      <c r="T6" s="11" t="s">
        <v>63</v>
      </c>
      <c r="U6" s="11" t="s">
        <v>40</v>
      </c>
      <c r="V6" s="38" t="s">
        <v>41</v>
      </c>
      <c r="W6" s="38" t="s">
        <v>42</v>
      </c>
      <c r="X6" s="38" t="s">
        <v>43</v>
      </c>
      <c r="Y6" s="38" t="s">
        <v>44</v>
      </c>
      <c r="Z6" s="38">
        <v>11101</v>
      </c>
      <c r="AA6" s="11" t="s">
        <v>51</v>
      </c>
      <c r="AB6" s="11" t="s">
        <v>52</v>
      </c>
      <c r="AC6" s="35" t="s">
        <v>66</v>
      </c>
      <c r="AD6" s="8">
        <v>1</v>
      </c>
      <c r="AE6" s="7" t="s">
        <v>50</v>
      </c>
      <c r="AF6" s="39">
        <v>1827.01</v>
      </c>
      <c r="AG6" s="18">
        <v>0</v>
      </c>
      <c r="AH6" s="39">
        <v>1827.01</v>
      </c>
      <c r="AI6" s="18">
        <f>AF6-AG6-AH6</f>
        <v>0</v>
      </c>
      <c r="AJ6" s="38" t="s">
        <v>65</v>
      </c>
    </row>
    <row r="7" spans="1:36" ht="12.75" customHeight="1" x14ac:dyDescent="0.2">
      <c r="A7" s="35" t="s">
        <v>69</v>
      </c>
      <c r="B7" s="11" t="s">
        <v>73</v>
      </c>
      <c r="C7" s="36">
        <v>137909</v>
      </c>
      <c r="D7" s="11" t="s">
        <v>74</v>
      </c>
      <c r="E7" s="11">
        <v>263941871</v>
      </c>
      <c r="F7" s="11"/>
      <c r="G7" s="11">
        <v>10918</v>
      </c>
      <c r="H7" s="37">
        <v>45657</v>
      </c>
      <c r="I7" s="11" t="s">
        <v>53</v>
      </c>
      <c r="J7" s="11" t="s">
        <v>59</v>
      </c>
      <c r="K7" s="11" t="s">
        <v>60</v>
      </c>
      <c r="L7" s="11" t="s">
        <v>44</v>
      </c>
      <c r="M7" s="11">
        <v>10303</v>
      </c>
      <c r="N7" s="11" t="s">
        <v>72</v>
      </c>
      <c r="O7" s="11" t="s">
        <v>71</v>
      </c>
      <c r="P7" s="11" t="s">
        <v>61</v>
      </c>
      <c r="Q7" s="11" t="s">
        <v>44</v>
      </c>
      <c r="R7" s="11">
        <v>10040</v>
      </c>
      <c r="S7" s="11" t="s">
        <v>62</v>
      </c>
      <c r="T7" s="11" t="s">
        <v>63</v>
      </c>
      <c r="U7" s="11" t="s">
        <v>40</v>
      </c>
      <c r="V7" s="38" t="s">
        <v>41</v>
      </c>
      <c r="W7" s="38" t="s">
        <v>42</v>
      </c>
      <c r="X7" s="38" t="s">
        <v>43</v>
      </c>
      <c r="Y7" s="38" t="s">
        <v>44</v>
      </c>
      <c r="Z7" s="38">
        <v>11101</v>
      </c>
      <c r="AA7" s="11" t="s">
        <v>51</v>
      </c>
      <c r="AB7" s="11" t="s">
        <v>52</v>
      </c>
      <c r="AC7" s="35" t="s">
        <v>67</v>
      </c>
      <c r="AD7" s="8">
        <v>1</v>
      </c>
      <c r="AE7" s="7" t="s">
        <v>50</v>
      </c>
      <c r="AF7" s="39">
        <v>1060.68</v>
      </c>
      <c r="AG7" s="18">
        <v>0</v>
      </c>
      <c r="AH7" s="39">
        <v>1060.68</v>
      </c>
      <c r="AI7" s="18">
        <f t="shared" ref="AI7:AI9" si="0">AF7-AG7-AH7</f>
        <v>0</v>
      </c>
      <c r="AJ7" s="38" t="s">
        <v>65</v>
      </c>
    </row>
    <row r="8" spans="1:36" ht="12.75" customHeight="1" x14ac:dyDescent="0.2">
      <c r="A8" s="35" t="s">
        <v>69</v>
      </c>
      <c r="B8" s="11" t="s">
        <v>73</v>
      </c>
      <c r="C8" s="36">
        <v>137909</v>
      </c>
      <c r="D8" s="11" t="s">
        <v>74</v>
      </c>
      <c r="E8" s="11">
        <v>263941871</v>
      </c>
      <c r="F8" s="11"/>
      <c r="G8" s="11">
        <v>10918</v>
      </c>
      <c r="H8" s="37">
        <v>45657</v>
      </c>
      <c r="I8" s="11" t="s">
        <v>53</v>
      </c>
      <c r="J8" s="11" t="s">
        <v>59</v>
      </c>
      <c r="K8" s="11" t="s">
        <v>60</v>
      </c>
      <c r="L8" s="11" t="s">
        <v>44</v>
      </c>
      <c r="M8" s="11">
        <v>10303</v>
      </c>
      <c r="N8" s="11" t="s">
        <v>72</v>
      </c>
      <c r="O8" s="11" t="s">
        <v>71</v>
      </c>
      <c r="P8" s="11" t="s">
        <v>61</v>
      </c>
      <c r="Q8" s="11" t="s">
        <v>44</v>
      </c>
      <c r="R8" s="11">
        <v>10040</v>
      </c>
      <c r="S8" s="11" t="s">
        <v>62</v>
      </c>
      <c r="T8" s="11" t="s">
        <v>63</v>
      </c>
      <c r="U8" s="11" t="s">
        <v>40</v>
      </c>
      <c r="V8" s="38" t="s">
        <v>41</v>
      </c>
      <c r="W8" s="38" t="s">
        <v>42</v>
      </c>
      <c r="X8" s="38" t="s">
        <v>43</v>
      </c>
      <c r="Y8" s="38" t="s">
        <v>44</v>
      </c>
      <c r="Z8" s="38">
        <v>11101</v>
      </c>
      <c r="AA8" s="11" t="s">
        <v>51</v>
      </c>
      <c r="AB8" s="11" t="s">
        <v>52</v>
      </c>
      <c r="AC8" s="35" t="s">
        <v>68</v>
      </c>
      <c r="AD8" s="8">
        <v>1</v>
      </c>
      <c r="AE8" s="7" t="s">
        <v>50</v>
      </c>
      <c r="AF8" s="39">
        <v>86946.92</v>
      </c>
      <c r="AG8" s="18">
        <v>0</v>
      </c>
      <c r="AH8" s="39">
        <v>86946.92</v>
      </c>
      <c r="AI8" s="18">
        <f t="shared" si="0"/>
        <v>0</v>
      </c>
      <c r="AJ8" s="38" t="s">
        <v>65</v>
      </c>
    </row>
    <row r="9" spans="1:36" ht="12.75" customHeight="1" x14ac:dyDescent="0.2">
      <c r="A9" s="35" t="s">
        <v>69</v>
      </c>
      <c r="B9" s="11" t="s">
        <v>73</v>
      </c>
      <c r="C9" s="36">
        <v>137909</v>
      </c>
      <c r="D9" s="11" t="s">
        <v>74</v>
      </c>
      <c r="E9" s="11">
        <v>263941871</v>
      </c>
      <c r="F9" s="11"/>
      <c r="G9" s="11">
        <v>10918</v>
      </c>
      <c r="H9" s="37">
        <v>45657</v>
      </c>
      <c r="I9" s="11" t="s">
        <v>53</v>
      </c>
      <c r="J9" s="11" t="s">
        <v>59</v>
      </c>
      <c r="K9" s="11" t="s">
        <v>60</v>
      </c>
      <c r="L9" s="11" t="s">
        <v>44</v>
      </c>
      <c r="M9" s="11">
        <v>10303</v>
      </c>
      <c r="N9" s="11" t="s">
        <v>72</v>
      </c>
      <c r="O9" s="11" t="s">
        <v>71</v>
      </c>
      <c r="P9" s="11" t="s">
        <v>61</v>
      </c>
      <c r="Q9" s="11" t="s">
        <v>44</v>
      </c>
      <c r="R9" s="11">
        <v>10040</v>
      </c>
      <c r="S9" s="11" t="s">
        <v>62</v>
      </c>
      <c r="T9" s="11" t="s">
        <v>63</v>
      </c>
      <c r="U9" s="11" t="s">
        <v>40</v>
      </c>
      <c r="V9" s="38" t="s">
        <v>41</v>
      </c>
      <c r="W9" s="38" t="s">
        <v>42</v>
      </c>
      <c r="X9" s="38" t="s">
        <v>43</v>
      </c>
      <c r="Y9" s="38" t="s">
        <v>44</v>
      </c>
      <c r="Z9" s="38">
        <v>11101</v>
      </c>
      <c r="AA9" s="11" t="s">
        <v>51</v>
      </c>
      <c r="AB9" s="11" t="s">
        <v>52</v>
      </c>
      <c r="AC9" s="35" t="s">
        <v>57</v>
      </c>
      <c r="AD9" s="8">
        <v>1</v>
      </c>
      <c r="AE9" s="7" t="s">
        <v>50</v>
      </c>
      <c r="AF9" s="39">
        <v>760.27</v>
      </c>
      <c r="AG9" s="18">
        <v>0</v>
      </c>
      <c r="AH9" s="39">
        <v>760.27</v>
      </c>
      <c r="AI9" s="18">
        <f t="shared" si="0"/>
        <v>0</v>
      </c>
      <c r="AJ9" s="38" t="s">
        <v>65</v>
      </c>
    </row>
    <row r="10" spans="1:36" ht="12.75" customHeight="1" x14ac:dyDescent="0.2">
      <c r="A10" s="40"/>
      <c r="B10" s="41"/>
      <c r="C10" s="42"/>
      <c r="D10" s="41"/>
      <c r="E10" s="41"/>
      <c r="F10" s="41"/>
      <c r="G10" s="41"/>
      <c r="H10" s="43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4"/>
      <c r="W10" s="44"/>
      <c r="X10" s="44"/>
      <c r="Y10" s="44"/>
      <c r="Z10" s="44"/>
      <c r="AA10" s="41"/>
      <c r="AB10" s="41"/>
      <c r="AC10" s="40"/>
      <c r="AD10" s="45"/>
      <c r="AE10" s="46"/>
      <c r="AF10" s="47"/>
      <c r="AG10" s="48"/>
      <c r="AH10" s="47"/>
      <c r="AI10" s="48"/>
      <c r="AJ10" s="44"/>
    </row>
    <row r="11" spans="1:36" ht="12.75" customHeight="1" x14ac:dyDescent="0.2">
      <c r="AC11" s="51" t="s">
        <v>37</v>
      </c>
      <c r="AD11" s="20"/>
      <c r="AE11" s="21"/>
      <c r="AF11" s="13">
        <f>SUM(AF6:AF9)</f>
        <v>90594.880000000005</v>
      </c>
      <c r="AG11" s="13"/>
      <c r="AH11" s="13"/>
      <c r="AI11" s="34"/>
      <c r="AJ11" s="16"/>
    </row>
    <row r="12" spans="1:36" ht="10.8" thickBot="1" x14ac:dyDescent="0.25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52" t="s">
        <v>54</v>
      </c>
      <c r="AD12" s="21"/>
      <c r="AE12" s="21"/>
      <c r="AF12" s="22"/>
      <c r="AG12" s="22"/>
      <c r="AH12" s="22"/>
      <c r="AI12" s="24">
        <f>SUM(AI6:AI9)</f>
        <v>0</v>
      </c>
      <c r="AJ12" s="2"/>
    </row>
    <row r="13" spans="1:36" ht="10.8" thickTop="1" x14ac:dyDescent="0.2">
      <c r="AC13" s="52" t="s">
        <v>56</v>
      </c>
      <c r="AD13" s="17"/>
      <c r="AE13" s="17"/>
      <c r="AF13" s="22"/>
      <c r="AG13" s="23">
        <f>SUM(AG6:AG12)</f>
        <v>0</v>
      </c>
      <c r="AH13" s="22"/>
      <c r="AI13" s="25"/>
      <c r="AJ13" s="2"/>
    </row>
    <row r="14" spans="1:36" x14ac:dyDescent="0.2">
      <c r="AC14" s="53" t="s">
        <v>55</v>
      </c>
      <c r="AD14" s="26"/>
      <c r="AE14" s="26"/>
      <c r="AF14" s="27"/>
      <c r="AG14" s="27"/>
      <c r="AH14" s="28">
        <f>SUM(AH6:AH9)</f>
        <v>90594.880000000005</v>
      </c>
      <c r="AI14" s="29"/>
    </row>
    <row r="15" spans="1:36" x14ac:dyDescent="0.2">
      <c r="AF15" s="19"/>
      <c r="AG15" s="19"/>
      <c r="AH15" s="19"/>
      <c r="AI15" s="19"/>
    </row>
    <row r="16" spans="1:36" x14ac:dyDescent="0.2">
      <c r="AC16" s="30" t="s">
        <v>70</v>
      </c>
      <c r="AD16" s="31"/>
      <c r="AE16" s="31"/>
      <c r="AF16" s="32"/>
      <c r="AG16" s="32"/>
      <c r="AH16" s="33">
        <f>SUM(AH14:AH15)</f>
        <v>90594.880000000005</v>
      </c>
      <c r="AI16" s="19"/>
    </row>
    <row r="23" spans="34:34" ht="10.8" thickBot="1" x14ac:dyDescent="0.25"/>
    <row r="24" spans="34:34" ht="10.8" thickBot="1" x14ac:dyDescent="0.25">
      <c r="AH24" s="15"/>
    </row>
  </sheetData>
  <mergeCells count="6">
    <mergeCell ref="A4:D4"/>
    <mergeCell ref="AJ4:AJ5"/>
    <mergeCell ref="E4:M4"/>
    <mergeCell ref="N4:U4"/>
    <mergeCell ref="V4:AB4"/>
    <mergeCell ref="AC4:AI4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NYCDOE</cp:lastModifiedBy>
  <dcterms:created xsi:type="dcterms:W3CDTF">2024-10-11T12:02:37Z</dcterms:created>
  <dcterms:modified xsi:type="dcterms:W3CDTF">2025-05-15T20:36:28Z</dcterms:modified>
</cp:coreProperties>
</file>