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2" l="1"/>
  <c r="AH10" i="2"/>
  <c r="AG9" i="2"/>
</calcChain>
</file>

<file path=xl/sharedStrings.xml><?xml version="1.0" encoding="utf-8"?>
<sst xmlns="http://schemas.openxmlformats.org/spreadsheetml/2006/main" count="91" uniqueCount="67">
  <si>
    <t>Project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</si>
  <si>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</si>
  <si>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</si>
  <si>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</si>
  <si>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</si>
  <si>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</si>
  <si>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</si>
  <si>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</si>
  <si>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</si>
  <si>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</si>
  <si>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</si>
  <si>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</si>
  <si>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</si>
  <si>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</si>
  <si>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</si>
  <si>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</si>
  <si>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</si>
  <si>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</si>
  <si>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</si>
  <si>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</si>
  <si>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</si>
  <si>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</si>
  <si>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</si>
  <si>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</si>
  <si>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</si>
  <si>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</si>
  <si>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</si>
  <si>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Vendor Information</t>
  </si>
  <si>
    <t>Each</t>
  </si>
  <si>
    <t>CHARLES A. DIMINO, INC.</t>
  </si>
  <si>
    <t>NY</t>
  </si>
  <si>
    <t>Custodian</t>
  </si>
  <si>
    <t>DSF</t>
  </si>
  <si>
    <t>44-36 Vernon Boulevard</t>
  </si>
  <si>
    <t>Queens</t>
  </si>
  <si>
    <t>CHARLES A DIMINO INC.</t>
  </si>
  <si>
    <t>2441 BATH AVE</t>
  </si>
  <si>
    <t>BKLYN</t>
  </si>
  <si>
    <t>QUEENS</t>
  </si>
  <si>
    <t>PARMANAND RAMPHAL</t>
  </si>
  <si>
    <t>929-617-8284</t>
  </si>
  <si>
    <t>APPROVED SUB COST</t>
  </si>
  <si>
    <t>PRIME 10% MARKUP</t>
  </si>
  <si>
    <t>(Q225) P.S. 225 - QUEENS</t>
  </si>
  <si>
    <t xml:space="preserve">Q225: SEWER Enhancements </t>
  </si>
  <si>
    <t>Q225</t>
  </si>
  <si>
    <t>1-90 BEACH 110 ST</t>
  </si>
  <si>
    <t>ROBERT CHIACCHERE</t>
  </si>
  <si>
    <t>718-474-6918</t>
  </si>
  <si>
    <t>Work Completed - Full Payment Requested</t>
  </si>
  <si>
    <t>A00646006</t>
  </si>
  <si>
    <t>20NSYSA</t>
  </si>
  <si>
    <t>Full Purchase Order Amount</t>
  </si>
  <si>
    <t xml:space="preserve">Delivery To Information (School where work performed)       
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</si>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</sst>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3" fillId="0" borderId="1" xfId="1" applyFont="1" applyBorder="1"/>
    <xf numFmtId="0" fontId="3" fillId="0" borderId="0" xfId="1" applyFont="1"/>
    <xf numFmtId="0" fontId="3" fillId="2" borderId="7" xfId="1" applyFont="1" applyFill="1" applyBorder="1"/>
    <xf numFmtId="0" fontId="3" fillId="2" borderId="8" xfId="1" applyFont="1" applyFill="1" applyBorder="1"/>
    <xf numFmtId="0" fontId="3" fillId="2" borderId="9" xfId="1" applyFont="1" applyFill="1" applyBorder="1"/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3" fontId="2" fillId="0" borderId="0" xfId="2" applyFont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 shrinkToFit="1"/>
    </xf>
    <xf numFmtId="0" fontId="2" fillId="0" borderId="6" xfId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 shrinkToFit="1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5" fillId="0" borderId="12" xfId="2" applyNumberFormat="1" applyFont="1" applyBorder="1" applyAlignment="1">
      <alignment horizontal="center" vertical="center" shrinkToFit="1"/>
    </xf>
    <xf numFmtId="164" fontId="5" fillId="0" borderId="6" xfId="2" applyNumberFormat="1" applyFont="1" applyBorder="1" applyAlignment="1">
      <alignment horizontal="center" vertical="center" shrinkToFi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center" vertical="center" shrinkToFit="1"/>
    </xf>
    <xf numFmtId="7" fontId="3" fillId="0" borderId="10" xfId="2" applyNumberFormat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43" fontId="3" fillId="0" borderId="21" xfId="2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 shrinkToFit="1"/>
    </xf>
    <xf numFmtId="14" fontId="2" fillId="0" borderId="6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5" xfId="1" applyFont="1" applyBorder="1"/>
    <xf numFmtId="14" fontId="2" fillId="0" borderId="1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 wrapText="1"/>
    </xf>
    <xf numFmtId="0" fontId="2" fillId="8" borderId="15" xfId="1" applyFont="1" applyFill="1" applyBorder="1"/>
    <xf numFmtId="0" fontId="2" fillId="8" borderId="16" xfId="1" applyFont="1" applyFill="1" applyBorder="1" applyAlignment="1">
      <alignment horizontal="center" vertical="center"/>
    </xf>
    <xf numFmtId="0" fontId="2" fillId="8" borderId="23" xfId="1" applyFont="1" applyFill="1" applyBorder="1"/>
    <xf numFmtId="0" fontId="6" fillId="0" borderId="27" xfId="0" applyFont="1" applyBorder="1"/>
    <xf numFmtId="0" fontId="2" fillId="0" borderId="22" xfId="0" applyFont="1" applyBorder="1" applyAlignment="1">
      <alignment horizontal="left"/>
    </xf>
    <xf numFmtId="0" fontId="2" fillId="8" borderId="28" xfId="1" applyFont="1" applyFill="1" applyBorder="1"/>
    <xf numFmtId="0" fontId="2" fillId="0" borderId="27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43" fontId="3" fillId="2" borderId="3" xfId="2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left" wrapText="1"/>
    </xf>
    <xf numFmtId="0" fontId="2" fillId="7" borderId="31" xfId="1" applyFont="1" applyFill="1" applyBorder="1" applyAlignment="1">
      <alignment horizontal="left" wrapText="1"/>
    </xf>
    <xf numFmtId="0" fontId="2" fillId="8" borderId="32" xfId="1" applyFont="1" applyFill="1" applyBorder="1" applyAlignment="1">
      <alignment horizontal="center" vertical="center" wrapText="1"/>
    </xf>
    <xf numFmtId="164" fontId="5" fillId="0" borderId="26" xfId="2" applyNumberFormat="1" applyFont="1" applyBorder="1" applyAlignment="1">
      <alignment horizontal="center" vertical="center" shrinkToFit="1"/>
    </xf>
    <xf numFmtId="164" fontId="5" fillId="0" borderId="14" xfId="2" applyNumberFormat="1" applyFont="1" applyBorder="1" applyAlignment="1">
      <alignment horizontal="center" vertical="center" shrinkToFit="1"/>
    </xf>
    <xf numFmtId="0" fontId="2" fillId="8" borderId="17" xfId="1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43" fontId="3" fillId="0" borderId="22" xfId="0" applyNumberFormat="1" applyFont="1" applyBorder="1" applyAlignment="1">
      <alignment vertical="center" wrapText="1"/>
    </xf>
    <xf numFmtId="43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1"/>
  <sheetViews>
    <sheetView tabSelected="1" zoomScale="130" zoomScaleNormal="130" workbookViewId="0">
      <selection activeCell="C15" sqref="C15"/>
    </sheetView>
  </sheetViews>
  <sheetFormatPr defaultColWidth="9.140625" defaultRowHeight="10.5" x14ac:dyDescent="0.15"/>
  <cols>
    <col min="1" max="1" width="3.42578125" style="1" customWidth="1"/>
    <col min="2" max="2" width="52" style="1" bestFit="1" customWidth="1"/>
    <col min="3" max="3" width="14.7109375" style="7" customWidth="1"/>
    <col min="4" max="5" width="9.140625" style="7"/>
    <col min="6" max="6" width="12" style="7" customWidth="1"/>
    <col min="7" max="8" width="14.7109375" style="7" customWidth="1"/>
    <col min="9" max="9" width="29.42578125" style="7" customWidth="1"/>
    <col min="10" max="10" width="24.140625" style="7" customWidth="1"/>
    <col min="11" max="11" width="23.28515625" style="7" customWidth="1"/>
    <col min="12" max="14" width="9.140625" style="7"/>
    <col min="15" max="15" width="24.140625" style="7" customWidth="1"/>
    <col min="16" max="19" width="9.140625" style="7"/>
    <col min="20" max="20" width="16.5703125" style="7" bestFit="1" customWidth="1"/>
    <col min="21" max="21" width="19.7109375" style="7" bestFit="1" customWidth="1"/>
    <col min="22" max="22" width="15.42578125" style="7" customWidth="1"/>
    <col min="23" max="23" width="9.140625" style="7"/>
    <col min="24" max="24" width="21.5703125" style="7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7.42578125" style="7" bestFit="1" customWidth="1"/>
    <col min="29" max="29" width="17.42578125" style="7" customWidth="1"/>
    <col min="30" max="30" width="47" style="14" customWidth="1"/>
    <col min="31" max="31" width="9.85546875" style="7" customWidth="1"/>
    <col min="32" max="32" width="5" style="7" customWidth="1"/>
    <col min="33" max="34" width="10.85546875" style="9" bestFit="1" customWidth="1"/>
    <col min="35" max="35" width="31" style="7" bestFit="1" customWidth="1"/>
    <col min="36" max="16384" width="9.140625" style="1"/>
  </cols>
  <sheetData>
    <row r="1" spans="2:35" x14ac:dyDescent="0.15">
      <c r="B1" s="4" t="s">
        <v>17</v>
      </c>
    </row>
    <row r="2" spans="2:35" x14ac:dyDescent="0.15">
      <c r="B2" s="5" t="s">
        <v>43</v>
      </c>
    </row>
    <row r="3" spans="2:35" ht="11.25" thickBot="1" x14ac:dyDescent="0.2">
      <c r="B3" s="6" t="s">
        <v>29</v>
      </c>
    </row>
    <row r="4" spans="2:35" s="3" customFormat="1" ht="13.5" customHeight="1" thickBot="1" x14ac:dyDescent="0.2">
      <c r="B4" s="57" t="s">
        <v>0</v>
      </c>
      <c r="C4" s="58"/>
      <c r="D4" s="58"/>
      <c r="E4" s="59"/>
      <c r="F4" s="62" t="s">
        <v>27</v>
      </c>
      <c r="G4" s="63"/>
      <c r="H4" s="63"/>
      <c r="I4" s="63"/>
      <c r="J4" s="63"/>
      <c r="K4" s="63"/>
      <c r="L4" s="63"/>
      <c r="M4" s="63"/>
      <c r="N4" s="64"/>
      <c r="O4" s="71" t="s">
        <v>53</v>
      </c>
      <c r="P4" s="63"/>
      <c r="Q4" s="63"/>
      <c r="R4" s="63"/>
      <c r="S4" s="63"/>
      <c r="T4" s="63"/>
      <c r="U4" s="63"/>
      <c r="V4" s="64"/>
      <c r="W4" s="65" t="s">
        <v>1</v>
      </c>
      <c r="X4" s="66"/>
      <c r="Y4" s="66"/>
      <c r="Z4" s="66"/>
      <c r="AA4" s="66"/>
      <c r="AB4" s="66"/>
      <c r="AC4" s="67"/>
      <c r="AD4" s="68" t="s">
        <v>2</v>
      </c>
      <c r="AE4" s="69"/>
      <c r="AF4" s="69"/>
      <c r="AG4" s="69"/>
      <c r="AH4" s="70"/>
      <c r="AI4" s="60" t="s">
        <v>3</v>
      </c>
    </row>
    <row r="5" spans="2:35" s="3" customFormat="1" ht="27.75" thickBot="1" x14ac:dyDescent="0.2">
      <c r="B5" s="76" t="s">
        <v>4</v>
      </c>
      <c r="C5" s="73" t="s">
        <v>5</v>
      </c>
      <c r="D5" s="73" t="s">
        <v>6</v>
      </c>
      <c r="E5" s="73" t="s">
        <v>7</v>
      </c>
      <c r="F5" s="73" t="s">
        <v>8</v>
      </c>
      <c r="G5" s="73" t="s">
        <v>9</v>
      </c>
      <c r="H5" s="73" t="s">
        <v>10</v>
      </c>
      <c r="I5" s="73" t="s">
        <v>11</v>
      </c>
      <c r="J5" s="73" t="s">
        <v>12</v>
      </c>
      <c r="K5" s="73" t="s">
        <v>13</v>
      </c>
      <c r="L5" s="73" t="s">
        <v>56</v>
      </c>
      <c r="M5" s="73" t="s">
        <v>57</v>
      </c>
      <c r="N5" s="73" t="s">
        <v>58</v>
      </c>
      <c r="O5" s="73" t="s">
        <v>14</v>
      </c>
      <c r="P5" s="73" t="s">
        <v>59</v>
      </c>
      <c r="Q5" s="73" t="s">
        <v>60</v>
      </c>
      <c r="R5" s="73" t="s">
        <v>61</v>
      </c>
      <c r="S5" s="73" t="s">
        <v>62</v>
      </c>
      <c r="T5" s="73" t="s">
        <v>18</v>
      </c>
      <c r="U5" s="73" t="s">
        <v>19</v>
      </c>
      <c r="V5" s="73" t="s">
        <v>15</v>
      </c>
      <c r="W5" s="73" t="s">
        <v>16</v>
      </c>
      <c r="X5" s="73" t="s">
        <v>63</v>
      </c>
      <c r="Y5" s="73" t="s">
        <v>64</v>
      </c>
      <c r="Z5" s="73" t="s">
        <v>65</v>
      </c>
      <c r="AA5" s="73" t="s">
        <v>66</v>
      </c>
      <c r="AB5" s="77" t="s">
        <v>20</v>
      </c>
      <c r="AC5" s="77" t="s">
        <v>21</v>
      </c>
      <c r="AD5" s="72" t="s">
        <v>24</v>
      </c>
      <c r="AE5" s="73" t="s">
        <v>22</v>
      </c>
      <c r="AF5" s="73" t="s">
        <v>23</v>
      </c>
      <c r="AG5" s="74" t="s">
        <v>54</v>
      </c>
      <c r="AH5" s="75" t="s">
        <v>55</v>
      </c>
      <c r="AI5" s="61"/>
    </row>
    <row r="6" spans="2:35" ht="12.75" customHeight="1" x14ac:dyDescent="0.15">
      <c r="B6" s="29" t="s">
        <v>44</v>
      </c>
      <c r="C6" s="13" t="s">
        <v>50</v>
      </c>
      <c r="D6" s="13">
        <v>139142</v>
      </c>
      <c r="E6" s="44" t="s">
        <v>51</v>
      </c>
      <c r="F6" s="41">
        <v>112099446</v>
      </c>
      <c r="G6" s="13"/>
      <c r="H6" s="13">
        <v>11092</v>
      </c>
      <c r="I6" s="30">
        <v>46843</v>
      </c>
      <c r="J6" s="13" t="s">
        <v>35</v>
      </c>
      <c r="K6" s="13" t="s">
        <v>36</v>
      </c>
      <c r="L6" s="13" t="s">
        <v>37</v>
      </c>
      <c r="M6" s="13" t="s">
        <v>30</v>
      </c>
      <c r="N6" s="44">
        <v>11214</v>
      </c>
      <c r="O6" s="41" t="s">
        <v>45</v>
      </c>
      <c r="P6" s="13" t="s">
        <v>46</v>
      </c>
      <c r="Q6" s="13" t="s">
        <v>38</v>
      </c>
      <c r="R6" s="13" t="s">
        <v>30</v>
      </c>
      <c r="S6" s="13">
        <v>11694</v>
      </c>
      <c r="T6" s="13" t="s">
        <v>47</v>
      </c>
      <c r="U6" s="13" t="s">
        <v>48</v>
      </c>
      <c r="V6" s="44" t="s">
        <v>31</v>
      </c>
      <c r="W6" s="41" t="s">
        <v>32</v>
      </c>
      <c r="X6" s="31" t="s">
        <v>33</v>
      </c>
      <c r="Y6" s="31" t="s">
        <v>34</v>
      </c>
      <c r="Z6" s="31" t="s">
        <v>30</v>
      </c>
      <c r="AA6" s="31">
        <v>11101</v>
      </c>
      <c r="AB6" s="13" t="s">
        <v>39</v>
      </c>
      <c r="AC6" s="44" t="s">
        <v>40</v>
      </c>
      <c r="AD6" s="38" t="s">
        <v>41</v>
      </c>
      <c r="AE6" s="12">
        <v>1</v>
      </c>
      <c r="AF6" s="13" t="s">
        <v>28</v>
      </c>
      <c r="AG6" s="15">
        <v>98000</v>
      </c>
      <c r="AH6" s="54">
        <v>98000</v>
      </c>
      <c r="AI6" s="51" t="s">
        <v>49</v>
      </c>
    </row>
    <row r="7" spans="2:35" ht="12.75" customHeight="1" x14ac:dyDescent="0.15">
      <c r="B7" s="32" t="s">
        <v>44</v>
      </c>
      <c r="C7" s="11" t="s">
        <v>50</v>
      </c>
      <c r="D7" s="11">
        <v>139142</v>
      </c>
      <c r="E7" s="45" t="s">
        <v>51</v>
      </c>
      <c r="F7" s="42">
        <v>112099446</v>
      </c>
      <c r="G7" s="11"/>
      <c r="H7" s="11">
        <v>11092</v>
      </c>
      <c r="I7" s="27">
        <v>46843</v>
      </c>
      <c r="J7" s="11" t="s">
        <v>35</v>
      </c>
      <c r="K7" s="11" t="s">
        <v>36</v>
      </c>
      <c r="L7" s="11" t="s">
        <v>37</v>
      </c>
      <c r="M7" s="11" t="s">
        <v>30</v>
      </c>
      <c r="N7" s="45">
        <v>11214</v>
      </c>
      <c r="O7" s="42" t="s">
        <v>45</v>
      </c>
      <c r="P7" s="11" t="s">
        <v>46</v>
      </c>
      <c r="Q7" s="11" t="s">
        <v>38</v>
      </c>
      <c r="R7" s="11" t="s">
        <v>30</v>
      </c>
      <c r="S7" s="11">
        <v>11694</v>
      </c>
      <c r="T7" s="11" t="s">
        <v>47</v>
      </c>
      <c r="U7" s="11" t="s">
        <v>48</v>
      </c>
      <c r="V7" s="45" t="s">
        <v>31</v>
      </c>
      <c r="W7" s="42" t="s">
        <v>32</v>
      </c>
      <c r="X7" s="28" t="s">
        <v>33</v>
      </c>
      <c r="Y7" s="28" t="s">
        <v>34</v>
      </c>
      <c r="Z7" s="28" t="s">
        <v>30</v>
      </c>
      <c r="AA7" s="28">
        <v>11101</v>
      </c>
      <c r="AB7" s="11" t="s">
        <v>39</v>
      </c>
      <c r="AC7" s="45" t="s">
        <v>40</v>
      </c>
      <c r="AD7" s="39" t="s">
        <v>42</v>
      </c>
      <c r="AE7" s="10">
        <v>1</v>
      </c>
      <c r="AF7" s="11" t="s">
        <v>28</v>
      </c>
      <c r="AG7" s="16">
        <v>9800</v>
      </c>
      <c r="AH7" s="55">
        <v>9800</v>
      </c>
      <c r="AI7" s="52" t="s">
        <v>49</v>
      </c>
    </row>
    <row r="8" spans="2:35" ht="12.75" customHeight="1" thickBot="1" x14ac:dyDescent="0.2">
      <c r="B8" s="35"/>
      <c r="C8" s="36"/>
      <c r="D8" s="36"/>
      <c r="E8" s="46"/>
      <c r="F8" s="43"/>
      <c r="G8" s="36"/>
      <c r="H8" s="36"/>
      <c r="I8" s="36"/>
      <c r="J8" s="36"/>
      <c r="K8" s="36"/>
      <c r="L8" s="36"/>
      <c r="M8" s="36"/>
      <c r="N8" s="46"/>
      <c r="O8" s="43"/>
      <c r="P8" s="36"/>
      <c r="Q8" s="36"/>
      <c r="R8" s="36"/>
      <c r="S8" s="36"/>
      <c r="T8" s="36"/>
      <c r="U8" s="36"/>
      <c r="V8" s="46"/>
      <c r="W8" s="43"/>
      <c r="X8" s="36"/>
      <c r="Y8" s="36"/>
      <c r="Z8" s="36"/>
      <c r="AA8" s="36"/>
      <c r="AB8" s="36"/>
      <c r="AC8" s="46"/>
      <c r="AD8" s="40"/>
      <c r="AE8" s="37"/>
      <c r="AF8" s="37"/>
      <c r="AG8" s="37"/>
      <c r="AH8" s="56"/>
      <c r="AI8" s="53"/>
    </row>
    <row r="9" spans="2:35" ht="12.75" customHeight="1" x14ac:dyDescent="0.15">
      <c r="B9" s="33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3" t="s">
        <v>25</v>
      </c>
      <c r="AE9" s="17"/>
      <c r="AF9" s="18"/>
      <c r="AG9" s="19">
        <f>SUM(AG6:AG7)</f>
        <v>107800</v>
      </c>
      <c r="AH9" s="20"/>
      <c r="AI9" s="34"/>
    </row>
    <row r="10" spans="2:35" ht="11.25" thickBot="1" x14ac:dyDescent="0.2">
      <c r="B10" s="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24" t="s">
        <v>26</v>
      </c>
      <c r="AE10" s="21"/>
      <c r="AF10" s="21"/>
      <c r="AG10" s="22"/>
      <c r="AH10" s="26">
        <f>SUM(AH6:AH9)</f>
        <v>107800</v>
      </c>
    </row>
    <row r="11" spans="2:35" ht="12" thickTop="1" thickBot="1" x14ac:dyDescent="0.2"/>
    <row r="12" spans="2:35" ht="11.25" thickBot="1" x14ac:dyDescent="0.2">
      <c r="AD12" s="47" t="s">
        <v>52</v>
      </c>
      <c r="AE12" s="48"/>
      <c r="AF12" s="48"/>
      <c r="AG12" s="49"/>
      <c r="AH12" s="50">
        <f>AH10</f>
        <v>107800</v>
      </c>
    </row>
    <row r="24" ht="10.5" customHeight="1" x14ac:dyDescent="0.15"/>
    <row r="31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F40D75E09C14B8ABBE915850986D1" ma:contentTypeVersion="5" ma:contentTypeDescription="Create a new document." ma:contentTypeScope="" ma:versionID="8204ba51692e154455b253d65972332c">
  <xsd:schema xmlns:xsd="http://www.w3.org/2001/XMLSchema" xmlns:xs="http://www.w3.org/2001/XMLSchema" xmlns:p="http://schemas.microsoft.com/office/2006/metadata/properties" xmlns:ns3="2438da4a-dc2e-478b-977c-57927b7edf60" targetNamespace="http://schemas.microsoft.com/office/2006/metadata/properties" ma:root="true" ma:fieldsID="3cc2def579b53d1b29199292e106fcb1" ns3:_="">
    <xsd:import namespace="2438da4a-dc2e-478b-977c-57927b7edf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8da4a-dc2e-478b-977c-57927b7e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8F21C-E670-41F3-A32A-3AF0AF703CC4}">
  <ds:schemaRefs>
    <ds:schemaRef ds:uri="http://schemas.microsoft.com/office/2006/documentManagement/types"/>
    <ds:schemaRef ds:uri="2438da4a-dc2e-478b-977c-57927b7edf60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256188-50A1-4735-AE39-D3180F9D69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CB0F73-3FFC-4DFC-9551-77992A7F3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38da4a-dc2e-478b-977c-57927b7ed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2025-05-22T17:28:18Z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0x010100C55F40D75E09C14B8ABBE915850986D1</vt:lpwstr>
  </property>
</Properties>
</file>