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versity\Advanced Self-Organisation of Social Systems\Project\ASSOS_ants\"/>
    </mc:Choice>
  </mc:AlternateContent>
  <xr:revisionPtr revIDLastSave="0" documentId="13_ncr:1_{52005C54-F6F5-45D6-B52A-9E26825F2958}" xr6:coauthVersionLast="47" xr6:coauthVersionMax="47" xr10:uidLastSave="{00000000-0000-0000-0000-000000000000}"/>
  <bookViews>
    <workbookView xWindow="-28920" yWindow="-2610" windowWidth="29040" windowHeight="16440" xr2:uid="{36DBD89A-1F94-4FDD-949B-3AC7ECF4D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C34" i="1"/>
  <c r="D34" i="1"/>
  <c r="E34" i="1"/>
  <c r="F34" i="1"/>
  <c r="C26" i="1"/>
  <c r="D26" i="1"/>
  <c r="E26" i="1"/>
  <c r="F26" i="1"/>
  <c r="C18" i="1"/>
  <c r="D18" i="1"/>
  <c r="E18" i="1"/>
  <c r="F18" i="1"/>
  <c r="C10" i="1"/>
  <c r="D10" i="1"/>
  <c r="E10" i="1"/>
  <c r="F10" i="1"/>
  <c r="B42" i="1"/>
  <c r="B34" i="1"/>
  <c r="B26" i="1"/>
  <c r="B18" i="1"/>
  <c r="B10" i="1"/>
  <c r="C41" i="1"/>
  <c r="D41" i="1"/>
  <c r="E41" i="1"/>
  <c r="F41" i="1"/>
  <c r="C33" i="1"/>
  <c r="D33" i="1"/>
  <c r="E33" i="1"/>
  <c r="F33" i="1"/>
  <c r="C25" i="1"/>
  <c r="D25" i="1"/>
  <c r="E25" i="1"/>
  <c r="F25" i="1"/>
  <c r="B41" i="1"/>
  <c r="B33" i="1"/>
  <c r="B25" i="1"/>
  <c r="C17" i="1"/>
  <c r="D17" i="1"/>
  <c r="E17" i="1"/>
  <c r="F17" i="1"/>
  <c r="B17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<sst xmlns="http://schemas.openxmlformats.org/spreadsheetml/2006/main" count="29" uniqueCount="21">
  <si>
    <t>av-dist-cent-small</t>
  </si>
  <si>
    <t>av-dist-cent-medium</t>
  </si>
  <si>
    <t>av-dist-cent-large</t>
  </si>
  <si>
    <t>av-dist-cent-prepupae</t>
  </si>
  <si>
    <t>av-dist-cent-pupae</t>
  </si>
  <si>
    <t>nr_ants</t>
  </si>
  <si>
    <t>mean</t>
  </si>
  <si>
    <t>ste</t>
  </si>
  <si>
    <t>Weight</t>
  </si>
  <si>
    <t>cd_small</t>
  </si>
  <si>
    <t>1</t>
  </si>
  <si>
    <t>cd_medium</t>
  </si>
  <si>
    <t>3.5</t>
  </si>
  <si>
    <t>cd_large</t>
  </si>
  <si>
    <t>5</t>
  </si>
  <si>
    <t>cd_prepupae</t>
  </si>
  <si>
    <t>2</t>
  </si>
  <si>
    <t>cd_pupae</t>
  </si>
  <si>
    <t>2.5</t>
  </si>
  <si>
    <t>y coordinate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</si>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</sst>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Clustering</a:t>
            </a:r>
            <a:r>
              <a:rPr lang="nl-NL" baseline="0"/>
              <a:t> of larvae with different amounts of worker ants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Sheet1!$B$10:$F$10</c:f>
                <c:numCache>
                  <c:formatCode>General</c:formatCode>
                  <c:ptCount val="5"/>
                  <c:pt idx="0">
                    <c:v>0.11990171142872112</c:v>
                  </c:pt>
                  <c:pt idx="1">
                    <c:v>0.28472899409874924</c:v>
                  </c:pt>
                  <c:pt idx="2">
                    <c:v>0.31270694529347376</c:v>
                  </c:pt>
                  <c:pt idx="3">
                    <c:v>0.16596864318474727</c:v>
                  </c:pt>
                  <c:pt idx="4">
                    <c:v>0.34318252312721981</c:v>
                  </c:pt>
                </c:numCache>
              </c:numRef>
            </c:plus>
            <c:minus>
              <c:numRef>
                <c:f>Sheet1!$B$10:$F$10</c:f>
                <c:numCache>
                  <c:formatCode>General</c:formatCode>
                  <c:ptCount val="5"/>
                  <c:pt idx="0">
                    <c:v>0.11990171142872112</c:v>
                  </c:pt>
                  <c:pt idx="1">
                    <c:v>0.28472899409874924</c:v>
                  </c:pt>
                  <c:pt idx="2">
                    <c:v>0.31270694529347376</c:v>
                  </c:pt>
                  <c:pt idx="3">
                    <c:v>0.16596864318474727</c:v>
                  </c:pt>
                  <c:pt idx="4">
                    <c:v>0.34318252312721981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4.1039229006509377</c:v>
                </c:pt>
                <c:pt idx="1">
                  <c:v>6.4344867535429557</c:v>
                </c:pt>
                <c:pt idx="2">
                  <c:v>3.2032345803943256</c:v>
                </c:pt>
                <c:pt idx="3">
                  <c:v>2.722848794023796</c:v>
                </c:pt>
                <c:pt idx="4">
                  <c:v>3.3089351809656575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A-4B6A-9D8A-1A0C61AA6F5F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Sheet1!$B$18:$F$18</c:f>
                <c:numCache>
                  <c:formatCode>General</c:formatCode>
                  <c:ptCount val="5"/>
                  <c:pt idx="0">
                    <c:v>0.14961054473194552</c:v>
                  </c:pt>
                  <c:pt idx="1">
                    <c:v>0.22196154440093557</c:v>
                  </c:pt>
                  <c:pt idx="2">
                    <c:v>0.48002330517636876</c:v>
                  </c:pt>
                  <c:pt idx="3">
                    <c:v>0.36279840773365357</c:v>
                  </c:pt>
                  <c:pt idx="4">
                    <c:v>0.23996890081329325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6.4115255631654794E-2</c:v>
                  </c:pt>
                  <c:pt idx="1">
                    <c:v>0.22944822318540714</c:v>
                  </c:pt>
                  <c:pt idx="2">
                    <c:v>0.23001465710230137</c:v>
                  </c:pt>
                  <c:pt idx="3">
                    <c:v>0.13498099190959895</c:v>
                  </c:pt>
                  <c:pt idx="4">
                    <c:v>0.21615180551518495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4.1108916062321761</c:v>
                </c:pt>
                <c:pt idx="1">
                  <c:v>8.7981088201247299</c:v>
                </c:pt>
                <c:pt idx="2">
                  <c:v>5.7603224506051118</c:v>
                </c:pt>
                <c:pt idx="3">
                  <c:v>5.0455960349438254</c:v>
                </c:pt>
                <c:pt idx="4">
                  <c:v>5.0713600278968842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AA-4B6A-9D8A-1A0C61AA6F5F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Sheet1!$B$26:$F$26</c:f>
                <c:numCache>
                  <c:formatCode>General</c:formatCode>
                  <c:ptCount val="5"/>
                  <c:pt idx="0">
                    <c:v>6.4115255631654794E-2</c:v>
                  </c:pt>
                  <c:pt idx="1">
                    <c:v>0.22944822318540714</c:v>
                  </c:pt>
                  <c:pt idx="2">
                    <c:v>0.23001465710230137</c:v>
                  </c:pt>
                  <c:pt idx="3">
                    <c:v>0.13498099190959895</c:v>
                  </c:pt>
                  <c:pt idx="4">
                    <c:v>0.21615180551518495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6.4115255631654794E-2</c:v>
                  </c:pt>
                  <c:pt idx="1">
                    <c:v>0.22944822318540714</c:v>
                  </c:pt>
                  <c:pt idx="2">
                    <c:v>0.23001465710230137</c:v>
                  </c:pt>
                  <c:pt idx="3">
                    <c:v>0.13498099190959895</c:v>
                  </c:pt>
                  <c:pt idx="4">
                    <c:v>0.21615180551518495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4.0372433604609865</c:v>
                </c:pt>
                <c:pt idx="1">
                  <c:v>10.457350698594142</c:v>
                </c:pt>
                <c:pt idx="2">
                  <c:v>8.1007646530994624</c:v>
                </c:pt>
                <c:pt idx="3">
                  <c:v>6.2043412282215842</c:v>
                </c:pt>
                <c:pt idx="4">
                  <c:v>7.0227398280979667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AA-4B6A-9D8A-1A0C61AA6F5F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Sheet1!$B$34:$F$34</c:f>
                <c:numCache>
                  <c:formatCode>General</c:formatCode>
                  <c:ptCount val="5"/>
                  <c:pt idx="0">
                    <c:v>0.13906297108076743</c:v>
                  </c:pt>
                  <c:pt idx="1">
                    <c:v>0.41111192547158881</c:v>
                  </c:pt>
                  <c:pt idx="2">
                    <c:v>0.1108064616855983</c:v>
                  </c:pt>
                  <c:pt idx="3">
                    <c:v>0.2104163012449555</c:v>
                  </c:pt>
                  <c:pt idx="4">
                    <c:v>0.11544638653606236</c:v>
                  </c:pt>
                </c:numCache>
              </c:numRef>
            </c:plus>
            <c:minus>
              <c:numRef>
                <c:f>Sheet1!$B$34:$F$34</c:f>
                <c:numCache>
                  <c:formatCode>General</c:formatCode>
                  <c:ptCount val="5"/>
                  <c:pt idx="0">
                    <c:v>0.13906297108076743</c:v>
                  </c:pt>
                  <c:pt idx="1">
                    <c:v>0.41111192547158881</c:v>
                  </c:pt>
                  <c:pt idx="2">
                    <c:v>0.1108064616855983</c:v>
                  </c:pt>
                  <c:pt idx="3">
                    <c:v>0.2104163012449555</c:v>
                  </c:pt>
                  <c:pt idx="4">
                    <c:v>0.11544638653606236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3.67399569452893</c:v>
                </c:pt>
                <c:pt idx="1">
                  <c:v>10.961421337369888</c:v>
                </c:pt>
                <c:pt idx="2">
                  <c:v>9.64622482005114</c:v>
                </c:pt>
                <c:pt idx="3">
                  <c:v>6.9422186858501531</c:v>
                </c:pt>
                <c:pt idx="4">
                  <c:v>8.2977535362113688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AA-4B6A-9D8A-1A0C61AA6F5F}"/>
            </c:ext>
          </c:extLst>
        </c:ser>
        <c:ser>
          <c:idx val="4"/>
          <c:order val="4"/>
          <c:tx>
            <c:strRef>
              <c:f>Sheet1!$A$36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plus>
              <c:numRef>
                <c:f>Sheet1!$B$42:$F$42</c:f>
                <c:numCache>
                  <c:formatCode>General</c:formatCode>
                  <c:ptCount val="5"/>
                  <c:pt idx="0">
                    <c:v>0.16791708641414155</c:v>
                  </c:pt>
                  <c:pt idx="1">
                    <c:v>0.1939134633394109</c:v>
                  </c:pt>
                  <c:pt idx="2">
                    <c:v>0.17580333856163791</c:v>
                  </c:pt>
                  <c:pt idx="3">
                    <c:v>0.12101763263612746</c:v>
                  </c:pt>
                  <c:pt idx="4">
                    <c:v>0.26273914306228652</c:v>
                  </c:pt>
                </c:numCache>
              </c:numRef>
            </c:plus>
            <c:minus>
              <c:numRef>
                <c:f>Sheet1!$B$42:$F$42</c:f>
                <c:numCache>
                  <c:formatCode>General</c:formatCode>
                  <c:ptCount val="5"/>
                  <c:pt idx="0">
                    <c:v>0.16791708641414155</c:v>
                  </c:pt>
                  <c:pt idx="1">
                    <c:v>0.1939134633394109</c:v>
                  </c:pt>
                  <c:pt idx="2">
                    <c:v>0.17580333856163791</c:v>
                  </c:pt>
                  <c:pt idx="3">
                    <c:v>0.12101763263612746</c:v>
                  </c:pt>
                  <c:pt idx="4">
                    <c:v>0.26273914306228652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Sheet1!$B$41:$F$41</c:f>
              <c:numCache>
                <c:formatCode>General</c:formatCode>
                <c:ptCount val="5"/>
                <c:pt idx="0">
                  <c:v>3.7871259752302797</c:v>
                </c:pt>
                <c:pt idx="1">
                  <c:v>11.174249750386419</c:v>
                </c:pt>
                <c:pt idx="2">
                  <c:v>11.07906340298184</c:v>
                </c:pt>
                <c:pt idx="3">
                  <c:v>6.3347107676100176</c:v>
                </c:pt>
                <c:pt idx="4">
                  <c:v>8.1368848468775603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AA-4B6A-9D8A-1A0C61AA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1567"/>
        <c:axId val="553485743"/>
      </c:scatterChart>
      <c:valAx>
        <c:axId val="5534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Weight</a:t>
                </a:r>
                <a:r>
                  <a:rPr lang="nl-NL" baseline="0"/>
                  <a:t> of larvae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85743"/>
        <c:crosses val="autoZero"/>
        <c:crossBetween val="midCat"/>
      </c:valAx>
      <c:valAx>
        <c:axId val="553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distance to center of grid (mm)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17145</xdr:rowOff>
    </xdr:from>
    <xdr:to>
      <xdr:col>16</xdr:col>
      <xdr:colOff>154305</xdr:colOff>
      <xdr:row>21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BABF0-7DFC-4B97-B117-02D32079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485775</xdr:colOff>
      <xdr:row>21</xdr:row>
      <xdr:rowOff>40005</xdr:rowOff>
    </xdr:from>
    <xdr:to>
      <xdr:col>20</xdr:col>
      <xdr:colOff>221381</xdr:colOff>
      <xdr:row>39</xdr:row>
      <xdr:rowOff>84105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DE7BE5-5B5F-4DE4-932B-838C2EE99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6150" y="3840480"/>
          <a:ext cx="4612406" cy="330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219B-F8FB-4390-A3EA-A0B4DA31E6BC}">
  <dimension ref="A1:Q42"/>
  <sheetViews>
    <sheetView tabSelected="1" topLeftCell="D4" zoomScale="115" zoomScaleNormal="115" workbookViewId="0">
      <selection activeCell="J28" sqref="J28"/>
    </sheetView>
  </sheetViews>
  <sheetFormatPr defaultRowHeight="14.4" x14ac:dyDescent="0.3"/>
  <cols>
    <col min="1" max="1" width="7.33203125" bestFit="1" customWidth="1"/>
    <col min="2" max="2" width="16.77734375" bestFit="1" customWidth="1"/>
    <col min="3" max="3" width="19.44140625" bestFit="1" customWidth="1"/>
    <col min="4" max="4" width="16.33203125" bestFit="1" customWidth="1"/>
    <col min="5" max="5" width="20.5546875" bestFit="1" customWidth="1"/>
    <col min="6" max="6" width="17.6640625" bestFit="1" customWidth="1"/>
    <col min="8" max="8" width="12.21875" bestFit="1" customWidth="1"/>
  </cols>
  <sheetData>
    <row r="1" spans="1:6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5" t="s">
        <v>8</v>
      </c>
      <c r="B2" s="4">
        <v>0.40522000000000002</v>
      </c>
      <c r="C2" s="4">
        <v>2.6280700000000001</v>
      </c>
      <c r="D2" s="4">
        <v>7.4148699999999996</v>
      </c>
      <c r="E2" s="6">
        <v>5.9297399999999998</v>
      </c>
      <c r="F2" s="6">
        <v>5.8319999999999999</v>
      </c>
    </row>
    <row r="3" spans="1:6" x14ac:dyDescent="0.3">
      <c r="A3" s="3" t="s">
        <v>5</v>
      </c>
      <c r="B3" s="4"/>
      <c r="C3" s="4"/>
      <c r="D3" s="4"/>
      <c r="E3" s="4"/>
      <c r="F3" s="4"/>
    </row>
    <row r="4" spans="1:6" x14ac:dyDescent="0.3">
      <c r="A4">
        <v>20</v>
      </c>
      <c r="B4">
        <v>4.4492815461489501</v>
      </c>
      <c r="C4">
        <v>6.1145524257282702</v>
      </c>
      <c r="D4">
        <v>3.1253667691068001</v>
      </c>
      <c r="E4">
        <v>2.3497052697990499</v>
      </c>
      <c r="F4">
        <v>4.2546693396126001</v>
      </c>
    </row>
    <row r="5" spans="1:6" x14ac:dyDescent="0.3">
      <c r="A5">
        <v>20</v>
      </c>
      <c r="B5">
        <v>3.8158474287615398</v>
      </c>
      <c r="C5">
        <v>6.9441585010262203</v>
      </c>
      <c r="D5">
        <v>3.5866308616200202</v>
      </c>
      <c r="E5">
        <v>2.9933320532272298</v>
      </c>
      <c r="F5">
        <v>2.3081283170420801</v>
      </c>
    </row>
    <row r="6" spans="1:6" x14ac:dyDescent="0.3">
      <c r="A6">
        <v>20</v>
      </c>
      <c r="B6">
        <v>4.0984772572992201</v>
      </c>
      <c r="C6">
        <v>6.9439493503099996</v>
      </c>
      <c r="D6">
        <v>3.9024469780306701</v>
      </c>
      <c r="E6">
        <v>2.33398530361753</v>
      </c>
      <c r="F6">
        <v>2.7744538037019701</v>
      </c>
    </row>
    <row r="7" spans="1:6" x14ac:dyDescent="0.3">
      <c r="A7">
        <v>20</v>
      </c>
      <c r="B7">
        <v>3.87319310463899</v>
      </c>
      <c r="C7">
        <v>6.6994175697417999</v>
      </c>
      <c r="D7">
        <v>2.0648584525651299</v>
      </c>
      <c r="E7">
        <v>3.1509591183799799</v>
      </c>
      <c r="F7">
        <v>3.60354619598847</v>
      </c>
    </row>
    <row r="8" spans="1:6" x14ac:dyDescent="0.3">
      <c r="A8">
        <v>20</v>
      </c>
      <c r="B8">
        <v>4.2828151664059897</v>
      </c>
      <c r="C8">
        <v>5.4703559209084904</v>
      </c>
      <c r="D8">
        <v>3.33686984064901</v>
      </c>
      <c r="E8">
        <v>2.7862622250951898</v>
      </c>
      <c r="F8">
        <v>3.60387824848317</v>
      </c>
    </row>
    <row r="9" spans="1:6" s="1" customFormat="1" x14ac:dyDescent="0.3">
      <c r="A9" s="1" t="s">
        <v>6</v>
      </c>
      <c r="B9" s="1">
        <f>AVERAGE(B4:B8)</f>
        <v>4.1039229006509377</v>
      </c>
      <c r="C9" s="1">
        <f t="shared" ref="C9:F9" si="0">AVERAGE(C4:C8)</f>
        <v>6.4344867535429557</v>
      </c>
      <c r="D9" s="1">
        <f t="shared" si="0"/>
        <v>3.2032345803943256</v>
      </c>
      <c r="E9" s="1">
        <f t="shared" si="0"/>
        <v>2.722848794023796</v>
      </c>
      <c r="F9" s="1">
        <f t="shared" si="0"/>
        <v>3.3089351809656575</v>
      </c>
    </row>
    <row r="10" spans="1:6" s="2" customFormat="1" x14ac:dyDescent="0.3">
      <c r="A10" s="2" t="s">
        <v>7</v>
      </c>
      <c r="B10" s="2">
        <f>STDEV(B4:B8)/SQRT(5)</f>
        <v>0.11990171142872112</v>
      </c>
      <c r="C10" s="2">
        <f t="shared" ref="C10:F10" si="1">STDEV(C4:C8)/SQRT(5)</f>
        <v>0.28472899409874924</v>
      </c>
      <c r="D10" s="2">
        <f t="shared" si="1"/>
        <v>0.31270694529347376</v>
      </c>
      <c r="E10" s="2">
        <f t="shared" si="1"/>
        <v>0.16596864318474727</v>
      </c>
      <c r="F10" s="2">
        <f t="shared" si="1"/>
        <v>0.34318252312721981</v>
      </c>
    </row>
    <row r="12" spans="1:6" x14ac:dyDescent="0.3">
      <c r="A12">
        <v>40</v>
      </c>
      <c r="B12">
        <v>4.55105057421149</v>
      </c>
      <c r="C12">
        <v>9.6702321714470596</v>
      </c>
      <c r="D12">
        <v>6.1546458185802297</v>
      </c>
      <c r="E12">
        <v>4.3498286997484401</v>
      </c>
      <c r="F12">
        <v>4.8162335014233397</v>
      </c>
    </row>
    <row r="13" spans="1:6" x14ac:dyDescent="0.3">
      <c r="A13">
        <v>40</v>
      </c>
      <c r="B13">
        <v>4.2593454755219602</v>
      </c>
      <c r="C13">
        <v>8.4395363622502195</v>
      </c>
      <c r="D13">
        <v>7.0300652665853098</v>
      </c>
      <c r="E13">
        <v>4.3369372378598401</v>
      </c>
      <c r="F13">
        <v>4.5085520029274102</v>
      </c>
    </row>
    <row r="14" spans="1:6" x14ac:dyDescent="0.3">
      <c r="A14">
        <v>40</v>
      </c>
      <c r="B14">
        <v>3.91442207042398</v>
      </c>
      <c r="C14">
        <v>8.6428968511103594</v>
      </c>
      <c r="D14">
        <v>6.0446010899526996</v>
      </c>
      <c r="E14">
        <v>4.7062977661694196</v>
      </c>
      <c r="F14">
        <v>5.2802389086752903</v>
      </c>
    </row>
    <row r="15" spans="1:6" x14ac:dyDescent="0.3">
      <c r="A15">
        <v>40</v>
      </c>
      <c r="B15">
        <v>3.6735738461454801</v>
      </c>
      <c r="C15">
        <v>8.6816731154940801</v>
      </c>
      <c r="D15">
        <v>5.4426070493318797</v>
      </c>
      <c r="E15">
        <v>5.9907845917949603</v>
      </c>
      <c r="F15">
        <v>5.8958658713462198</v>
      </c>
    </row>
    <row r="16" spans="1:6" x14ac:dyDescent="0.3">
      <c r="A16">
        <v>40</v>
      </c>
      <c r="B16">
        <v>4.1560660648579697</v>
      </c>
      <c r="C16">
        <v>8.55620560032194</v>
      </c>
      <c r="D16">
        <v>4.1296930285754403</v>
      </c>
      <c r="E16">
        <v>5.8441318791464703</v>
      </c>
      <c r="F16">
        <v>4.8559098551121602</v>
      </c>
    </row>
    <row r="17" spans="1:12" s="1" customFormat="1" x14ac:dyDescent="0.3">
      <c r="A17" s="1" t="s">
        <v>6</v>
      </c>
      <c r="B17" s="1">
        <f>AVERAGE(B12:B16)</f>
        <v>4.1108916062321761</v>
      </c>
      <c r="C17" s="1">
        <f t="shared" ref="C17:F17" si="2">AVERAGE(C12:C16)</f>
        <v>8.7981088201247299</v>
      </c>
      <c r="D17" s="1">
        <f t="shared" si="2"/>
        <v>5.7603224506051118</v>
      </c>
      <c r="E17" s="1">
        <f t="shared" si="2"/>
        <v>5.0455960349438254</v>
      </c>
      <c r="F17" s="1">
        <f t="shared" si="2"/>
        <v>5.0713600278968842</v>
      </c>
    </row>
    <row r="18" spans="1:12" s="2" customFormat="1" x14ac:dyDescent="0.3">
      <c r="A18" s="2" t="s">
        <v>7</v>
      </c>
      <c r="B18" s="2">
        <f>STDEV(B12:B16)/SQRT(5)</f>
        <v>0.14961054473194552</v>
      </c>
      <c r="C18" s="2">
        <f t="shared" ref="C18:F18" si="3">STDEV(C12:C16)/SQRT(5)</f>
        <v>0.22196154440093557</v>
      </c>
      <c r="D18" s="2">
        <f t="shared" si="3"/>
        <v>0.48002330517636876</v>
      </c>
      <c r="E18" s="2">
        <f t="shared" si="3"/>
        <v>0.36279840773365357</v>
      </c>
      <c r="F18" s="2">
        <f t="shared" si="3"/>
        <v>0.23996890081329325</v>
      </c>
    </row>
    <row r="20" spans="1:12" x14ac:dyDescent="0.3">
      <c r="A20">
        <v>60</v>
      </c>
      <c r="B20">
        <v>3.9182374661626298</v>
      </c>
      <c r="C20">
        <v>10.704936822713201</v>
      </c>
      <c r="D20">
        <v>7.4801848755771703</v>
      </c>
      <c r="E20">
        <v>6.7266545948452201</v>
      </c>
      <c r="F20">
        <v>6.36228324462017</v>
      </c>
    </row>
    <row r="21" spans="1:12" x14ac:dyDescent="0.3">
      <c r="A21">
        <v>60</v>
      </c>
      <c r="B21">
        <v>3.8613440366235601</v>
      </c>
      <c r="C21">
        <v>11.094291067743001</v>
      </c>
      <c r="D21">
        <v>8.8142032912283597</v>
      </c>
      <c r="E21">
        <v>6.0831915551616698</v>
      </c>
      <c r="F21">
        <v>7.5421142934362297</v>
      </c>
    </row>
    <row r="22" spans="1:12" x14ac:dyDescent="0.3">
      <c r="A22">
        <v>60</v>
      </c>
      <c r="B22">
        <v>4.1991757698602701</v>
      </c>
      <c r="C22">
        <v>10.0542018376558</v>
      </c>
      <c r="D22">
        <v>7.8428405171894804</v>
      </c>
      <c r="E22">
        <v>5.9536901587751201</v>
      </c>
      <c r="F22">
        <v>6.7551628097314502</v>
      </c>
    </row>
    <row r="23" spans="1:12" x14ac:dyDescent="0.3">
      <c r="A23">
        <v>60</v>
      </c>
      <c r="B23">
        <v>4.0717191732653504</v>
      </c>
      <c r="C23">
        <v>10.608801272966399</v>
      </c>
      <c r="D23">
        <v>8.3880810383393705</v>
      </c>
      <c r="E23">
        <v>6.1662055551509596</v>
      </c>
      <c r="F23">
        <v>7.0355221163362804</v>
      </c>
    </row>
    <row r="24" spans="1:12" x14ac:dyDescent="0.3">
      <c r="A24">
        <v>60</v>
      </c>
      <c r="B24">
        <v>4.1357403563931197</v>
      </c>
      <c r="C24">
        <v>9.82452249189231</v>
      </c>
      <c r="D24">
        <v>7.9785135431629302</v>
      </c>
      <c r="E24">
        <v>6.0919642771749496</v>
      </c>
      <c r="F24">
        <v>7.4186166763657004</v>
      </c>
    </row>
    <row r="25" spans="1:12" s="1" customFormat="1" x14ac:dyDescent="0.3">
      <c r="A25" s="1" t="s">
        <v>6</v>
      </c>
      <c r="B25" s="1">
        <f>AVERAGE(B20:B24)</f>
        <v>4.0372433604609865</v>
      </c>
      <c r="C25" s="1">
        <f t="shared" ref="C25:F25" si="4">AVERAGE(C20:C24)</f>
        <v>10.457350698594142</v>
      </c>
      <c r="D25" s="1">
        <f t="shared" si="4"/>
        <v>8.1007646530994624</v>
      </c>
      <c r="E25" s="1">
        <f t="shared" si="4"/>
        <v>6.2043412282215842</v>
      </c>
      <c r="F25" s="1">
        <f t="shared" si="4"/>
        <v>7.0227398280979667</v>
      </c>
    </row>
    <row r="26" spans="1:12" s="2" customFormat="1" x14ac:dyDescent="0.3">
      <c r="A26" s="2" t="s">
        <v>7</v>
      </c>
      <c r="B26" s="2">
        <f>STDEV(B20:B24)/SQRT(5)</f>
        <v>6.4115255631654794E-2</v>
      </c>
      <c r="C26" s="2">
        <f t="shared" ref="C26:F26" si="5">STDEV(C20:C24)/SQRT(5)</f>
        <v>0.22944822318540714</v>
      </c>
      <c r="D26" s="2">
        <f t="shared" si="5"/>
        <v>0.23001465710230137</v>
      </c>
      <c r="E26" s="2">
        <f t="shared" si="5"/>
        <v>0.13498099190959895</v>
      </c>
      <c r="F26" s="2">
        <f t="shared" si="5"/>
        <v>0.21615180551518495</v>
      </c>
    </row>
    <row r="28" spans="1:12" x14ac:dyDescent="0.3">
      <c r="A28">
        <v>80</v>
      </c>
      <c r="B28">
        <v>3.4345920375584198</v>
      </c>
      <c r="C28">
        <v>11.7700337067688</v>
      </c>
      <c r="D28">
        <v>9.4947901874184701</v>
      </c>
      <c r="E28">
        <v>6.4907519699620897</v>
      </c>
      <c r="F28">
        <v>8.7165256459110694</v>
      </c>
      <c r="H28" t="s">
        <v>9</v>
      </c>
      <c r="I28" t="s">
        <v>10</v>
      </c>
    </row>
    <row r="29" spans="1:12" x14ac:dyDescent="0.3">
      <c r="A29">
        <v>80</v>
      </c>
      <c r="B29">
        <v>4.0898476856456698</v>
      </c>
      <c r="C29">
        <v>11.387726911153999</v>
      </c>
      <c r="D29">
        <v>9.5448852651504108</v>
      </c>
      <c r="E29">
        <v>6.4719882670590803</v>
      </c>
      <c r="F29">
        <v>8.2570906702961206</v>
      </c>
      <c r="H29" t="s">
        <v>11</v>
      </c>
      <c r="I29" t="s">
        <v>12</v>
      </c>
    </row>
    <row r="30" spans="1:12" x14ac:dyDescent="0.3">
      <c r="A30">
        <v>80</v>
      </c>
      <c r="B30">
        <v>3.3763998962472801</v>
      </c>
      <c r="C30">
        <v>10.4558350795197</v>
      </c>
      <c r="D30">
        <v>9.9565477350214895</v>
      </c>
      <c r="E30">
        <v>6.9071151449154096</v>
      </c>
      <c r="F30">
        <v>8.1233843181891192</v>
      </c>
      <c r="H30" t="s">
        <v>13</v>
      </c>
      <c r="I30" t="s">
        <v>14</v>
      </c>
      <c r="L30" t="s">
        <v>19</v>
      </c>
    </row>
    <row r="31" spans="1:12" x14ac:dyDescent="0.3">
      <c r="A31">
        <v>80</v>
      </c>
      <c r="B31">
        <v>3.9086693919060602</v>
      </c>
      <c r="C31">
        <v>11.6025114495386</v>
      </c>
      <c r="D31">
        <v>9.8566188552768708</v>
      </c>
      <c r="E31">
        <v>7.3923742961205603</v>
      </c>
      <c r="F31">
        <v>8.3344010159357396</v>
      </c>
      <c r="H31" t="s">
        <v>15</v>
      </c>
      <c r="I31" t="s">
        <v>16</v>
      </c>
    </row>
    <row r="32" spans="1:12" x14ac:dyDescent="0.3">
      <c r="A32">
        <v>80</v>
      </c>
      <c r="B32">
        <v>3.5604694612872199</v>
      </c>
      <c r="C32">
        <v>9.5909995398683403</v>
      </c>
      <c r="D32">
        <v>9.3782820573884607</v>
      </c>
      <c r="E32">
        <v>7.4488637511936302</v>
      </c>
      <c r="F32">
        <v>8.0573660307247899</v>
      </c>
      <c r="H32" t="s">
        <v>17</v>
      </c>
      <c r="I32" t="s">
        <v>18</v>
      </c>
    </row>
    <row r="33" spans="1:17" s="1" customFormat="1" x14ac:dyDescent="0.3">
      <c r="A33" s="1" t="s">
        <v>6</v>
      </c>
      <c r="B33" s="1">
        <f>AVERAGE(B28:B32)</f>
        <v>3.67399569452893</v>
      </c>
      <c r="C33" s="1">
        <f t="shared" ref="C33:F33" si="6">AVERAGE(C28:C32)</f>
        <v>10.961421337369888</v>
      </c>
      <c r="D33" s="1">
        <f t="shared" si="6"/>
        <v>9.64622482005114</v>
      </c>
      <c r="E33" s="1">
        <f t="shared" si="6"/>
        <v>6.9422186858501531</v>
      </c>
      <c r="F33" s="1">
        <f t="shared" si="6"/>
        <v>8.2977535362113688</v>
      </c>
    </row>
    <row r="34" spans="1:17" s="2" customFormat="1" x14ac:dyDescent="0.3">
      <c r="A34" s="2" t="s">
        <v>7</v>
      </c>
      <c r="B34" s="2">
        <f>STDEV(B28:B32)/SQRT(5)</f>
        <v>0.13906297108076743</v>
      </c>
      <c r="C34" s="2">
        <f t="shared" ref="C34:F34" si="7">STDEV(C28:C32)/SQRT(5)</f>
        <v>0.41111192547158881</v>
      </c>
      <c r="D34" s="2">
        <f t="shared" si="7"/>
        <v>0.1108064616855983</v>
      </c>
      <c r="E34" s="2">
        <f t="shared" si="7"/>
        <v>0.2104163012449555</v>
      </c>
      <c r="F34" s="2">
        <f t="shared" si="7"/>
        <v>0.11544638653606236</v>
      </c>
    </row>
    <row r="36" spans="1:17" x14ac:dyDescent="0.3">
      <c r="A36">
        <v>100</v>
      </c>
      <c r="B36">
        <v>3.2704491710344898</v>
      </c>
      <c r="C36">
        <v>11.1188789050252</v>
      </c>
      <c r="D36">
        <v>11.059717306937401</v>
      </c>
      <c r="E36">
        <v>6.5642793091999101</v>
      </c>
      <c r="F36">
        <v>8.7154936791655597</v>
      </c>
    </row>
    <row r="37" spans="1:17" x14ac:dyDescent="0.3">
      <c r="A37">
        <v>100</v>
      </c>
      <c r="B37">
        <v>3.8410447041541</v>
      </c>
      <c r="C37">
        <v>11.8570161621188</v>
      </c>
      <c r="D37">
        <v>10.580710587229699</v>
      </c>
      <c r="E37">
        <v>6.0013792720502597</v>
      </c>
      <c r="F37">
        <v>8.2191416701057598</v>
      </c>
    </row>
    <row r="38" spans="1:17" x14ac:dyDescent="0.3">
      <c r="A38">
        <v>100</v>
      </c>
      <c r="B38">
        <v>4.3262662613696499</v>
      </c>
      <c r="C38">
        <v>11.2593584221701</v>
      </c>
      <c r="D38">
        <v>11.514844679083501</v>
      </c>
      <c r="E38">
        <v>6.6573046336258104</v>
      </c>
      <c r="F38">
        <v>7.5487361140887401</v>
      </c>
    </row>
    <row r="39" spans="1:17" x14ac:dyDescent="0.3">
      <c r="A39">
        <v>100</v>
      </c>
      <c r="B39">
        <v>3.7335816996579299</v>
      </c>
      <c r="C39">
        <v>10.922252346004999</v>
      </c>
      <c r="D39">
        <v>10.823251344168201</v>
      </c>
      <c r="E39">
        <v>6.2020202118794501</v>
      </c>
      <c r="F39">
        <v>8.6881146652073404</v>
      </c>
    </row>
    <row r="40" spans="1:17" x14ac:dyDescent="0.3">
      <c r="A40">
        <v>100</v>
      </c>
      <c r="B40">
        <v>3.7642880399352299</v>
      </c>
      <c r="C40">
        <v>10.713742916613</v>
      </c>
      <c r="D40">
        <v>11.4167930974904</v>
      </c>
      <c r="E40">
        <v>6.2485704112946596</v>
      </c>
      <c r="F40">
        <v>7.5129381058204103</v>
      </c>
    </row>
    <row r="41" spans="1:17" s="1" customFormat="1" x14ac:dyDescent="0.3">
      <c r="A41" s="1" t="s">
        <v>6</v>
      </c>
      <c r="B41" s="1">
        <f>AVERAGE(B36:B40)</f>
        <v>3.7871259752302797</v>
      </c>
      <c r="C41" s="1">
        <f t="shared" ref="C41:F41" si="8">AVERAGE(C36:C40)</f>
        <v>11.174249750386419</v>
      </c>
      <c r="D41" s="1">
        <f t="shared" si="8"/>
        <v>11.07906340298184</v>
      </c>
      <c r="E41" s="1">
        <f t="shared" si="8"/>
        <v>6.3347107676100176</v>
      </c>
      <c r="F41" s="1">
        <f t="shared" si="8"/>
        <v>8.1368848468775603</v>
      </c>
      <c r="Q41" s="7" t="s">
        <v>20</v>
      </c>
    </row>
    <row r="42" spans="1:17" s="2" customFormat="1" x14ac:dyDescent="0.3">
      <c r="A42" s="2" t="s">
        <v>7</v>
      </c>
      <c r="B42" s="2">
        <f>STDEV(B36:B40)/SQRT(5)</f>
        <v>0.16791708641414155</v>
      </c>
      <c r="C42" s="2">
        <f t="shared" ref="C42:F42" si="9">STDEV(C36:C40)/SQRT(5)</f>
        <v>0.1939134633394109</v>
      </c>
      <c r="D42" s="2">
        <f t="shared" si="9"/>
        <v>0.17580333856163791</v>
      </c>
      <c r="E42" s="2">
        <f t="shared" si="9"/>
        <v>0.12101763263612746</v>
      </c>
      <c r="F42" s="2">
        <f t="shared" si="9"/>
        <v>0.26273914306228652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Nijhof</dc:creator>
  <cp:lastModifiedBy>Corine Nijhof</cp:lastModifiedBy>
  <dcterms:created xsi:type="dcterms:W3CDTF">2021-06-17T14:01:39Z</dcterms:created>
  <dcterms:modified xsi:type="dcterms:W3CDTF">2021-06-17T15:14:37Z</dcterms:modified>
</cp:coreProperties>
</file>