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in\Documents\University\Advanced Self-Organisation of Social Systems\Project\ASSOS_ants\"/>
    </mc:Choice>
  </mc:AlternateContent>
  <xr:revisionPtr revIDLastSave="0" documentId="13_ncr:1_{EA97AA94-899E-496A-840E-40AFAC00EEB6}" xr6:coauthVersionLast="47" xr6:coauthVersionMax="47" xr10:uidLastSave="{00000000-0000-0000-0000-000000000000}"/>
  <bookViews>
    <workbookView xWindow="-28920" yWindow="-2610" windowWidth="29040" windowHeight="16440" xr2:uid="{36DBD89A-1F94-4FDD-949B-3AC7ECF4DB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1" l="1"/>
  <c r="D42" i="1"/>
  <c r="E42" i="1"/>
  <c r="F42" i="1"/>
  <c r="C34" i="1"/>
  <c r="D34" i="1"/>
  <c r="E34" i="1"/>
  <c r="F34" i="1"/>
  <c r="C26" i="1"/>
  <c r="D26" i="1"/>
  <c r="E26" i="1"/>
  <c r="F26" i="1"/>
  <c r="C18" i="1"/>
  <c r="D18" i="1"/>
  <c r="E18" i="1"/>
  <c r="F18" i="1"/>
  <c r="C10" i="1"/>
  <c r="D10" i="1"/>
  <c r="E10" i="1"/>
  <c r="F10" i="1"/>
  <c r="B42" i="1"/>
  <c r="B34" i="1"/>
  <c r="B26" i="1"/>
  <c r="B18" i="1"/>
  <c r="B10" i="1"/>
  <c r="C41" i="1"/>
  <c r="D41" i="1"/>
  <c r="E41" i="1"/>
  <c r="F41" i="1"/>
  <c r="C33" i="1"/>
  <c r="D33" i="1"/>
  <c r="E33" i="1"/>
  <c r="F33" i="1"/>
  <c r="C25" i="1"/>
  <c r="D25" i="1"/>
  <c r="E25" i="1"/>
  <c r="F25" i="1"/>
  <c r="B41" i="1"/>
  <c r="B33" i="1"/>
  <c r="B25" i="1"/>
  <c r="C17" i="1"/>
  <c r="D17" i="1"/>
  <c r="E17" i="1"/>
  <c r="F17" i="1"/>
  <c r="B17" i="1"/>
  <c r="C9" i="1"/>
  <c r="D9" i="1"/>
  <c r="E9" i="1"/>
  <c r="F9" i="1"/>
  <c r="B9" i="1"/>
</calcChain>
</file>

<file path=xl/sharedStrings.xml><?xml version="1.0" encoding="utf-8"?>
<sst xmlns="http://schemas.openxmlformats.org/spreadsheetml/2006/main" count="22" uniqueCount="14">
  <si>
    <t>av-dist-cent-small</t>
  </si>
  <si>
    <t>av-dist-cent-medium</t>
  </si>
  <si>
    <t>av-dist-cent-large</t>
  </si>
  <si>
    <t>av-dist-cent-prepupae</t>
  </si>
  <si>
    <t>av-dist-cent-pupae</t>
  </si>
  <si>
    <t>nr_ants</t>
  </si>
  <si>
    <t>mean</t>
  </si>
  <si>
    <t>ste</t>
  </si>
  <si>
    <t>Weight</t>
  </si>
  <si>
    <t>cd_small</t>
  </si>
  <si>
    <t>cd_medium</t>
  </si>
  <si>
    <t>cd_large</t>
  </si>
  <si>
    <t>cd_prepupae</t>
  </si>
  <si>
    <t>cd_pupae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</si>
</sst>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Clustering</a:t>
            </a:r>
            <a:r>
              <a:rPr lang="nl-NL" baseline="0"/>
              <a:t> of larvae with different amounts of worker ants for equal care domains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Sheet1!$B$10:$F$10</c:f>
                <c:numCache>
                  <c:formatCode>General</c:formatCode>
                  <c:ptCount val="5"/>
                  <c:pt idx="0">
                    <c:v>7.1288617103930724E-2</c:v>
                  </c:pt>
                  <c:pt idx="1">
                    <c:v>0.2779397592816531</c:v>
                  </c:pt>
                  <c:pt idx="2">
                    <c:v>0.24379642824637399</c:v>
                  </c:pt>
                  <c:pt idx="3">
                    <c:v>0.16311956696204391</c:v>
                  </c:pt>
                  <c:pt idx="4">
                    <c:v>0.20957232029212025</c:v>
                  </c:pt>
                </c:numCache>
              </c:numRef>
            </c:plus>
            <c:minus>
              <c:numRef>
                <c:f>Sheet1!$B$10:$F$10</c:f>
                <c:numCache>
                  <c:formatCode>General</c:formatCode>
                  <c:ptCount val="5"/>
                  <c:pt idx="0">
                    <c:v>7.1288617103930724E-2</c:v>
                  </c:pt>
                  <c:pt idx="1">
                    <c:v>0.2779397592816531</c:v>
                  </c:pt>
                  <c:pt idx="2">
                    <c:v>0.24379642824637399</c:v>
                  </c:pt>
                  <c:pt idx="3">
                    <c:v>0.16311956696204391</c:v>
                  </c:pt>
                  <c:pt idx="4">
                    <c:v>0.20957232029212025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Sheet1!$B$2:$F$2</c:f>
              <c:numCache>
                <c:formatCode>General</c:formatCode>
                <c:ptCount val="5"/>
                <c:pt idx="0">
                  <c:v>0.40522000000000002</c:v>
                </c:pt>
                <c:pt idx="1">
                  <c:v>2.6280700000000001</c:v>
                </c:pt>
                <c:pt idx="2">
                  <c:v>7.4148699999999996</c:v>
                </c:pt>
                <c:pt idx="3">
                  <c:v>5.9297399999999998</c:v>
                </c:pt>
                <c:pt idx="4">
                  <c:v>5.8319999999999999</c:v>
                </c:pt>
              </c:numCache>
            </c:numRef>
          </c:xVal>
          <c:yVal>
            <c:numRef>
              <c:f>Sheet1!$B$9:$F$9</c:f>
              <c:numCache>
                <c:formatCode>General</c:formatCode>
                <c:ptCount val="5"/>
                <c:pt idx="0">
                  <c:v>7.5304479551085519</c:v>
                </c:pt>
                <c:pt idx="1">
                  <c:v>4.45845267250467</c:v>
                </c:pt>
                <c:pt idx="2">
                  <c:v>2.4001265582147822</c:v>
                </c:pt>
                <c:pt idx="3">
                  <c:v>2.7476636385623396</c:v>
                </c:pt>
                <c:pt idx="4">
                  <c:v>3.0437312880440341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AA-4B6A-9D8A-1A0C61AA6F5F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Sheet1!$B$18:$F$18</c:f>
                <c:numCache>
                  <c:formatCode>General</c:formatCode>
                  <c:ptCount val="5"/>
                  <c:pt idx="0">
                    <c:v>0.25494145752335801</c:v>
                  </c:pt>
                  <c:pt idx="1">
                    <c:v>0.27631358843289833</c:v>
                  </c:pt>
                  <c:pt idx="2">
                    <c:v>0.19232246315218912</c:v>
                  </c:pt>
                  <c:pt idx="3">
                    <c:v>0.36843746671051436</c:v>
                  </c:pt>
                  <c:pt idx="4">
                    <c:v>0.34562376149150886</c:v>
                  </c:pt>
                </c:numCache>
              </c:numRef>
            </c:plus>
            <c:minus>
              <c:numRef>
                <c:f>Sheet1!$B$26:$F$26</c:f>
                <c:numCache>
                  <c:formatCode>General</c:formatCode>
                  <c:ptCount val="5"/>
                  <c:pt idx="0">
                    <c:v>0.17680190664117576</c:v>
                  </c:pt>
                  <c:pt idx="1">
                    <c:v>0.19563924841361024</c:v>
                  </c:pt>
                  <c:pt idx="2">
                    <c:v>0.14061114113559639</c:v>
                  </c:pt>
                  <c:pt idx="3">
                    <c:v>0.3206565398678396</c:v>
                  </c:pt>
                  <c:pt idx="4">
                    <c:v>0.38051103050743407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Sheet1!$B$2:$F$2</c:f>
              <c:numCache>
                <c:formatCode>General</c:formatCode>
                <c:ptCount val="5"/>
                <c:pt idx="0">
                  <c:v>0.40522000000000002</c:v>
                </c:pt>
                <c:pt idx="1">
                  <c:v>2.6280700000000001</c:v>
                </c:pt>
                <c:pt idx="2">
                  <c:v>7.4148699999999996</c:v>
                </c:pt>
                <c:pt idx="3">
                  <c:v>5.9297399999999998</c:v>
                </c:pt>
                <c:pt idx="4">
                  <c:v>5.8319999999999999</c:v>
                </c:pt>
              </c:numCache>
            </c:numRef>
          </c:xVal>
          <c:yVal>
            <c:numRef>
              <c:f>Sheet1!$B$17:$F$17</c:f>
              <c:numCache>
                <c:formatCode>General</c:formatCode>
                <c:ptCount val="5"/>
                <c:pt idx="0">
                  <c:v>8.9761971247575918</c:v>
                </c:pt>
                <c:pt idx="1">
                  <c:v>7.5646185082255624</c:v>
                </c:pt>
                <c:pt idx="2">
                  <c:v>4.1856352232075063</c:v>
                </c:pt>
                <c:pt idx="3">
                  <c:v>4.6745314886231899</c:v>
                </c:pt>
                <c:pt idx="4">
                  <c:v>4.7198461331460333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AA-4B6A-9D8A-1A0C61AA6F5F}"/>
            </c:ext>
          </c:extLst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Sheet1!$B$26:$F$26</c:f>
                <c:numCache>
                  <c:formatCode>General</c:formatCode>
                  <c:ptCount val="5"/>
                  <c:pt idx="0">
                    <c:v>0.17680190664117576</c:v>
                  </c:pt>
                  <c:pt idx="1">
                    <c:v>0.19563924841361024</c:v>
                  </c:pt>
                  <c:pt idx="2">
                    <c:v>0.14061114113559639</c:v>
                  </c:pt>
                  <c:pt idx="3">
                    <c:v>0.3206565398678396</c:v>
                  </c:pt>
                  <c:pt idx="4">
                    <c:v>0.38051103050743407</c:v>
                  </c:pt>
                </c:numCache>
              </c:numRef>
            </c:plus>
            <c:minus>
              <c:numRef>
                <c:f>Sheet1!$B$26:$F$26</c:f>
                <c:numCache>
                  <c:formatCode>General</c:formatCode>
                  <c:ptCount val="5"/>
                  <c:pt idx="0">
                    <c:v>0.17680190664117576</c:v>
                  </c:pt>
                  <c:pt idx="1">
                    <c:v>0.19563924841361024</c:v>
                  </c:pt>
                  <c:pt idx="2">
                    <c:v>0.14061114113559639</c:v>
                  </c:pt>
                  <c:pt idx="3">
                    <c:v>0.3206565398678396</c:v>
                  </c:pt>
                  <c:pt idx="4">
                    <c:v>0.38051103050743407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Sheet1!$B$2:$F$2</c:f>
              <c:numCache>
                <c:formatCode>General</c:formatCode>
                <c:ptCount val="5"/>
                <c:pt idx="0">
                  <c:v>0.40522000000000002</c:v>
                </c:pt>
                <c:pt idx="1">
                  <c:v>2.6280700000000001</c:v>
                </c:pt>
                <c:pt idx="2">
                  <c:v>7.4148699999999996</c:v>
                </c:pt>
                <c:pt idx="3">
                  <c:v>5.9297399999999998</c:v>
                </c:pt>
                <c:pt idx="4">
                  <c:v>5.8319999999999999</c:v>
                </c:pt>
              </c:numCache>
            </c:numRef>
          </c:xVal>
          <c:yVal>
            <c:numRef>
              <c:f>Sheet1!$B$25:$F$25</c:f>
              <c:numCache>
                <c:formatCode>General</c:formatCode>
                <c:ptCount val="5"/>
                <c:pt idx="0">
                  <c:v>10.025021834973547</c:v>
                </c:pt>
                <c:pt idx="1">
                  <c:v>8.5601138777084795</c:v>
                </c:pt>
                <c:pt idx="2">
                  <c:v>5.2098563295234852</c:v>
                </c:pt>
                <c:pt idx="3">
                  <c:v>6.6629671997069293</c:v>
                </c:pt>
                <c:pt idx="4">
                  <c:v>6.7455948334642013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AA-4B6A-9D8A-1A0C61AA6F5F}"/>
            </c:ext>
          </c:extLst>
        </c:ser>
        <c:ser>
          <c:idx val="3"/>
          <c:order val="3"/>
          <c:tx>
            <c:strRef>
              <c:f>Sheet1!$A$28</c:f>
              <c:strCache>
                <c:ptCount val="1"/>
                <c:pt idx="0">
                  <c:v>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Sheet1!$B$34:$F$34</c:f>
                <c:numCache>
                  <c:formatCode>General</c:formatCode>
                  <c:ptCount val="5"/>
                  <c:pt idx="0">
                    <c:v>0.1824543440887908</c:v>
                  </c:pt>
                  <c:pt idx="1">
                    <c:v>0.3079718414794404</c:v>
                  </c:pt>
                  <c:pt idx="2">
                    <c:v>0.38149799756822733</c:v>
                  </c:pt>
                  <c:pt idx="3">
                    <c:v>0.3432750493374962</c:v>
                  </c:pt>
                  <c:pt idx="4">
                    <c:v>0.24937368925010397</c:v>
                  </c:pt>
                </c:numCache>
              </c:numRef>
            </c:plus>
            <c:minus>
              <c:numRef>
                <c:f>Sheet1!$B$34:$F$34</c:f>
                <c:numCache>
                  <c:formatCode>General</c:formatCode>
                  <c:ptCount val="5"/>
                  <c:pt idx="0">
                    <c:v>0.1824543440887908</c:v>
                  </c:pt>
                  <c:pt idx="1">
                    <c:v>0.3079718414794404</c:v>
                  </c:pt>
                  <c:pt idx="2">
                    <c:v>0.38149799756822733</c:v>
                  </c:pt>
                  <c:pt idx="3">
                    <c:v>0.3432750493374962</c:v>
                  </c:pt>
                  <c:pt idx="4">
                    <c:v>0.24937368925010397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Sheet1!$B$2:$F$2</c:f>
              <c:numCache>
                <c:formatCode>General</c:formatCode>
                <c:ptCount val="5"/>
                <c:pt idx="0">
                  <c:v>0.40522000000000002</c:v>
                </c:pt>
                <c:pt idx="1">
                  <c:v>2.6280700000000001</c:v>
                </c:pt>
                <c:pt idx="2">
                  <c:v>7.4148699999999996</c:v>
                </c:pt>
                <c:pt idx="3">
                  <c:v>5.9297399999999998</c:v>
                </c:pt>
                <c:pt idx="4">
                  <c:v>5.8319999999999999</c:v>
                </c:pt>
              </c:numCache>
            </c:numRef>
          </c:xVal>
          <c:yVal>
            <c:numRef>
              <c:f>Sheet1!$B$33:$F$33</c:f>
              <c:numCache>
                <c:formatCode>General</c:formatCode>
                <c:ptCount val="5"/>
                <c:pt idx="0">
                  <c:v>9.9253216266916162</c:v>
                </c:pt>
                <c:pt idx="1">
                  <c:v>9.0176452755918604</c:v>
                </c:pt>
                <c:pt idx="2">
                  <c:v>7.0665027257325921</c:v>
                </c:pt>
                <c:pt idx="3">
                  <c:v>8.2861883748276046</c:v>
                </c:pt>
                <c:pt idx="4">
                  <c:v>6.955882744852798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0AA-4B6A-9D8A-1A0C61AA6F5F}"/>
            </c:ext>
          </c:extLst>
        </c:ser>
        <c:ser>
          <c:idx val="4"/>
          <c:order val="4"/>
          <c:tx>
            <c:strRef>
              <c:f>Sheet1!$A$36</c:f>
              <c:strCache>
                <c:ptCount val="1"/>
                <c:pt idx="0">
                  <c:v>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Sheet1!$B$2:$F$2</c:f>
              <c:numCache>
                <c:formatCode>General</c:formatCode>
                <c:ptCount val="5"/>
                <c:pt idx="0">
                  <c:v>0.40522000000000002</c:v>
                </c:pt>
                <c:pt idx="1">
                  <c:v>2.6280700000000001</c:v>
                </c:pt>
                <c:pt idx="2">
                  <c:v>7.4148699999999996</c:v>
                </c:pt>
                <c:pt idx="3">
                  <c:v>5.9297399999999998</c:v>
                </c:pt>
                <c:pt idx="4">
                  <c:v>5.8319999999999999</c:v>
                </c:pt>
              </c:numCache>
            </c:numRef>
          </c:xVal>
          <c:yVal>
            <c:numRef>
              <c:f>Sheet1!$B$41:$F$41</c:f>
              <c:numCache>
                <c:formatCode>General</c:formatCode>
                <c:ptCount val="5"/>
                <c:pt idx="0">
                  <c:v>10.070405338427678</c:v>
                </c:pt>
                <c:pt idx="1">
                  <c:v>9.4668652264473625</c:v>
                </c:pt>
                <c:pt idx="2">
                  <c:v>7.1378833513149171</c:v>
                </c:pt>
                <c:pt idx="3">
                  <c:v>8.207943573909855</c:v>
                </c:pt>
                <c:pt idx="4">
                  <c:v>7.4578697572230457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0AA-4B6A-9D8A-1A0C61AA6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491567"/>
        <c:axId val="553485743"/>
      </c:scatterChart>
      <c:valAx>
        <c:axId val="55349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Weight</a:t>
                </a:r>
                <a:r>
                  <a:rPr lang="nl-NL" baseline="0"/>
                  <a:t> of larvae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53485743"/>
        <c:crosses val="autoZero"/>
        <c:crossBetween val="midCat"/>
      </c:valAx>
      <c:valAx>
        <c:axId val="55348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Average</a:t>
                </a:r>
                <a:r>
                  <a:rPr lang="nl-NL" baseline="0"/>
                  <a:t> distance to center of grid (mm)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53491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5</xdr:row>
      <xdr:rowOff>66675</xdr:rowOff>
    </xdr:from>
    <xdr:to>
      <xdr:col>15</xdr:col>
      <xdr:colOff>535305</xdr:colOff>
      <xdr:row>25</xdr:row>
      <xdr:rowOff>51434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DBABF0-7DFC-4B97-B117-02D32079A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7219B-F8FB-4390-A3EA-A0B4DA31E6BC}">
  <dimension ref="A1:I42"/>
  <sheetViews>
    <sheetView tabSelected="1" workbookViewId="0">
      <selection activeCell="S22" sqref="S22"/>
    </sheetView>
  </sheetViews>
  <sheetFormatPr defaultRowHeight="14.4" x14ac:dyDescent="0.3"/>
  <cols>
    <col min="1" max="1" width="7.33203125" bestFit="1" customWidth="1"/>
    <col min="2" max="2" width="16.77734375" bestFit="1" customWidth="1"/>
    <col min="3" max="3" width="19.44140625" bestFit="1" customWidth="1"/>
    <col min="4" max="4" width="16.33203125" bestFit="1" customWidth="1"/>
    <col min="5" max="5" width="20.5546875" bestFit="1" customWidth="1"/>
    <col min="6" max="6" width="17.6640625" bestFit="1" customWidth="1"/>
    <col min="8" max="8" width="12.21875" bestFit="1" customWidth="1"/>
  </cols>
  <sheetData>
    <row r="1" spans="1:6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x14ac:dyDescent="0.3">
      <c r="A2" s="5" t="s">
        <v>8</v>
      </c>
      <c r="B2" s="4">
        <v>0.40522000000000002</v>
      </c>
      <c r="C2" s="4">
        <v>2.6280700000000001</v>
      </c>
      <c r="D2" s="4">
        <v>7.4148699999999996</v>
      </c>
      <c r="E2" s="6">
        <v>5.9297399999999998</v>
      </c>
      <c r="F2" s="6">
        <v>5.8319999999999999</v>
      </c>
    </row>
    <row r="3" spans="1:6" x14ac:dyDescent="0.3">
      <c r="A3" s="3" t="s">
        <v>5</v>
      </c>
      <c r="B3" s="4"/>
      <c r="C3" s="4"/>
      <c r="D3" s="4"/>
      <c r="E3" s="4"/>
      <c r="F3" s="4"/>
    </row>
    <row r="4" spans="1:6" x14ac:dyDescent="0.3">
      <c r="A4">
        <v>20</v>
      </c>
      <c r="B4" s="7">
        <v>7.4369692619698604</v>
      </c>
      <c r="C4" s="7">
        <v>5.4458631253090397</v>
      </c>
      <c r="D4" s="7">
        <v>2.2872548530876098</v>
      </c>
      <c r="E4" s="7">
        <v>2.4753209304471202</v>
      </c>
      <c r="F4" s="7">
        <v>3.2960812259535901</v>
      </c>
    </row>
    <row r="5" spans="1:6" x14ac:dyDescent="0.3">
      <c r="A5">
        <v>20</v>
      </c>
      <c r="B5" s="7">
        <v>7.6023815866239897</v>
      </c>
      <c r="C5" s="7">
        <v>4.4543812328775703</v>
      </c>
      <c r="D5" s="7">
        <v>2.11194753826517</v>
      </c>
      <c r="E5" s="7">
        <v>3.0606760534507602</v>
      </c>
      <c r="F5" s="7">
        <v>2.2488702730089698</v>
      </c>
    </row>
    <row r="6" spans="1:6" x14ac:dyDescent="0.3">
      <c r="A6">
        <v>20</v>
      </c>
      <c r="B6" s="7">
        <v>7.77910577134561</v>
      </c>
      <c r="C6" s="7">
        <v>3.7379600966129498</v>
      </c>
      <c r="D6" s="7">
        <v>2.02615235564781</v>
      </c>
      <c r="E6" s="7">
        <v>3.2118608184675899</v>
      </c>
      <c r="F6" s="7">
        <v>3.3625791293515599</v>
      </c>
    </row>
    <row r="7" spans="1:6" x14ac:dyDescent="0.3">
      <c r="A7">
        <v>20</v>
      </c>
      <c r="B7" s="7">
        <v>7.4095494416008201</v>
      </c>
      <c r="C7" s="7">
        <v>4.2365846083732102</v>
      </c>
      <c r="D7" s="7">
        <v>2.2163430060623899</v>
      </c>
      <c r="E7" s="7">
        <v>2.40279580899242</v>
      </c>
      <c r="F7" s="7">
        <v>2.9878577229201499</v>
      </c>
    </row>
    <row r="8" spans="1:6" x14ac:dyDescent="0.3">
      <c r="A8">
        <v>20</v>
      </c>
      <c r="B8" s="7">
        <v>7.4242337140024803</v>
      </c>
      <c r="C8" s="7">
        <v>4.4174742993505802</v>
      </c>
      <c r="D8" s="7">
        <v>3.3589350380109302</v>
      </c>
      <c r="E8" s="7">
        <v>2.5876645814538102</v>
      </c>
      <c r="F8" s="7">
        <v>3.3232680889859001</v>
      </c>
    </row>
    <row r="9" spans="1:6" s="1" customFormat="1" x14ac:dyDescent="0.3">
      <c r="A9" s="1" t="s">
        <v>6</v>
      </c>
      <c r="B9" s="1">
        <f>AVERAGE(B4:B8)</f>
        <v>7.5304479551085519</v>
      </c>
      <c r="C9" s="1">
        <f t="shared" ref="C9:F9" si="0">AVERAGE(C4:C8)</f>
        <v>4.45845267250467</v>
      </c>
      <c r="D9" s="1">
        <f t="shared" si="0"/>
        <v>2.4001265582147822</v>
      </c>
      <c r="E9" s="1">
        <f t="shared" si="0"/>
        <v>2.7476636385623396</v>
      </c>
      <c r="F9" s="1">
        <f t="shared" si="0"/>
        <v>3.0437312880440341</v>
      </c>
    </row>
    <row r="10" spans="1:6" s="2" customFormat="1" x14ac:dyDescent="0.3">
      <c r="A10" s="2" t="s">
        <v>7</v>
      </c>
      <c r="B10" s="2">
        <f>STDEV(B4:B8)/SQRT(5)</f>
        <v>7.1288617103930724E-2</v>
      </c>
      <c r="C10" s="2">
        <f t="shared" ref="C10:F10" si="1">STDEV(C4:C8)/SQRT(5)</f>
        <v>0.2779397592816531</v>
      </c>
      <c r="D10" s="2">
        <f t="shared" si="1"/>
        <v>0.24379642824637399</v>
      </c>
      <c r="E10" s="2">
        <f t="shared" si="1"/>
        <v>0.16311956696204391</v>
      </c>
      <c r="F10" s="2">
        <f t="shared" si="1"/>
        <v>0.20957232029212025</v>
      </c>
    </row>
    <row r="12" spans="1:6" x14ac:dyDescent="0.3">
      <c r="A12">
        <v>40</v>
      </c>
      <c r="B12" s="7">
        <v>8.2847052297933708</v>
      </c>
      <c r="C12" s="7">
        <v>7.0699263439538598</v>
      </c>
      <c r="D12" s="7">
        <v>4.6679316059088798</v>
      </c>
      <c r="E12" s="7">
        <v>4.3887944632898197</v>
      </c>
      <c r="F12" s="7">
        <v>5.3068521422543196</v>
      </c>
    </row>
    <row r="13" spans="1:6" x14ac:dyDescent="0.3">
      <c r="A13">
        <v>40</v>
      </c>
      <c r="B13" s="7">
        <v>8.8297249726886893</v>
      </c>
      <c r="C13" s="7">
        <v>7.9366158385299199</v>
      </c>
      <c r="D13" s="7">
        <v>4.3728884176497704</v>
      </c>
      <c r="E13" s="7">
        <v>3.88190404232581</v>
      </c>
      <c r="F13" s="7">
        <v>5.4491862272953098</v>
      </c>
    </row>
    <row r="14" spans="1:6" x14ac:dyDescent="0.3">
      <c r="A14">
        <v>40</v>
      </c>
      <c r="B14" s="7">
        <v>9.5601671089283897</v>
      </c>
      <c r="C14" s="7">
        <v>8.3181281618501703</v>
      </c>
      <c r="D14" s="7">
        <v>3.8010654362541501</v>
      </c>
      <c r="E14" s="7">
        <v>5.8885382203329097</v>
      </c>
      <c r="F14" s="7">
        <v>3.8151666892443701</v>
      </c>
    </row>
    <row r="15" spans="1:6" x14ac:dyDescent="0.3">
      <c r="A15">
        <v>40</v>
      </c>
      <c r="B15" s="7">
        <v>8.6411279440758797</v>
      </c>
      <c r="C15" s="7">
        <v>7.6834582431502501</v>
      </c>
      <c r="D15" s="7">
        <v>4.4196983626354198</v>
      </c>
      <c r="E15" s="7">
        <v>4.0958250166258496</v>
      </c>
      <c r="F15" s="7">
        <v>3.9620059887198402</v>
      </c>
    </row>
    <row r="16" spans="1:6" x14ac:dyDescent="0.3">
      <c r="A16">
        <v>40</v>
      </c>
      <c r="B16" s="7">
        <v>9.5652603683016295</v>
      </c>
      <c r="C16" s="7">
        <v>6.81496395364361</v>
      </c>
      <c r="D16" s="7">
        <v>3.6665922935893098</v>
      </c>
      <c r="E16" s="7">
        <v>5.1175957005415604</v>
      </c>
      <c r="F16" s="7">
        <v>5.0660196182163304</v>
      </c>
    </row>
    <row r="17" spans="1:9" s="1" customFormat="1" x14ac:dyDescent="0.3">
      <c r="A17" s="1" t="s">
        <v>6</v>
      </c>
      <c r="B17" s="1">
        <f>AVERAGE(B12:B16)</f>
        <v>8.9761971247575918</v>
      </c>
      <c r="C17" s="1">
        <f t="shared" ref="C17:F17" si="2">AVERAGE(C12:C16)</f>
        <v>7.5646185082255624</v>
      </c>
      <c r="D17" s="1">
        <f t="shared" si="2"/>
        <v>4.1856352232075063</v>
      </c>
      <c r="E17" s="1">
        <f t="shared" si="2"/>
        <v>4.6745314886231899</v>
      </c>
      <c r="F17" s="1">
        <f t="shared" si="2"/>
        <v>4.7198461331460333</v>
      </c>
    </row>
    <row r="18" spans="1:9" s="2" customFormat="1" x14ac:dyDescent="0.3">
      <c r="A18" s="2" t="s">
        <v>7</v>
      </c>
      <c r="B18" s="2">
        <f>STDEV(B12:B16)/SQRT(5)</f>
        <v>0.25494145752335801</v>
      </c>
      <c r="C18" s="2">
        <f t="shared" ref="C18:F18" si="3">STDEV(C12:C16)/SQRT(5)</f>
        <v>0.27631358843289833</v>
      </c>
      <c r="D18" s="2">
        <f t="shared" si="3"/>
        <v>0.19232246315218912</v>
      </c>
      <c r="E18" s="2">
        <f t="shared" si="3"/>
        <v>0.36843746671051436</v>
      </c>
      <c r="F18" s="2">
        <f t="shared" si="3"/>
        <v>0.34562376149150886</v>
      </c>
    </row>
    <row r="20" spans="1:9" x14ac:dyDescent="0.3">
      <c r="A20">
        <v>60</v>
      </c>
      <c r="B20" s="7">
        <v>10.0402492015589</v>
      </c>
      <c r="C20" s="7">
        <v>8.6599521615987403</v>
      </c>
      <c r="D20" s="7">
        <v>5.6895130458747598</v>
      </c>
      <c r="E20" s="7">
        <v>6.5543826300819497</v>
      </c>
      <c r="F20" s="7">
        <v>6.3185352784557196</v>
      </c>
    </row>
    <row r="21" spans="1:9" x14ac:dyDescent="0.3">
      <c r="A21">
        <v>60</v>
      </c>
      <c r="B21" s="7">
        <v>10.662705412584399</v>
      </c>
      <c r="C21" s="7">
        <v>8.2495042753050196</v>
      </c>
      <c r="D21" s="7">
        <v>4.97124528994798</v>
      </c>
      <c r="E21" s="7">
        <v>7.3381519857785102</v>
      </c>
      <c r="F21" s="7">
        <v>7.0334566152065001</v>
      </c>
    </row>
    <row r="22" spans="1:9" x14ac:dyDescent="0.3">
      <c r="A22">
        <v>60</v>
      </c>
      <c r="B22" s="7">
        <v>9.8791263359109092</v>
      </c>
      <c r="C22" s="7">
        <v>8.6089368066127392</v>
      </c>
      <c r="D22" s="7">
        <v>4.9405368799404101</v>
      </c>
      <c r="E22" s="7">
        <v>6.4547709130345501</v>
      </c>
      <c r="F22" s="7">
        <v>7.1518701740802397</v>
      </c>
    </row>
    <row r="23" spans="1:9" x14ac:dyDescent="0.3">
      <c r="A23">
        <v>60</v>
      </c>
      <c r="B23" s="7">
        <v>9.5864624459151209</v>
      </c>
      <c r="C23" s="7">
        <v>9.2083406544930604</v>
      </c>
      <c r="D23" s="7">
        <v>5.0907802333714001</v>
      </c>
      <c r="E23" s="7">
        <v>5.6231913434908503</v>
      </c>
      <c r="F23" s="7">
        <v>7.7142819231839397</v>
      </c>
    </row>
    <row r="24" spans="1:9" x14ac:dyDescent="0.3">
      <c r="A24">
        <v>60</v>
      </c>
      <c r="B24" s="7">
        <v>9.9565657788983994</v>
      </c>
      <c r="C24" s="7">
        <v>8.07383549053284</v>
      </c>
      <c r="D24" s="7">
        <v>5.3572061984828796</v>
      </c>
      <c r="E24" s="7">
        <v>7.3443391261487898</v>
      </c>
      <c r="F24" s="7">
        <v>5.50983017639461</v>
      </c>
    </row>
    <row r="25" spans="1:9" s="1" customFormat="1" x14ac:dyDescent="0.3">
      <c r="A25" s="1" t="s">
        <v>6</v>
      </c>
      <c r="B25" s="1">
        <f>AVERAGE(B20:B24)</f>
        <v>10.025021834973547</v>
      </c>
      <c r="C25" s="1">
        <f t="shared" ref="C25:F25" si="4">AVERAGE(C20:C24)</f>
        <v>8.5601138777084795</v>
      </c>
      <c r="D25" s="1">
        <f t="shared" si="4"/>
        <v>5.2098563295234852</v>
      </c>
      <c r="E25" s="1">
        <f t="shared" si="4"/>
        <v>6.6629671997069293</v>
      </c>
      <c r="F25" s="1">
        <f t="shared" si="4"/>
        <v>6.7455948334642013</v>
      </c>
    </row>
    <row r="26" spans="1:9" s="2" customFormat="1" x14ac:dyDescent="0.3">
      <c r="A26" s="2" t="s">
        <v>7</v>
      </c>
      <c r="B26" s="2">
        <f>STDEV(B20:B24)/SQRT(5)</f>
        <v>0.17680190664117576</v>
      </c>
      <c r="C26" s="2">
        <f t="shared" ref="C26:F26" si="5">STDEV(C20:C24)/SQRT(5)</f>
        <v>0.19563924841361024</v>
      </c>
      <c r="D26" s="2">
        <f t="shared" si="5"/>
        <v>0.14061114113559639</v>
      </c>
      <c r="E26" s="2">
        <f t="shared" si="5"/>
        <v>0.3206565398678396</v>
      </c>
      <c r="F26" s="2">
        <f t="shared" si="5"/>
        <v>0.38051103050743407</v>
      </c>
    </row>
    <row r="28" spans="1:9" x14ac:dyDescent="0.3">
      <c r="A28">
        <v>80</v>
      </c>
      <c r="B28" s="7">
        <v>9.5871929715419899</v>
      </c>
      <c r="C28" s="7">
        <v>9.2593752711595592</v>
      </c>
      <c r="D28" s="7">
        <v>6.2660077155443599</v>
      </c>
      <c r="E28" s="7">
        <v>9.2800468313834692</v>
      </c>
      <c r="F28" s="7">
        <v>6.9092828918190401</v>
      </c>
      <c r="H28" t="s">
        <v>9</v>
      </c>
      <c r="I28">
        <v>2.5</v>
      </c>
    </row>
    <row r="29" spans="1:9" x14ac:dyDescent="0.3">
      <c r="A29">
        <v>80</v>
      </c>
      <c r="B29" s="7">
        <v>9.5700845944813597</v>
      </c>
      <c r="C29" s="7">
        <v>8.1126319050804394</v>
      </c>
      <c r="D29" s="7">
        <v>7.3031517753160804</v>
      </c>
      <c r="E29" s="7">
        <v>7.2653530257751404</v>
      </c>
      <c r="F29" s="7">
        <v>7.7705961406364699</v>
      </c>
      <c r="H29" t="s">
        <v>10</v>
      </c>
      <c r="I29">
        <v>2.5</v>
      </c>
    </row>
    <row r="30" spans="1:9" x14ac:dyDescent="0.3">
      <c r="A30">
        <v>80</v>
      </c>
      <c r="B30" s="7">
        <v>10.424735143646</v>
      </c>
      <c r="C30" s="7">
        <v>9.9283388445822496</v>
      </c>
      <c r="D30" s="7">
        <v>6.74639430940171</v>
      </c>
      <c r="E30" s="7">
        <v>8.6439192819444308</v>
      </c>
      <c r="F30" s="7">
        <v>7.09449207118824</v>
      </c>
      <c r="H30" t="s">
        <v>11</v>
      </c>
      <c r="I30">
        <v>2.5</v>
      </c>
    </row>
    <row r="31" spans="1:9" x14ac:dyDescent="0.3">
      <c r="A31">
        <v>80</v>
      </c>
      <c r="B31" s="7">
        <v>9.7420791954368298</v>
      </c>
      <c r="C31" s="7">
        <v>8.6115558370554108</v>
      </c>
      <c r="D31" s="7">
        <v>8.4360742060404803</v>
      </c>
      <c r="E31" s="7">
        <v>7.8522734396467602</v>
      </c>
      <c r="F31" s="7">
        <v>6.2309245980475598</v>
      </c>
      <c r="H31" t="s">
        <v>12</v>
      </c>
      <c r="I31">
        <v>2.5</v>
      </c>
    </row>
    <row r="32" spans="1:9" x14ac:dyDescent="0.3">
      <c r="A32">
        <v>80</v>
      </c>
      <c r="B32" s="7">
        <v>10.3025162283519</v>
      </c>
      <c r="C32" s="7">
        <v>9.1763245200816392</v>
      </c>
      <c r="D32" s="7">
        <v>6.5808856223603298</v>
      </c>
      <c r="E32" s="7">
        <v>8.3893492953882198</v>
      </c>
      <c r="F32" s="7">
        <v>6.7741180225726803</v>
      </c>
      <c r="H32" t="s">
        <v>13</v>
      </c>
      <c r="I32">
        <v>2.5</v>
      </c>
    </row>
    <row r="33" spans="1:6" s="1" customFormat="1" x14ac:dyDescent="0.3">
      <c r="A33" s="1" t="s">
        <v>6</v>
      </c>
      <c r="B33" s="1">
        <f>AVERAGE(B28:B32)</f>
        <v>9.9253216266916162</v>
      </c>
      <c r="C33" s="1">
        <f t="shared" ref="C33:F33" si="6">AVERAGE(C28:C32)</f>
        <v>9.0176452755918604</v>
      </c>
      <c r="D33" s="1">
        <f t="shared" si="6"/>
        <v>7.0665027257325921</v>
      </c>
      <c r="E33" s="1">
        <f t="shared" si="6"/>
        <v>8.2861883748276046</v>
      </c>
      <c r="F33" s="1">
        <f t="shared" si="6"/>
        <v>6.955882744852798</v>
      </c>
    </row>
    <row r="34" spans="1:6" s="2" customFormat="1" x14ac:dyDescent="0.3">
      <c r="A34" s="2" t="s">
        <v>7</v>
      </c>
      <c r="B34" s="2">
        <f>STDEV(B28:B32)/SQRT(5)</f>
        <v>0.1824543440887908</v>
      </c>
      <c r="C34" s="2">
        <f t="shared" ref="C34:F34" si="7">STDEV(C28:C32)/SQRT(5)</f>
        <v>0.3079718414794404</v>
      </c>
      <c r="D34" s="2">
        <f t="shared" si="7"/>
        <v>0.38149799756822733</v>
      </c>
      <c r="E34" s="2">
        <f t="shared" si="7"/>
        <v>0.3432750493374962</v>
      </c>
      <c r="F34" s="2">
        <f t="shared" si="7"/>
        <v>0.24937368925010397</v>
      </c>
    </row>
    <row r="36" spans="1:6" x14ac:dyDescent="0.3">
      <c r="A36">
        <v>100</v>
      </c>
      <c r="B36" s="7">
        <v>10.1408079439357</v>
      </c>
      <c r="C36" s="7">
        <v>8.5229475058001292</v>
      </c>
      <c r="D36" s="7">
        <v>7.6923561016840596</v>
      </c>
      <c r="E36" s="7">
        <v>8.4580326616012105</v>
      </c>
      <c r="F36" s="7">
        <v>7.0196107055854799</v>
      </c>
    </row>
    <row r="37" spans="1:6" x14ac:dyDescent="0.3">
      <c r="A37">
        <v>100</v>
      </c>
      <c r="B37" s="7">
        <v>10.0003284578984</v>
      </c>
      <c r="C37" s="7">
        <v>9.2524177211391194</v>
      </c>
      <c r="D37" s="7">
        <v>6.5980623248945998</v>
      </c>
      <c r="E37" s="7">
        <v>8.7677723609310991</v>
      </c>
      <c r="F37" s="7">
        <v>7.7813027459168698</v>
      </c>
    </row>
    <row r="38" spans="1:6" x14ac:dyDescent="0.3">
      <c r="A38">
        <v>100</v>
      </c>
      <c r="B38" s="7">
        <v>10.7529715952745</v>
      </c>
      <c r="C38" s="7">
        <v>9.5093313464389002</v>
      </c>
      <c r="D38" s="7">
        <v>5.9249388168152599</v>
      </c>
      <c r="E38" s="7">
        <v>8.3682656651116201</v>
      </c>
      <c r="F38" s="7">
        <v>7.9989551308156797</v>
      </c>
    </row>
    <row r="39" spans="1:6" x14ac:dyDescent="0.3">
      <c r="A39">
        <v>100</v>
      </c>
      <c r="B39" s="7">
        <v>9.9154495399681597</v>
      </c>
      <c r="C39" s="7">
        <v>10.191853139018299</v>
      </c>
      <c r="D39" s="7">
        <v>7.6338556490349099</v>
      </c>
      <c r="E39" s="7">
        <v>7.3605256037799798</v>
      </c>
      <c r="F39" s="7">
        <v>6.7611768505215197</v>
      </c>
    </row>
    <row r="40" spans="1:6" x14ac:dyDescent="0.3">
      <c r="A40">
        <v>100</v>
      </c>
      <c r="B40" s="7">
        <v>9.5424691550616298</v>
      </c>
      <c r="C40" s="7">
        <v>9.8577764198403592</v>
      </c>
      <c r="D40" s="7">
        <v>7.8402038641457601</v>
      </c>
      <c r="E40" s="7">
        <v>8.0851215781253707</v>
      </c>
      <c r="F40" s="8">
        <v>7.7283033532756802</v>
      </c>
    </row>
    <row r="41" spans="1:6" s="1" customFormat="1" x14ac:dyDescent="0.3">
      <c r="A41" s="1" t="s">
        <v>6</v>
      </c>
      <c r="B41" s="1">
        <f>AVERAGE(B36:B40)</f>
        <v>10.070405338427678</v>
      </c>
      <c r="C41" s="1">
        <f t="shared" ref="C41:F41" si="8">AVERAGE(C36:C40)</f>
        <v>9.4668652264473625</v>
      </c>
      <c r="D41" s="1">
        <f t="shared" si="8"/>
        <v>7.1378833513149171</v>
      </c>
      <c r="E41" s="1">
        <f t="shared" si="8"/>
        <v>8.207943573909855</v>
      </c>
      <c r="F41" s="1">
        <f t="shared" si="8"/>
        <v>7.4578697572230457</v>
      </c>
    </row>
    <row r="42" spans="1:6" s="2" customFormat="1" x14ac:dyDescent="0.3">
      <c r="A42" s="2" t="s">
        <v>7</v>
      </c>
      <c r="B42" s="2">
        <f>STDEV(B36:B40)/SQRT(5)</f>
        <v>0.19729317071508728</v>
      </c>
      <c r="C42" s="2">
        <f t="shared" ref="C42:F42" si="9">STDEV(C36:C40)/SQRT(5)</f>
        <v>0.28435811943092409</v>
      </c>
      <c r="D42" s="2">
        <f t="shared" si="9"/>
        <v>0.37478819605802888</v>
      </c>
      <c r="E42" s="2">
        <f t="shared" si="9"/>
        <v>0.23820773016789368</v>
      </c>
      <c r="F42" s="2">
        <f t="shared" si="9"/>
        <v>0.23957969573356364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Corine Nijhof</dc:creator>
  <cp:lastModifiedBy>Corine Nijhof</cp:lastModifiedBy>
  <dcterms:created xsi:type="dcterms:W3CDTF">2021-06-17T14:01:39Z</dcterms:created>
  <dcterms:modified xsi:type="dcterms:W3CDTF">2021-06-17T15:14:39Z</dcterms:modified>
</cp:coreProperties>
</file>