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\Documents\Uni\M.A.HSG\MA_Arbeit\MasterThesis_NarrativesInFinance\"/>
    </mc:Choice>
  </mc:AlternateContent>
  <xr:revisionPtr revIDLastSave="0" documentId="13_ncr:1_{67A23037-7BDA-47D4-A528-83213DC96C4D}" xr6:coauthVersionLast="36" xr6:coauthVersionMax="36" xr10:uidLastSave="{00000000-0000-0000-0000-000000000000}"/>
  <bookViews>
    <workbookView xWindow="0" yWindow="0" windowWidth="28800" windowHeight="12225" xr2:uid="{80B993A4-3DA7-4240-872A-2188DEF1878B}"/>
  </bookViews>
  <sheets>
    <sheet name="TgtRateAdjustment" sheetId="1" r:id="rId1"/>
    <sheet name="FOMC_Meetin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10" i="1" l="1"/>
  <c r="F37" i="1"/>
  <c r="F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<sst xmlns="http://schemas.openxmlformats.org/spreadsheetml/2006/main" count="41" uniqueCount="17">
  <si>
    <t>Date</t>
  </si>
  <si>
    <t>TgtLow</t>
  </si>
  <si>
    <t>TgtHigh</t>
  </si>
  <si>
    <t>DeltaTgtLow</t>
  </si>
  <si>
    <t>DeltaTgtHigh</t>
  </si>
  <si>
    <t>MeetingDate</t>
  </si>
  <si>
    <t>PressConference</t>
  </si>
  <si>
    <t>https://www.federalreserve.gov/monetarypolicy/fomccalendars.htm</t>
  </si>
  <si>
    <t>unscheduled</t>
  </si>
  <si>
    <t>generally every other meeting it seems, confirm?</t>
  </si>
  <si>
    <t>https://www.federalreserve.gov/monetarypolicy/fomchistorical2012.htm</t>
  </si>
  <si>
    <t>https://www.federalreserve.gov/monetarypolicy/fomc_historical_year.htm</t>
  </si>
  <si>
    <t>Conference Call</t>
  </si>
  <si>
    <t>CC</t>
  </si>
  <si>
    <t>FOMC Meeting Day Prior</t>
  </si>
  <si>
    <t>FOMC Meeting Same Day</t>
  </si>
  <si>
    <t>https://www.businessinsider.de/federal-reserve-chair-to-hold-press-conferences-after-every-meeting-2018-6?r=US&amp;IR=T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</si>
</sst>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4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14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2" fillId="4" borderId="0" xfId="0" applyFont="1" applyFill="1"/>
    <xf numFmtId="0" fontId="0" fillId="3" borderId="0" xfId="0" applyFill="1"/>
    <xf numFmtId="164" fontId="2" fillId="0" borderId="0" xfId="0" applyNumberFormat="1" applyFont="1" applyFill="1"/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14" fontId="2" fillId="0" borderId="0" xfId="0" applyNumberFormat="1" applyFont="1"/>
    <xf numFmtId="164" fontId="0" fillId="4" borderId="0" xfId="0" applyNumberFormat="1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2" fillId="7" borderId="0" xfId="0" applyFont="1" applyFill="1"/>
    <xf numFmtId="14" fontId="2" fillId="6" borderId="0" xfId="0" applyNumberFormat="1" applyFont="1" applyFill="1"/>
    <xf numFmtId="0" fontId="2" fillId="6" borderId="0" xfId="0" applyFont="1" applyFill="1"/>
    <xf numFmtId="14" fontId="2" fillId="7" borderId="0" xfId="0" applyNumberFormat="1" applyFont="1" applyFill="1"/>
    <xf numFmtId="0" fontId="2" fillId="0" borderId="0" xfId="0" applyFont="1"/>
    <xf numFmtId="0" fontId="0" fillId="8" borderId="0" xfId="0" applyFill="1"/>
    <xf numFmtId="14" fontId="0" fillId="8" borderId="0" xfId="0" applyNumberFormat="1" applyFill="1"/>
    <xf numFmtId="14" fontId="2" fillId="4" borderId="0" xfId="0" applyNumberFormat="1" applyFont="1" applyFill="1"/>
    <xf numFmtId="14" fontId="0" fillId="4" borderId="0" xfId="0" applyNumberFormat="1" applyFill="1"/>
    <xf numFmtId="0" fontId="0" fillId="4" borderId="0" xfId="0" applyFill="1"/>
    <xf numFmtId="14" fontId="0" fillId="7" borderId="0" xfId="0" applyNumberFormat="1" applyFont="1" applyFill="1"/>
    <xf numFmtId="0" fontId="0" fillId="7" borderId="0" xfId="0" applyFont="1" applyFill="1"/>
    <xf numFmtId="14" fontId="2" fillId="9" borderId="0" xfId="0" applyNumberFormat="1" applyFont="1" applyFill="1"/>
    <xf numFmtId="0" fontId="2" fillId="9" borderId="0" xfId="0" applyFont="1" applyFill="1"/>
    <xf numFmtId="164" fontId="2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2174-ACCF-4909-B52B-590BE0998F4D}">
  <dimension ref="A1:J59"/>
  <sheetViews>
    <sheetView tabSelected="1" topLeftCell="B31" workbookViewId="0">
      <selection activeCell="I10" sqref="I10"/>
    </sheetView>
  </sheetViews>
  <sheetFormatPr defaultRowHeight="15" x14ac:dyDescent="0.25"/>
  <cols>
    <col min="1" max="1" width="10.140625" bestFit="1" customWidth="1"/>
    <col min="2" max="2" width="12.7109375" customWidth="1"/>
    <col min="3" max="3" width="12.85546875" customWidth="1"/>
    <col min="4" max="4" width="15.5703125" customWidth="1"/>
    <col min="5" max="5" width="15.42578125" customWidth="1"/>
    <col min="6" max="6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14</v>
      </c>
      <c r="J1" t="s">
        <v>15</v>
      </c>
    </row>
    <row r="2" spans="1:10" x14ac:dyDescent="0.25">
      <c r="A2" s="1">
        <v>43370</v>
      </c>
      <c r="B2" s="2">
        <v>0.02</v>
      </c>
      <c r="C2" s="3">
        <v>2.2499999999999999E-2</v>
      </c>
      <c r="D2" s="2">
        <v>2.5000000000000001E-3</v>
      </c>
      <c r="F2" s="2">
        <f t="shared" ref="F2:F26" si="0">B3+D2-B2</f>
        <v>0</v>
      </c>
      <c r="G2" s="29">
        <f>MATCH((A2-1), FOMC_Meetings!$A$2:$A$197,0)</f>
        <v>1</v>
      </c>
      <c r="H2" t="e">
        <f>MATCH(A2,FOMC_Meetings!$A$2:$A$197,0)</f>
        <v>#N/A</v>
      </c>
      <c r="I2">
        <f>IF(ISNA(G2),0,1)</f>
        <v>1</v>
      </c>
      <c r="J2">
        <f>IF(ISNA(H2),0,1)</f>
        <v>0</v>
      </c>
    </row>
    <row r="3" spans="1:10" x14ac:dyDescent="0.25">
      <c r="A3" s="1">
        <v>43265</v>
      </c>
      <c r="B3" s="2">
        <v>1.7500000000000002E-2</v>
      </c>
      <c r="C3" s="2">
        <v>0.02</v>
      </c>
      <c r="D3" s="2">
        <v>2.5000000000000001E-3</v>
      </c>
      <c r="F3" s="2">
        <f t="shared" si="0"/>
        <v>0</v>
      </c>
      <c r="G3" s="29">
        <f>MATCH((A3-1), FOMC_Meetings!$A$2:$A$197,0)</f>
        <v>3</v>
      </c>
      <c r="H3" t="e">
        <f>MATCH(A3,FOMC_Meetings!$A$2:$A$197,0)</f>
        <v>#N/A</v>
      </c>
      <c r="I3">
        <f t="shared" ref="I3:I58" si="1">IF(ISNA(G3),0,1)</f>
        <v>1</v>
      </c>
      <c r="J3">
        <f t="shared" ref="J3:J58" si="2">IF(ISNA(H3),0,1)</f>
        <v>0</v>
      </c>
    </row>
    <row r="4" spans="1:10" x14ac:dyDescent="0.25">
      <c r="A4" s="1">
        <v>43181</v>
      </c>
      <c r="B4" s="2">
        <v>1.4999999999999999E-2</v>
      </c>
      <c r="C4" s="3">
        <v>1.7500000000000002E-2</v>
      </c>
      <c r="D4" s="2">
        <v>2.5000000000000001E-3</v>
      </c>
      <c r="F4" s="2">
        <f t="shared" si="0"/>
        <v>0</v>
      </c>
      <c r="G4" s="29">
        <f>MATCH((A4-1), FOMC_Meetings!$A$2:$A$197,0)</f>
        <v>5</v>
      </c>
      <c r="H4" t="e">
        <f>MATCH(A4,FOMC_Meetings!$A$2:$A$197,0)</f>
        <v>#N/A</v>
      </c>
      <c r="I4">
        <f t="shared" si="1"/>
        <v>1</v>
      </c>
      <c r="J4">
        <f t="shared" si="2"/>
        <v>0</v>
      </c>
    </row>
    <row r="5" spans="1:10" x14ac:dyDescent="0.25">
      <c r="A5" s="1">
        <v>43083</v>
      </c>
      <c r="B5" s="2">
        <v>1.2500000000000001E-2</v>
      </c>
      <c r="C5" s="2">
        <v>1.4999999999999999E-2</v>
      </c>
      <c r="D5" s="2">
        <v>2.5000000000000001E-3</v>
      </c>
      <c r="F5" s="2">
        <f t="shared" si="0"/>
        <v>0</v>
      </c>
      <c r="G5" s="29">
        <f>MATCH((A5-1), FOMC_Meetings!$A$2:$A$197,0)</f>
        <v>7</v>
      </c>
      <c r="H5" t="e">
        <f>MATCH(A5,FOMC_Meetings!$A$2:$A$197,0)</f>
        <v>#N/A</v>
      </c>
      <c r="I5">
        <f t="shared" si="1"/>
        <v>1</v>
      </c>
      <c r="J5">
        <f t="shared" si="2"/>
        <v>0</v>
      </c>
    </row>
    <row r="6" spans="1:10" x14ac:dyDescent="0.25">
      <c r="A6" s="1">
        <v>42901</v>
      </c>
      <c r="B6" s="2">
        <v>0.01</v>
      </c>
      <c r="C6" s="3">
        <v>1.2500000000000001E-2</v>
      </c>
      <c r="D6" s="2">
        <v>2.5000000000000001E-3</v>
      </c>
      <c r="F6" s="2">
        <f t="shared" si="0"/>
        <v>0</v>
      </c>
      <c r="G6" s="29">
        <f>MATCH((A6-1), FOMC_Meetings!$A$2:$A$197,0)</f>
        <v>11</v>
      </c>
      <c r="H6" t="e">
        <f>MATCH(A6,FOMC_Meetings!$A$2:$A$197,0)</f>
        <v>#N/A</v>
      </c>
      <c r="I6">
        <f t="shared" si="1"/>
        <v>1</v>
      </c>
      <c r="J6">
        <f t="shared" si="2"/>
        <v>0</v>
      </c>
    </row>
    <row r="7" spans="1:10" x14ac:dyDescent="0.25">
      <c r="A7" s="1">
        <v>42810</v>
      </c>
      <c r="B7" s="2">
        <v>7.4999999999999997E-3</v>
      </c>
      <c r="C7" s="2">
        <v>0.01</v>
      </c>
      <c r="D7" s="2">
        <v>2.5000000000000001E-3</v>
      </c>
      <c r="F7" s="2">
        <f t="shared" si="0"/>
        <v>0</v>
      </c>
      <c r="G7" s="29">
        <f>MATCH((A7-1), FOMC_Meetings!$A$2:$A$197,0)</f>
        <v>13</v>
      </c>
      <c r="H7" t="e">
        <f>MATCH(A7,FOMC_Meetings!$A$2:$A$197,0)</f>
        <v>#N/A</v>
      </c>
      <c r="I7">
        <f t="shared" si="1"/>
        <v>1</v>
      </c>
      <c r="J7">
        <f t="shared" si="2"/>
        <v>0</v>
      </c>
    </row>
    <row r="8" spans="1:10" x14ac:dyDescent="0.25">
      <c r="A8" s="1">
        <v>42719</v>
      </c>
      <c r="B8" s="2">
        <v>5.0000000000000001E-3</v>
      </c>
      <c r="C8" s="3">
        <v>7.4999999999999997E-3</v>
      </c>
      <c r="D8" s="2">
        <v>2.5000000000000001E-3</v>
      </c>
      <c r="F8" s="2">
        <f t="shared" si="0"/>
        <v>0</v>
      </c>
      <c r="G8" s="29">
        <f>MATCH((A8-1), FOMC_Meetings!$A$2:$A$197,0)</f>
        <v>15</v>
      </c>
      <c r="H8" t="e">
        <f>MATCH(A8,FOMC_Meetings!$A$2:$A$197,0)</f>
        <v>#N/A</v>
      </c>
      <c r="I8">
        <f t="shared" si="1"/>
        <v>1</v>
      </c>
      <c r="J8">
        <f t="shared" si="2"/>
        <v>0</v>
      </c>
    </row>
    <row r="9" spans="1:10" x14ac:dyDescent="0.25">
      <c r="A9" s="1">
        <v>42355</v>
      </c>
      <c r="B9" s="2">
        <v>2.5000000000000001E-3</v>
      </c>
      <c r="C9" s="2">
        <v>5.0000000000000001E-3</v>
      </c>
      <c r="D9" s="2">
        <v>2.5000000000000001E-3</v>
      </c>
      <c r="F9" s="2">
        <f t="shared" si="0"/>
        <v>0</v>
      </c>
      <c r="G9" s="29">
        <f>MATCH((A9-1), FOMC_Meetings!$A$2:$A$197,0)</f>
        <v>23</v>
      </c>
      <c r="H9" t="e">
        <f>MATCH(A9,FOMC_Meetings!$A$2:$A$197,0)</f>
        <v>#N/A</v>
      </c>
      <c r="I9">
        <f t="shared" si="1"/>
        <v>1</v>
      </c>
      <c r="J9">
        <f t="shared" si="2"/>
        <v>0</v>
      </c>
    </row>
    <row r="10" spans="1:10" x14ac:dyDescent="0.25">
      <c r="A10" s="9">
        <v>39798</v>
      </c>
      <c r="B10" s="10">
        <v>0</v>
      </c>
      <c r="C10" s="10">
        <v>2.5000000000000001E-3</v>
      </c>
      <c r="D10" s="11">
        <v>-7.4999999999999997E-3</v>
      </c>
      <c r="E10" s="38">
        <v>-0.01</v>
      </c>
      <c r="F10" s="19">
        <f t="shared" si="0"/>
        <v>2.5000000000000005E-3</v>
      </c>
      <c r="G10" t="e">
        <f>MATCH((A10-1), FOMC_Meetings!$A$2:$A$197,0)</f>
        <v>#N/A</v>
      </c>
      <c r="H10" s="29">
        <f>MATCH(A10,FOMC_Meetings!$A$2:$A$197,0)</f>
        <v>88</v>
      </c>
      <c r="I10">
        <f t="shared" si="1"/>
        <v>0</v>
      </c>
      <c r="J10">
        <f t="shared" si="2"/>
        <v>1</v>
      </c>
    </row>
    <row r="11" spans="1:10" x14ac:dyDescent="0.25">
      <c r="A11" s="5">
        <v>39750</v>
      </c>
      <c r="B11" s="2">
        <v>0.01</v>
      </c>
      <c r="D11" s="4">
        <v>-5.0000000000000001E-3</v>
      </c>
      <c r="F11" s="2">
        <f t="shared" si="0"/>
        <v>0</v>
      </c>
      <c r="G11" t="e">
        <f>MATCH((A11-1), FOMC_Meetings!$A$2:$A$197,0)</f>
        <v>#N/A</v>
      </c>
      <c r="H11" s="29">
        <f>MATCH(A11,FOMC_Meetings!$A$2:$A$197,0)</f>
        <v>89</v>
      </c>
      <c r="I11">
        <f t="shared" si="1"/>
        <v>0</v>
      </c>
      <c r="J11">
        <f t="shared" si="2"/>
        <v>1</v>
      </c>
    </row>
    <row r="12" spans="1:10" x14ac:dyDescent="0.25">
      <c r="A12" s="5">
        <v>39729</v>
      </c>
      <c r="B12" s="2">
        <v>1.4999999999999999E-2</v>
      </c>
      <c r="D12" s="4">
        <v>-5.0000000000000001E-3</v>
      </c>
      <c r="F12" s="2">
        <f t="shared" si="0"/>
        <v>0</v>
      </c>
      <c r="G12" s="29">
        <f>MATCH((A12-1), FOMC_Meetings!$A$2:$A$197,0)</f>
        <v>90</v>
      </c>
      <c r="H12" t="e">
        <f>MATCH(A12,FOMC_Meetings!$A$2:$A$197,0)</f>
        <v>#N/A</v>
      </c>
      <c r="I12">
        <f t="shared" si="1"/>
        <v>1</v>
      </c>
      <c r="J12">
        <f t="shared" si="2"/>
        <v>0</v>
      </c>
    </row>
    <row r="13" spans="1:10" x14ac:dyDescent="0.25">
      <c r="A13" s="5">
        <v>39568</v>
      </c>
      <c r="B13" s="2">
        <v>0.02</v>
      </c>
      <c r="D13" s="4">
        <v>-2.5000000000000001E-3</v>
      </c>
      <c r="F13" s="2">
        <f t="shared" si="0"/>
        <v>0</v>
      </c>
      <c r="G13" t="e">
        <f>MATCH((A13-1), FOMC_Meetings!$A$2:$A$197,0)</f>
        <v>#N/A</v>
      </c>
      <c r="H13" s="29">
        <f>MATCH(A13,FOMC_Meetings!$A$2:$A$197,0)</f>
        <v>96</v>
      </c>
      <c r="I13">
        <f t="shared" si="1"/>
        <v>0</v>
      </c>
      <c r="J13">
        <f t="shared" si="2"/>
        <v>1</v>
      </c>
    </row>
    <row r="14" spans="1:10" x14ac:dyDescent="0.25">
      <c r="A14" s="5">
        <v>39525</v>
      </c>
      <c r="B14" s="2">
        <v>2.2499999999999999E-2</v>
      </c>
      <c r="D14" s="4">
        <v>-7.4999999999999997E-3</v>
      </c>
      <c r="F14" s="2">
        <f t="shared" si="0"/>
        <v>0</v>
      </c>
      <c r="G14" t="e">
        <f>MATCH((A14-1), FOMC_Meetings!$A$2:$A$197,0)</f>
        <v>#N/A</v>
      </c>
      <c r="H14" s="29">
        <f>MATCH(A14,FOMC_Meetings!$A$2:$A$197,0)</f>
        <v>97</v>
      </c>
      <c r="I14">
        <f t="shared" si="1"/>
        <v>0</v>
      </c>
      <c r="J14">
        <f t="shared" si="2"/>
        <v>1</v>
      </c>
    </row>
    <row r="15" spans="1:10" x14ac:dyDescent="0.25">
      <c r="A15" s="5">
        <v>39477</v>
      </c>
      <c r="B15" s="2">
        <v>0.03</v>
      </c>
      <c r="D15" s="4">
        <v>-5.0000000000000001E-3</v>
      </c>
      <c r="F15" s="2">
        <f t="shared" si="0"/>
        <v>0</v>
      </c>
      <c r="G15" t="e">
        <f>MATCH((A15-1), FOMC_Meetings!$A$2:$A$197,0)</f>
        <v>#N/A</v>
      </c>
      <c r="H15" s="29">
        <f>MATCH(A15,FOMC_Meetings!$A$2:$A$197,0)</f>
        <v>99</v>
      </c>
      <c r="I15">
        <f t="shared" si="1"/>
        <v>0</v>
      </c>
      <c r="J15">
        <f t="shared" si="2"/>
        <v>1</v>
      </c>
    </row>
    <row r="16" spans="1:10" x14ac:dyDescent="0.25">
      <c r="A16" s="5">
        <v>39469</v>
      </c>
      <c r="B16" s="2">
        <v>3.5000000000000003E-2</v>
      </c>
      <c r="D16" s="4">
        <v>-7.4999999999999997E-3</v>
      </c>
      <c r="F16" s="2">
        <f t="shared" si="0"/>
        <v>0</v>
      </c>
      <c r="G16" s="29">
        <f>MATCH((A16-1), FOMC_Meetings!$A$2:$A$197,0)</f>
        <v>100</v>
      </c>
      <c r="H16" t="e">
        <f>MATCH(A16,FOMC_Meetings!$A$2:$A$197,0)</f>
        <v>#N/A</v>
      </c>
      <c r="I16">
        <f t="shared" si="1"/>
        <v>1</v>
      </c>
      <c r="J16">
        <f t="shared" si="2"/>
        <v>0</v>
      </c>
    </row>
    <row r="17" spans="1:10" x14ac:dyDescent="0.25">
      <c r="A17" s="6">
        <v>39427</v>
      </c>
      <c r="B17" s="2">
        <v>4.2500000000000003E-2</v>
      </c>
      <c r="D17" s="7">
        <v>-2.5000000000000001E-3</v>
      </c>
      <c r="F17" s="2">
        <f t="shared" si="0"/>
        <v>0</v>
      </c>
      <c r="G17" t="e">
        <f>MATCH((A17-1), FOMC_Meetings!$A$2:$A$197,0)</f>
        <v>#N/A</v>
      </c>
      <c r="H17" s="29">
        <f>MATCH(A17,FOMC_Meetings!$A$2:$A$197,0)</f>
        <v>102</v>
      </c>
      <c r="I17">
        <f t="shared" si="1"/>
        <v>0</v>
      </c>
      <c r="J17">
        <f t="shared" si="2"/>
        <v>1</v>
      </c>
    </row>
    <row r="18" spans="1:10" x14ac:dyDescent="0.25">
      <c r="A18" s="6">
        <v>39386</v>
      </c>
      <c r="B18" s="2">
        <v>4.4999999999999998E-2</v>
      </c>
      <c r="D18" s="7">
        <v>-2.5000000000000001E-3</v>
      </c>
      <c r="F18" s="2">
        <f t="shared" si="0"/>
        <v>0</v>
      </c>
      <c r="G18" t="e">
        <f>MATCH((A18-1), FOMC_Meetings!$A$2:$A$197,0)</f>
        <v>#N/A</v>
      </c>
      <c r="H18" s="29">
        <f>MATCH(A18,FOMC_Meetings!$A$2:$A$197,0)</f>
        <v>104</v>
      </c>
      <c r="I18">
        <f t="shared" si="1"/>
        <v>0</v>
      </c>
      <c r="J18">
        <f t="shared" si="2"/>
        <v>1</v>
      </c>
    </row>
    <row r="19" spans="1:10" x14ac:dyDescent="0.25">
      <c r="A19" s="6">
        <v>39343</v>
      </c>
      <c r="B19" s="2">
        <v>4.7500000000000001E-2</v>
      </c>
      <c r="D19" s="7">
        <v>-5.0000000000000001E-3</v>
      </c>
      <c r="F19" s="2">
        <f t="shared" si="0"/>
        <v>0</v>
      </c>
      <c r="G19" t="e">
        <f>MATCH((A19-1), FOMC_Meetings!$A$2:$A$197,0)</f>
        <v>#N/A</v>
      </c>
      <c r="H19" s="29">
        <f>MATCH(A19,FOMC_Meetings!$A$2:$A$197,0)</f>
        <v>105</v>
      </c>
      <c r="I19">
        <f t="shared" si="1"/>
        <v>0</v>
      </c>
      <c r="J19">
        <f t="shared" si="2"/>
        <v>1</v>
      </c>
    </row>
    <row r="20" spans="1:10" x14ac:dyDescent="0.25">
      <c r="A20" s="1">
        <v>38897</v>
      </c>
      <c r="B20" s="7">
        <v>5.2499999999999998E-2</v>
      </c>
      <c r="D20" s="8">
        <v>2.5000000000000001E-3</v>
      </c>
      <c r="F20" s="2">
        <f t="shared" si="0"/>
        <v>0</v>
      </c>
      <c r="G20" t="e">
        <f>MATCH((A20-1), FOMC_Meetings!$A$2:$A$197,0)</f>
        <v>#N/A</v>
      </c>
      <c r="H20" s="29">
        <f>MATCH(A20,FOMC_Meetings!$A$2:$A$197,0)</f>
        <v>117</v>
      </c>
      <c r="I20">
        <f t="shared" si="1"/>
        <v>0</v>
      </c>
      <c r="J20">
        <f t="shared" si="2"/>
        <v>1</v>
      </c>
    </row>
    <row r="21" spans="1:10" x14ac:dyDescent="0.25">
      <c r="A21" s="1">
        <v>38847</v>
      </c>
      <c r="B21" s="8">
        <v>0.05</v>
      </c>
      <c r="D21" s="8">
        <v>2.5000000000000001E-3</v>
      </c>
      <c r="F21" s="2">
        <f t="shared" si="0"/>
        <v>0</v>
      </c>
      <c r="G21" t="e">
        <f>MATCH((A21-1), FOMC_Meetings!$A$2:$A$197,0)</f>
        <v>#N/A</v>
      </c>
      <c r="H21" s="29">
        <f>MATCH(A21,FOMC_Meetings!$A$2:$A$197,0)</f>
        <v>118</v>
      </c>
      <c r="I21">
        <f t="shared" si="1"/>
        <v>0</v>
      </c>
      <c r="J21">
        <f t="shared" si="2"/>
        <v>1</v>
      </c>
    </row>
    <row r="22" spans="1:10" x14ac:dyDescent="0.25">
      <c r="A22" s="1">
        <v>38804</v>
      </c>
      <c r="B22" s="8">
        <v>4.7500000000000001E-2</v>
      </c>
      <c r="D22" s="8">
        <v>2.5000000000000001E-3</v>
      </c>
      <c r="F22" s="2">
        <f t="shared" si="0"/>
        <v>0</v>
      </c>
      <c r="G22" t="e">
        <f>MATCH((A22-1), FOMC_Meetings!$A$2:$A$197,0)</f>
        <v>#N/A</v>
      </c>
      <c r="H22" s="29">
        <f>MATCH(A22,FOMC_Meetings!$A$2:$A$197,0)</f>
        <v>119</v>
      </c>
      <c r="I22">
        <f t="shared" si="1"/>
        <v>0</v>
      </c>
      <c r="J22">
        <f t="shared" si="2"/>
        <v>1</v>
      </c>
    </row>
    <row r="23" spans="1:10" x14ac:dyDescent="0.25">
      <c r="A23" s="1">
        <v>38748</v>
      </c>
      <c r="B23" s="8">
        <v>4.4999999999999998E-2</v>
      </c>
      <c r="D23" s="8">
        <v>2.5000000000000001E-3</v>
      </c>
      <c r="F23" s="2">
        <f t="shared" si="0"/>
        <v>0</v>
      </c>
      <c r="G23" t="e">
        <f>MATCH((A23-1), FOMC_Meetings!$A$2:$A$197,0)</f>
        <v>#N/A</v>
      </c>
      <c r="H23" s="29">
        <f>MATCH(A23,FOMC_Meetings!$A$2:$A$197,0)</f>
        <v>120</v>
      </c>
      <c r="I23">
        <f t="shared" si="1"/>
        <v>0</v>
      </c>
      <c r="J23">
        <f t="shared" si="2"/>
        <v>1</v>
      </c>
    </row>
    <row r="24" spans="1:10" x14ac:dyDescent="0.25">
      <c r="A24" s="1">
        <v>38699</v>
      </c>
      <c r="B24" s="8">
        <v>4.2500000000000003E-2</v>
      </c>
      <c r="D24" s="8">
        <v>2.5000000000000001E-3</v>
      </c>
      <c r="F24" s="2">
        <f t="shared" si="0"/>
        <v>0</v>
      </c>
      <c r="G24" t="e">
        <f>MATCH((A24-1), FOMC_Meetings!$A$2:$A$197,0)</f>
        <v>#N/A</v>
      </c>
      <c r="H24" s="29">
        <f>MATCH(A24,FOMC_Meetings!$A$2:$A$197,0)</f>
        <v>121</v>
      </c>
      <c r="I24">
        <f t="shared" si="1"/>
        <v>0</v>
      </c>
      <c r="J24">
        <f t="shared" si="2"/>
        <v>1</v>
      </c>
    </row>
    <row r="25" spans="1:10" x14ac:dyDescent="0.25">
      <c r="A25" s="1">
        <v>38657</v>
      </c>
      <c r="B25" s="8">
        <v>0.04</v>
      </c>
      <c r="D25" s="8">
        <v>2.5000000000000001E-3</v>
      </c>
      <c r="F25" s="2">
        <f t="shared" si="0"/>
        <v>0</v>
      </c>
      <c r="G25" t="e">
        <f>MATCH((A25-1), FOMC_Meetings!$A$2:$A$197,0)</f>
        <v>#N/A</v>
      </c>
      <c r="H25" s="29">
        <f>MATCH(A25,FOMC_Meetings!$A$2:$A$197,0)</f>
        <v>122</v>
      </c>
      <c r="I25">
        <f t="shared" si="1"/>
        <v>0</v>
      </c>
      <c r="J25">
        <f t="shared" si="2"/>
        <v>1</v>
      </c>
    </row>
    <row r="26" spans="1:10" x14ac:dyDescent="0.25">
      <c r="A26" s="1">
        <v>38615</v>
      </c>
      <c r="B26" s="8">
        <v>3.7499999999999999E-2</v>
      </c>
      <c r="D26" s="8">
        <v>2.5000000000000001E-3</v>
      </c>
      <c r="F26" s="2">
        <f t="shared" si="0"/>
        <v>0</v>
      </c>
      <c r="G26" t="e">
        <f>MATCH((A26-1), FOMC_Meetings!$A$2:$A$197,0)</f>
        <v>#N/A</v>
      </c>
      <c r="H26" s="29">
        <f>MATCH(A26,FOMC_Meetings!$A$2:$A$197,0)</f>
        <v>123</v>
      </c>
      <c r="I26">
        <f t="shared" si="1"/>
        <v>0</v>
      </c>
      <c r="J26">
        <f t="shared" si="2"/>
        <v>1</v>
      </c>
    </row>
    <row r="27" spans="1:10" x14ac:dyDescent="0.25">
      <c r="A27" s="1">
        <v>38573</v>
      </c>
      <c r="B27" s="8">
        <v>3.5000000000000003E-2</v>
      </c>
      <c r="D27" s="8">
        <v>2.5000000000000001E-3</v>
      </c>
      <c r="F27" s="2">
        <f t="shared" ref="F27:F56" si="3">B28+D27-B27</f>
        <v>0</v>
      </c>
      <c r="G27" t="e">
        <f>MATCH((A27-1), FOMC_Meetings!$A$2:$A$197,0)</f>
        <v>#N/A</v>
      </c>
      <c r="H27" s="29">
        <f>MATCH(A27,FOMC_Meetings!$A$2:$A$197,0)</f>
        <v>124</v>
      </c>
      <c r="I27">
        <f t="shared" si="1"/>
        <v>0</v>
      </c>
      <c r="J27">
        <f t="shared" si="2"/>
        <v>1</v>
      </c>
    </row>
    <row r="28" spans="1:10" x14ac:dyDescent="0.25">
      <c r="A28" s="1">
        <v>38533</v>
      </c>
      <c r="B28" s="8">
        <v>3.2500000000000001E-2</v>
      </c>
      <c r="D28" s="8">
        <v>2.5000000000000001E-3</v>
      </c>
      <c r="F28" s="2">
        <f t="shared" si="3"/>
        <v>0</v>
      </c>
      <c r="G28" t="e">
        <f>MATCH((A28-1), FOMC_Meetings!$A$2:$A$197,0)</f>
        <v>#N/A</v>
      </c>
      <c r="H28" s="29">
        <f>MATCH(A28,FOMC_Meetings!$A$2:$A$197,0)</f>
        <v>125</v>
      </c>
      <c r="I28">
        <f t="shared" si="1"/>
        <v>0</v>
      </c>
      <c r="J28">
        <f t="shared" si="2"/>
        <v>1</v>
      </c>
    </row>
    <row r="29" spans="1:10" x14ac:dyDescent="0.25">
      <c r="A29" s="1">
        <v>38475</v>
      </c>
      <c r="B29" s="8">
        <v>0.03</v>
      </c>
      <c r="D29" s="8">
        <v>2.5000000000000001E-3</v>
      </c>
      <c r="F29" s="2">
        <f t="shared" si="3"/>
        <v>0</v>
      </c>
      <c r="G29" t="e">
        <f>MATCH((A29-1), FOMC_Meetings!$A$2:$A$197,0)</f>
        <v>#N/A</v>
      </c>
      <c r="H29" s="29">
        <f>MATCH(A29,FOMC_Meetings!$A$2:$A$197,0)</f>
        <v>126</v>
      </c>
      <c r="I29">
        <f t="shared" si="1"/>
        <v>0</v>
      </c>
      <c r="J29">
        <f t="shared" si="2"/>
        <v>1</v>
      </c>
    </row>
    <row r="30" spans="1:10" x14ac:dyDescent="0.25">
      <c r="A30" s="1">
        <v>38433</v>
      </c>
      <c r="B30" s="8">
        <v>2.75E-2</v>
      </c>
      <c r="D30" s="8">
        <v>2.5000000000000001E-3</v>
      </c>
      <c r="F30" s="2">
        <f t="shared" si="3"/>
        <v>0</v>
      </c>
      <c r="G30" t="e">
        <f>MATCH((A30-1), FOMC_Meetings!$A$2:$A$197,0)</f>
        <v>#N/A</v>
      </c>
      <c r="H30" s="29">
        <f>MATCH(A30,FOMC_Meetings!$A$2:$A$197,0)</f>
        <v>127</v>
      </c>
      <c r="I30">
        <f t="shared" si="1"/>
        <v>0</v>
      </c>
      <c r="J30">
        <f t="shared" si="2"/>
        <v>1</v>
      </c>
    </row>
    <row r="31" spans="1:10" x14ac:dyDescent="0.25">
      <c r="A31" s="1">
        <v>38385</v>
      </c>
      <c r="B31" s="8">
        <v>2.5000000000000001E-2</v>
      </c>
      <c r="D31" s="8">
        <v>2.5000000000000001E-3</v>
      </c>
      <c r="F31" s="2">
        <f t="shared" si="3"/>
        <v>0</v>
      </c>
      <c r="G31" t="e">
        <f>MATCH((A31-1), FOMC_Meetings!$A$2:$A$197,0)</f>
        <v>#N/A</v>
      </c>
      <c r="H31" s="29">
        <f>MATCH(A31,FOMC_Meetings!$A$2:$A$197,0)</f>
        <v>128</v>
      </c>
      <c r="I31">
        <f t="shared" si="1"/>
        <v>0</v>
      </c>
      <c r="J31">
        <f t="shared" si="2"/>
        <v>1</v>
      </c>
    </row>
    <row r="32" spans="1:10" x14ac:dyDescent="0.25">
      <c r="A32" s="1">
        <v>38335</v>
      </c>
      <c r="B32" s="8">
        <v>2.2499999999999999E-2</v>
      </c>
      <c r="D32" s="8">
        <v>2.5000000000000001E-3</v>
      </c>
      <c r="F32" s="2">
        <f t="shared" si="3"/>
        <v>0</v>
      </c>
      <c r="G32" t="e">
        <f>MATCH((A32-1), FOMC_Meetings!$A$2:$A$197,0)</f>
        <v>#N/A</v>
      </c>
      <c r="H32" s="29">
        <f>MATCH(A32,FOMC_Meetings!$A$2:$A$197,0)</f>
        <v>129</v>
      </c>
      <c r="I32">
        <f t="shared" si="1"/>
        <v>0</v>
      </c>
      <c r="J32">
        <f t="shared" si="2"/>
        <v>1</v>
      </c>
    </row>
    <row r="33" spans="1:10" x14ac:dyDescent="0.25">
      <c r="A33" s="1">
        <v>38301</v>
      </c>
      <c r="B33" s="8">
        <v>0.02</v>
      </c>
      <c r="D33" s="8">
        <v>2.5000000000000001E-3</v>
      </c>
      <c r="F33" s="2">
        <f t="shared" si="3"/>
        <v>0</v>
      </c>
      <c r="G33" t="e">
        <f>MATCH((A33-1), FOMC_Meetings!$A$2:$A$197,0)</f>
        <v>#N/A</v>
      </c>
      <c r="H33" s="29">
        <f>MATCH(A33,FOMC_Meetings!$A$2:$A$197,0)</f>
        <v>130</v>
      </c>
      <c r="I33">
        <f t="shared" si="1"/>
        <v>0</v>
      </c>
      <c r="J33">
        <f t="shared" si="2"/>
        <v>1</v>
      </c>
    </row>
    <row r="34" spans="1:10" x14ac:dyDescent="0.25">
      <c r="A34" s="1">
        <v>38251</v>
      </c>
      <c r="B34" s="8">
        <v>1.7500000000000002E-2</v>
      </c>
      <c r="D34" s="8">
        <v>2.5000000000000001E-3</v>
      </c>
      <c r="F34" s="2">
        <f t="shared" si="3"/>
        <v>0</v>
      </c>
      <c r="G34" t="e">
        <f>MATCH((A34-1), FOMC_Meetings!$A$2:$A$197,0)</f>
        <v>#N/A</v>
      </c>
      <c r="H34" s="29">
        <f>MATCH(A34,FOMC_Meetings!$A$2:$A$197,0)</f>
        <v>131</v>
      </c>
      <c r="I34">
        <f t="shared" si="1"/>
        <v>0</v>
      </c>
      <c r="J34">
        <f t="shared" si="2"/>
        <v>1</v>
      </c>
    </row>
    <row r="35" spans="1:10" x14ac:dyDescent="0.25">
      <c r="A35" s="1">
        <v>38209</v>
      </c>
      <c r="B35" s="8">
        <v>1.4999999999999999E-2</v>
      </c>
      <c r="D35" s="8">
        <v>2.5000000000000001E-3</v>
      </c>
      <c r="F35" s="2">
        <f t="shared" si="3"/>
        <v>0</v>
      </c>
      <c r="G35" t="e">
        <f>MATCH((A35-1), FOMC_Meetings!$A$2:$A$197,0)</f>
        <v>#N/A</v>
      </c>
      <c r="H35" s="29">
        <f>MATCH(A35,FOMC_Meetings!$A$2:$A$197,0)</f>
        <v>132</v>
      </c>
      <c r="I35">
        <f t="shared" si="1"/>
        <v>0</v>
      </c>
      <c r="J35">
        <f t="shared" si="2"/>
        <v>1</v>
      </c>
    </row>
    <row r="36" spans="1:10" x14ac:dyDescent="0.25">
      <c r="A36" s="1">
        <v>38168</v>
      </c>
      <c r="B36" s="8">
        <v>1.2500000000000001E-2</v>
      </c>
      <c r="D36" s="8">
        <v>2.5000000000000001E-3</v>
      </c>
      <c r="F36" s="2">
        <f t="shared" si="3"/>
        <v>0</v>
      </c>
      <c r="G36" t="e">
        <f>MATCH((A36-1), FOMC_Meetings!$A$2:$A$197,0)</f>
        <v>#N/A</v>
      </c>
      <c r="H36" s="29">
        <f>MATCH(A36,FOMC_Meetings!$A$2:$A$197,0)</f>
        <v>133</v>
      </c>
      <c r="I36">
        <f t="shared" si="1"/>
        <v>0</v>
      </c>
      <c r="J36">
        <f t="shared" si="2"/>
        <v>1</v>
      </c>
    </row>
    <row r="37" spans="1:10" x14ac:dyDescent="0.25">
      <c r="A37" s="6">
        <v>37797</v>
      </c>
      <c r="B37" s="7">
        <v>0.01</v>
      </c>
      <c r="C37" s="13"/>
      <c r="D37" s="7">
        <v>-2.5000000000000001E-3</v>
      </c>
      <c r="F37" s="2">
        <f>B38+D37-B37</f>
        <v>0</v>
      </c>
      <c r="G37" t="e">
        <f>MATCH((A37-1), FOMC_Meetings!$A$2:$A$197,0)</f>
        <v>#N/A</v>
      </c>
      <c r="H37" s="29">
        <f>MATCH(A37,FOMC_Meetings!$A$2:$A$197,0)</f>
        <v>142</v>
      </c>
      <c r="I37">
        <f t="shared" si="1"/>
        <v>0</v>
      </c>
      <c r="J37">
        <f t="shared" si="2"/>
        <v>1</v>
      </c>
    </row>
    <row r="38" spans="1:10" x14ac:dyDescent="0.25">
      <c r="A38" s="6">
        <v>37566</v>
      </c>
      <c r="B38" s="7">
        <v>1.2500000000000001E-2</v>
      </c>
      <c r="C38" s="13"/>
      <c r="D38" s="7">
        <v>-5.0000000000000001E-3</v>
      </c>
      <c r="F38" s="2">
        <f t="shared" si="3"/>
        <v>0</v>
      </c>
      <c r="G38" t="e">
        <f>MATCH((A38-1), FOMC_Meetings!$A$2:$A$197,0)</f>
        <v>#N/A</v>
      </c>
      <c r="H38" s="29">
        <f>MATCH(A38,FOMC_Meetings!$A$2:$A$197,0)</f>
        <v>151</v>
      </c>
      <c r="I38">
        <f t="shared" si="1"/>
        <v>0</v>
      </c>
      <c r="J38">
        <f t="shared" si="2"/>
        <v>1</v>
      </c>
    </row>
    <row r="39" spans="1:10" x14ac:dyDescent="0.25">
      <c r="A39" s="15">
        <v>37236</v>
      </c>
      <c r="B39" s="16">
        <v>1.7500000000000002E-2</v>
      </c>
      <c r="C39" s="17"/>
      <c r="D39" s="16">
        <v>-2.5000000000000001E-3</v>
      </c>
      <c r="F39" s="2">
        <f t="shared" si="3"/>
        <v>0</v>
      </c>
      <c r="G39" t="e">
        <f>MATCH((A39-1), FOMC_Meetings!$A$2:$A$197,0)</f>
        <v>#N/A</v>
      </c>
      <c r="H39" s="29">
        <f>MATCH(A39,FOMC_Meetings!$A$2:$A$197,0)</f>
        <v>158</v>
      </c>
      <c r="I39">
        <f t="shared" si="1"/>
        <v>0</v>
      </c>
      <c r="J39">
        <f t="shared" si="2"/>
        <v>1</v>
      </c>
    </row>
    <row r="40" spans="1:10" x14ac:dyDescent="0.25">
      <c r="A40" s="5">
        <v>37201</v>
      </c>
      <c r="B40" s="8">
        <v>0.02</v>
      </c>
      <c r="D40" s="4">
        <v>-5.0000000000000001E-3</v>
      </c>
      <c r="F40" s="2">
        <f t="shared" si="3"/>
        <v>0</v>
      </c>
      <c r="G40" t="e">
        <f>MATCH((A40-1), FOMC_Meetings!$A$2:$A$197,0)</f>
        <v>#N/A</v>
      </c>
      <c r="H40" s="29">
        <f>MATCH(A40,FOMC_Meetings!$A$2:$A$197,0)</f>
        <v>159</v>
      </c>
      <c r="I40">
        <f t="shared" si="1"/>
        <v>0</v>
      </c>
      <c r="J40">
        <f t="shared" si="2"/>
        <v>1</v>
      </c>
    </row>
    <row r="41" spans="1:10" x14ac:dyDescent="0.25">
      <c r="A41" s="5">
        <v>37166</v>
      </c>
      <c r="B41" s="8">
        <v>2.5000000000000001E-2</v>
      </c>
      <c r="D41" s="4">
        <v>-5.0000000000000001E-3</v>
      </c>
      <c r="F41" s="2">
        <f t="shared" si="3"/>
        <v>0</v>
      </c>
      <c r="G41" t="e">
        <f>MATCH((A41-1), FOMC_Meetings!$A$2:$A$197,0)</f>
        <v>#N/A</v>
      </c>
      <c r="H41" s="29">
        <f>MATCH(A41,FOMC_Meetings!$A$2:$A$197,0)</f>
        <v>160</v>
      </c>
      <c r="I41">
        <f t="shared" si="1"/>
        <v>0</v>
      </c>
      <c r="J41">
        <f t="shared" si="2"/>
        <v>1</v>
      </c>
    </row>
    <row r="42" spans="1:10" x14ac:dyDescent="0.25">
      <c r="A42" s="5">
        <v>37151</v>
      </c>
      <c r="B42" s="8">
        <v>0.03</v>
      </c>
      <c r="D42" s="4">
        <v>-5.0000000000000001E-3</v>
      </c>
      <c r="F42" s="2">
        <f t="shared" si="3"/>
        <v>0</v>
      </c>
      <c r="G42" t="e">
        <f>MATCH((A42-1), FOMC_Meetings!$A$2:$A$197,0)</f>
        <v>#N/A</v>
      </c>
      <c r="H42" s="29">
        <f>MATCH(A42,FOMC_Meetings!$A$2:$A$197,0)</f>
        <v>161</v>
      </c>
      <c r="I42">
        <f t="shared" si="1"/>
        <v>0</v>
      </c>
      <c r="J42">
        <f t="shared" si="2"/>
        <v>1</v>
      </c>
    </row>
    <row r="43" spans="1:10" x14ac:dyDescent="0.25">
      <c r="A43" s="5">
        <v>37124</v>
      </c>
      <c r="B43" s="8">
        <v>3.5000000000000003E-2</v>
      </c>
      <c r="D43" s="4">
        <v>-2.5000000000000001E-3</v>
      </c>
      <c r="F43" s="2">
        <f t="shared" si="3"/>
        <v>0</v>
      </c>
      <c r="G43" t="e">
        <f>MATCH((A43-1), FOMC_Meetings!$A$2:$A$197,0)</f>
        <v>#N/A</v>
      </c>
      <c r="H43" s="29">
        <f>MATCH(A43,FOMC_Meetings!$A$2:$A$197,0)</f>
        <v>163</v>
      </c>
      <c r="I43">
        <f t="shared" si="1"/>
        <v>0</v>
      </c>
      <c r="J43">
        <f t="shared" si="2"/>
        <v>1</v>
      </c>
    </row>
    <row r="44" spans="1:10" x14ac:dyDescent="0.25">
      <c r="A44" s="5">
        <v>37069</v>
      </c>
      <c r="B44" s="8">
        <v>3.7499999999999999E-2</v>
      </c>
      <c r="D44" s="4">
        <v>-2.5000000000000001E-3</v>
      </c>
      <c r="F44" s="2">
        <f t="shared" si="3"/>
        <v>0</v>
      </c>
      <c r="G44" t="e">
        <f>MATCH((A44-1), FOMC_Meetings!$A$2:$A$197,0)</f>
        <v>#N/A</v>
      </c>
      <c r="H44" s="29">
        <f>MATCH(A44,FOMC_Meetings!$A$2:$A$197,0)</f>
        <v>164</v>
      </c>
      <c r="I44">
        <f t="shared" si="1"/>
        <v>0</v>
      </c>
      <c r="J44">
        <f t="shared" si="2"/>
        <v>1</v>
      </c>
    </row>
    <row r="45" spans="1:10" x14ac:dyDescent="0.25">
      <c r="A45" s="5">
        <v>37026</v>
      </c>
      <c r="B45" s="8">
        <v>0.04</v>
      </c>
      <c r="D45" s="4">
        <v>-5.0000000000000001E-3</v>
      </c>
      <c r="F45" s="2">
        <f t="shared" si="3"/>
        <v>0</v>
      </c>
      <c r="G45" t="e">
        <f>MATCH((A45-1), FOMC_Meetings!$A$2:$A$197,0)</f>
        <v>#N/A</v>
      </c>
      <c r="H45" s="29">
        <f>MATCH(A45,FOMC_Meetings!$A$2:$A$197,0)</f>
        <v>165</v>
      </c>
      <c r="I45">
        <f t="shared" si="1"/>
        <v>0</v>
      </c>
      <c r="J45">
        <f t="shared" si="2"/>
        <v>1</v>
      </c>
    </row>
    <row r="46" spans="1:10" x14ac:dyDescent="0.25">
      <c r="A46" s="5">
        <v>36999</v>
      </c>
      <c r="B46" s="8">
        <v>4.4999999999999998E-2</v>
      </c>
      <c r="C46" s="2"/>
      <c r="D46" s="4">
        <v>-5.0000000000000001E-3</v>
      </c>
      <c r="F46" s="2">
        <f t="shared" si="3"/>
        <v>0</v>
      </c>
      <c r="G46" t="e">
        <f>MATCH((A46-1), FOMC_Meetings!$A$2:$A$197,0)</f>
        <v>#N/A</v>
      </c>
      <c r="H46" s="29">
        <f>MATCH(A46,FOMC_Meetings!$A$2:$A$197,0)</f>
        <v>166</v>
      </c>
      <c r="I46">
        <f t="shared" si="1"/>
        <v>0</v>
      </c>
      <c r="J46">
        <f t="shared" si="2"/>
        <v>1</v>
      </c>
    </row>
    <row r="47" spans="1:10" x14ac:dyDescent="0.25">
      <c r="A47" s="5">
        <v>36970</v>
      </c>
      <c r="B47" s="8">
        <v>0.05</v>
      </c>
      <c r="C47" s="2"/>
      <c r="D47" s="4">
        <v>-5.0000000000000001E-3</v>
      </c>
      <c r="F47" s="2">
        <f t="shared" si="3"/>
        <v>0</v>
      </c>
      <c r="G47" t="e">
        <f>MATCH((A47-1), FOMC_Meetings!$A$2:$A$197,0)</f>
        <v>#N/A</v>
      </c>
      <c r="H47" s="29">
        <f>MATCH(A47,FOMC_Meetings!$A$2:$A$197,0)</f>
        <v>168</v>
      </c>
      <c r="I47">
        <f t="shared" si="1"/>
        <v>0</v>
      </c>
      <c r="J47">
        <f t="shared" si="2"/>
        <v>1</v>
      </c>
    </row>
    <row r="48" spans="1:10" x14ac:dyDescent="0.25">
      <c r="A48" s="5">
        <v>36922</v>
      </c>
      <c r="B48" s="8">
        <v>5.5E-2</v>
      </c>
      <c r="C48" s="2"/>
      <c r="D48" s="4">
        <v>-5.0000000000000001E-3</v>
      </c>
      <c r="F48" s="2">
        <f t="shared" si="3"/>
        <v>0</v>
      </c>
      <c r="G48" t="e">
        <f>MATCH((A48-1), FOMC_Meetings!$A$2:$A$197,0)</f>
        <v>#N/A</v>
      </c>
      <c r="H48" s="29">
        <f>MATCH(A48,FOMC_Meetings!$A$2:$A$197,0)</f>
        <v>169</v>
      </c>
      <c r="I48">
        <f t="shared" si="1"/>
        <v>0</v>
      </c>
      <c r="J48">
        <f t="shared" si="2"/>
        <v>1</v>
      </c>
    </row>
    <row r="49" spans="1:10" x14ac:dyDescent="0.25">
      <c r="A49" s="15">
        <v>36894</v>
      </c>
      <c r="B49" s="16">
        <v>0.06</v>
      </c>
      <c r="C49" s="16"/>
      <c r="D49" s="16">
        <v>-5.0000000000000001E-3</v>
      </c>
      <c r="F49" s="2">
        <f t="shared" si="3"/>
        <v>0</v>
      </c>
      <c r="G49" t="e">
        <f>MATCH((A49-1), FOMC_Meetings!$A$2:$A$197,0)</f>
        <v>#N/A</v>
      </c>
      <c r="H49" s="29">
        <f>MATCH(A49,FOMC_Meetings!$A$2:$A$197,0)</f>
        <v>170</v>
      </c>
      <c r="I49">
        <f t="shared" si="1"/>
        <v>0</v>
      </c>
      <c r="J49">
        <f t="shared" si="2"/>
        <v>1</v>
      </c>
    </row>
    <row r="50" spans="1:10" x14ac:dyDescent="0.25">
      <c r="A50" s="18">
        <v>36662</v>
      </c>
      <c r="B50" s="10">
        <v>6.5000000000000002E-2</v>
      </c>
      <c r="C50" s="10"/>
      <c r="D50" s="14">
        <v>5.0000000000000001E-3</v>
      </c>
      <c r="F50" s="2">
        <f t="shared" si="3"/>
        <v>0</v>
      </c>
      <c r="G50" t="e">
        <f>MATCH((A50-1), FOMC_Meetings!$A$2:$A$197,0)</f>
        <v>#N/A</v>
      </c>
      <c r="H50" s="29">
        <f>MATCH(A50,FOMC_Meetings!$A$2:$A$197,0)</f>
        <v>176</v>
      </c>
      <c r="I50">
        <f t="shared" si="1"/>
        <v>0</v>
      </c>
      <c r="J50">
        <f t="shared" si="2"/>
        <v>1</v>
      </c>
    </row>
    <row r="51" spans="1:10" x14ac:dyDescent="0.25">
      <c r="A51" s="1">
        <v>36606</v>
      </c>
      <c r="B51" s="2">
        <v>0.06</v>
      </c>
      <c r="C51" s="2"/>
      <c r="D51" s="8">
        <v>2.5000000000000001E-3</v>
      </c>
      <c r="F51" s="2">
        <f t="shared" si="3"/>
        <v>0</v>
      </c>
      <c r="G51" t="e">
        <f>MATCH((A51-1), FOMC_Meetings!$A$2:$A$197,0)</f>
        <v>#N/A</v>
      </c>
      <c r="H51" s="29">
        <f>MATCH(A51,FOMC_Meetings!$A$2:$A$197,0)</f>
        <v>177</v>
      </c>
      <c r="I51">
        <f t="shared" si="1"/>
        <v>0</v>
      </c>
      <c r="J51">
        <f t="shared" si="2"/>
        <v>1</v>
      </c>
    </row>
    <row r="52" spans="1:10" x14ac:dyDescent="0.25">
      <c r="A52" s="1">
        <v>36558</v>
      </c>
      <c r="B52" s="2">
        <v>5.7500000000000002E-2</v>
      </c>
      <c r="C52" s="2"/>
      <c r="D52" s="8">
        <v>2.5000000000000001E-3</v>
      </c>
      <c r="F52" s="2">
        <f t="shared" si="3"/>
        <v>0</v>
      </c>
      <c r="G52" t="e">
        <f>MATCH((A52-1), FOMC_Meetings!$A$2:$A$197,0)</f>
        <v>#N/A</v>
      </c>
      <c r="H52" s="29">
        <f>MATCH(A52,FOMC_Meetings!$A$2:$A$197,0)</f>
        <v>178</v>
      </c>
      <c r="I52">
        <f t="shared" si="1"/>
        <v>0</v>
      </c>
      <c r="J52">
        <f t="shared" si="2"/>
        <v>1</v>
      </c>
    </row>
    <row r="53" spans="1:10" x14ac:dyDescent="0.25">
      <c r="A53" s="1">
        <v>36480</v>
      </c>
      <c r="B53" s="2">
        <v>5.5E-2</v>
      </c>
      <c r="C53" s="2"/>
      <c r="D53" s="8">
        <v>2.5000000000000001E-3</v>
      </c>
      <c r="F53" s="2">
        <f t="shared" si="3"/>
        <v>0</v>
      </c>
      <c r="G53" t="e">
        <f>MATCH((A53-1), FOMC_Meetings!$A$2:$A$197,0)</f>
        <v>#N/A</v>
      </c>
      <c r="H53" s="29">
        <f>MATCH(A53,FOMC_Meetings!$A$2:$A$197,0)</f>
        <v>180</v>
      </c>
      <c r="I53">
        <f t="shared" si="1"/>
        <v>0</v>
      </c>
      <c r="J53">
        <f t="shared" si="2"/>
        <v>1</v>
      </c>
    </row>
    <row r="54" spans="1:10" x14ac:dyDescent="0.25">
      <c r="A54" s="1">
        <v>36396</v>
      </c>
      <c r="B54" s="2">
        <v>5.2499999999999998E-2</v>
      </c>
      <c r="C54" s="2"/>
      <c r="D54" s="8">
        <v>2.5000000000000001E-3</v>
      </c>
      <c r="F54" s="2">
        <f t="shared" si="3"/>
        <v>0</v>
      </c>
      <c r="G54" t="e">
        <f>MATCH((A54-1), FOMC_Meetings!$A$2:$A$197,0)</f>
        <v>#N/A</v>
      </c>
      <c r="H54" s="29">
        <f>MATCH(A54,FOMC_Meetings!$A$2:$A$197,0)</f>
        <v>182</v>
      </c>
      <c r="I54">
        <f t="shared" si="1"/>
        <v>0</v>
      </c>
      <c r="J54">
        <f t="shared" si="2"/>
        <v>1</v>
      </c>
    </row>
    <row r="55" spans="1:10" x14ac:dyDescent="0.25">
      <c r="A55" s="1">
        <v>36341</v>
      </c>
      <c r="B55" s="2">
        <v>0.05</v>
      </c>
      <c r="C55" s="2"/>
      <c r="D55" s="8">
        <v>2.5000000000000001E-3</v>
      </c>
      <c r="F55" s="2">
        <f t="shared" si="3"/>
        <v>0</v>
      </c>
      <c r="G55" t="e">
        <f>MATCH((A55-1), FOMC_Meetings!$A$2:$A$197,0)</f>
        <v>#N/A</v>
      </c>
      <c r="H55" s="29">
        <f>MATCH(A55,FOMC_Meetings!$A$2:$A$197,0)</f>
        <v>183</v>
      </c>
      <c r="I55">
        <f t="shared" si="1"/>
        <v>0</v>
      </c>
      <c r="J55">
        <f t="shared" si="2"/>
        <v>1</v>
      </c>
    </row>
    <row r="56" spans="1:10" x14ac:dyDescent="0.25">
      <c r="A56" s="1">
        <v>36116</v>
      </c>
      <c r="B56" s="2">
        <v>4.7500000000000001E-2</v>
      </c>
      <c r="C56" s="2"/>
      <c r="D56" s="8">
        <v>-2.5000000000000001E-3</v>
      </c>
      <c r="F56" s="2">
        <f t="shared" si="3"/>
        <v>0</v>
      </c>
      <c r="G56" t="e">
        <f>MATCH((A56-1), FOMC_Meetings!$A$2:$A$197,0)</f>
        <v>#N/A</v>
      </c>
      <c r="H56" s="29">
        <f>MATCH(A56,FOMC_Meetings!$A$2:$A$197,0)</f>
        <v>188</v>
      </c>
      <c r="I56">
        <f t="shared" si="1"/>
        <v>0</v>
      </c>
      <c r="J56">
        <f t="shared" si="2"/>
        <v>1</v>
      </c>
    </row>
    <row r="57" spans="1:10" x14ac:dyDescent="0.25">
      <c r="A57" s="1">
        <v>36083</v>
      </c>
      <c r="B57" s="2">
        <v>0.05</v>
      </c>
      <c r="C57" s="2"/>
      <c r="D57" s="8">
        <v>-2.5000000000000001E-3</v>
      </c>
      <c r="F57" s="2">
        <f>B58+D57-B57</f>
        <v>0</v>
      </c>
      <c r="G57" t="e">
        <f>MATCH((A57-1), FOMC_Meetings!$A$2:$A$197,0)</f>
        <v>#N/A</v>
      </c>
      <c r="H57" s="29">
        <f>MATCH(A57,FOMC_Meetings!$A$2:$A$197,0)</f>
        <v>189</v>
      </c>
      <c r="I57">
        <f t="shared" si="1"/>
        <v>0</v>
      </c>
      <c r="J57">
        <f t="shared" si="2"/>
        <v>1</v>
      </c>
    </row>
    <row r="58" spans="1:10" x14ac:dyDescent="0.25">
      <c r="A58" s="1">
        <v>36067</v>
      </c>
      <c r="B58" s="2">
        <v>5.2499999999999998E-2</v>
      </c>
      <c r="C58" s="2"/>
      <c r="D58" s="8">
        <v>-2.5000000000000001E-3</v>
      </c>
      <c r="G58" t="e">
        <f>MATCH((A58-1), FOMC_Meetings!$A$2:$A$197,0)</f>
        <v>#N/A</v>
      </c>
      <c r="H58" s="29">
        <f>MATCH(A58,FOMC_Meetings!$A$2:$A$197,0)</f>
        <v>190</v>
      </c>
      <c r="I58">
        <f t="shared" si="1"/>
        <v>0</v>
      </c>
      <c r="J58">
        <f t="shared" si="2"/>
        <v>1</v>
      </c>
    </row>
    <row r="59" spans="1:10" x14ac:dyDescent="0.25">
      <c r="B59" s="2"/>
      <c r="C59" s="2"/>
      <c r="D5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4E55-3F76-42FC-885A-83EA18AD498E}">
  <dimension ref="A1:D197"/>
  <sheetViews>
    <sheetView workbookViewId="0">
      <selection activeCell="E9" sqref="E9"/>
    </sheetView>
  </sheetViews>
  <sheetFormatPr defaultRowHeight="15" x14ac:dyDescent="0.25"/>
  <cols>
    <col min="1" max="1" width="17.140625" customWidth="1"/>
    <col min="2" max="2" width="16.140625" bestFit="1" customWidth="1"/>
  </cols>
  <sheetData>
    <row r="1" spans="1:4" x14ac:dyDescent="0.25">
      <c r="A1" t="s">
        <v>5</v>
      </c>
      <c r="B1" t="s">
        <v>6</v>
      </c>
      <c r="C1" t="s">
        <v>9</v>
      </c>
      <c r="D1" t="s">
        <v>7</v>
      </c>
    </row>
    <row r="2" spans="1:4" s="21" customFormat="1" x14ac:dyDescent="0.25">
      <c r="A2" s="20">
        <v>43369</v>
      </c>
      <c r="B2" s="21">
        <v>1</v>
      </c>
      <c r="D2" s="21" t="s">
        <v>16</v>
      </c>
    </row>
    <row r="3" spans="1:4" s="21" customFormat="1" x14ac:dyDescent="0.25">
      <c r="A3" s="20">
        <v>43313</v>
      </c>
      <c r="B3" s="21">
        <v>0</v>
      </c>
    </row>
    <row r="4" spans="1:4" s="21" customFormat="1" x14ac:dyDescent="0.25">
      <c r="A4" s="20">
        <v>43264</v>
      </c>
      <c r="B4" s="21">
        <v>1</v>
      </c>
    </row>
    <row r="5" spans="1:4" s="21" customFormat="1" x14ac:dyDescent="0.25">
      <c r="A5" s="20">
        <v>43222</v>
      </c>
      <c r="B5" s="21">
        <v>0</v>
      </c>
    </row>
    <row r="6" spans="1:4" s="21" customFormat="1" x14ac:dyDescent="0.25">
      <c r="A6" s="20">
        <v>43180</v>
      </c>
      <c r="B6" s="21">
        <v>1</v>
      </c>
    </row>
    <row r="7" spans="1:4" s="21" customFormat="1" x14ac:dyDescent="0.25">
      <c r="A7" s="20">
        <v>43131</v>
      </c>
      <c r="B7" s="21">
        <v>0</v>
      </c>
    </row>
    <row r="8" spans="1:4" s="23" customFormat="1" x14ac:dyDescent="0.25">
      <c r="A8" s="22">
        <v>43082</v>
      </c>
      <c r="B8" s="23">
        <v>1</v>
      </c>
    </row>
    <row r="9" spans="1:4" s="23" customFormat="1" x14ac:dyDescent="0.25">
      <c r="A9" s="22">
        <v>43040</v>
      </c>
      <c r="B9" s="23">
        <v>0</v>
      </c>
    </row>
    <row r="10" spans="1:4" s="23" customFormat="1" x14ac:dyDescent="0.25">
      <c r="A10" s="22">
        <v>42998</v>
      </c>
      <c r="B10" s="23">
        <v>1</v>
      </c>
    </row>
    <row r="11" spans="1:4" s="23" customFormat="1" x14ac:dyDescent="0.25">
      <c r="A11" s="22">
        <v>42942</v>
      </c>
      <c r="B11" s="23">
        <v>0</v>
      </c>
    </row>
    <row r="12" spans="1:4" s="23" customFormat="1" x14ac:dyDescent="0.25">
      <c r="A12" s="22">
        <v>42900</v>
      </c>
      <c r="B12" s="23">
        <v>1</v>
      </c>
    </row>
    <row r="13" spans="1:4" s="23" customFormat="1" x14ac:dyDescent="0.25">
      <c r="A13" s="22">
        <v>42858</v>
      </c>
      <c r="B13" s="23">
        <v>0</v>
      </c>
    </row>
    <row r="14" spans="1:4" s="23" customFormat="1" x14ac:dyDescent="0.25">
      <c r="A14" s="22">
        <v>42809</v>
      </c>
      <c r="B14" s="23">
        <v>1</v>
      </c>
    </row>
    <row r="15" spans="1:4" x14ac:dyDescent="0.25">
      <c r="A15" s="22">
        <v>42767</v>
      </c>
      <c r="B15" s="23">
        <v>0</v>
      </c>
    </row>
    <row r="16" spans="1:4" s="21" customFormat="1" x14ac:dyDescent="0.25">
      <c r="A16" s="20">
        <v>42718</v>
      </c>
      <c r="B16" s="21">
        <v>1</v>
      </c>
    </row>
    <row r="17" spans="1:2" s="21" customFormat="1" x14ac:dyDescent="0.25">
      <c r="A17" s="20">
        <v>42676</v>
      </c>
      <c r="B17" s="21">
        <v>0</v>
      </c>
    </row>
    <row r="18" spans="1:2" s="21" customFormat="1" x14ac:dyDescent="0.25">
      <c r="A18" s="20">
        <v>42999</v>
      </c>
      <c r="B18" s="21">
        <v>1</v>
      </c>
    </row>
    <row r="19" spans="1:2" s="21" customFormat="1" x14ac:dyDescent="0.25">
      <c r="A19" s="20">
        <v>42578</v>
      </c>
      <c r="B19" s="21">
        <v>0</v>
      </c>
    </row>
    <row r="20" spans="1:2" s="21" customFormat="1" x14ac:dyDescent="0.25">
      <c r="A20" s="20">
        <v>42536</v>
      </c>
      <c r="B20" s="21">
        <v>1</v>
      </c>
    </row>
    <row r="21" spans="1:2" s="21" customFormat="1" x14ac:dyDescent="0.25">
      <c r="A21" s="20">
        <v>42487</v>
      </c>
      <c r="B21" s="21">
        <v>0</v>
      </c>
    </row>
    <row r="22" spans="1:2" s="21" customFormat="1" x14ac:dyDescent="0.25">
      <c r="A22" s="20">
        <v>42445</v>
      </c>
      <c r="B22" s="21">
        <v>1</v>
      </c>
    </row>
    <row r="23" spans="1:2" s="21" customFormat="1" x14ac:dyDescent="0.25">
      <c r="A23" s="20">
        <v>42396</v>
      </c>
      <c r="B23" s="21">
        <v>0</v>
      </c>
    </row>
    <row r="24" spans="1:2" s="23" customFormat="1" x14ac:dyDescent="0.25">
      <c r="A24" s="22">
        <v>42354</v>
      </c>
      <c r="B24" s="23">
        <v>1</v>
      </c>
    </row>
    <row r="25" spans="1:2" s="23" customFormat="1" x14ac:dyDescent="0.25">
      <c r="A25" s="22">
        <v>42305</v>
      </c>
      <c r="B25" s="23">
        <v>0</v>
      </c>
    </row>
    <row r="26" spans="1:2" s="23" customFormat="1" x14ac:dyDescent="0.25">
      <c r="A26" s="22">
        <v>42264</v>
      </c>
      <c r="B26" s="23">
        <v>1</v>
      </c>
    </row>
    <row r="27" spans="1:2" s="23" customFormat="1" x14ac:dyDescent="0.25">
      <c r="A27" s="22">
        <v>42214</v>
      </c>
      <c r="B27" s="23">
        <v>0</v>
      </c>
    </row>
    <row r="28" spans="1:2" s="23" customFormat="1" x14ac:dyDescent="0.25">
      <c r="A28" s="22">
        <v>42172</v>
      </c>
      <c r="B28" s="23">
        <v>1</v>
      </c>
    </row>
    <row r="29" spans="1:2" s="23" customFormat="1" x14ac:dyDescent="0.25">
      <c r="A29" s="22">
        <v>42123</v>
      </c>
      <c r="B29" s="23">
        <v>0</v>
      </c>
    </row>
    <row r="30" spans="1:2" s="23" customFormat="1" x14ac:dyDescent="0.25">
      <c r="A30" s="22">
        <v>42081</v>
      </c>
      <c r="B30" s="23">
        <v>1</v>
      </c>
    </row>
    <row r="31" spans="1:2" s="23" customFormat="1" x14ac:dyDescent="0.25">
      <c r="A31" s="22">
        <v>42032</v>
      </c>
      <c r="B31" s="23">
        <v>0</v>
      </c>
    </row>
    <row r="32" spans="1:2" s="21" customFormat="1" x14ac:dyDescent="0.25">
      <c r="A32" s="20">
        <v>41990</v>
      </c>
      <c r="B32" s="21">
        <v>1</v>
      </c>
    </row>
    <row r="33" spans="1:3" s="21" customFormat="1" x14ac:dyDescent="0.25">
      <c r="A33" s="20">
        <v>41941</v>
      </c>
      <c r="B33" s="21">
        <v>0</v>
      </c>
    </row>
    <row r="34" spans="1:3" s="21" customFormat="1" x14ac:dyDescent="0.25">
      <c r="A34" s="20">
        <v>41899</v>
      </c>
      <c r="B34" s="21">
        <v>1</v>
      </c>
    </row>
    <row r="35" spans="1:3" s="21" customFormat="1" x14ac:dyDescent="0.25">
      <c r="A35" s="20">
        <v>41850</v>
      </c>
      <c r="B35" s="21">
        <v>0</v>
      </c>
    </row>
    <row r="36" spans="1:3" s="21" customFormat="1" x14ac:dyDescent="0.25">
      <c r="A36" s="20">
        <v>41808</v>
      </c>
      <c r="B36" s="21">
        <v>1</v>
      </c>
    </row>
    <row r="37" spans="1:3" s="21" customFormat="1" x14ac:dyDescent="0.25">
      <c r="A37" s="20">
        <v>41759</v>
      </c>
      <c r="B37" s="21">
        <v>0</v>
      </c>
    </row>
    <row r="38" spans="1:3" s="21" customFormat="1" x14ac:dyDescent="0.25">
      <c r="A38" s="20">
        <v>41717</v>
      </c>
      <c r="B38" s="21">
        <v>1</v>
      </c>
    </row>
    <row r="39" spans="1:3" s="26" customFormat="1" x14ac:dyDescent="0.25">
      <c r="A39" s="25">
        <v>41702</v>
      </c>
      <c r="B39" s="26">
        <v>0</v>
      </c>
      <c r="C39" s="26" t="s">
        <v>8</v>
      </c>
    </row>
    <row r="40" spans="1:3" s="21" customFormat="1" x14ac:dyDescent="0.25">
      <c r="A40" s="20">
        <v>41668</v>
      </c>
      <c r="B40" s="21">
        <v>0</v>
      </c>
    </row>
    <row r="41" spans="1:3" s="23" customFormat="1" x14ac:dyDescent="0.25">
      <c r="A41" s="22">
        <v>41626</v>
      </c>
      <c r="B41" s="23">
        <v>1</v>
      </c>
    </row>
    <row r="42" spans="1:3" s="23" customFormat="1" x14ac:dyDescent="0.25">
      <c r="A42" s="22">
        <v>41577</v>
      </c>
      <c r="B42" s="23">
        <v>0</v>
      </c>
    </row>
    <row r="43" spans="1:3" s="24" customFormat="1" x14ac:dyDescent="0.25">
      <c r="A43" s="27">
        <v>41563</v>
      </c>
      <c r="B43" s="24">
        <v>0</v>
      </c>
      <c r="C43" s="24" t="s">
        <v>8</v>
      </c>
    </row>
    <row r="44" spans="1:3" s="23" customFormat="1" x14ac:dyDescent="0.25">
      <c r="A44" s="22">
        <v>41535</v>
      </c>
      <c r="B44" s="23">
        <v>1</v>
      </c>
    </row>
    <row r="45" spans="1:3" s="23" customFormat="1" x14ac:dyDescent="0.25">
      <c r="A45" s="22">
        <v>41486</v>
      </c>
      <c r="B45" s="23">
        <v>0</v>
      </c>
    </row>
    <row r="46" spans="1:3" s="23" customFormat="1" x14ac:dyDescent="0.25">
      <c r="A46" s="22">
        <v>41444</v>
      </c>
      <c r="B46" s="23">
        <v>1</v>
      </c>
    </row>
    <row r="47" spans="1:3" s="23" customFormat="1" x14ac:dyDescent="0.25">
      <c r="A47" s="22">
        <v>41395</v>
      </c>
      <c r="B47" s="23">
        <v>0</v>
      </c>
    </row>
    <row r="48" spans="1:3" s="23" customFormat="1" x14ac:dyDescent="0.25">
      <c r="A48" s="22">
        <v>41353</v>
      </c>
      <c r="B48" s="23">
        <v>1</v>
      </c>
    </row>
    <row r="49" spans="1:4" s="23" customFormat="1" x14ac:dyDescent="0.25">
      <c r="A49" s="22">
        <v>41304</v>
      </c>
      <c r="B49" s="23">
        <v>0</v>
      </c>
    </row>
    <row r="50" spans="1:4" s="21" customFormat="1" x14ac:dyDescent="0.25">
      <c r="A50" s="20">
        <v>41255</v>
      </c>
      <c r="B50" s="21">
        <v>1</v>
      </c>
      <c r="D50" s="21" t="s">
        <v>10</v>
      </c>
    </row>
    <row r="51" spans="1:4" s="21" customFormat="1" x14ac:dyDescent="0.25">
      <c r="A51" s="20">
        <v>41206</v>
      </c>
      <c r="B51" s="21">
        <v>0</v>
      </c>
      <c r="D51" s="21" t="s">
        <v>11</v>
      </c>
    </row>
    <row r="52" spans="1:4" s="21" customFormat="1" x14ac:dyDescent="0.25">
      <c r="A52" s="20">
        <v>41165</v>
      </c>
      <c r="B52" s="21">
        <v>1</v>
      </c>
    </row>
    <row r="53" spans="1:4" s="21" customFormat="1" x14ac:dyDescent="0.25">
      <c r="A53" s="20">
        <v>41122</v>
      </c>
      <c r="B53" s="21">
        <v>0</v>
      </c>
    </row>
    <row r="54" spans="1:4" s="21" customFormat="1" x14ac:dyDescent="0.25">
      <c r="A54" s="20">
        <v>41080</v>
      </c>
      <c r="B54" s="21">
        <v>1</v>
      </c>
    </row>
    <row r="55" spans="1:4" s="21" customFormat="1" x14ac:dyDescent="0.25">
      <c r="A55" s="20">
        <v>41024</v>
      </c>
      <c r="B55" s="21">
        <v>1</v>
      </c>
    </row>
    <row r="56" spans="1:4" s="21" customFormat="1" x14ac:dyDescent="0.25">
      <c r="A56" s="20">
        <v>40981</v>
      </c>
      <c r="B56" s="21">
        <v>0</v>
      </c>
    </row>
    <row r="57" spans="1:4" s="21" customFormat="1" x14ac:dyDescent="0.25">
      <c r="A57" s="20">
        <v>40933</v>
      </c>
      <c r="B57" s="21">
        <v>1</v>
      </c>
    </row>
    <row r="58" spans="1:4" s="23" customFormat="1" x14ac:dyDescent="0.25">
      <c r="A58" s="22">
        <v>40890</v>
      </c>
      <c r="B58" s="23">
        <v>0</v>
      </c>
    </row>
    <row r="59" spans="1:4" s="24" customFormat="1" x14ac:dyDescent="0.25">
      <c r="A59" s="27">
        <v>40875</v>
      </c>
      <c r="B59" s="24">
        <v>0</v>
      </c>
      <c r="C59" s="24" t="s">
        <v>12</v>
      </c>
    </row>
    <row r="60" spans="1:4" s="23" customFormat="1" x14ac:dyDescent="0.25">
      <c r="A60" s="22">
        <v>40849</v>
      </c>
      <c r="B60" s="23">
        <v>1</v>
      </c>
    </row>
    <row r="61" spans="1:4" s="24" customFormat="1" x14ac:dyDescent="0.25">
      <c r="A61" s="22">
        <v>40807</v>
      </c>
      <c r="B61" s="23">
        <v>0</v>
      </c>
      <c r="C61" s="23"/>
    </row>
    <row r="62" spans="1:4" s="23" customFormat="1" x14ac:dyDescent="0.25">
      <c r="A62" s="22">
        <v>40764</v>
      </c>
      <c r="B62" s="23">
        <v>0</v>
      </c>
    </row>
    <row r="63" spans="1:4" s="23" customFormat="1" x14ac:dyDescent="0.25">
      <c r="A63" s="27">
        <v>40756</v>
      </c>
      <c r="B63" s="24">
        <v>0</v>
      </c>
      <c r="C63" s="24" t="s">
        <v>12</v>
      </c>
    </row>
    <row r="64" spans="1:4" s="23" customFormat="1" x14ac:dyDescent="0.25">
      <c r="A64" s="22">
        <v>40716</v>
      </c>
      <c r="B64" s="23">
        <v>1</v>
      </c>
    </row>
    <row r="65" spans="1:3" s="23" customFormat="1" x14ac:dyDescent="0.25">
      <c r="A65" s="22">
        <v>40660</v>
      </c>
      <c r="B65" s="23">
        <v>1</v>
      </c>
    </row>
    <row r="66" spans="1:3" s="23" customFormat="1" x14ac:dyDescent="0.25">
      <c r="A66" s="22">
        <v>36965</v>
      </c>
      <c r="B66" s="23">
        <v>0</v>
      </c>
    </row>
    <row r="67" spans="1:3" s="23" customFormat="1" x14ac:dyDescent="0.25">
      <c r="A67" s="22">
        <v>40569</v>
      </c>
      <c r="B67" s="23">
        <v>0</v>
      </c>
    </row>
    <row r="68" spans="1:3" s="21" customFormat="1" x14ac:dyDescent="0.25">
      <c r="A68" s="20">
        <v>40526</v>
      </c>
    </row>
    <row r="69" spans="1:3" s="21" customFormat="1" x14ac:dyDescent="0.25">
      <c r="A69" s="20">
        <v>40485</v>
      </c>
    </row>
    <row r="70" spans="1:3" s="26" customFormat="1" x14ac:dyDescent="0.25">
      <c r="A70" s="25">
        <v>40466</v>
      </c>
      <c r="C70" s="26" t="s">
        <v>12</v>
      </c>
    </row>
    <row r="71" spans="1:3" s="21" customFormat="1" x14ac:dyDescent="0.25">
      <c r="A71" s="20">
        <v>40442</v>
      </c>
    </row>
    <row r="72" spans="1:3" s="21" customFormat="1" x14ac:dyDescent="0.25">
      <c r="A72" s="20">
        <v>40400</v>
      </c>
    </row>
    <row r="73" spans="1:3" s="21" customFormat="1" x14ac:dyDescent="0.25">
      <c r="A73" s="20">
        <v>40352</v>
      </c>
    </row>
    <row r="74" spans="1:3" s="26" customFormat="1" x14ac:dyDescent="0.25">
      <c r="A74" s="25">
        <v>40307</v>
      </c>
      <c r="C74" s="26" t="s">
        <v>12</v>
      </c>
    </row>
    <row r="75" spans="1:3" s="21" customFormat="1" x14ac:dyDescent="0.25">
      <c r="A75" s="20">
        <v>40296</v>
      </c>
    </row>
    <row r="76" spans="1:3" s="21" customFormat="1" x14ac:dyDescent="0.25">
      <c r="A76" s="20">
        <v>40253</v>
      </c>
    </row>
    <row r="77" spans="1:3" s="21" customFormat="1" x14ac:dyDescent="0.25">
      <c r="A77" s="20">
        <v>40205</v>
      </c>
    </row>
    <row r="78" spans="1:3" s="23" customFormat="1" x14ac:dyDescent="0.25">
      <c r="A78" s="22">
        <v>40163</v>
      </c>
    </row>
    <row r="79" spans="1:3" s="23" customFormat="1" x14ac:dyDescent="0.25">
      <c r="A79" s="22">
        <v>40121</v>
      </c>
    </row>
    <row r="80" spans="1:3" s="23" customFormat="1" x14ac:dyDescent="0.25">
      <c r="A80" s="22">
        <v>40079</v>
      </c>
    </row>
    <row r="81" spans="1:3" s="23" customFormat="1" x14ac:dyDescent="0.25">
      <c r="A81" s="22">
        <v>40037</v>
      </c>
    </row>
    <row r="82" spans="1:3" s="23" customFormat="1" x14ac:dyDescent="0.25">
      <c r="A82" s="22">
        <v>39988</v>
      </c>
    </row>
    <row r="83" spans="1:3" s="24" customFormat="1" x14ac:dyDescent="0.25">
      <c r="A83" s="27">
        <v>39967</v>
      </c>
      <c r="C83" s="24" t="s">
        <v>12</v>
      </c>
    </row>
    <row r="84" spans="1:3" s="23" customFormat="1" x14ac:dyDescent="0.25">
      <c r="A84" s="22">
        <v>39932</v>
      </c>
    </row>
    <row r="85" spans="1:3" s="23" customFormat="1" x14ac:dyDescent="0.25">
      <c r="A85" s="22">
        <v>39890</v>
      </c>
    </row>
    <row r="86" spans="1:3" s="23" customFormat="1" x14ac:dyDescent="0.25">
      <c r="A86" s="22">
        <v>39851</v>
      </c>
    </row>
    <row r="87" spans="1:3" s="23" customFormat="1" x14ac:dyDescent="0.25">
      <c r="A87" s="22">
        <v>39815</v>
      </c>
    </row>
    <row r="88" spans="1:3" s="24" customFormat="1" x14ac:dyDescent="0.25">
      <c r="A88" s="27">
        <v>39829</v>
      </c>
      <c r="C88" s="24" t="s">
        <v>12</v>
      </c>
    </row>
    <row r="89" spans="1:3" s="21" customFormat="1" x14ac:dyDescent="0.25">
      <c r="A89" s="30">
        <v>39798</v>
      </c>
    </row>
    <row r="90" spans="1:3" s="21" customFormat="1" x14ac:dyDescent="0.25">
      <c r="A90" s="30">
        <v>39750</v>
      </c>
    </row>
    <row r="91" spans="1:3" s="26" customFormat="1" x14ac:dyDescent="0.25">
      <c r="A91" s="25">
        <v>39728</v>
      </c>
      <c r="C91" s="26" t="s">
        <v>12</v>
      </c>
    </row>
    <row r="92" spans="1:3" s="26" customFormat="1" x14ac:dyDescent="0.25">
      <c r="A92" s="25">
        <v>39720</v>
      </c>
      <c r="C92" s="26" t="s">
        <v>12</v>
      </c>
    </row>
    <row r="93" spans="1:3" s="21" customFormat="1" x14ac:dyDescent="0.25">
      <c r="A93" s="20">
        <v>39707</v>
      </c>
    </row>
    <row r="94" spans="1:3" s="21" customFormat="1" x14ac:dyDescent="0.25">
      <c r="A94" s="20">
        <v>39665</v>
      </c>
    </row>
    <row r="95" spans="1:3" s="21" customFormat="1" x14ac:dyDescent="0.25">
      <c r="A95" s="20">
        <v>39653</v>
      </c>
    </row>
    <row r="96" spans="1:3" s="21" customFormat="1" x14ac:dyDescent="0.25">
      <c r="A96" s="20">
        <v>39624</v>
      </c>
    </row>
    <row r="97" spans="1:3" s="21" customFormat="1" x14ac:dyDescent="0.25">
      <c r="A97" s="30">
        <v>39568</v>
      </c>
    </row>
    <row r="98" spans="1:3" s="21" customFormat="1" x14ac:dyDescent="0.25">
      <c r="A98" s="30">
        <v>39525</v>
      </c>
    </row>
    <row r="99" spans="1:3" s="21" customFormat="1" x14ac:dyDescent="0.25">
      <c r="A99" s="20">
        <v>39517</v>
      </c>
    </row>
    <row r="100" spans="1:3" s="21" customFormat="1" x14ac:dyDescent="0.25">
      <c r="A100" s="30">
        <v>39477</v>
      </c>
    </row>
    <row r="101" spans="1:3" s="21" customFormat="1" x14ac:dyDescent="0.25">
      <c r="A101" s="20">
        <v>39468</v>
      </c>
    </row>
    <row r="102" spans="1:3" s="26" customFormat="1" x14ac:dyDescent="0.25">
      <c r="A102" s="25">
        <v>39456</v>
      </c>
      <c r="C102" s="26" t="s">
        <v>12</v>
      </c>
    </row>
    <row r="103" spans="1:3" s="35" customFormat="1" x14ac:dyDescent="0.25">
      <c r="A103" s="34">
        <v>39427</v>
      </c>
    </row>
    <row r="104" spans="1:3" s="24" customFormat="1" x14ac:dyDescent="0.25">
      <c r="A104" s="27">
        <v>39422</v>
      </c>
      <c r="C104" s="24" t="s">
        <v>12</v>
      </c>
    </row>
    <row r="105" spans="1:3" s="35" customFormat="1" x14ac:dyDescent="0.25">
      <c r="A105" s="34">
        <v>39386</v>
      </c>
    </row>
    <row r="106" spans="1:3" s="35" customFormat="1" x14ac:dyDescent="0.25">
      <c r="A106" s="34">
        <v>39343</v>
      </c>
    </row>
    <row r="107" spans="1:3" s="24" customFormat="1" x14ac:dyDescent="0.25">
      <c r="A107" s="31">
        <v>39310</v>
      </c>
      <c r="B107" s="12"/>
      <c r="C107" s="12" t="s">
        <v>13</v>
      </c>
    </row>
    <row r="108" spans="1:3" s="24" customFormat="1" x14ac:dyDescent="0.25">
      <c r="A108" s="31">
        <v>39304</v>
      </c>
      <c r="B108" s="12"/>
      <c r="C108" s="12" t="s">
        <v>13</v>
      </c>
    </row>
    <row r="109" spans="1:3" s="23" customFormat="1" x14ac:dyDescent="0.25">
      <c r="A109" s="32">
        <v>39301</v>
      </c>
      <c r="B109" s="33"/>
      <c r="C109" s="33"/>
    </row>
    <row r="110" spans="1:3" s="23" customFormat="1" x14ac:dyDescent="0.25">
      <c r="A110" s="22">
        <v>39261</v>
      </c>
    </row>
    <row r="111" spans="1:3" s="23" customFormat="1" x14ac:dyDescent="0.25">
      <c r="A111" s="22">
        <v>39211</v>
      </c>
    </row>
    <row r="112" spans="1:3" s="23" customFormat="1" x14ac:dyDescent="0.25">
      <c r="A112" s="22">
        <v>39162</v>
      </c>
    </row>
    <row r="113" spans="1:1" s="23" customFormat="1" x14ac:dyDescent="0.25">
      <c r="A113" s="22">
        <v>39113</v>
      </c>
    </row>
    <row r="114" spans="1:1" s="21" customFormat="1" x14ac:dyDescent="0.25">
      <c r="A114" s="20">
        <v>39063</v>
      </c>
    </row>
    <row r="115" spans="1:1" s="21" customFormat="1" x14ac:dyDescent="0.25">
      <c r="A115" s="20">
        <v>39015</v>
      </c>
    </row>
    <row r="116" spans="1:1" s="21" customFormat="1" x14ac:dyDescent="0.25">
      <c r="A116" s="20">
        <v>38980</v>
      </c>
    </row>
    <row r="117" spans="1:1" s="21" customFormat="1" x14ac:dyDescent="0.25">
      <c r="A117" s="20">
        <v>38937</v>
      </c>
    </row>
    <row r="118" spans="1:1" s="21" customFormat="1" x14ac:dyDescent="0.25">
      <c r="A118" s="20">
        <v>38897</v>
      </c>
    </row>
    <row r="119" spans="1:1" s="21" customFormat="1" x14ac:dyDescent="0.25">
      <c r="A119" s="20">
        <v>38847</v>
      </c>
    </row>
    <row r="120" spans="1:1" s="21" customFormat="1" x14ac:dyDescent="0.25">
      <c r="A120" s="20">
        <v>38804</v>
      </c>
    </row>
    <row r="121" spans="1:1" s="21" customFormat="1" x14ac:dyDescent="0.25">
      <c r="A121" s="20">
        <v>38748</v>
      </c>
    </row>
    <row r="122" spans="1:1" s="23" customFormat="1" x14ac:dyDescent="0.25">
      <c r="A122" s="22">
        <v>38699</v>
      </c>
    </row>
    <row r="123" spans="1:1" s="23" customFormat="1" x14ac:dyDescent="0.25">
      <c r="A123" s="22">
        <v>38657</v>
      </c>
    </row>
    <row r="124" spans="1:1" s="23" customFormat="1" x14ac:dyDescent="0.25">
      <c r="A124" s="22">
        <v>38615</v>
      </c>
    </row>
    <row r="125" spans="1:1" s="23" customFormat="1" x14ac:dyDescent="0.25">
      <c r="A125" s="22">
        <v>38573</v>
      </c>
    </row>
    <row r="126" spans="1:1" s="23" customFormat="1" x14ac:dyDescent="0.25">
      <c r="A126" s="22">
        <v>38533</v>
      </c>
    </row>
    <row r="127" spans="1:1" s="23" customFormat="1" x14ac:dyDescent="0.25">
      <c r="A127" s="22">
        <v>38475</v>
      </c>
    </row>
    <row r="128" spans="1:1" s="23" customFormat="1" x14ac:dyDescent="0.25">
      <c r="A128" s="22">
        <v>38433</v>
      </c>
    </row>
    <row r="129" spans="1:1" s="23" customFormat="1" x14ac:dyDescent="0.25">
      <c r="A129" s="22">
        <v>38385</v>
      </c>
    </row>
    <row r="130" spans="1:1" s="21" customFormat="1" x14ac:dyDescent="0.25">
      <c r="A130" s="20">
        <v>38335</v>
      </c>
    </row>
    <row r="131" spans="1:1" s="21" customFormat="1" x14ac:dyDescent="0.25">
      <c r="A131" s="20">
        <v>38301</v>
      </c>
    </row>
    <row r="132" spans="1:1" s="21" customFormat="1" x14ac:dyDescent="0.25">
      <c r="A132" s="20">
        <v>38251</v>
      </c>
    </row>
    <row r="133" spans="1:1" s="21" customFormat="1" x14ac:dyDescent="0.25">
      <c r="A133" s="20">
        <v>38209</v>
      </c>
    </row>
    <row r="134" spans="1:1" s="21" customFormat="1" x14ac:dyDescent="0.25">
      <c r="A134" s="20">
        <v>38168</v>
      </c>
    </row>
    <row r="135" spans="1:1" s="21" customFormat="1" x14ac:dyDescent="0.25">
      <c r="A135" s="20">
        <v>38111</v>
      </c>
    </row>
    <row r="136" spans="1:1" s="21" customFormat="1" x14ac:dyDescent="0.25">
      <c r="A136" s="20">
        <v>38062</v>
      </c>
    </row>
    <row r="137" spans="1:1" s="21" customFormat="1" x14ac:dyDescent="0.25">
      <c r="A137" s="20">
        <v>38014</v>
      </c>
    </row>
    <row r="138" spans="1:1" s="23" customFormat="1" x14ac:dyDescent="0.25">
      <c r="A138" s="22">
        <v>37964</v>
      </c>
    </row>
    <row r="139" spans="1:1" s="23" customFormat="1" x14ac:dyDescent="0.25">
      <c r="A139" s="22">
        <v>37922</v>
      </c>
    </row>
    <row r="140" spans="1:1" s="23" customFormat="1" x14ac:dyDescent="0.25">
      <c r="A140" s="22">
        <v>37880</v>
      </c>
    </row>
    <row r="141" spans="1:1" s="23" customFormat="1" x14ac:dyDescent="0.25">
      <c r="A141" s="22">
        <v>37879</v>
      </c>
    </row>
    <row r="142" spans="1:1" s="23" customFormat="1" x14ac:dyDescent="0.25">
      <c r="A142" s="22">
        <v>37845</v>
      </c>
    </row>
    <row r="143" spans="1:1" s="23" customFormat="1" x14ac:dyDescent="0.25">
      <c r="A143" s="22">
        <v>37797</v>
      </c>
    </row>
    <row r="144" spans="1:1" s="23" customFormat="1" x14ac:dyDescent="0.25">
      <c r="A144" s="22">
        <v>37747</v>
      </c>
    </row>
    <row r="145" spans="1:3" s="24" customFormat="1" x14ac:dyDescent="0.25">
      <c r="A145" s="27">
        <v>37727</v>
      </c>
      <c r="C145" s="24" t="s">
        <v>13</v>
      </c>
    </row>
    <row r="146" spans="1:3" s="24" customFormat="1" x14ac:dyDescent="0.25">
      <c r="A146" s="27">
        <v>37719</v>
      </c>
      <c r="C146" s="24" t="s">
        <v>13</v>
      </c>
    </row>
    <row r="147" spans="1:3" s="24" customFormat="1" x14ac:dyDescent="0.25">
      <c r="A147" s="27">
        <v>37712</v>
      </c>
      <c r="C147" s="24" t="s">
        <v>13</v>
      </c>
    </row>
    <row r="148" spans="1:3" s="24" customFormat="1" x14ac:dyDescent="0.25">
      <c r="A148" s="27">
        <v>37705</v>
      </c>
      <c r="C148" s="24" t="s">
        <v>13</v>
      </c>
    </row>
    <row r="149" spans="1:3" s="23" customFormat="1" x14ac:dyDescent="0.25">
      <c r="A149" s="22">
        <v>37698</v>
      </c>
    </row>
    <row r="150" spans="1:3" s="23" customFormat="1" x14ac:dyDescent="0.25">
      <c r="A150" s="22">
        <v>37650</v>
      </c>
    </row>
    <row r="151" spans="1:3" s="21" customFormat="1" x14ac:dyDescent="0.25">
      <c r="A151" s="20">
        <v>37600</v>
      </c>
    </row>
    <row r="152" spans="1:3" s="21" customFormat="1" x14ac:dyDescent="0.25">
      <c r="A152" s="20">
        <v>37566</v>
      </c>
    </row>
    <row r="153" spans="1:3" s="21" customFormat="1" x14ac:dyDescent="0.25">
      <c r="A153" s="20">
        <v>37523</v>
      </c>
    </row>
    <row r="154" spans="1:3" s="21" customFormat="1" x14ac:dyDescent="0.25">
      <c r="A154" s="20">
        <v>37481</v>
      </c>
    </row>
    <row r="155" spans="1:3" s="21" customFormat="1" x14ac:dyDescent="0.25">
      <c r="A155" s="20">
        <v>37433</v>
      </c>
    </row>
    <row r="156" spans="1:3" s="21" customFormat="1" x14ac:dyDescent="0.25">
      <c r="A156" s="20">
        <v>37383</v>
      </c>
    </row>
    <row r="157" spans="1:3" s="21" customFormat="1" x14ac:dyDescent="0.25">
      <c r="A157" s="20">
        <v>37334</v>
      </c>
    </row>
    <row r="158" spans="1:3" s="21" customFormat="1" x14ac:dyDescent="0.25">
      <c r="A158" s="20">
        <v>37286</v>
      </c>
    </row>
    <row r="159" spans="1:3" s="23" customFormat="1" x14ac:dyDescent="0.25">
      <c r="A159" s="22">
        <v>37236</v>
      </c>
    </row>
    <row r="160" spans="1:3" s="23" customFormat="1" x14ac:dyDescent="0.25">
      <c r="A160" s="22">
        <v>37201</v>
      </c>
    </row>
    <row r="161" spans="1:3" s="23" customFormat="1" x14ac:dyDescent="0.25">
      <c r="A161" s="22">
        <v>37166</v>
      </c>
    </row>
    <row r="162" spans="1:3" s="28" customFormat="1" x14ac:dyDescent="0.25">
      <c r="A162" s="36">
        <v>37151</v>
      </c>
      <c r="B162" s="37"/>
      <c r="C162" s="37" t="s">
        <v>13</v>
      </c>
    </row>
    <row r="163" spans="1:3" s="28" customFormat="1" x14ac:dyDescent="0.25">
      <c r="A163" s="36">
        <v>37147</v>
      </c>
      <c r="B163" s="37"/>
      <c r="C163" s="37" t="s">
        <v>13</v>
      </c>
    </row>
    <row r="164" spans="1:3" s="23" customFormat="1" x14ac:dyDescent="0.25">
      <c r="A164" s="22">
        <v>37124</v>
      </c>
    </row>
    <row r="165" spans="1:3" s="23" customFormat="1" x14ac:dyDescent="0.25">
      <c r="A165" s="22">
        <v>37069</v>
      </c>
    </row>
    <row r="166" spans="1:3" s="23" customFormat="1" x14ac:dyDescent="0.25">
      <c r="A166" s="22">
        <v>37026</v>
      </c>
    </row>
    <row r="167" spans="1:3" s="23" customFormat="1" x14ac:dyDescent="0.25">
      <c r="A167" s="27">
        <v>36999</v>
      </c>
      <c r="B167" s="24"/>
      <c r="C167" s="24" t="s">
        <v>13</v>
      </c>
    </row>
    <row r="168" spans="1:3" s="23" customFormat="1" x14ac:dyDescent="0.25">
      <c r="A168" s="27">
        <v>36992</v>
      </c>
      <c r="B168" s="24"/>
      <c r="C168" s="24" t="s">
        <v>13</v>
      </c>
    </row>
    <row r="169" spans="1:3" s="23" customFormat="1" x14ac:dyDescent="0.25">
      <c r="A169" s="22">
        <v>36970</v>
      </c>
    </row>
    <row r="170" spans="1:3" s="23" customFormat="1" x14ac:dyDescent="0.25">
      <c r="A170" s="22">
        <v>36922</v>
      </c>
    </row>
    <row r="171" spans="1:3" s="23" customFormat="1" x14ac:dyDescent="0.25">
      <c r="A171" s="27">
        <v>36894</v>
      </c>
      <c r="B171" s="24"/>
      <c r="C171" s="24" t="s">
        <v>13</v>
      </c>
    </row>
    <row r="172" spans="1:3" s="21" customFormat="1" x14ac:dyDescent="0.25">
      <c r="A172" s="20">
        <v>36879</v>
      </c>
    </row>
    <row r="173" spans="1:3" s="21" customFormat="1" x14ac:dyDescent="0.25">
      <c r="A173" s="20">
        <v>36845</v>
      </c>
    </row>
    <row r="174" spans="1:3" s="21" customFormat="1" x14ac:dyDescent="0.25">
      <c r="A174" s="20">
        <v>36802</v>
      </c>
    </row>
    <row r="175" spans="1:3" s="21" customFormat="1" x14ac:dyDescent="0.25">
      <c r="A175" s="20">
        <v>36760</v>
      </c>
    </row>
    <row r="176" spans="1:3" s="21" customFormat="1" x14ac:dyDescent="0.25">
      <c r="A176" s="20">
        <v>36705</v>
      </c>
    </row>
    <row r="177" spans="1:3" s="21" customFormat="1" x14ac:dyDescent="0.25">
      <c r="A177" s="20">
        <v>36662</v>
      </c>
    </row>
    <row r="178" spans="1:3" s="21" customFormat="1" x14ac:dyDescent="0.25">
      <c r="A178" s="20">
        <v>36606</v>
      </c>
    </row>
    <row r="179" spans="1:3" s="21" customFormat="1" x14ac:dyDescent="0.25">
      <c r="A179" s="20">
        <v>36558</v>
      </c>
    </row>
    <row r="180" spans="1:3" s="23" customFormat="1" x14ac:dyDescent="0.25">
      <c r="A180" s="22">
        <v>36515</v>
      </c>
    </row>
    <row r="181" spans="1:3" s="23" customFormat="1" x14ac:dyDescent="0.25">
      <c r="A181" s="22">
        <v>36480</v>
      </c>
    </row>
    <row r="182" spans="1:3" s="23" customFormat="1" x14ac:dyDescent="0.25">
      <c r="A182" s="22">
        <v>36438</v>
      </c>
    </row>
    <row r="183" spans="1:3" s="23" customFormat="1" x14ac:dyDescent="0.25">
      <c r="A183" s="22">
        <v>36396</v>
      </c>
    </row>
    <row r="184" spans="1:3" s="23" customFormat="1" x14ac:dyDescent="0.25">
      <c r="A184" s="22">
        <v>36341</v>
      </c>
    </row>
    <row r="185" spans="1:3" s="23" customFormat="1" x14ac:dyDescent="0.25">
      <c r="A185" s="22">
        <v>36298</v>
      </c>
    </row>
    <row r="186" spans="1:3" s="23" customFormat="1" x14ac:dyDescent="0.25">
      <c r="A186" s="22">
        <v>36249</v>
      </c>
    </row>
    <row r="187" spans="1:3" s="23" customFormat="1" x14ac:dyDescent="0.25">
      <c r="A187" s="22">
        <v>36194</v>
      </c>
    </row>
    <row r="188" spans="1:3" s="21" customFormat="1" x14ac:dyDescent="0.25">
      <c r="A188" s="20">
        <v>36151</v>
      </c>
    </row>
    <row r="189" spans="1:3" s="21" customFormat="1" x14ac:dyDescent="0.25">
      <c r="A189" s="20">
        <v>36116</v>
      </c>
    </row>
    <row r="190" spans="1:3" s="26" customFormat="1" x14ac:dyDescent="0.25">
      <c r="A190" s="25">
        <v>36083</v>
      </c>
      <c r="C190" s="26" t="s">
        <v>13</v>
      </c>
    </row>
    <row r="191" spans="1:3" s="21" customFormat="1" x14ac:dyDescent="0.25">
      <c r="A191" s="20">
        <v>36067</v>
      </c>
    </row>
    <row r="192" spans="1:3" s="21" customFormat="1" x14ac:dyDescent="0.25">
      <c r="A192" s="25">
        <v>36059</v>
      </c>
      <c r="B192" s="26"/>
      <c r="C192" s="26" t="s">
        <v>13</v>
      </c>
    </row>
    <row r="193" spans="1:1" s="21" customFormat="1" x14ac:dyDescent="0.25">
      <c r="A193" s="20">
        <v>36025</v>
      </c>
    </row>
    <row r="194" spans="1:1" s="21" customFormat="1" x14ac:dyDescent="0.25">
      <c r="A194" s="20">
        <v>35977</v>
      </c>
    </row>
    <row r="195" spans="1:1" s="21" customFormat="1" x14ac:dyDescent="0.25">
      <c r="A195" s="20">
        <v>35934</v>
      </c>
    </row>
    <row r="196" spans="1:1" s="21" customFormat="1" x14ac:dyDescent="0.25">
      <c r="A196" s="20">
        <v>35885</v>
      </c>
    </row>
    <row r="197" spans="1:1" s="21" customFormat="1" x14ac:dyDescent="0.25">
      <c r="A197" s="20">
        <v>35830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TgtRateAdjustment</vt:lpstr>
      <vt:lpstr>FOMC_Meetings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Knöpfel</dc:creator>
  <cp:lastModifiedBy>Corinne Knöpfel</cp:lastModifiedBy>
  <dcterms:created xsi:type="dcterms:W3CDTF">2018-10-02T19:37:51Z</dcterms:created>
  <dcterms:modified xsi:type="dcterms:W3CDTF">2018-10-03T09:41:04Z</dcterms:modified>
</cp:coreProperties>
</file>