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_rels/sheet3.xml.rels" ContentType="application/vnd.openxmlformats-package.relationship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comments3.xml" ContentType="application/vnd.openxmlformats-officedocument.spreadsheetml.comments+xml"/>
  <Override PartName="/xl/drawings/vmlDrawing1.vml" ContentType="application/vnd.openxmlformats-officedocument.vmlDrawing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nvoices" sheetId="1" state="visible" r:id="rId2"/>
    <sheet name="Expenses" sheetId="2" state="visible" r:id="rId3"/>
    <sheet name="VAT Declaration" sheetId="3" state="visible" r:id="rId4"/>
    <sheet name="Account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comments3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B1" authorId="0">
      <text>
        <r>
          <rPr>
            <sz val="10"/>
            <rFont val="Arial"/>
            <family val="2"/>
            <charset val="1"/>
          </rPr>
          <t xml:space="preserve">Feld 81</t>
        </r>
      </text>
    </comment>
    <comment ref="C1" authorId="0">
      <text>
        <r>
          <rPr>
            <sz val="10"/>
            <rFont val="Arial"/>
            <family val="2"/>
            <charset val="1"/>
          </rPr>
          <t xml:space="preserve">Berechnet aus Feld 81
</t>
        </r>
      </text>
    </comment>
    <comment ref="D1" authorId="0">
      <text>
        <r>
          <rPr>
            <sz val="10"/>
            <rFont val="Arial"/>
            <family val="2"/>
            <charset val="1"/>
          </rPr>
          <t xml:space="preserve">Berechnet aus Feld 86</t>
        </r>
      </text>
    </comment>
    <comment ref="E1" authorId="0">
      <text>
        <r>
          <rPr>
            <sz val="10"/>
            <rFont val="Arial"/>
            <family val="2"/>
            <charset val="1"/>
          </rPr>
          <t xml:space="preserve">Feld 21</t>
        </r>
      </text>
    </comment>
    <comment ref="F1" authorId="0">
      <text>
        <r>
          <rPr>
            <sz val="10"/>
            <rFont val="Arial"/>
            <family val="2"/>
            <charset val="1"/>
          </rPr>
          <t xml:space="preserve">Feld 66</t>
        </r>
      </text>
    </comment>
    <comment ref="G1" authorId="0">
      <text>
        <r>
          <rPr>
            <sz val="10"/>
            <rFont val="Arial"/>
            <family val="2"/>
            <charset val="1"/>
          </rPr>
          <t xml:space="preserve">Feld 66</t>
        </r>
      </text>
    </comment>
  </commentList>
</comments>
</file>

<file path=xl/sharedStrings.xml><?xml version="1.0" encoding="utf-8"?>
<sst xmlns="http://schemas.openxmlformats.org/spreadsheetml/2006/main" count="66" uniqueCount="52">
  <si>
    <t xml:space="preserve">Invoice ID</t>
  </si>
  <si>
    <t xml:space="preserve">Invoice Date</t>
  </si>
  <si>
    <t xml:space="preserve">Amount</t>
  </si>
  <si>
    <t xml:space="preserve">VAT</t>
  </si>
  <si>
    <t xml:space="preserve">Final amount</t>
  </si>
  <si>
    <t xml:space="preserve">Sender</t>
  </si>
  <si>
    <t xml:space="preserve">Text</t>
  </si>
  <si>
    <t xml:space="preserve">Booking Category</t>
  </si>
  <si>
    <t xml:space="preserve">VAT Tax Date</t>
  </si>
  <si>
    <t xml:space="preserve">2017-0001</t>
  </si>
  <si>
    <t xml:space="preserve">Business Attendee</t>
  </si>
  <si>
    <t xml:space="preserve">Ticket</t>
  </si>
  <si>
    <t xml:space="preserve">2017-0002</t>
  </si>
  <si>
    <t xml:space="preserve">2017-0003</t>
  </si>
  <si>
    <t xml:space="preserve">Sponsor</t>
  </si>
  <si>
    <t xml:space="preserve">Sponsoring</t>
  </si>
  <si>
    <t xml:space="preserve">2017-0004</t>
  </si>
  <si>
    <t xml:space="preserve">Attendee</t>
  </si>
  <si>
    <t xml:space="preserve">2017-0005</t>
  </si>
  <si>
    <t xml:space="preserve">Speaker</t>
  </si>
  <si>
    <t xml:space="preserve">Receipt number</t>
  </si>
  <si>
    <t xml:space="preserve">Date</t>
  </si>
  <si>
    <t xml:space="preserve">Vat 7%</t>
  </si>
  <si>
    <t xml:space="preserve">VAT 19%</t>
  </si>
  <si>
    <t xml:space="preserve">Status</t>
  </si>
  <si>
    <t xml:space="preserve">Company</t>
  </si>
  <si>
    <t xml:space="preserve">Type</t>
  </si>
  <si>
    <t xml:space="preserve">Transaction ID</t>
  </si>
  <si>
    <t xml:space="preserve">paid</t>
  </si>
  <si>
    <t xml:space="preserve">venue</t>
  </si>
  <si>
    <t xml:space="preserve">GPW2017</t>
  </si>
  <si>
    <t xml:space="preserve">social event</t>
  </si>
  <si>
    <t xml:space="preserve">T-shirts</t>
  </si>
  <si>
    <t xml:space="preserve">Reporting Quarter</t>
  </si>
  <si>
    <t xml:space="preserve">Earnings (Feld 81)</t>
  </si>
  <si>
    <t xml:space="preserve">Earnings 19%</t>
  </si>
  <si>
    <t xml:space="preserve">Earnings 7%</t>
  </si>
  <si>
    <t xml:space="preserve">Earnings EU</t>
  </si>
  <si>
    <t xml:space="preserve">VAT paid 19%</t>
  </si>
  <si>
    <t xml:space="preserve">VAT paid 7%</t>
  </si>
  <si>
    <t xml:space="preserve">Feld 66</t>
  </si>
  <si>
    <t xml:space="preserve">Total</t>
  </si>
  <si>
    <t xml:space="preserve">rounded</t>
  </si>
  <si>
    <t xml:space="preserve">reporting date</t>
  </si>
  <si>
    <t xml:space="preserve">paid on</t>
  </si>
  <si>
    <t xml:space="preserve">transaction id</t>
  </si>
  <si>
    <t xml:space="preserve">2017/Q1</t>
  </si>
  <si>
    <t xml:space="preserve">2017/Q2</t>
  </si>
  <si>
    <t xml:space="preserve">2017/Q3</t>
  </si>
  <si>
    <t xml:space="preserve">2017/Q4</t>
  </si>
  <si>
    <t xml:space="preserve">ID</t>
  </si>
  <si>
    <t xml:space="preserve">Expense ID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</si>
</sst>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DD/MM/YY"/>
    <numFmt numFmtId="166" formatCode="#,##0.00\ [$€-407];[RED]\-#,##0.00\ [$€-407]"/>
    <numFmt numFmtId="167" formatCode="0.00%"/>
  </numFmts>
  <fonts count="1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FFFFF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CC0000"/>
      <name val="Arial"/>
      <family val="2"/>
      <charset val="1"/>
    </font>
    <font>
      <b val="true"/>
      <sz val="10"/>
      <color rgb="FFFFFFFF"/>
      <name val="Arial"/>
      <family val="2"/>
      <charset val="1"/>
    </font>
    <font>
      <i val="true"/>
      <sz val="10"/>
      <color rgb="FF808080"/>
      <name val="Arial"/>
      <family val="2"/>
      <charset val="1"/>
    </font>
    <font>
      <sz val="10"/>
      <color rgb="FF006600"/>
      <name val="Arial"/>
      <family val="2"/>
      <charset val="1"/>
    </font>
    <font>
      <sz val="18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u val="single"/>
      <sz val="10"/>
      <color rgb="FF0000EE"/>
      <name val="Arial"/>
      <family val="2"/>
      <charset val="1"/>
    </font>
    <font>
      <sz val="10"/>
      <color rgb="FF996600"/>
      <name val="Arial"/>
      <family val="2"/>
      <charset val="1"/>
    </font>
    <font>
      <sz val="10"/>
      <color rgb="FF333333"/>
      <name val="Arial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CCFFCC"/>
        <bgColor rgb="FFCCFFFF"/>
      </patternFill>
    </fill>
    <fill>
      <patternFill patternType="solid">
        <fgColor rgb="FFFFFFCC"/>
        <bgColor rgb="FFFF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5" fillId="4" borderId="0" applyFont="true" applyBorder="false" applyAlignment="true" applyProtection="false">
      <alignment horizontal="general" vertical="bottom" textRotation="0" wrapText="false" indent="0" shrinkToFit="false"/>
    </xf>
    <xf numFmtId="164" fontId="6" fillId="5" borderId="0" applyFont="true" applyBorder="false" applyAlignment="true" applyProtection="false">
      <alignment horizontal="general" vertical="bottom" textRotation="0" wrapText="false" indent="0" shrinkToFit="false"/>
    </xf>
    <xf numFmtId="164" fontId="7" fillId="6" borderId="0" applyFont="true" applyBorder="fals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7" borderId="0" applyFont="true" applyBorder="false" applyAlignment="true" applyProtection="false">
      <alignment horizontal="general" vertical="bottom" textRotation="0" wrapText="false" indent="0" shrinkToFit="false"/>
    </xf>
    <xf numFmtId="164" fontId="10" fillId="0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0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  <xf numFmtId="164" fontId="14" fillId="8" borderId="1" applyFont="true" applyBorder="tru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Accent 1 14" xfId="20"/>
    <cellStyle name="Accent 13" xfId="21"/>
    <cellStyle name="Accent 2 15" xfId="22"/>
    <cellStyle name="Accent 3 16" xfId="23"/>
    <cellStyle name="Bad 10" xfId="24"/>
    <cellStyle name="Error 12" xfId="25"/>
    <cellStyle name="Footnote 5" xfId="26"/>
    <cellStyle name="Good 8" xfId="27"/>
    <cellStyle name="Heading 1 1" xfId="28"/>
    <cellStyle name="Heading 2 2" xfId="29"/>
    <cellStyle name="Hyperlink 6" xfId="30"/>
    <cellStyle name="Neutral 9" xfId="31"/>
    <cellStyle name="Note 4" xfId="32"/>
    <cellStyle name="Status 7" xfId="33"/>
    <cellStyle name="Text 3" xfId="34"/>
    <cellStyle name="Warning 11" xfId="35"/>
  </cellStyles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3" activeCellId="0" sqref="C13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false" hidden="false" outlineLevel="0" max="2" min="2" style="1" width="11.52"/>
    <col collapsed="false" customWidth="false" hidden="false" outlineLevel="0" max="5" min="3" style="2" width="11.52"/>
    <col collapsed="false" customWidth="false" hidden="false" outlineLevel="0" max="8" min="6" style="0" width="11.52"/>
    <col collapsed="false" customWidth="false" hidden="false" outlineLevel="0" max="9" min="9" style="1" width="11.52"/>
    <col collapsed="false" customWidth="false" hidden="false" outlineLevel="0" max="1025" min="10" style="0" width="11.52"/>
  </cols>
  <sheetData>
    <row r="1" customFormat="false" ht="12.8" hidden="false" customHeight="false" outlineLevel="0" collapsed="false">
      <c r="A1" s="0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0" t="s">
        <v>5</v>
      </c>
      <c r="G1" s="0" t="s">
        <v>6</v>
      </c>
      <c r="H1" s="0" t="s">
        <v>7</v>
      </c>
      <c r="I1" s="1" t="s">
        <v>8</v>
      </c>
    </row>
    <row r="2" customFormat="false" ht="12.8" hidden="false" customHeight="false" outlineLevel="0" collapsed="false">
      <c r="A2" s="0" t="s">
        <v>9</v>
      </c>
      <c r="B2" s="1" t="n">
        <v>42736</v>
      </c>
      <c r="C2" s="2" t="n">
        <v>250</v>
      </c>
      <c r="D2" s="2" t="n">
        <v>0</v>
      </c>
      <c r="E2" s="2" t="n">
        <f aca="false">D2+C2</f>
        <v>250</v>
      </c>
      <c r="G2" s="0" t="s">
        <v>10</v>
      </c>
      <c r="H2" s="0" t="s">
        <v>11</v>
      </c>
      <c r="I2" s="1" t="n">
        <v>42825</v>
      </c>
    </row>
    <row r="3" customFormat="false" ht="12.8" hidden="false" customHeight="false" outlineLevel="0" collapsed="false">
      <c r="A3" s="0" t="s">
        <v>12</v>
      </c>
      <c r="B3" s="1" t="n">
        <v>42767</v>
      </c>
      <c r="C3" s="2" t="n">
        <v>250</v>
      </c>
      <c r="D3" s="2" t="n">
        <v>0</v>
      </c>
      <c r="E3" s="2" t="n">
        <f aca="false">D3+C3</f>
        <v>250</v>
      </c>
      <c r="G3" s="0" t="s">
        <v>10</v>
      </c>
      <c r="H3" s="0" t="s">
        <v>11</v>
      </c>
      <c r="I3" s="1" t="n">
        <v>42825</v>
      </c>
    </row>
    <row r="4" customFormat="false" ht="12.8" hidden="false" customHeight="false" outlineLevel="0" collapsed="false">
      <c r="A4" s="0" t="s">
        <v>13</v>
      </c>
      <c r="B4" s="1" t="n">
        <v>42767</v>
      </c>
      <c r="C4" s="2" t="n">
        <v>1000</v>
      </c>
      <c r="D4" s="2" t="n">
        <f aca="false">C4*0.19</f>
        <v>190</v>
      </c>
      <c r="E4" s="2" t="n">
        <f aca="false">D4+C4</f>
        <v>1190</v>
      </c>
      <c r="G4" s="0" t="s">
        <v>14</v>
      </c>
      <c r="H4" s="0" t="s">
        <v>15</v>
      </c>
      <c r="I4" s="1" t="n">
        <v>42825</v>
      </c>
    </row>
    <row r="5" customFormat="false" ht="12.8" hidden="false" customHeight="false" outlineLevel="0" collapsed="false">
      <c r="A5" s="0" t="s">
        <v>16</v>
      </c>
      <c r="B5" s="1" t="n">
        <v>42809</v>
      </c>
      <c r="C5" s="2" t="n">
        <v>70</v>
      </c>
      <c r="D5" s="2" t="n">
        <v>0</v>
      </c>
      <c r="E5" s="2" t="n">
        <v>90</v>
      </c>
      <c r="G5" s="0" t="s">
        <v>17</v>
      </c>
      <c r="H5" s="0" t="s">
        <v>11</v>
      </c>
      <c r="I5" s="1" t="n">
        <v>42825</v>
      </c>
    </row>
    <row r="6" customFormat="false" ht="12.8" hidden="false" customHeight="false" outlineLevel="0" collapsed="false">
      <c r="A6" s="0" t="s">
        <v>18</v>
      </c>
      <c r="B6" s="1" t="n">
        <v>42810</v>
      </c>
      <c r="C6" s="2" t="n">
        <v>40</v>
      </c>
      <c r="D6" s="2" t="n">
        <v>0</v>
      </c>
      <c r="E6" s="2" t="n">
        <f aca="false">D6+C6</f>
        <v>40</v>
      </c>
      <c r="G6" s="0" t="s">
        <v>19</v>
      </c>
      <c r="H6" s="0" t="s">
        <v>11</v>
      </c>
      <c r="I6" s="1" t="n">
        <v>42825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&amp;CSeite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" activeCellId="0" sqref="E1"/>
    </sheetView>
  </sheetViews>
  <sheetFormatPr defaultRowHeight="12.8" zeroHeight="false" outlineLevelRow="0" outlineLevelCol="0"/>
  <cols>
    <col collapsed="false" customWidth="false" hidden="false" outlineLevel="0" max="2" min="1" style="0" width="11.52"/>
    <col collapsed="false" customWidth="false" hidden="false" outlineLevel="0" max="5" min="3" style="2" width="11.52"/>
    <col collapsed="false" customWidth="false" hidden="false" outlineLevel="0" max="1025" min="6" style="0" width="11.52"/>
  </cols>
  <sheetData>
    <row r="1" customFormat="false" ht="12.8" hidden="false" customHeight="false" outlineLevel="0" collapsed="false">
      <c r="A1" s="0" t="s">
        <v>20</v>
      </c>
      <c r="B1" s="0" t="s">
        <v>21</v>
      </c>
      <c r="C1" s="2" t="s">
        <v>2</v>
      </c>
      <c r="D1" s="2" t="s">
        <v>22</v>
      </c>
      <c r="E1" s="2" t="s">
        <v>23</v>
      </c>
      <c r="F1" s="0" t="s">
        <v>24</v>
      </c>
      <c r="G1" s="0" t="s">
        <v>25</v>
      </c>
      <c r="H1" s="0" t="s">
        <v>26</v>
      </c>
      <c r="I1" s="0" t="s">
        <v>7</v>
      </c>
      <c r="J1" s="0" t="s">
        <v>27</v>
      </c>
    </row>
    <row r="2" customFormat="false" ht="12.8" hidden="false" customHeight="false" outlineLevel="0" collapsed="false">
      <c r="A2" s="0" t="n">
        <v>1</v>
      </c>
      <c r="B2" s="1" t="n">
        <v>42795</v>
      </c>
      <c r="C2" s="2" t="n">
        <v>4000</v>
      </c>
      <c r="D2" s="2" t="n">
        <v>0</v>
      </c>
      <c r="E2" s="2" t="n">
        <v>0</v>
      </c>
      <c r="F2" s="0" t="s">
        <v>28</v>
      </c>
      <c r="H2" s="0" t="s">
        <v>29</v>
      </c>
      <c r="I2" s="0" t="s">
        <v>30</v>
      </c>
    </row>
    <row r="3" customFormat="false" ht="12.8" hidden="false" customHeight="false" outlineLevel="0" collapsed="false">
      <c r="A3" s="0" t="n">
        <v>2</v>
      </c>
      <c r="B3" s="1" t="n">
        <v>42796</v>
      </c>
      <c r="C3" s="2" t="n">
        <v>1200</v>
      </c>
      <c r="D3" s="2" t="n">
        <v>0</v>
      </c>
      <c r="E3" s="2" t="n">
        <f aca="false">C3*1.19</f>
        <v>1428</v>
      </c>
      <c r="F3" s="0" t="s">
        <v>28</v>
      </c>
      <c r="H3" s="0" t="s">
        <v>31</v>
      </c>
      <c r="I3" s="0" t="s">
        <v>30</v>
      </c>
    </row>
    <row r="4" customFormat="false" ht="12.8" hidden="false" customHeight="false" outlineLevel="0" collapsed="false">
      <c r="A4" s="0" t="n">
        <v>3</v>
      </c>
      <c r="B4" s="1" t="n">
        <v>42797</v>
      </c>
      <c r="C4" s="2" t="n">
        <v>500</v>
      </c>
      <c r="D4" s="2" t="n">
        <v>0</v>
      </c>
      <c r="E4" s="2" t="n">
        <f aca="false">C4*1.19</f>
        <v>595</v>
      </c>
      <c r="F4" s="0" t="s">
        <v>28</v>
      </c>
      <c r="H4" s="0" t="s">
        <v>32</v>
      </c>
      <c r="I4" s="0" t="s">
        <v>30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&amp;CSeite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33</v>
      </c>
      <c r="B1" s="0" t="s">
        <v>34</v>
      </c>
      <c r="C1" s="3" t="s">
        <v>35</v>
      </c>
      <c r="D1" s="3" t="s">
        <v>36</v>
      </c>
      <c r="E1" s="3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</row>
    <row r="2" customFormat="false" ht="12.8" hidden="false" customHeight="false" outlineLevel="0" collapsed="false">
      <c r="A2" s="0" t="s">
        <v>46</v>
      </c>
      <c r="B2" s="2" t="n">
        <f aca="false">SUM(Expenses!K1:K1)-E2</f>
        <v>0</v>
      </c>
      <c r="C2" s="2" t="n">
        <f aca="false">SUM(Expenses!L2:L75)</f>
        <v>0</v>
      </c>
      <c r="D2" s="2" t="n">
        <v>0</v>
      </c>
      <c r="E2" s="2" t="n">
        <v>0</v>
      </c>
      <c r="F2" s="2" t="n">
        <f aca="false">Account!Q6</f>
        <v>0</v>
      </c>
      <c r="G2" s="2" t="n">
        <f aca="false">Account!R6</f>
        <v>0</v>
      </c>
      <c r="H2" s="2" t="n">
        <f aca="false">G2+F2</f>
        <v>0</v>
      </c>
      <c r="I2" s="2" t="n">
        <f aca="false">C2-F2-G2</f>
        <v>0</v>
      </c>
      <c r="J2" s="2" t="n">
        <v>-6.22</v>
      </c>
      <c r="K2" s="1" t="n">
        <v>42835</v>
      </c>
      <c r="L2" s="1"/>
    </row>
    <row r="3" customFormat="false" ht="12.8" hidden="false" customHeight="false" outlineLevel="0" collapsed="false">
      <c r="A3" s="0" t="s">
        <v>47</v>
      </c>
    </row>
    <row r="4" customFormat="false" ht="12.8" hidden="false" customHeight="false" outlineLevel="0" collapsed="false">
      <c r="A4" s="0" t="s">
        <v>48</v>
      </c>
    </row>
    <row r="5" customFormat="false" ht="12.8" hidden="false" customHeight="false" outlineLevel="0" collapsed="false">
      <c r="A5" s="0" t="s">
        <v>49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&amp;CSeite &amp;P</oddFooter>
  </headerFooter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" activeCellId="0" sqref="F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21</v>
      </c>
      <c r="B1" s="0" t="s">
        <v>50</v>
      </c>
      <c r="C1" s="0" t="s">
        <v>6</v>
      </c>
      <c r="D1" s="0" t="s">
        <v>2</v>
      </c>
      <c r="E1" s="0" t="s">
        <v>0</v>
      </c>
      <c r="F1" s="0" t="s">
        <v>51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532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2019-08-30T13:42:12Z</dcterms:created>
  <dc:creator/>
  <dc:description/>
  <dc:language>de-DE</dc:language>
  <cp:lastModifiedBy/>
  <dcterms:modified xsi:type="dcterms:W3CDTF">2019-08-31T08:48:26Z</dcterms:modified>
  <cp:revision>11</cp:revision>
  <dc:subject/>
  <dc:title/>
</cp:coreProperties>
</file>