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lin/files/McGill/Thesis/WHITE MOLD/"/>
    </mc:Choice>
  </mc:AlternateContent>
  <xr:revisionPtr revIDLastSave="0" documentId="13_ncr:1_{86DF557A-C5F9-C146-B5FA-0930E6EC6BCE}" xr6:coauthVersionLast="46" xr6:coauthVersionMax="46" xr10:uidLastSave="{00000000-0000-0000-0000-000000000000}"/>
  <bookViews>
    <workbookView xWindow="0" yWindow="460" windowWidth="28800" windowHeight="16400" firstSheet="2" activeTab="9" xr2:uid="{6369B85A-6CBB-AF44-8E96-7218358000D9}"/>
  </bookViews>
  <sheets>
    <sheet name="WM-trial-plan-GC" sheetId="5" r:id="rId1"/>
    <sheet name="WM-growth chamber" sheetId="6" r:id="rId2"/>
    <sheet name="WM-GC-data" sheetId="8" r:id="rId3"/>
    <sheet name="WM-trial-plan-GH" sheetId="1" r:id="rId4"/>
    <sheet name="WM-greenhouse" sheetId="2" r:id="rId5"/>
    <sheet name="Sensor-seeds" sheetId="4" state="hidden" r:id="rId6"/>
    <sheet name="sensor-plan" sheetId="7" r:id="rId7"/>
    <sheet name="Sensor-trial-ST" sheetId="3" r:id="rId8"/>
    <sheet name="Sensor-data" sheetId="9" r:id="rId9"/>
    <sheet name="R-plot" sheetId="10" r:id="rId10"/>
    <sheet name="R-plot-12rep" sheetId="11" r:id="rId11"/>
  </sheets>
  <definedNames>
    <definedName name="_xlnm._FilterDatabase" localSheetId="7" hidden="1">'Sensor-trial-ST'!$A$1:$R$61</definedName>
    <definedName name="_xlnm._FilterDatabase" localSheetId="4" hidden="1">'WM-greenhouse'!$A$1:$N$193</definedName>
    <definedName name="_xlnm._FilterDatabase" localSheetId="1" hidden="1">'WM-growth chamber'!$A$1:$P$49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2" i="9"/>
  <c r="H3" i="9"/>
  <c r="H4" i="9"/>
  <c r="H5" i="9"/>
  <c r="H6" i="9"/>
  <c r="H2" i="9"/>
  <c r="F4" i="8" l="1"/>
  <c r="F3" i="8"/>
  <c r="F10" i="8"/>
  <c r="F11" i="8"/>
  <c r="F2" i="8"/>
  <c r="F9" i="8"/>
  <c r="F5" i="8"/>
  <c r="F8" i="8"/>
  <c r="F12" i="8"/>
  <c r="F13" i="8"/>
  <c r="F14" i="8"/>
  <c r="F17" i="8"/>
  <c r="F15" i="8"/>
  <c r="F16" i="8"/>
  <c r="F6" i="8"/>
  <c r="F7" i="8"/>
  <c r="E4" i="8"/>
  <c r="E3" i="8"/>
  <c r="E10" i="8"/>
  <c r="E11" i="8"/>
  <c r="E2" i="8"/>
  <c r="E9" i="8"/>
  <c r="E5" i="8"/>
  <c r="E8" i="8"/>
  <c r="E12" i="8"/>
  <c r="E13" i="8"/>
  <c r="E14" i="8"/>
  <c r="E17" i="8"/>
  <c r="E15" i="8"/>
  <c r="E16" i="8"/>
  <c r="E6" i="8"/>
  <c r="E7" i="8"/>
  <c r="C165" i="2" l="1"/>
  <c r="C167" i="2" s="1"/>
  <c r="C169" i="2" s="1"/>
  <c r="C171" i="2" s="1"/>
  <c r="C173" i="2" s="1"/>
  <c r="C175" i="2" s="1"/>
  <c r="C177" i="2" s="1"/>
  <c r="C179" i="2" s="1"/>
  <c r="C181" i="2" s="1"/>
  <c r="C183" i="2" s="1"/>
  <c r="C185" i="2" s="1"/>
  <c r="C187" i="2" s="1"/>
  <c r="C189" i="2" s="1"/>
  <c r="C191" i="2" s="1"/>
  <c r="C193" i="2" s="1"/>
  <c r="C164" i="2"/>
  <c r="C166" i="2" s="1"/>
  <c r="C168" i="2" s="1"/>
  <c r="C170" i="2" s="1"/>
  <c r="C172" i="2" s="1"/>
  <c r="C174" i="2" s="1"/>
  <c r="C176" i="2" s="1"/>
  <c r="C178" i="2" s="1"/>
  <c r="C180" i="2" s="1"/>
  <c r="C182" i="2" s="1"/>
  <c r="C184" i="2" s="1"/>
  <c r="C186" i="2" s="1"/>
  <c r="C188" i="2" s="1"/>
  <c r="C190" i="2" s="1"/>
  <c r="C192" i="2" s="1"/>
  <c r="C133" i="2"/>
  <c r="C135" i="2" s="1"/>
  <c r="C137" i="2" s="1"/>
  <c r="C139" i="2" s="1"/>
  <c r="C141" i="2" s="1"/>
  <c r="C143" i="2" s="1"/>
  <c r="C145" i="2" s="1"/>
  <c r="C147" i="2" s="1"/>
  <c r="C149" i="2" s="1"/>
  <c r="C151" i="2" s="1"/>
  <c r="C153" i="2" s="1"/>
  <c r="C155" i="2" s="1"/>
  <c r="C157" i="2" s="1"/>
  <c r="C159" i="2" s="1"/>
  <c r="C161" i="2" s="1"/>
  <c r="C132" i="2"/>
  <c r="C134" i="2" s="1"/>
  <c r="C136" i="2" s="1"/>
  <c r="C138" i="2" s="1"/>
  <c r="C140" i="2" s="1"/>
  <c r="C142" i="2" s="1"/>
  <c r="C144" i="2" s="1"/>
  <c r="C146" i="2" s="1"/>
  <c r="C148" i="2" s="1"/>
  <c r="C150" i="2" s="1"/>
  <c r="C152" i="2" s="1"/>
  <c r="C154" i="2" s="1"/>
  <c r="C156" i="2" s="1"/>
  <c r="C158" i="2" s="1"/>
  <c r="C160" i="2" s="1"/>
  <c r="C101" i="2"/>
  <c r="C103" i="2" s="1"/>
  <c r="C105" i="2" s="1"/>
  <c r="C107" i="2" s="1"/>
  <c r="C109" i="2" s="1"/>
  <c r="C111" i="2" s="1"/>
  <c r="C113" i="2" s="1"/>
  <c r="C115" i="2" s="1"/>
  <c r="C117" i="2" s="1"/>
  <c r="C119" i="2" s="1"/>
  <c r="C121" i="2" s="1"/>
  <c r="C123" i="2" s="1"/>
  <c r="C125" i="2" s="1"/>
  <c r="C127" i="2" s="1"/>
  <c r="C129" i="2" s="1"/>
  <c r="C100" i="2"/>
  <c r="C102" i="2" s="1"/>
  <c r="C104" i="2" s="1"/>
  <c r="C106" i="2" s="1"/>
  <c r="C108" i="2" s="1"/>
  <c r="C110" i="2" s="1"/>
  <c r="C112" i="2" s="1"/>
  <c r="C114" i="2" s="1"/>
  <c r="C116" i="2" s="1"/>
  <c r="C118" i="2" s="1"/>
  <c r="C120" i="2" s="1"/>
  <c r="C122" i="2" s="1"/>
  <c r="C124" i="2" s="1"/>
  <c r="C126" i="2" s="1"/>
  <c r="C128" i="2" s="1"/>
  <c r="C69" i="2"/>
  <c r="C71" i="2" s="1"/>
  <c r="C73" i="2" s="1"/>
  <c r="C75" i="2" s="1"/>
  <c r="C77" i="2" s="1"/>
  <c r="C79" i="2" s="1"/>
  <c r="C81" i="2" s="1"/>
  <c r="C83" i="2" s="1"/>
  <c r="C85" i="2" s="1"/>
  <c r="C87" i="2" s="1"/>
  <c r="C89" i="2" s="1"/>
  <c r="C91" i="2" s="1"/>
  <c r="C93" i="2" s="1"/>
  <c r="C95" i="2" s="1"/>
  <c r="C97" i="2" s="1"/>
  <c r="C68" i="2"/>
  <c r="C70" i="2" s="1"/>
  <c r="C72" i="2" s="1"/>
  <c r="C74" i="2" s="1"/>
  <c r="C76" i="2" s="1"/>
  <c r="C78" i="2" s="1"/>
  <c r="C80" i="2" s="1"/>
  <c r="C82" i="2" s="1"/>
  <c r="C84" i="2" s="1"/>
  <c r="C86" i="2" s="1"/>
  <c r="C88" i="2" s="1"/>
  <c r="C90" i="2" s="1"/>
  <c r="C92" i="2" s="1"/>
  <c r="C94" i="2" s="1"/>
  <c r="C96" i="2" s="1"/>
  <c r="C37" i="2"/>
  <c r="C39" i="2" s="1"/>
  <c r="C41" i="2" s="1"/>
  <c r="C43" i="2" s="1"/>
  <c r="C45" i="2" s="1"/>
  <c r="C47" i="2" s="1"/>
  <c r="C49" i="2" s="1"/>
  <c r="C51" i="2" s="1"/>
  <c r="C53" i="2" s="1"/>
  <c r="C55" i="2" s="1"/>
  <c r="C57" i="2" s="1"/>
  <c r="C59" i="2" s="1"/>
  <c r="C61" i="2" s="1"/>
  <c r="C63" i="2" s="1"/>
  <c r="C65" i="2" s="1"/>
  <c r="C36" i="2"/>
  <c r="C38" i="2" s="1"/>
  <c r="C40" i="2" s="1"/>
  <c r="C42" i="2" s="1"/>
  <c r="C44" i="2" s="1"/>
  <c r="C46" i="2" s="1"/>
  <c r="C48" i="2" s="1"/>
  <c r="C50" i="2" s="1"/>
  <c r="C52" i="2" s="1"/>
  <c r="C54" i="2" s="1"/>
  <c r="C56" i="2" s="1"/>
  <c r="C58" i="2" s="1"/>
  <c r="C60" i="2" s="1"/>
  <c r="C62" i="2" s="1"/>
  <c r="C64" i="2" s="1"/>
  <c r="C5" i="2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  <c r="C33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C32" i="2" s="1"/>
  <c r="E179" i="2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63" i="2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47" i="2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31" i="2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15" i="2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99" i="2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83" i="2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67" i="2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51" i="2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35" i="2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19" i="2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Q12" i="1"/>
  <c r="Q11" i="1" s="1"/>
  <c r="Q10" i="1" s="1"/>
  <c r="Q9" i="1" s="1"/>
  <c r="Q8" i="1" s="1"/>
  <c r="Q7" i="1" s="1"/>
  <c r="Q6" i="1" s="1"/>
  <c r="R12" i="1"/>
  <c r="R11" i="1" s="1"/>
  <c r="R10" i="1" s="1"/>
  <c r="R9" i="1" s="1"/>
  <c r="R8" i="1" s="1"/>
  <c r="R7" i="1" s="1"/>
  <c r="R6" i="1" s="1"/>
  <c r="S12" i="1"/>
  <c r="S11" i="1" s="1"/>
  <c r="S10" i="1" s="1"/>
  <c r="S9" i="1" s="1"/>
  <c r="S8" i="1" s="1"/>
  <c r="S7" i="1" s="1"/>
  <c r="S6" i="1" s="1"/>
  <c r="T12" i="1"/>
  <c r="T11" i="1" s="1"/>
  <c r="T10" i="1" s="1"/>
  <c r="T9" i="1" s="1"/>
  <c r="T8" i="1" s="1"/>
  <c r="T7" i="1" s="1"/>
  <c r="T6" i="1" s="1"/>
  <c r="U12" i="1"/>
  <c r="U11" i="1" s="1"/>
  <c r="U10" i="1" s="1"/>
  <c r="U9" i="1" s="1"/>
  <c r="U8" i="1" s="1"/>
  <c r="U7" i="1" s="1"/>
  <c r="U6" i="1" s="1"/>
  <c r="P12" i="1"/>
  <c r="P11" i="1" s="1"/>
  <c r="P10" i="1" s="1"/>
  <c r="P9" i="1" s="1"/>
  <c r="P8" i="1" s="1"/>
  <c r="P7" i="1" s="1"/>
  <c r="P6" i="1" s="1"/>
  <c r="Q20" i="1"/>
  <c r="Q19" i="1" s="1"/>
  <c r="Q18" i="1" s="1"/>
  <c r="Q17" i="1" s="1"/>
  <c r="Q16" i="1" s="1"/>
  <c r="Q15" i="1" s="1"/>
  <c r="Q14" i="1" s="1"/>
  <c r="R20" i="1"/>
  <c r="R19" i="1" s="1"/>
  <c r="R18" i="1" s="1"/>
  <c r="R17" i="1" s="1"/>
  <c r="R16" i="1" s="1"/>
  <c r="R15" i="1" s="1"/>
  <c r="R14" i="1" s="1"/>
  <c r="S20" i="1"/>
  <c r="S19" i="1" s="1"/>
  <c r="S18" i="1" s="1"/>
  <c r="S17" i="1" s="1"/>
  <c r="S16" i="1" s="1"/>
  <c r="S15" i="1" s="1"/>
  <c r="S14" i="1" s="1"/>
  <c r="T20" i="1"/>
  <c r="T19" i="1" s="1"/>
  <c r="T18" i="1" s="1"/>
  <c r="T17" i="1" s="1"/>
  <c r="T16" i="1" s="1"/>
  <c r="T15" i="1" s="1"/>
  <c r="T14" i="1" s="1"/>
  <c r="U20" i="1"/>
  <c r="U19" i="1" s="1"/>
  <c r="U18" i="1" s="1"/>
  <c r="U17" i="1" s="1"/>
  <c r="U16" i="1" s="1"/>
  <c r="U15" i="1" s="1"/>
  <c r="U14" i="1" s="1"/>
  <c r="P20" i="1"/>
  <c r="P19" i="1" s="1"/>
  <c r="P18" i="1" s="1"/>
  <c r="P17" i="1" s="1"/>
  <c r="P16" i="1" s="1"/>
  <c r="P15" i="1" s="1"/>
  <c r="P14" i="1" s="1"/>
  <c r="M12" i="1"/>
  <c r="M11" i="1" s="1"/>
  <c r="M10" i="1" s="1"/>
  <c r="M9" i="1" s="1"/>
  <c r="M8" i="1" s="1"/>
  <c r="M7" i="1" s="1"/>
  <c r="M6" i="1" s="1"/>
  <c r="L12" i="1"/>
  <c r="L11" i="1" s="1"/>
  <c r="L10" i="1" s="1"/>
  <c r="L9" i="1" s="1"/>
  <c r="L8" i="1" s="1"/>
  <c r="L7" i="1" s="1"/>
  <c r="L6" i="1" s="1"/>
  <c r="M20" i="1"/>
  <c r="M19" i="1" s="1"/>
  <c r="M18" i="1" s="1"/>
  <c r="M17" i="1" s="1"/>
  <c r="M16" i="1" s="1"/>
  <c r="M15" i="1" s="1"/>
  <c r="M14" i="1" s="1"/>
  <c r="L21" i="1"/>
  <c r="L20" i="1" s="1"/>
  <c r="L19" i="1" s="1"/>
  <c r="L18" i="1" s="1"/>
  <c r="L17" i="1" s="1"/>
  <c r="L16" i="1" s="1"/>
  <c r="L15" i="1" s="1"/>
  <c r="L14" i="1" s="1"/>
  <c r="K12" i="1"/>
  <c r="K11" i="1" s="1"/>
  <c r="K10" i="1" s="1"/>
  <c r="K9" i="1" s="1"/>
  <c r="K8" i="1" s="1"/>
  <c r="K7" i="1" s="1"/>
  <c r="K6" i="1" s="1"/>
  <c r="J12" i="1"/>
  <c r="J11" i="1" s="1"/>
  <c r="J10" i="1" s="1"/>
  <c r="J9" i="1" s="1"/>
  <c r="J8" i="1" s="1"/>
  <c r="J7" i="1" s="1"/>
  <c r="J6" i="1" s="1"/>
  <c r="K20" i="1"/>
  <c r="K19" i="1" s="1"/>
  <c r="K18" i="1" s="1"/>
  <c r="K17" i="1" s="1"/>
  <c r="K16" i="1" s="1"/>
  <c r="K15" i="1" s="1"/>
  <c r="K14" i="1" s="1"/>
  <c r="J20" i="1"/>
  <c r="J19" i="1" s="1"/>
  <c r="J18" i="1" s="1"/>
  <c r="J17" i="1" s="1"/>
  <c r="J16" i="1" s="1"/>
  <c r="J15" i="1" s="1"/>
  <c r="J14" i="1" s="1"/>
  <c r="I12" i="1"/>
  <c r="I11" i="1" s="1"/>
  <c r="I10" i="1" s="1"/>
  <c r="I9" i="1" s="1"/>
  <c r="I8" i="1" s="1"/>
  <c r="I7" i="1" s="1"/>
  <c r="I6" i="1" s="1"/>
  <c r="H12" i="1"/>
  <c r="H11" i="1" s="1"/>
  <c r="H10" i="1" s="1"/>
  <c r="H9" i="1" s="1"/>
  <c r="H8" i="1" s="1"/>
  <c r="H7" i="1" s="1"/>
  <c r="H6" i="1" s="1"/>
  <c r="I17" i="1"/>
  <c r="I16" i="1" s="1"/>
  <c r="I15" i="1" s="1"/>
  <c r="I14" i="1" s="1"/>
  <c r="H17" i="1"/>
  <c r="H16" i="1" s="1"/>
  <c r="H15" i="1" s="1"/>
  <c r="H14" i="1" s="1"/>
  <c r="S10" i="7"/>
  <c r="S11" i="7"/>
  <c r="S12" i="7"/>
  <c r="S13" i="7"/>
  <c r="S9" i="7"/>
  <c r="R10" i="7"/>
  <c r="R11" i="7"/>
  <c r="R12" i="7"/>
  <c r="R13" i="7"/>
  <c r="R9" i="7"/>
  <c r="Q10" i="7"/>
  <c r="Q11" i="7"/>
  <c r="Q12" i="7"/>
  <c r="Q13" i="7"/>
  <c r="Q9" i="7"/>
  <c r="P10" i="7"/>
  <c r="P11" i="7"/>
  <c r="P12" i="7"/>
  <c r="P13" i="7"/>
  <c r="P9" i="7"/>
  <c r="O10" i="7"/>
  <c r="O11" i="7"/>
  <c r="O12" i="7"/>
  <c r="O13" i="7"/>
  <c r="O9" i="7"/>
  <c r="N10" i="7"/>
  <c r="N11" i="7"/>
  <c r="N12" i="7"/>
  <c r="N13" i="7"/>
  <c r="N9" i="7"/>
  <c r="M10" i="7"/>
  <c r="M11" i="7"/>
  <c r="M12" i="7"/>
  <c r="M13" i="7"/>
  <c r="M9" i="7"/>
  <c r="L10" i="7"/>
  <c r="L11" i="7"/>
  <c r="L12" i="7"/>
  <c r="L13" i="7"/>
  <c r="L9" i="7"/>
  <c r="J10" i="7"/>
  <c r="J11" i="7"/>
  <c r="J12" i="7"/>
  <c r="J13" i="7"/>
  <c r="J9" i="7"/>
  <c r="I10" i="7"/>
  <c r="I11" i="7"/>
  <c r="I12" i="7"/>
  <c r="I13" i="7"/>
  <c r="I9" i="7"/>
  <c r="E21" i="3"/>
  <c r="E31" i="3" s="1"/>
  <c r="E41" i="3" s="1"/>
  <c r="E51" i="3" s="1"/>
  <c r="E61" i="3" s="1"/>
  <c r="E20" i="3"/>
  <c r="E30" i="3" s="1"/>
  <c r="E40" i="3" s="1"/>
  <c r="E50" i="3" s="1"/>
  <c r="E60" i="3" s="1"/>
  <c r="E17" i="3"/>
  <c r="E27" i="3" s="1"/>
  <c r="E37" i="3" s="1"/>
  <c r="E47" i="3" s="1"/>
  <c r="E57" i="3" s="1"/>
  <c r="E18" i="3"/>
  <c r="E28" i="3" s="1"/>
  <c r="E38" i="3" s="1"/>
  <c r="E48" i="3" s="1"/>
  <c r="E58" i="3" s="1"/>
  <c r="E19" i="3"/>
  <c r="E29" i="3" s="1"/>
  <c r="E39" i="3" s="1"/>
  <c r="E49" i="3" s="1"/>
  <c r="E59" i="3" s="1"/>
  <c r="E15" i="3"/>
  <c r="E25" i="3" s="1"/>
  <c r="E35" i="3" s="1"/>
  <c r="E45" i="3" s="1"/>
  <c r="E55" i="3" s="1"/>
  <c r="E16" i="3"/>
  <c r="E26" i="3" s="1"/>
  <c r="E36" i="3" s="1"/>
  <c r="E46" i="3" s="1"/>
  <c r="E56" i="3" s="1"/>
  <c r="E14" i="3"/>
  <c r="E24" i="3" s="1"/>
  <c r="E34" i="3" s="1"/>
  <c r="E44" i="3" s="1"/>
  <c r="E54" i="3" s="1"/>
  <c r="E13" i="3"/>
  <c r="E23" i="3" s="1"/>
  <c r="E33" i="3" s="1"/>
  <c r="E43" i="3" s="1"/>
  <c r="E53" i="3" s="1"/>
  <c r="E12" i="3"/>
  <c r="E22" i="3" s="1"/>
  <c r="E32" i="3" s="1"/>
  <c r="E42" i="3" s="1"/>
  <c r="E52" i="3" s="1"/>
  <c r="C8" i="4" l="1"/>
  <c r="C6" i="4"/>
</calcChain>
</file>

<file path=xl/sharedStrings.xml><?xml version="1.0" encoding="utf-8"?>
<sst xmlns="http://schemas.openxmlformats.org/spreadsheetml/2006/main" count="1558" uniqueCount="179">
  <si>
    <t>Class</t>
  </si>
  <si>
    <t>G122</t>
  </si>
  <si>
    <t>Resistant Control</t>
  </si>
  <si>
    <t>cranberry</t>
  </si>
  <si>
    <t>Beryl</t>
  </si>
  <si>
    <t>Susc Control</t>
  </si>
  <si>
    <t>GN</t>
  </si>
  <si>
    <t>Bunsi</t>
  </si>
  <si>
    <t>navy</t>
  </si>
  <si>
    <t>ND132162</t>
  </si>
  <si>
    <t>J Osorno</t>
  </si>
  <si>
    <t>ND122454(2131)</t>
  </si>
  <si>
    <t>DRK</t>
  </si>
  <si>
    <t>NDF141506</t>
  </si>
  <si>
    <t>pinto</t>
  </si>
  <si>
    <t>SR16-2</t>
  </si>
  <si>
    <t>P Miklas</t>
  </si>
  <si>
    <t>sm red</t>
  </si>
  <si>
    <t>PT16-23-6-B</t>
  </si>
  <si>
    <t>SR9-5</t>
  </si>
  <si>
    <t>Eiger</t>
  </si>
  <si>
    <t>Charro</t>
  </si>
  <si>
    <t>Adams</t>
  </si>
  <si>
    <t>black</t>
  </si>
  <si>
    <t>SR16-1</t>
  </si>
  <si>
    <t xml:space="preserve">Location </t>
  </si>
  <si>
    <t>Breeder</t>
  </si>
  <si>
    <t>PT16-23-8-B</t>
  </si>
  <si>
    <t>R17604</t>
  </si>
  <si>
    <t>N/A</t>
  </si>
  <si>
    <t>ND</t>
  </si>
  <si>
    <t>WA</t>
  </si>
  <si>
    <t>MI</t>
  </si>
  <si>
    <t>Gomez/Kelly</t>
  </si>
  <si>
    <t>Line</t>
  </si>
  <si>
    <t>Trial</t>
  </si>
  <si>
    <t>Rep</t>
  </si>
  <si>
    <t>Row</t>
  </si>
  <si>
    <t xml:space="preserve">Column </t>
  </si>
  <si>
    <t xml:space="preserve">Entry </t>
  </si>
  <si>
    <t>how many seeds per pot? 2 or 3?</t>
  </si>
  <si>
    <t>CRBD</t>
  </si>
  <si>
    <t>25seeds/packet</t>
  </si>
  <si>
    <t>humidity: 60%</t>
  </si>
  <si>
    <t>temp: 25 deg</t>
  </si>
  <si>
    <t>12 hour days</t>
  </si>
  <si>
    <t>sow 5 seeds</t>
  </si>
  <si>
    <t xml:space="preserve">GREENHOUSE BENCH </t>
  </si>
  <si>
    <t>ROW</t>
  </si>
  <si>
    <t xml:space="preserve">COLUMN </t>
  </si>
  <si>
    <t xml:space="preserve">cut the main stem at 4th or 5th node </t>
  </si>
  <si>
    <t>grow until v4 or v5 growth stage</t>
  </si>
  <si>
    <t>WM-1</t>
  </si>
  <si>
    <t>Montrose</t>
  </si>
  <si>
    <t>WM-12</t>
  </si>
  <si>
    <t>Eldorado</t>
  </si>
  <si>
    <t>Othello</t>
  </si>
  <si>
    <t>WHITE MOLD</t>
  </si>
  <si>
    <t xml:space="preserve">2 treatments </t>
  </si>
  <si>
    <t>inoculated</t>
  </si>
  <si>
    <t xml:space="preserve">mock inoculated </t>
  </si>
  <si>
    <t xml:space="preserve">5 cultivars </t>
  </si>
  <si>
    <t>eldorado</t>
  </si>
  <si>
    <t xml:space="preserve">Othello </t>
  </si>
  <si>
    <t xml:space="preserve">4 reps </t>
  </si>
  <si>
    <t>SEEDS</t>
  </si>
  <si>
    <t>IPV200136</t>
  </si>
  <si>
    <t>Phaseolus vulgaris</t>
  </si>
  <si>
    <t>MDP-8112</t>
  </si>
  <si>
    <t>BC020</t>
  </si>
  <si>
    <t>cabinet 4</t>
  </si>
  <si>
    <t>drawer 1</t>
  </si>
  <si>
    <t>IPV200250</t>
  </si>
  <si>
    <t>BC231</t>
  </si>
  <si>
    <t>drawer 4</t>
  </si>
  <si>
    <t>IPV190012</t>
  </si>
  <si>
    <t>2019 field trial</t>
  </si>
  <si>
    <t>19101 208</t>
  </si>
  <si>
    <t xml:space="preserve">pinto </t>
  </si>
  <si>
    <t>cabinet 1</t>
  </si>
  <si>
    <t>drawer 1 (front)</t>
  </si>
  <si>
    <t>total pots</t>
  </si>
  <si>
    <t xml:space="preserve">plants/pot </t>
  </si>
  <si>
    <t>but sow 5 seeds</t>
  </si>
  <si>
    <t>seeds/CV needed</t>
  </si>
  <si>
    <t xml:space="preserve">date: sept 3, 2020 </t>
  </si>
  <si>
    <t xml:space="preserve">took 50 seeds of each cultivar from the farm </t>
  </si>
  <si>
    <t xml:space="preserve">Pot </t>
  </si>
  <si>
    <t>No.</t>
  </si>
  <si>
    <t>WM-GH</t>
  </si>
  <si>
    <t xml:space="preserve">GROWTH CHAMBER </t>
  </si>
  <si>
    <t>Block 1</t>
  </si>
  <si>
    <t>Block 2</t>
  </si>
  <si>
    <t>WM-GC</t>
  </si>
  <si>
    <t>Column</t>
  </si>
  <si>
    <t>ND121315</t>
  </si>
  <si>
    <t xml:space="preserve">Germination date </t>
  </si>
  <si>
    <t>Seeding date</t>
  </si>
  <si>
    <t>Inoculation date</t>
  </si>
  <si>
    <t>Straw test score (8 dpi)</t>
  </si>
  <si>
    <t xml:space="preserve">Pregermination </t>
  </si>
  <si>
    <t>Block 3</t>
  </si>
  <si>
    <t xml:space="preserve">Rep1 </t>
  </si>
  <si>
    <t>Rep2</t>
  </si>
  <si>
    <t>Rep3</t>
  </si>
  <si>
    <t xml:space="preserve">* Each colour represents one block </t>
  </si>
  <si>
    <t>Block</t>
  </si>
  <si>
    <t>Block 4</t>
  </si>
  <si>
    <t>Block 5</t>
  </si>
  <si>
    <t>Block 6</t>
  </si>
  <si>
    <t>Block 7</t>
  </si>
  <si>
    <t>Block 8</t>
  </si>
  <si>
    <t>Block 9</t>
  </si>
  <si>
    <t>Block 10</t>
  </si>
  <si>
    <t>Block 11</t>
  </si>
  <si>
    <t>Block 12</t>
  </si>
  <si>
    <t>LINES</t>
  </si>
  <si>
    <t>ENTRY</t>
  </si>
  <si>
    <t>Pinto</t>
  </si>
  <si>
    <t>WALK-IN CHAMBER</t>
  </si>
  <si>
    <t>shelf capacity: 8 x 5 (40 5" pots)</t>
  </si>
  <si>
    <t xml:space="preserve">12 reps </t>
  </si>
  <si>
    <t>CLASS</t>
  </si>
  <si>
    <t>SHELF 2</t>
  </si>
  <si>
    <t>SHELF 1</t>
  </si>
  <si>
    <t>WM-SEN</t>
  </si>
  <si>
    <t>TRT</t>
  </si>
  <si>
    <t>ST</t>
  </si>
  <si>
    <t>LP</t>
  </si>
  <si>
    <t>ST: straw test</t>
  </si>
  <si>
    <t>PL: plug on leaf</t>
  </si>
  <si>
    <t>PL</t>
  </si>
  <si>
    <t>Treatment</t>
  </si>
  <si>
    <t xml:space="preserve">pre-germination </t>
  </si>
  <si>
    <t>sow 1 seed</t>
  </si>
  <si>
    <t>21seeds/packet current</t>
  </si>
  <si>
    <t>12 reps --&gt; 16 x 12 = 192</t>
  </si>
  <si>
    <t>GREENHOUSE BENCH 1</t>
  </si>
  <si>
    <t>GREENHOUSE BENCH 2</t>
  </si>
  <si>
    <t xml:space="preserve">3 reps </t>
  </si>
  <si>
    <t>evaluate at 8 dpi</t>
  </si>
  <si>
    <t>Notes</t>
  </si>
  <si>
    <t>4th node</t>
  </si>
  <si>
    <t>5th node</t>
  </si>
  <si>
    <t xml:space="preserve">3rd node </t>
  </si>
  <si>
    <t>Not inoculated (too small)</t>
  </si>
  <si>
    <t>3rd node</t>
  </si>
  <si>
    <t>ripped off (no image)</t>
  </si>
  <si>
    <t>NA</t>
  </si>
  <si>
    <t xml:space="preserve">no image </t>
  </si>
  <si>
    <t xml:space="preserve"> </t>
  </si>
  <si>
    <t>Evaluation date</t>
  </si>
  <si>
    <t xml:space="preserve">Other comments </t>
  </si>
  <si>
    <t>Rep_1</t>
  </si>
  <si>
    <t>Rep_2</t>
  </si>
  <si>
    <t>Rep_3</t>
  </si>
  <si>
    <t>Mean</t>
  </si>
  <si>
    <t>St_dev</t>
  </si>
  <si>
    <t>temp: 23 deg</t>
  </si>
  <si>
    <t>16 hour days</t>
  </si>
  <si>
    <t>6 x 16 = 96</t>
  </si>
  <si>
    <t>1 seed per pot</t>
  </si>
  <si>
    <t xml:space="preserve">possible disease presence </t>
  </si>
  <si>
    <t>possible disease presence; major yellowing of leaves</t>
  </si>
  <si>
    <t>healthy</t>
  </si>
  <si>
    <t>rep1</t>
  </si>
  <si>
    <t>rep2</t>
  </si>
  <si>
    <t>rep3</t>
  </si>
  <si>
    <t>rep4</t>
  </si>
  <si>
    <t>rep5</t>
  </si>
  <si>
    <t>rep6</t>
  </si>
  <si>
    <t>Score</t>
  </si>
  <si>
    <t>v4</t>
  </si>
  <si>
    <t>stopped at v3; cut at v2</t>
  </si>
  <si>
    <t>immature; cut at v2</t>
  </si>
  <si>
    <t>immature; cut at v3</t>
  </si>
  <si>
    <t>immature; cut at v4</t>
  </si>
  <si>
    <t>stopped at v4; cut at v3</t>
  </si>
  <si>
    <t>Stunted in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</si>
</sst>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Arial"/>
      <family val="2"/>
    </font>
    <font>
      <i/>
      <sz val="12"/>
      <color theme="1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theme="8" tint="-0.499984740745262"/>
      <name val="Calibri"/>
      <family val="2"/>
    </font>
    <font>
      <sz val="11"/>
      <color theme="9" tint="-0.499984740745262"/>
      <name val="Calibri"/>
      <family val="2"/>
    </font>
    <font>
      <sz val="11"/>
      <color theme="5" tint="-0.499984740745262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1"/>
      <color rgb="FFFF0000"/>
      <name val="Calibri (Body)"/>
    </font>
    <font>
      <sz val="12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BDFC"/>
        <bgColor indexed="64"/>
      </patternFill>
    </fill>
    <fill>
      <patternFill patternType="solid">
        <fgColor rgb="FFFFD1D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0" fillId="0" borderId="0" xfId="0" applyFill="1"/>
    <xf numFmtId="0" fontId="0" fillId="0" borderId="0" xfId="0" applyFill="1" applyBorder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17" fontId="0" fillId="0" borderId="0" xfId="0" applyNumberFormat="1" applyFill="1" applyBorder="1"/>
    <xf numFmtId="0" fontId="5" fillId="0" borderId="0" xfId="0" applyFont="1" applyFill="1"/>
    <xf numFmtId="0" fontId="0" fillId="3" borderId="0" xfId="0" applyFill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0" xfId="0" applyAlignment="1">
      <alignment horizontal="center"/>
    </xf>
    <xf numFmtId="0" fontId="2" fillId="0" borderId="0" xfId="0" applyFont="1" applyFill="1" applyAlignment="1">
      <alignment vertical="center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15" borderId="5" xfId="0" applyFill="1" applyBorder="1"/>
    <xf numFmtId="0" fontId="0" fillId="15" borderId="6" xfId="0" applyFill="1" applyBorder="1"/>
    <xf numFmtId="0" fontId="0" fillId="15" borderId="7" xfId="0" applyFill="1" applyBorder="1"/>
    <xf numFmtId="0" fontId="0" fillId="15" borderId="8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7" borderId="5" xfId="0" applyFill="1" applyBorder="1" applyAlignment="1">
      <alignment horizontal="right"/>
    </xf>
    <xf numFmtId="0" fontId="0" fillId="4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15" fontId="2" fillId="0" borderId="0" xfId="0" applyNumberFormat="1" applyFont="1" applyAlignment="1">
      <alignment horizontal="left" vertical="center"/>
    </xf>
    <xf numFmtId="15" fontId="0" fillId="0" borderId="0" xfId="0" applyNumberFormat="1" applyAlignment="1">
      <alignment horizontal="left"/>
    </xf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16" borderId="0" xfId="0" applyFill="1" applyBorder="1"/>
    <xf numFmtId="0" fontId="17" fillId="0" borderId="0" xfId="0" applyFont="1" applyBorder="1"/>
    <xf numFmtId="0" fontId="0" fillId="2" borderId="0" xfId="0" applyFill="1" applyAlignment="1">
      <alignment horizontal="left"/>
    </xf>
    <xf numFmtId="0" fontId="12" fillId="0" borderId="0" xfId="0" applyFont="1" applyFill="1" applyBorder="1" applyAlignment="1">
      <alignment horizontal="right"/>
    </xf>
    <xf numFmtId="0" fontId="0" fillId="0" borderId="0" xfId="0" applyFont="1" applyBorder="1"/>
    <xf numFmtId="0" fontId="18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Font="1" applyFill="1" applyBorder="1"/>
    <xf numFmtId="0" fontId="5" fillId="0" borderId="0" xfId="0" applyFont="1" applyBorder="1" applyAlignment="1">
      <alignment horizontal="left" vertical="center"/>
    </xf>
    <xf numFmtId="15" fontId="0" fillId="0" borderId="0" xfId="0" applyNumberFormat="1" applyBorder="1"/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7" fillId="6" borderId="5" xfId="0" applyFont="1" applyFill="1" applyBorder="1"/>
    <xf numFmtId="0" fontId="7" fillId="6" borderId="6" xfId="0" applyFont="1" applyFill="1" applyBorder="1"/>
    <xf numFmtId="0" fontId="7" fillId="6" borderId="7" xfId="0" applyFont="1" applyFill="1" applyBorder="1"/>
    <xf numFmtId="0" fontId="7" fillId="6" borderId="8" xfId="0" applyFont="1" applyFill="1" applyBorder="1"/>
    <xf numFmtId="0" fontId="0" fillId="18" borderId="5" xfId="0" applyFill="1" applyBorder="1"/>
    <xf numFmtId="0" fontId="0" fillId="18" borderId="6" xfId="0" applyFill="1" applyBorder="1"/>
    <xf numFmtId="0" fontId="0" fillId="18" borderId="7" xfId="0" applyFill="1" applyBorder="1"/>
    <xf numFmtId="0" fontId="0" fillId="18" borderId="8" xfId="0" applyFill="1" applyBorder="1"/>
    <xf numFmtId="0" fontId="2" fillId="2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17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18" borderId="0" xfId="0" applyFont="1" applyFill="1" applyAlignment="1">
      <alignment vertical="center"/>
    </xf>
    <xf numFmtId="15" fontId="7" fillId="0" borderId="0" xfId="0" applyNumberFormat="1" applyFont="1" applyBorder="1"/>
    <xf numFmtId="15" fontId="7" fillId="0" borderId="0" xfId="0" applyNumberFormat="1" applyFont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19" fillId="2" borderId="0" xfId="0" applyFont="1" applyFill="1" applyBorder="1" applyAlignment="1">
      <alignment horizontal="right"/>
    </xf>
    <xf numFmtId="0" fontId="12" fillId="2" borderId="0" xfId="0" applyFont="1" applyFill="1" applyBorder="1" applyAlignment="1">
      <alignment horizontal="right"/>
    </xf>
    <xf numFmtId="0" fontId="6" fillId="0" borderId="0" xfId="0" applyFont="1" applyAlignment="1">
      <alignment horizontal="left"/>
    </xf>
    <xf numFmtId="15" fontId="7" fillId="0" borderId="0" xfId="0" applyNumberFormat="1" applyFont="1" applyFill="1" applyBorder="1" applyAlignment="1">
      <alignment horizontal="right"/>
    </xf>
    <xf numFmtId="15" fontId="7" fillId="0" borderId="0" xfId="0" applyNumberFormat="1" applyFont="1"/>
    <xf numFmtId="0" fontId="7" fillId="19" borderId="0" xfId="0" applyFont="1" applyFill="1"/>
    <xf numFmtId="0" fontId="2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/>
    </xf>
    <xf numFmtId="15" fontId="19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19" fillId="0" borderId="0" xfId="0" applyFont="1" applyFill="1" applyAlignment="1">
      <alignment horizontal="left"/>
    </xf>
    <xf numFmtId="15" fontId="20" fillId="0" borderId="0" xfId="0" applyNumberFormat="1" applyFont="1" applyAlignment="1">
      <alignment horizontal="left"/>
    </xf>
    <xf numFmtId="0" fontId="20" fillId="0" borderId="0" xfId="0" applyFont="1" applyFill="1" applyAlignment="1">
      <alignment horizontal="left"/>
    </xf>
    <xf numFmtId="0" fontId="21" fillId="3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0" fillId="0" borderId="0" xfId="0" applyNumberFormat="1" applyFill="1" applyBorder="1"/>
    <xf numFmtId="0" fontId="1" fillId="0" borderId="0" xfId="0" applyNumberFormat="1" applyFont="1" applyAlignment="1">
      <alignment horizontal="left"/>
    </xf>
    <xf numFmtId="0" fontId="0" fillId="0" borderId="0" xfId="0" applyNumberFormat="1"/>
    <xf numFmtId="0" fontId="7" fillId="19" borderId="0" xfId="0" applyNumberFormat="1" applyFont="1" applyFill="1"/>
    <xf numFmtId="0" fontId="7" fillId="0" borderId="0" xfId="0" applyNumberFormat="1" applyFont="1" applyFill="1"/>
    <xf numFmtId="0" fontId="22" fillId="0" borderId="0" xfId="0" applyNumberFormat="1" applyFont="1" applyFill="1" applyBorder="1"/>
    <xf numFmtId="0" fontId="22" fillId="0" borderId="0" xfId="0" applyFont="1" applyFill="1"/>
    <xf numFmtId="0" fontId="23" fillId="0" borderId="0" xfId="0" applyFont="1" applyAlignment="1">
      <alignment horizontal="left"/>
    </xf>
    <xf numFmtId="15" fontId="22" fillId="0" borderId="0" xfId="0" applyNumberFormat="1" applyFont="1" applyFill="1" applyBorder="1" applyAlignment="1">
      <alignment horizontal="right"/>
    </xf>
    <xf numFmtId="0" fontId="22" fillId="0" borderId="0" xfId="0" applyFont="1" applyFill="1" applyBorder="1" applyAlignment="1">
      <alignment horizontal="right"/>
    </xf>
    <xf numFmtId="15" fontId="22" fillId="0" borderId="0" xfId="0" applyNumberFormat="1" applyFont="1" applyFill="1" applyBorder="1"/>
    <xf numFmtId="15" fontId="22" fillId="0" borderId="0" xfId="0" applyNumberFormat="1" applyFont="1" applyFill="1"/>
    <xf numFmtId="15" fontId="6" fillId="0" borderId="0" xfId="0" applyNumberFormat="1" applyFont="1" applyBorder="1"/>
    <xf numFmtId="0" fontId="6" fillId="0" borderId="0" xfId="0" applyFont="1" applyFill="1"/>
    <xf numFmtId="15" fontId="6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NumberFormat="1" applyFill="1" applyBorder="1" applyAlignment="1">
      <alignment horizontal="left"/>
    </xf>
    <xf numFmtId="0" fontId="22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7" fillId="19" borderId="0" xfId="0" applyNumberFormat="1" applyFont="1" applyFill="1" applyAlignment="1">
      <alignment horizontal="left"/>
    </xf>
    <xf numFmtId="15" fontId="2" fillId="0" borderId="0" xfId="0" applyNumberFormat="1" applyFont="1" applyFill="1" applyAlignment="1">
      <alignment vertical="center"/>
    </xf>
    <xf numFmtId="0" fontId="0" fillId="20" borderId="0" xfId="0" applyFill="1" applyAlignment="1">
      <alignment horizontal="left"/>
    </xf>
    <xf numFmtId="15" fontId="2" fillId="20" borderId="0" xfId="0" applyNumberFormat="1" applyFont="1" applyFill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1DD"/>
      <color rgb="FFDDBDFC"/>
      <color rgb="FFFFC0B8"/>
      <color rgb="FFFF9D97"/>
      <color rgb="FFFF7870"/>
      <color rgb="FFFF4C3D"/>
      <color rgb="FFCD97F2"/>
      <color rgb="FFAE69E6"/>
      <color rgb="FF873A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'WM-GC-data'!$F$2:$F$17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1.1547005383792526</c:v>
                  </c:pt>
                  <c:pt idx="2">
                    <c:v>0</c:v>
                  </c:pt>
                  <c:pt idx="3">
                    <c:v>1</c:v>
                  </c:pt>
                  <c:pt idx="4">
                    <c:v>0.57735026918962473</c:v>
                  </c:pt>
                  <c:pt idx="5">
                    <c:v>1.1547005383792526</c:v>
                  </c:pt>
                  <c:pt idx="6">
                    <c:v>1.1547005383792526</c:v>
                  </c:pt>
                  <c:pt idx="7">
                    <c:v>1</c:v>
                  </c:pt>
                  <c:pt idx="8">
                    <c:v>0.57735026918962584</c:v>
                  </c:pt>
                  <c:pt idx="9">
                    <c:v>1.5275252316519474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0.57735026918962584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'WM-GC-data'!$A$2:$A$17</c:f>
              <c:strCache>
                <c:ptCount val="16"/>
                <c:pt idx="0">
                  <c:v>G122</c:v>
                </c:pt>
                <c:pt idx="1">
                  <c:v>Bunsi</c:v>
                </c:pt>
                <c:pt idx="2">
                  <c:v>Beryl</c:v>
                </c:pt>
                <c:pt idx="3">
                  <c:v>ND122454(2131)</c:v>
                </c:pt>
                <c:pt idx="4">
                  <c:v>SR9-5</c:v>
                </c:pt>
                <c:pt idx="5">
                  <c:v>Adams</c:v>
                </c:pt>
                <c:pt idx="6">
                  <c:v>ND132162</c:v>
                </c:pt>
                <c:pt idx="7">
                  <c:v>ND121315</c:v>
                </c:pt>
                <c:pt idx="8">
                  <c:v>Charro</c:v>
                </c:pt>
                <c:pt idx="9">
                  <c:v>Eiger</c:v>
                </c:pt>
                <c:pt idx="10">
                  <c:v>NDF141506</c:v>
                </c:pt>
                <c:pt idx="11">
                  <c:v>PT16-23-6-B</c:v>
                </c:pt>
                <c:pt idx="12">
                  <c:v>PT16-23-8-B</c:v>
                </c:pt>
                <c:pt idx="13">
                  <c:v>SR16-1</c:v>
                </c:pt>
                <c:pt idx="14">
                  <c:v>SR16-2</c:v>
                </c:pt>
                <c:pt idx="15">
                  <c:v>R17604</c:v>
                </c:pt>
              </c:strCache>
            </c:strRef>
          </c:cat>
          <c:val>
            <c:numRef>
              <c:f>'WM-GC-data'!$E$2:$E$17</c:f>
              <c:numCache>
                <c:formatCode>General</c:formatCode>
                <c:ptCount val="16"/>
                <c:pt idx="0">
                  <c:v>4</c:v>
                </c:pt>
                <c:pt idx="1">
                  <c:v>5.333333333333333</c:v>
                </c:pt>
                <c:pt idx="2">
                  <c:v>6</c:v>
                </c:pt>
                <c:pt idx="3">
                  <c:v>4</c:v>
                </c:pt>
                <c:pt idx="4">
                  <c:v>4.333333333333333</c:v>
                </c:pt>
                <c:pt idx="5">
                  <c:v>4.666666666666667</c:v>
                </c:pt>
                <c:pt idx="6">
                  <c:v>4.666666666666667</c:v>
                </c:pt>
                <c:pt idx="7">
                  <c:v>5</c:v>
                </c:pt>
                <c:pt idx="8">
                  <c:v>5.666666666666667</c:v>
                </c:pt>
                <c:pt idx="9">
                  <c:v>5.666666666666667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C-2F48-B3D2-66DF3B882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6096383"/>
        <c:axId val="556226495"/>
      </c:barChart>
      <c:catAx>
        <c:axId val="556096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26495"/>
        <c:crosses val="autoZero"/>
        <c:auto val="1"/>
        <c:lblAlgn val="ctr"/>
        <c:lblOffset val="100"/>
        <c:noMultiLvlLbl val="0"/>
      </c:catAx>
      <c:valAx>
        <c:axId val="556226495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Straw test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450850</xdr:colOff>
      <xdr:row>1</xdr:row>
      <xdr:rowOff>44450</xdr:rowOff>
    </xdr:from>
    <xdr:to>
      <xdr:col>13</xdr:col>
      <xdr:colOff>69850</xdr:colOff>
      <xdr:row>29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144E30-D0F0-CE4E-BAEB-625A74077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2322-B2F5-0442-A104-E439AF560EDD}">
  <dimension ref="A1:T34"/>
  <sheetViews>
    <sheetView workbookViewId="0">
      <selection activeCell="E6" sqref="E6"/>
    </sheetView>
  </sheetViews>
  <sheetFormatPr baseColWidth="10" defaultRowHeight="16" x14ac:dyDescent="0.2"/>
  <cols>
    <col min="1" max="1" width="13" customWidth="1"/>
    <col min="2" max="2" width="14.5" bestFit="1" customWidth="1"/>
    <col min="3" max="3" width="14.1640625" bestFit="1" customWidth="1"/>
    <col min="4" max="4" width="8.1640625" bestFit="1" customWidth="1"/>
    <col min="5" max="5" width="8.5" bestFit="1" customWidth="1"/>
  </cols>
  <sheetData>
    <row r="1" spans="1:20" x14ac:dyDescent="0.2">
      <c r="A1" s="4" t="s">
        <v>39</v>
      </c>
      <c r="B1" s="2" t="s">
        <v>34</v>
      </c>
      <c r="C1" s="2" t="s">
        <v>26</v>
      </c>
      <c r="D1" s="2" t="s">
        <v>25</v>
      </c>
      <c r="E1" s="2" t="s">
        <v>0</v>
      </c>
    </row>
    <row r="2" spans="1:20" x14ac:dyDescent="0.2">
      <c r="A2">
        <v>1</v>
      </c>
      <c r="B2" s="28" t="s">
        <v>1</v>
      </c>
      <c r="C2" s="1" t="s">
        <v>2</v>
      </c>
      <c r="D2" s="1" t="s">
        <v>29</v>
      </c>
      <c r="E2" s="1" t="s">
        <v>3</v>
      </c>
      <c r="F2" s="2"/>
      <c r="G2" s="1" t="s">
        <v>90</v>
      </c>
    </row>
    <row r="3" spans="1:20" x14ac:dyDescent="0.2">
      <c r="A3">
        <v>2</v>
      </c>
      <c r="B3" s="28" t="s">
        <v>4</v>
      </c>
      <c r="C3" s="1" t="s">
        <v>5</v>
      </c>
      <c r="D3" s="1" t="s">
        <v>29</v>
      </c>
      <c r="E3" s="1" t="s">
        <v>6</v>
      </c>
    </row>
    <row r="4" spans="1:20" x14ac:dyDescent="0.2">
      <c r="A4">
        <v>3</v>
      </c>
      <c r="B4" s="28" t="s">
        <v>7</v>
      </c>
      <c r="C4" s="1" t="s">
        <v>2</v>
      </c>
      <c r="D4" s="1" t="s">
        <v>29</v>
      </c>
      <c r="E4" s="1" t="s">
        <v>8</v>
      </c>
    </row>
    <row r="5" spans="1:20" x14ac:dyDescent="0.2">
      <c r="A5">
        <v>4</v>
      </c>
      <c r="B5" s="28" t="s">
        <v>9</v>
      </c>
      <c r="C5" s="1" t="s">
        <v>10</v>
      </c>
      <c r="D5" s="1" t="s">
        <v>30</v>
      </c>
      <c r="E5" s="1" t="s">
        <v>8</v>
      </c>
    </row>
    <row r="6" spans="1:20" x14ac:dyDescent="0.2">
      <c r="A6">
        <v>5</v>
      </c>
      <c r="B6" s="28" t="s">
        <v>11</v>
      </c>
      <c r="C6" s="1" t="s">
        <v>10</v>
      </c>
      <c r="D6" s="1" t="s">
        <v>30</v>
      </c>
      <c r="E6" s="1" t="s">
        <v>12</v>
      </c>
    </row>
    <row r="7" spans="1:20" ht="17" thickBot="1" x14ac:dyDescent="0.25">
      <c r="A7">
        <v>6</v>
      </c>
      <c r="B7" s="28" t="s">
        <v>13</v>
      </c>
      <c r="C7" s="1" t="s">
        <v>10</v>
      </c>
      <c r="D7" s="1" t="s">
        <v>30</v>
      </c>
      <c r="E7" s="1" t="s">
        <v>14</v>
      </c>
      <c r="G7" s="1" t="s">
        <v>94</v>
      </c>
      <c r="H7" s="6"/>
      <c r="I7" s="6"/>
      <c r="J7" s="6"/>
      <c r="K7" s="6"/>
      <c r="L7" s="6"/>
      <c r="M7" s="6"/>
      <c r="N7" s="6"/>
      <c r="O7" s="6"/>
      <c r="P7" s="6"/>
      <c r="Q7" s="6"/>
    </row>
    <row r="8" spans="1:20" x14ac:dyDescent="0.2">
      <c r="A8">
        <v>7</v>
      </c>
      <c r="B8" s="28" t="s">
        <v>95</v>
      </c>
      <c r="C8" s="1" t="s">
        <v>10</v>
      </c>
      <c r="D8" s="1" t="s">
        <v>30</v>
      </c>
      <c r="E8" s="1" t="s">
        <v>14</v>
      </c>
      <c r="G8">
        <v>4</v>
      </c>
      <c r="H8" s="79">
        <v>101</v>
      </c>
      <c r="I8" s="29">
        <v>102</v>
      </c>
      <c r="J8" s="36">
        <v>109</v>
      </c>
      <c r="K8" s="37">
        <v>110</v>
      </c>
      <c r="L8" s="44">
        <v>201</v>
      </c>
      <c r="M8" s="45">
        <v>202</v>
      </c>
      <c r="N8" s="52">
        <v>209</v>
      </c>
      <c r="O8" s="53">
        <v>210</v>
      </c>
      <c r="P8" s="60">
        <v>301</v>
      </c>
      <c r="Q8" s="61">
        <v>302</v>
      </c>
      <c r="R8" s="68">
        <v>309</v>
      </c>
      <c r="S8" s="69">
        <v>310</v>
      </c>
    </row>
    <row r="9" spans="1:20" ht="17" thickBot="1" x14ac:dyDescent="0.25">
      <c r="A9">
        <v>8</v>
      </c>
      <c r="B9" s="28" t="s">
        <v>24</v>
      </c>
      <c r="C9" s="1" t="s">
        <v>16</v>
      </c>
      <c r="D9" s="1" t="s">
        <v>30</v>
      </c>
      <c r="E9" s="1" t="s">
        <v>17</v>
      </c>
      <c r="G9">
        <v>3</v>
      </c>
      <c r="H9" s="30">
        <v>103</v>
      </c>
      <c r="I9" s="31">
        <v>104</v>
      </c>
      <c r="J9" s="38">
        <v>111</v>
      </c>
      <c r="K9" s="39">
        <v>112</v>
      </c>
      <c r="L9" s="46">
        <v>203</v>
      </c>
      <c r="M9" s="47">
        <v>204</v>
      </c>
      <c r="N9" s="54">
        <v>211</v>
      </c>
      <c r="O9" s="55">
        <v>212</v>
      </c>
      <c r="P9" s="62">
        <v>303</v>
      </c>
      <c r="Q9" s="63">
        <v>304</v>
      </c>
      <c r="R9" s="70">
        <v>311</v>
      </c>
      <c r="S9" s="71">
        <v>312</v>
      </c>
    </row>
    <row r="10" spans="1:20" ht="17" thickBot="1" x14ac:dyDescent="0.25">
      <c r="A10">
        <v>9</v>
      </c>
      <c r="B10" s="28" t="s">
        <v>15</v>
      </c>
      <c r="C10" s="1" t="s">
        <v>16</v>
      </c>
      <c r="D10" s="1" t="s">
        <v>31</v>
      </c>
      <c r="E10" s="1" t="s">
        <v>17</v>
      </c>
      <c r="H10" s="181" t="s">
        <v>91</v>
      </c>
      <c r="I10" s="182"/>
      <c r="J10" s="181" t="s">
        <v>92</v>
      </c>
      <c r="K10" s="182"/>
      <c r="L10" s="181" t="s">
        <v>101</v>
      </c>
      <c r="M10" s="182"/>
      <c r="N10" s="181" t="s">
        <v>107</v>
      </c>
      <c r="O10" s="182"/>
      <c r="P10" s="181" t="s">
        <v>108</v>
      </c>
      <c r="Q10" s="182"/>
      <c r="R10" s="181" t="s">
        <v>109</v>
      </c>
      <c r="S10" s="182"/>
    </row>
    <row r="11" spans="1:20" x14ac:dyDescent="0.2">
      <c r="A11">
        <v>10</v>
      </c>
      <c r="B11" s="28" t="s">
        <v>27</v>
      </c>
      <c r="C11" s="1" t="s">
        <v>16</v>
      </c>
      <c r="D11" s="1" t="s">
        <v>31</v>
      </c>
      <c r="E11" s="1" t="s">
        <v>14</v>
      </c>
      <c r="G11">
        <v>2</v>
      </c>
      <c r="H11" s="32">
        <v>105</v>
      </c>
      <c r="I11" s="33">
        <v>106</v>
      </c>
      <c r="J11" s="40">
        <v>113</v>
      </c>
      <c r="K11" s="41">
        <v>114</v>
      </c>
      <c r="L11" s="48">
        <v>205</v>
      </c>
      <c r="M11" s="49">
        <v>206</v>
      </c>
      <c r="N11" s="56">
        <v>213</v>
      </c>
      <c r="O11" s="57">
        <v>214</v>
      </c>
      <c r="P11" s="64">
        <v>305</v>
      </c>
      <c r="Q11" s="65">
        <v>306</v>
      </c>
      <c r="R11" s="72">
        <v>313</v>
      </c>
      <c r="S11" s="73">
        <v>314</v>
      </c>
      <c r="T11" s="23"/>
    </row>
    <row r="12" spans="1:20" ht="17" thickBot="1" x14ac:dyDescent="0.25">
      <c r="A12">
        <v>11</v>
      </c>
      <c r="B12" s="28" t="s">
        <v>18</v>
      </c>
      <c r="C12" s="1" t="s">
        <v>16</v>
      </c>
      <c r="D12" s="1" t="s">
        <v>31</v>
      </c>
      <c r="E12" s="1" t="s">
        <v>14</v>
      </c>
      <c r="G12">
        <v>1</v>
      </c>
      <c r="H12" s="34">
        <v>107</v>
      </c>
      <c r="I12" s="35">
        <v>108</v>
      </c>
      <c r="J12" s="42">
        <v>115</v>
      </c>
      <c r="K12" s="43">
        <v>116</v>
      </c>
      <c r="L12" s="50">
        <v>207</v>
      </c>
      <c r="M12" s="51">
        <v>208</v>
      </c>
      <c r="N12" s="58">
        <v>215</v>
      </c>
      <c r="O12" s="59">
        <v>216</v>
      </c>
      <c r="P12" s="66">
        <v>307</v>
      </c>
      <c r="Q12" s="67">
        <v>308</v>
      </c>
      <c r="R12" s="74">
        <v>315</v>
      </c>
      <c r="S12" s="75">
        <v>316</v>
      </c>
    </row>
    <row r="13" spans="1:20" x14ac:dyDescent="0.2">
      <c r="A13">
        <v>12</v>
      </c>
      <c r="B13" s="28" t="s">
        <v>19</v>
      </c>
      <c r="C13" s="1" t="s">
        <v>16</v>
      </c>
      <c r="D13" s="1" t="s">
        <v>31</v>
      </c>
      <c r="E13" s="1" t="s">
        <v>17</v>
      </c>
      <c r="H13" s="183" t="s">
        <v>110</v>
      </c>
      <c r="I13" s="184"/>
      <c r="J13" s="183" t="s">
        <v>111</v>
      </c>
      <c r="K13" s="184"/>
      <c r="L13" s="183" t="s">
        <v>112</v>
      </c>
      <c r="M13" s="184"/>
      <c r="N13" s="183" t="s">
        <v>113</v>
      </c>
      <c r="O13" s="184"/>
      <c r="P13" s="183" t="s">
        <v>114</v>
      </c>
      <c r="Q13" s="184"/>
      <c r="R13" s="183" t="s">
        <v>115</v>
      </c>
      <c r="S13" s="184"/>
    </row>
    <row r="14" spans="1:20" x14ac:dyDescent="0.2">
      <c r="A14">
        <v>13</v>
      </c>
      <c r="B14" s="28" t="s">
        <v>20</v>
      </c>
      <c r="C14" s="3" t="s">
        <v>33</v>
      </c>
      <c r="D14" s="1" t="s">
        <v>32</v>
      </c>
      <c r="E14" s="1" t="s">
        <v>6</v>
      </c>
      <c r="G14" s="1" t="s">
        <v>37</v>
      </c>
      <c r="H14" s="27">
        <v>1</v>
      </c>
      <c r="I14" s="27">
        <v>2</v>
      </c>
      <c r="J14" s="27">
        <v>3</v>
      </c>
      <c r="K14" s="27">
        <v>4</v>
      </c>
      <c r="L14" s="27">
        <v>5</v>
      </c>
      <c r="M14" s="27">
        <v>6</v>
      </c>
      <c r="N14" s="27">
        <v>7</v>
      </c>
      <c r="O14" s="27">
        <v>8</v>
      </c>
      <c r="P14" s="27">
        <v>9</v>
      </c>
      <c r="Q14" s="27">
        <v>10</v>
      </c>
      <c r="R14" s="27">
        <v>11</v>
      </c>
      <c r="S14" s="27">
        <v>12</v>
      </c>
    </row>
    <row r="15" spans="1:20" x14ac:dyDescent="0.2">
      <c r="A15">
        <v>14</v>
      </c>
      <c r="B15" s="28" t="s">
        <v>21</v>
      </c>
      <c r="C15" s="3" t="s">
        <v>33</v>
      </c>
      <c r="D15" s="3" t="s">
        <v>32</v>
      </c>
      <c r="E15" s="1" t="s">
        <v>14</v>
      </c>
    </row>
    <row r="16" spans="1:20" x14ac:dyDescent="0.2">
      <c r="A16">
        <v>15</v>
      </c>
      <c r="B16" s="28" t="s">
        <v>22</v>
      </c>
      <c r="C16" s="3" t="s">
        <v>33</v>
      </c>
      <c r="D16" s="3" t="s">
        <v>32</v>
      </c>
      <c r="E16" s="1" t="s">
        <v>23</v>
      </c>
    </row>
    <row r="17" spans="1:19" x14ac:dyDescent="0.2">
      <c r="A17">
        <v>16</v>
      </c>
      <c r="B17" s="28" t="s">
        <v>28</v>
      </c>
      <c r="C17" s="3" t="s">
        <v>33</v>
      </c>
      <c r="D17" s="1" t="s">
        <v>32</v>
      </c>
      <c r="E17" s="1" t="s">
        <v>17</v>
      </c>
      <c r="H17" s="175" t="s">
        <v>102</v>
      </c>
      <c r="I17" s="176"/>
      <c r="J17" s="176"/>
      <c r="K17" s="177"/>
      <c r="L17" s="178" t="s">
        <v>103</v>
      </c>
      <c r="M17" s="179"/>
      <c r="N17" s="179"/>
      <c r="O17" s="180"/>
      <c r="P17" s="178" t="s">
        <v>104</v>
      </c>
      <c r="Q17" s="179"/>
      <c r="R17" s="179"/>
      <c r="S17" s="180"/>
    </row>
    <row r="18" spans="1:19" x14ac:dyDescent="0.2">
      <c r="B18" s="28"/>
      <c r="E18" s="1"/>
      <c r="L18" s="23"/>
      <c r="M18" s="23"/>
      <c r="N18" s="23"/>
      <c r="O18" s="23"/>
      <c r="P18" s="23"/>
      <c r="Q18" s="23"/>
    </row>
    <row r="19" spans="1:19" x14ac:dyDescent="0.2">
      <c r="L19" s="23"/>
      <c r="M19" s="23"/>
      <c r="N19" s="23"/>
      <c r="O19" s="23"/>
      <c r="P19" s="23"/>
      <c r="Q19" s="23"/>
    </row>
    <row r="20" spans="1:19" x14ac:dyDescent="0.2">
      <c r="H20" t="s">
        <v>105</v>
      </c>
      <c r="L20" s="23"/>
      <c r="M20" s="23"/>
      <c r="N20" s="23"/>
      <c r="O20" s="23"/>
      <c r="P20" s="23"/>
      <c r="Q20" s="23"/>
    </row>
    <row r="21" spans="1:19" x14ac:dyDescent="0.2">
      <c r="A21" t="s">
        <v>42</v>
      </c>
    </row>
    <row r="22" spans="1:19" x14ac:dyDescent="0.2">
      <c r="A22" t="s">
        <v>40</v>
      </c>
    </row>
    <row r="24" spans="1:19" x14ac:dyDescent="0.2">
      <c r="A24" t="s">
        <v>140</v>
      </c>
    </row>
    <row r="25" spans="1:19" x14ac:dyDescent="0.2">
      <c r="A25" t="s">
        <v>139</v>
      </c>
    </row>
    <row r="26" spans="1:19" x14ac:dyDescent="0.2">
      <c r="A26" t="s">
        <v>46</v>
      </c>
    </row>
    <row r="27" spans="1:19" x14ac:dyDescent="0.2">
      <c r="A27" t="s">
        <v>41</v>
      </c>
    </row>
    <row r="29" spans="1:19" x14ac:dyDescent="0.2">
      <c r="A29" t="s">
        <v>51</v>
      </c>
    </row>
    <row r="30" spans="1:19" x14ac:dyDescent="0.2">
      <c r="A30" t="s">
        <v>50</v>
      </c>
    </row>
    <row r="32" spans="1:19" x14ac:dyDescent="0.2">
      <c r="A32" t="s">
        <v>45</v>
      </c>
    </row>
    <row r="33" spans="1:1" x14ac:dyDescent="0.2">
      <c r="A33" t="s">
        <v>44</v>
      </c>
    </row>
    <row r="34" spans="1:1" x14ac:dyDescent="0.2">
      <c r="A34" t="s">
        <v>43</v>
      </c>
    </row>
  </sheetData>
  <mergeCells count="15">
    <mergeCell ref="H17:K17"/>
    <mergeCell ref="L17:O17"/>
    <mergeCell ref="P17:S17"/>
    <mergeCell ref="R10:S10"/>
    <mergeCell ref="H13:I13"/>
    <mergeCell ref="J13:K13"/>
    <mergeCell ref="L13:M13"/>
    <mergeCell ref="N13:O13"/>
    <mergeCell ref="P13:Q13"/>
    <mergeCell ref="R13:S13"/>
    <mergeCell ref="H10:I10"/>
    <mergeCell ref="J10:K10"/>
    <mergeCell ref="L10:M10"/>
    <mergeCell ref="N10:O10"/>
    <mergeCell ref="P10:Q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AD1A-E071-BE49-9CE7-96A22AC8D476}">
  <dimension ref="A1:I79"/>
  <sheetViews>
    <sheetView tabSelected="1" workbookViewId="0">
      <selection activeCell="L29" sqref="L29"/>
    </sheetView>
  </sheetViews>
  <sheetFormatPr baseColWidth="10" defaultRowHeight="16" x14ac:dyDescent="0.2"/>
  <cols>
    <col min="1" max="1" width="14.5" style="21" bestFit="1" customWidth="1"/>
    <col min="2" max="2" width="20.5" style="21" bestFit="1" customWidth="1"/>
  </cols>
  <sheetData>
    <row r="1" spans="1:9" x14ac:dyDescent="0.2">
      <c r="A1" s="20" t="s">
        <v>34</v>
      </c>
      <c r="B1" s="18" t="s">
        <v>171</v>
      </c>
      <c r="C1" s="4"/>
      <c r="D1" s="4"/>
      <c r="E1" s="4"/>
      <c r="F1" s="4"/>
      <c r="G1" s="4"/>
      <c r="H1" s="4"/>
      <c r="I1" s="4"/>
    </row>
    <row r="2" spans="1:9" x14ac:dyDescent="0.2">
      <c r="A2" s="76" t="s">
        <v>20</v>
      </c>
      <c r="B2" s="21">
        <v>6</v>
      </c>
      <c r="C2" s="143"/>
      <c r="D2" s="21"/>
    </row>
    <row r="3" spans="1:9" x14ac:dyDescent="0.2">
      <c r="A3" s="76" t="s">
        <v>28</v>
      </c>
      <c r="B3" s="21">
        <v>6</v>
      </c>
      <c r="C3" s="21"/>
      <c r="D3" s="21"/>
    </row>
    <row r="4" spans="1:9" x14ac:dyDescent="0.2">
      <c r="A4" s="76" t="s">
        <v>13</v>
      </c>
      <c r="B4" s="21">
        <v>6</v>
      </c>
      <c r="C4" s="21"/>
      <c r="D4" s="21"/>
    </row>
    <row r="5" spans="1:9" x14ac:dyDescent="0.2">
      <c r="A5" s="76" t="s">
        <v>22</v>
      </c>
      <c r="B5" s="21">
        <v>6</v>
      </c>
      <c r="C5" s="21"/>
      <c r="D5" s="21"/>
    </row>
    <row r="6" spans="1:9" x14ac:dyDescent="0.2">
      <c r="A6" s="76" t="s">
        <v>7</v>
      </c>
      <c r="B6" s="21">
        <v>4</v>
      </c>
      <c r="C6" s="21"/>
      <c r="D6" s="21"/>
    </row>
    <row r="7" spans="1:9" x14ac:dyDescent="0.2">
      <c r="A7" s="76" t="s">
        <v>27</v>
      </c>
      <c r="B7" s="21">
        <v>6</v>
      </c>
      <c r="C7" s="21"/>
      <c r="D7" s="21"/>
    </row>
    <row r="8" spans="1:9" x14ac:dyDescent="0.2">
      <c r="A8" s="76" t="s">
        <v>95</v>
      </c>
      <c r="B8" s="21">
        <v>6</v>
      </c>
      <c r="C8" s="21"/>
      <c r="D8" s="21"/>
    </row>
    <row r="9" spans="1:9" x14ac:dyDescent="0.2">
      <c r="A9" s="76" t="s">
        <v>9</v>
      </c>
      <c r="B9" s="21">
        <v>4</v>
      </c>
      <c r="C9" s="21"/>
      <c r="D9" s="21"/>
    </row>
    <row r="10" spans="1:9" x14ac:dyDescent="0.2">
      <c r="A10" s="76" t="s">
        <v>24</v>
      </c>
      <c r="B10" s="21">
        <v>6</v>
      </c>
      <c r="C10" s="21"/>
      <c r="D10" s="21"/>
    </row>
    <row r="11" spans="1:9" x14ac:dyDescent="0.2">
      <c r="A11" s="76" t="s">
        <v>15</v>
      </c>
      <c r="B11" s="21">
        <v>6</v>
      </c>
      <c r="C11" s="143"/>
      <c r="D11" s="21"/>
    </row>
    <row r="12" spans="1:9" x14ac:dyDescent="0.2">
      <c r="A12" s="76" t="s">
        <v>11</v>
      </c>
      <c r="B12" s="21">
        <v>4</v>
      </c>
      <c r="C12" s="21"/>
      <c r="D12" s="21"/>
    </row>
    <row r="13" spans="1:9" x14ac:dyDescent="0.2">
      <c r="A13" s="76" t="s">
        <v>4</v>
      </c>
      <c r="B13" s="21" t="s">
        <v>148</v>
      </c>
      <c r="C13" s="21"/>
      <c r="D13" s="21"/>
    </row>
    <row r="14" spans="1:9" x14ac:dyDescent="0.2">
      <c r="A14" s="76" t="s">
        <v>19</v>
      </c>
      <c r="B14" s="21">
        <v>4</v>
      </c>
      <c r="C14" s="21"/>
      <c r="D14" s="21"/>
    </row>
    <row r="15" spans="1:9" x14ac:dyDescent="0.2">
      <c r="A15" s="76" t="s">
        <v>1</v>
      </c>
      <c r="B15" s="21">
        <v>4</v>
      </c>
      <c r="C15" s="21"/>
      <c r="D15" s="21"/>
    </row>
    <row r="16" spans="1:9" x14ac:dyDescent="0.2">
      <c r="A16" s="76" t="s">
        <v>21</v>
      </c>
      <c r="B16" s="21">
        <v>6</v>
      </c>
      <c r="C16" s="21"/>
      <c r="D16" s="21"/>
    </row>
    <row r="17" spans="1:9" x14ac:dyDescent="0.2">
      <c r="A17" s="76" t="s">
        <v>18</v>
      </c>
      <c r="B17" s="21">
        <v>6</v>
      </c>
      <c r="C17" s="21"/>
      <c r="D17" s="21"/>
    </row>
    <row r="18" spans="1:9" x14ac:dyDescent="0.2">
      <c r="A18" s="77" t="s">
        <v>95</v>
      </c>
      <c r="B18" s="21">
        <v>4</v>
      </c>
      <c r="C18" s="168"/>
      <c r="D18" s="168"/>
      <c r="E18" s="169"/>
      <c r="F18" s="168"/>
      <c r="G18" s="168"/>
      <c r="H18" s="170"/>
      <c r="I18" s="143"/>
    </row>
    <row r="19" spans="1:9" x14ac:dyDescent="0.2">
      <c r="A19" s="77" t="s">
        <v>11</v>
      </c>
      <c r="B19" s="21">
        <v>5</v>
      </c>
      <c r="C19" s="167"/>
      <c r="D19" s="167"/>
      <c r="E19" s="167"/>
      <c r="F19" s="167"/>
      <c r="G19" s="167"/>
      <c r="H19" s="170"/>
      <c r="I19" s="143"/>
    </row>
    <row r="20" spans="1:9" x14ac:dyDescent="0.2">
      <c r="A20" s="77" t="s">
        <v>9</v>
      </c>
      <c r="B20" s="21">
        <v>4</v>
      </c>
      <c r="C20" s="167"/>
      <c r="D20" s="168"/>
      <c r="E20" s="168"/>
      <c r="F20" s="168"/>
      <c r="G20" s="168"/>
      <c r="H20" s="170"/>
      <c r="I20" s="143"/>
    </row>
    <row r="21" spans="1:9" x14ac:dyDescent="0.2">
      <c r="A21" s="77" t="s">
        <v>22</v>
      </c>
      <c r="B21" s="21">
        <v>4</v>
      </c>
      <c r="C21" s="167"/>
      <c r="D21" s="167"/>
      <c r="E21" s="168"/>
      <c r="F21" s="167"/>
      <c r="G21" s="168"/>
      <c r="H21" s="170"/>
      <c r="I21" s="143"/>
    </row>
    <row r="22" spans="1:9" x14ac:dyDescent="0.2">
      <c r="A22" s="77" t="s">
        <v>4</v>
      </c>
      <c r="B22" s="21">
        <v>6</v>
      </c>
      <c r="C22" s="168"/>
      <c r="D22" s="168"/>
      <c r="E22" s="167"/>
      <c r="F22" s="168"/>
      <c r="G22" s="167"/>
      <c r="H22" s="170"/>
      <c r="I22" s="143"/>
    </row>
    <row r="23" spans="1:9" x14ac:dyDescent="0.2">
      <c r="A23" s="77" t="s">
        <v>28</v>
      </c>
      <c r="B23" s="21">
        <v>6</v>
      </c>
      <c r="C23" s="6"/>
      <c r="D23" s="6"/>
      <c r="E23" s="159"/>
      <c r="F23" s="156"/>
      <c r="G23" s="160"/>
      <c r="H23" s="156"/>
      <c r="I23" s="156"/>
    </row>
    <row r="24" spans="1:9" x14ac:dyDescent="0.2">
      <c r="A24" s="77" t="s">
        <v>21</v>
      </c>
      <c r="B24" s="21">
        <v>5</v>
      </c>
      <c r="C24" s="23"/>
      <c r="D24" s="6"/>
      <c r="E24" s="159"/>
      <c r="F24" s="156"/>
      <c r="G24" s="160"/>
      <c r="H24" s="160"/>
      <c r="I24" s="160"/>
    </row>
    <row r="25" spans="1:9" x14ac:dyDescent="0.2">
      <c r="A25" s="77" t="s">
        <v>19</v>
      </c>
      <c r="B25" s="21">
        <v>5</v>
      </c>
      <c r="C25" s="18"/>
      <c r="D25" s="5"/>
      <c r="E25" s="156"/>
      <c r="F25" s="156"/>
      <c r="G25" s="156"/>
      <c r="H25" s="156"/>
      <c r="I25" s="160"/>
    </row>
    <row r="26" spans="1:9" x14ac:dyDescent="0.2">
      <c r="A26" s="77" t="s">
        <v>15</v>
      </c>
      <c r="B26" s="21">
        <v>6</v>
      </c>
    </row>
    <row r="27" spans="1:9" x14ac:dyDescent="0.2">
      <c r="A27" s="77" t="s">
        <v>13</v>
      </c>
      <c r="B27" s="21">
        <v>6</v>
      </c>
    </row>
    <row r="28" spans="1:9" x14ac:dyDescent="0.2">
      <c r="A28" s="77" t="s">
        <v>18</v>
      </c>
      <c r="B28" s="21">
        <v>6</v>
      </c>
    </row>
    <row r="29" spans="1:9" x14ac:dyDescent="0.2">
      <c r="A29" s="77" t="s">
        <v>1</v>
      </c>
      <c r="B29" s="144">
        <v>4</v>
      </c>
    </row>
    <row r="30" spans="1:9" x14ac:dyDescent="0.2">
      <c r="A30" s="77" t="s">
        <v>27</v>
      </c>
      <c r="B30" s="143">
        <v>6</v>
      </c>
    </row>
    <row r="31" spans="1:9" x14ac:dyDescent="0.2">
      <c r="A31" s="77" t="s">
        <v>20</v>
      </c>
      <c r="B31" s="146">
        <v>4</v>
      </c>
    </row>
    <row r="32" spans="1:9" x14ac:dyDescent="0.2">
      <c r="A32" s="77" t="s">
        <v>24</v>
      </c>
      <c r="B32" s="143">
        <v>6</v>
      </c>
    </row>
    <row r="33" spans="1:2" x14ac:dyDescent="0.2">
      <c r="A33" s="77" t="s">
        <v>7</v>
      </c>
      <c r="B33" s="143">
        <v>6</v>
      </c>
    </row>
    <row r="34" spans="1:2" x14ac:dyDescent="0.2">
      <c r="A34" s="78" t="s">
        <v>18</v>
      </c>
      <c r="B34" s="21">
        <v>6</v>
      </c>
    </row>
    <row r="35" spans="1:2" x14ac:dyDescent="0.2">
      <c r="A35" s="78" t="s">
        <v>20</v>
      </c>
      <c r="B35" s="21">
        <v>7</v>
      </c>
    </row>
    <row r="36" spans="1:2" x14ac:dyDescent="0.2">
      <c r="A36" s="78" t="s">
        <v>4</v>
      </c>
      <c r="B36" s="21">
        <v>6</v>
      </c>
    </row>
    <row r="37" spans="1:2" x14ac:dyDescent="0.2">
      <c r="A37" s="78" t="s">
        <v>28</v>
      </c>
      <c r="B37" s="21">
        <v>7</v>
      </c>
    </row>
    <row r="38" spans="1:2" x14ac:dyDescent="0.2">
      <c r="A38" s="78" t="s">
        <v>7</v>
      </c>
      <c r="B38" s="21">
        <v>6</v>
      </c>
    </row>
    <row r="39" spans="1:2" x14ac:dyDescent="0.2">
      <c r="A39" s="78" t="s">
        <v>27</v>
      </c>
      <c r="B39" s="21">
        <v>6</v>
      </c>
    </row>
    <row r="40" spans="1:2" x14ac:dyDescent="0.2">
      <c r="A40" s="78" t="s">
        <v>1</v>
      </c>
      <c r="B40" s="21">
        <v>4</v>
      </c>
    </row>
    <row r="41" spans="1:2" x14ac:dyDescent="0.2">
      <c r="A41" s="78" t="s">
        <v>15</v>
      </c>
      <c r="B41" s="21">
        <v>6</v>
      </c>
    </row>
    <row r="42" spans="1:2" x14ac:dyDescent="0.2">
      <c r="A42" s="78" t="s">
        <v>22</v>
      </c>
      <c r="B42" s="21">
        <v>4</v>
      </c>
    </row>
    <row r="43" spans="1:2" x14ac:dyDescent="0.2">
      <c r="A43" s="78" t="s">
        <v>11</v>
      </c>
      <c r="B43" s="21">
        <v>3</v>
      </c>
    </row>
    <row r="44" spans="1:2" x14ac:dyDescent="0.2">
      <c r="A44" s="78" t="s">
        <v>19</v>
      </c>
      <c r="B44" s="21">
        <v>4</v>
      </c>
    </row>
    <row r="45" spans="1:2" x14ac:dyDescent="0.2">
      <c r="A45" s="78" t="s">
        <v>24</v>
      </c>
      <c r="B45" s="21">
        <v>6</v>
      </c>
    </row>
    <row r="46" spans="1:2" x14ac:dyDescent="0.2">
      <c r="A46" s="78" t="s">
        <v>9</v>
      </c>
      <c r="B46" s="21">
        <v>6</v>
      </c>
    </row>
    <row r="47" spans="1:2" x14ac:dyDescent="0.2">
      <c r="A47" s="78" t="s">
        <v>95</v>
      </c>
      <c r="B47" s="21">
        <v>5</v>
      </c>
    </row>
    <row r="48" spans="1:2" x14ac:dyDescent="0.2">
      <c r="A48" s="78" t="s">
        <v>21</v>
      </c>
      <c r="B48" s="21">
        <v>6</v>
      </c>
    </row>
    <row r="49" spans="1:2" x14ac:dyDescent="0.2">
      <c r="A49" s="78" t="s">
        <v>13</v>
      </c>
      <c r="B49" s="21">
        <v>6</v>
      </c>
    </row>
    <row r="50" spans="1:2" x14ac:dyDescent="0.2">
      <c r="A50" s="21" t="s">
        <v>53</v>
      </c>
      <c r="B50" s="167">
        <v>8</v>
      </c>
    </row>
    <row r="51" spans="1:2" x14ac:dyDescent="0.2">
      <c r="A51" s="21" t="s">
        <v>52</v>
      </c>
      <c r="B51" s="167">
        <v>6</v>
      </c>
    </row>
    <row r="52" spans="1:2" x14ac:dyDescent="0.2">
      <c r="A52" s="21" t="s">
        <v>63</v>
      </c>
      <c r="B52" s="167">
        <v>2</v>
      </c>
    </row>
    <row r="53" spans="1:2" x14ac:dyDescent="0.2">
      <c r="A53" s="21" t="s">
        <v>55</v>
      </c>
      <c r="B53" s="167">
        <v>5</v>
      </c>
    </row>
    <row r="54" spans="1:2" x14ac:dyDescent="0.2">
      <c r="A54" s="21" t="s">
        <v>54</v>
      </c>
      <c r="B54" s="167">
        <v>5</v>
      </c>
    </row>
    <row r="55" spans="1:2" x14ac:dyDescent="0.2">
      <c r="A55" s="99" t="s">
        <v>52</v>
      </c>
      <c r="B55" s="167">
        <v>6</v>
      </c>
    </row>
    <row r="56" spans="1:2" x14ac:dyDescent="0.2">
      <c r="A56" s="99" t="s">
        <v>63</v>
      </c>
      <c r="B56" s="167">
        <v>9</v>
      </c>
    </row>
    <row r="57" spans="1:2" x14ac:dyDescent="0.2">
      <c r="A57" s="99" t="s">
        <v>54</v>
      </c>
      <c r="B57" s="167">
        <v>4</v>
      </c>
    </row>
    <row r="58" spans="1:2" x14ac:dyDescent="0.2">
      <c r="A58" s="99" t="s">
        <v>55</v>
      </c>
      <c r="B58" s="167">
        <v>7</v>
      </c>
    </row>
    <row r="59" spans="1:2" x14ac:dyDescent="0.2">
      <c r="A59" s="99" t="s">
        <v>53</v>
      </c>
      <c r="B59" s="167">
        <v>8</v>
      </c>
    </row>
    <row r="60" spans="1:2" x14ac:dyDescent="0.2">
      <c r="A60" s="21" t="s">
        <v>52</v>
      </c>
      <c r="B60" s="167">
        <v>6</v>
      </c>
    </row>
    <row r="61" spans="1:2" x14ac:dyDescent="0.2">
      <c r="A61" s="21" t="s">
        <v>55</v>
      </c>
      <c r="B61" s="167">
        <v>8</v>
      </c>
    </row>
    <row r="62" spans="1:2" x14ac:dyDescent="0.2">
      <c r="A62" s="21" t="s">
        <v>63</v>
      </c>
      <c r="B62" s="167">
        <v>9</v>
      </c>
    </row>
    <row r="63" spans="1:2" x14ac:dyDescent="0.2">
      <c r="A63" s="21" t="s">
        <v>53</v>
      </c>
      <c r="B63" s="167">
        <v>7</v>
      </c>
    </row>
    <row r="64" spans="1:2" x14ac:dyDescent="0.2">
      <c r="A64" s="21" t="s">
        <v>54</v>
      </c>
      <c r="B64" s="167">
        <v>4</v>
      </c>
    </row>
    <row r="65" spans="1:2" x14ac:dyDescent="0.2">
      <c r="A65" s="99" t="s">
        <v>54</v>
      </c>
      <c r="B65" s="167">
        <v>8</v>
      </c>
    </row>
    <row r="66" spans="1:2" x14ac:dyDescent="0.2">
      <c r="A66" s="99" t="s">
        <v>55</v>
      </c>
      <c r="B66" s="171" t="s">
        <v>148</v>
      </c>
    </row>
    <row r="67" spans="1:2" x14ac:dyDescent="0.2">
      <c r="A67" s="99" t="s">
        <v>52</v>
      </c>
      <c r="B67" s="167">
        <v>1</v>
      </c>
    </row>
    <row r="68" spans="1:2" x14ac:dyDescent="0.2">
      <c r="A68" s="99" t="s">
        <v>53</v>
      </c>
      <c r="B68" s="167">
        <v>9</v>
      </c>
    </row>
    <row r="69" spans="1:2" x14ac:dyDescent="0.2">
      <c r="A69" s="99" t="s">
        <v>63</v>
      </c>
      <c r="B69" s="167">
        <v>7</v>
      </c>
    </row>
    <row r="70" spans="1:2" x14ac:dyDescent="0.2">
      <c r="A70" s="21" t="s">
        <v>55</v>
      </c>
      <c r="B70" s="167">
        <v>2</v>
      </c>
    </row>
    <row r="71" spans="1:2" x14ac:dyDescent="0.2">
      <c r="A71" s="21" t="s">
        <v>63</v>
      </c>
      <c r="B71" s="167">
        <v>9</v>
      </c>
    </row>
    <row r="72" spans="1:2" x14ac:dyDescent="0.2">
      <c r="A72" s="21" t="s">
        <v>52</v>
      </c>
      <c r="B72" s="167">
        <v>6</v>
      </c>
    </row>
    <row r="73" spans="1:2" x14ac:dyDescent="0.2">
      <c r="A73" s="21" t="s">
        <v>54</v>
      </c>
      <c r="B73" s="167">
        <v>7</v>
      </c>
    </row>
    <row r="74" spans="1:2" x14ac:dyDescent="0.2">
      <c r="A74" s="21" t="s">
        <v>53</v>
      </c>
      <c r="B74" s="167">
        <v>9</v>
      </c>
    </row>
    <row r="75" spans="1:2" x14ac:dyDescent="0.2">
      <c r="A75" s="99" t="s">
        <v>54</v>
      </c>
      <c r="B75" s="167">
        <v>7</v>
      </c>
    </row>
    <row r="76" spans="1:2" x14ac:dyDescent="0.2">
      <c r="A76" s="99" t="s">
        <v>53</v>
      </c>
      <c r="B76" s="167">
        <v>9</v>
      </c>
    </row>
    <row r="77" spans="1:2" x14ac:dyDescent="0.2">
      <c r="A77" s="99" t="s">
        <v>63</v>
      </c>
      <c r="B77" s="167">
        <v>9</v>
      </c>
    </row>
    <row r="78" spans="1:2" x14ac:dyDescent="0.2">
      <c r="A78" s="99" t="s">
        <v>52</v>
      </c>
      <c r="B78" s="167">
        <v>6</v>
      </c>
    </row>
    <row r="79" spans="1:2" x14ac:dyDescent="0.2">
      <c r="A79" s="99" t="s">
        <v>55</v>
      </c>
      <c r="B79" s="167">
        <v>8</v>
      </c>
    </row>
  </sheetData>
  <phoneticPr fontId="2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6235-664F-3A43-994E-890F696A0A36}">
  <dimension ref="A1:B193"/>
  <sheetViews>
    <sheetView workbookViewId="0">
      <selection activeCell="C87" sqref="C87"/>
    </sheetView>
  </sheetViews>
  <sheetFormatPr baseColWidth="10" defaultRowHeight="16" x14ac:dyDescent="0.2"/>
  <cols>
    <col min="1" max="1" width="14.5" style="21" customWidth="1"/>
    <col min="2" max="2" width="23" style="21" customWidth="1"/>
  </cols>
  <sheetData>
    <row r="1" spans="1:2" x14ac:dyDescent="0.2">
      <c r="A1" s="20" t="s">
        <v>34</v>
      </c>
      <c r="B1" s="18" t="s">
        <v>171</v>
      </c>
    </row>
    <row r="2" spans="1:2" x14ac:dyDescent="0.2">
      <c r="A2" s="123" t="s">
        <v>18</v>
      </c>
      <c r="B2" s="21">
        <v>8</v>
      </c>
    </row>
    <row r="3" spans="1:2" x14ac:dyDescent="0.2">
      <c r="A3" s="123" t="s">
        <v>21</v>
      </c>
      <c r="B3" s="21">
        <v>7</v>
      </c>
    </row>
    <row r="4" spans="1:2" x14ac:dyDescent="0.2">
      <c r="A4" s="123" t="s">
        <v>11</v>
      </c>
      <c r="B4" s="21">
        <v>4</v>
      </c>
    </row>
    <row r="5" spans="1:2" x14ac:dyDescent="0.2">
      <c r="A5" s="123" t="s">
        <v>1</v>
      </c>
      <c r="B5" s="21">
        <v>7</v>
      </c>
    </row>
    <row r="6" spans="1:2" x14ac:dyDescent="0.2">
      <c r="A6" s="123" t="s">
        <v>15</v>
      </c>
      <c r="B6" s="21">
        <v>7</v>
      </c>
    </row>
    <row r="7" spans="1:2" x14ac:dyDescent="0.2">
      <c r="A7" s="123" t="s">
        <v>95</v>
      </c>
      <c r="B7" s="21">
        <v>7</v>
      </c>
    </row>
    <row r="8" spans="1:2" x14ac:dyDescent="0.2">
      <c r="A8" s="123" t="s">
        <v>4</v>
      </c>
      <c r="B8" s="21">
        <v>6</v>
      </c>
    </row>
    <row r="9" spans="1:2" x14ac:dyDescent="0.2">
      <c r="A9" s="123" t="s">
        <v>13</v>
      </c>
      <c r="B9" s="21">
        <v>8</v>
      </c>
    </row>
    <row r="10" spans="1:2" x14ac:dyDescent="0.2">
      <c r="A10" s="123" t="s">
        <v>19</v>
      </c>
      <c r="B10" s="21">
        <v>7</v>
      </c>
    </row>
    <row r="11" spans="1:2" x14ac:dyDescent="0.2">
      <c r="A11" s="123" t="s">
        <v>24</v>
      </c>
      <c r="B11" s="21">
        <v>2</v>
      </c>
    </row>
    <row r="12" spans="1:2" x14ac:dyDescent="0.2">
      <c r="A12" s="123" t="s">
        <v>27</v>
      </c>
      <c r="B12" s="21">
        <v>9</v>
      </c>
    </row>
    <row r="13" spans="1:2" x14ac:dyDescent="0.2">
      <c r="A13" s="123" t="s">
        <v>7</v>
      </c>
      <c r="B13" s="21">
        <v>5</v>
      </c>
    </row>
    <row r="14" spans="1:2" x14ac:dyDescent="0.2">
      <c r="A14" s="123" t="s">
        <v>20</v>
      </c>
      <c r="B14" s="21">
        <v>9</v>
      </c>
    </row>
    <row r="15" spans="1:2" x14ac:dyDescent="0.2">
      <c r="A15" s="123" t="s">
        <v>9</v>
      </c>
      <c r="B15" s="21">
        <v>9</v>
      </c>
    </row>
    <row r="16" spans="1:2" x14ac:dyDescent="0.2">
      <c r="A16" s="123" t="s">
        <v>22</v>
      </c>
      <c r="B16" s="21">
        <v>9</v>
      </c>
    </row>
    <row r="17" spans="1:2" x14ac:dyDescent="0.2">
      <c r="A17" s="123" t="s">
        <v>28</v>
      </c>
      <c r="B17" s="21">
        <v>3</v>
      </c>
    </row>
    <row r="18" spans="1:2" x14ac:dyDescent="0.2">
      <c r="A18" s="124" t="s">
        <v>28</v>
      </c>
      <c r="B18" s="22">
        <v>8</v>
      </c>
    </row>
    <row r="19" spans="1:2" x14ac:dyDescent="0.2">
      <c r="A19" s="124" t="s">
        <v>20</v>
      </c>
      <c r="B19" s="22">
        <v>8</v>
      </c>
    </row>
    <row r="20" spans="1:2" x14ac:dyDescent="0.2">
      <c r="A20" s="124" t="s">
        <v>11</v>
      </c>
      <c r="B20" s="22">
        <v>8</v>
      </c>
    </row>
    <row r="21" spans="1:2" x14ac:dyDescent="0.2">
      <c r="A21" s="124" t="s">
        <v>1</v>
      </c>
      <c r="B21" s="21">
        <v>7</v>
      </c>
    </row>
    <row r="22" spans="1:2" x14ac:dyDescent="0.2">
      <c r="A22" s="124" t="s">
        <v>22</v>
      </c>
      <c r="B22" s="21">
        <v>9</v>
      </c>
    </row>
    <row r="23" spans="1:2" x14ac:dyDescent="0.2">
      <c r="A23" s="124" t="s">
        <v>7</v>
      </c>
      <c r="B23" s="21">
        <v>6</v>
      </c>
    </row>
    <row r="24" spans="1:2" x14ac:dyDescent="0.2">
      <c r="A24" s="124" t="s">
        <v>4</v>
      </c>
      <c r="B24" s="21">
        <v>6</v>
      </c>
    </row>
    <row r="25" spans="1:2" x14ac:dyDescent="0.2">
      <c r="A25" s="124" t="s">
        <v>9</v>
      </c>
      <c r="B25" s="21">
        <v>9</v>
      </c>
    </row>
    <row r="26" spans="1:2" x14ac:dyDescent="0.2">
      <c r="A26" s="124" t="s">
        <v>24</v>
      </c>
      <c r="B26" s="21">
        <v>7</v>
      </c>
    </row>
    <row r="27" spans="1:2" x14ac:dyDescent="0.2">
      <c r="A27" s="124" t="s">
        <v>95</v>
      </c>
      <c r="B27" s="21">
        <v>8</v>
      </c>
    </row>
    <row r="28" spans="1:2" x14ac:dyDescent="0.2">
      <c r="A28" s="124" t="s">
        <v>15</v>
      </c>
      <c r="B28" s="21">
        <v>8</v>
      </c>
    </row>
    <row r="29" spans="1:2" x14ac:dyDescent="0.2">
      <c r="A29" s="124" t="s">
        <v>27</v>
      </c>
      <c r="B29" s="21">
        <v>8</v>
      </c>
    </row>
    <row r="30" spans="1:2" x14ac:dyDescent="0.2">
      <c r="A30" s="124" t="s">
        <v>19</v>
      </c>
      <c r="B30" s="21">
        <v>7</v>
      </c>
    </row>
    <row r="31" spans="1:2" x14ac:dyDescent="0.2">
      <c r="A31" s="124" t="s">
        <v>18</v>
      </c>
      <c r="B31" s="21">
        <v>8</v>
      </c>
    </row>
    <row r="32" spans="1:2" x14ac:dyDescent="0.2">
      <c r="A32" s="124" t="s">
        <v>13</v>
      </c>
      <c r="B32" s="21">
        <v>8</v>
      </c>
    </row>
    <row r="33" spans="1:2" x14ac:dyDescent="0.2">
      <c r="A33" s="124" t="s">
        <v>21</v>
      </c>
      <c r="B33" s="21">
        <v>8</v>
      </c>
    </row>
    <row r="34" spans="1:2" x14ac:dyDescent="0.2">
      <c r="A34" s="125" t="s">
        <v>20</v>
      </c>
      <c r="B34" s="21">
        <v>8</v>
      </c>
    </row>
    <row r="35" spans="1:2" x14ac:dyDescent="0.2">
      <c r="A35" s="125" t="s">
        <v>21</v>
      </c>
      <c r="B35" s="21">
        <v>7</v>
      </c>
    </row>
    <row r="36" spans="1:2" x14ac:dyDescent="0.2">
      <c r="A36" s="125" t="s">
        <v>95</v>
      </c>
      <c r="B36" s="21">
        <v>9</v>
      </c>
    </row>
    <row r="37" spans="1:2" x14ac:dyDescent="0.2">
      <c r="A37" s="125" t="s">
        <v>24</v>
      </c>
      <c r="B37" s="21">
        <v>8</v>
      </c>
    </row>
    <row r="38" spans="1:2" x14ac:dyDescent="0.2">
      <c r="A38" s="125" t="s">
        <v>11</v>
      </c>
      <c r="B38" s="21">
        <v>6</v>
      </c>
    </row>
    <row r="39" spans="1:2" x14ac:dyDescent="0.2">
      <c r="A39" s="125" t="s">
        <v>22</v>
      </c>
      <c r="B39" s="21">
        <v>9</v>
      </c>
    </row>
    <row r="40" spans="1:2" x14ac:dyDescent="0.2">
      <c r="A40" s="125" t="s">
        <v>1</v>
      </c>
      <c r="B40" s="21">
        <v>7</v>
      </c>
    </row>
    <row r="41" spans="1:2" x14ac:dyDescent="0.2">
      <c r="A41" s="125" t="s">
        <v>19</v>
      </c>
      <c r="B41" s="21">
        <v>8</v>
      </c>
    </row>
    <row r="42" spans="1:2" x14ac:dyDescent="0.2">
      <c r="A42" s="125" t="s">
        <v>4</v>
      </c>
      <c r="B42" s="21">
        <v>6</v>
      </c>
    </row>
    <row r="43" spans="1:2" x14ac:dyDescent="0.2">
      <c r="A43" s="125" t="s">
        <v>15</v>
      </c>
      <c r="B43" s="21">
        <v>8</v>
      </c>
    </row>
    <row r="44" spans="1:2" x14ac:dyDescent="0.2">
      <c r="A44" s="125" t="s">
        <v>18</v>
      </c>
      <c r="B44" s="21">
        <v>6</v>
      </c>
    </row>
    <row r="45" spans="1:2" x14ac:dyDescent="0.2">
      <c r="A45" s="125" t="s">
        <v>13</v>
      </c>
      <c r="B45" s="21">
        <v>9</v>
      </c>
    </row>
    <row r="46" spans="1:2" x14ac:dyDescent="0.2">
      <c r="A46" s="125" t="s">
        <v>28</v>
      </c>
      <c r="B46" s="21">
        <v>8</v>
      </c>
    </row>
    <row r="47" spans="1:2" x14ac:dyDescent="0.2">
      <c r="A47" s="125" t="s">
        <v>9</v>
      </c>
      <c r="B47" s="21">
        <v>9</v>
      </c>
    </row>
    <row r="48" spans="1:2" x14ac:dyDescent="0.2">
      <c r="A48" s="125" t="s">
        <v>27</v>
      </c>
      <c r="B48" s="21">
        <v>7</v>
      </c>
    </row>
    <row r="49" spans="1:2" x14ac:dyDescent="0.2">
      <c r="A49" s="125" t="s">
        <v>7</v>
      </c>
      <c r="B49" s="21">
        <v>6</v>
      </c>
    </row>
    <row r="50" spans="1:2" x14ac:dyDescent="0.2">
      <c r="A50" s="126" t="s">
        <v>19</v>
      </c>
      <c r="B50" s="21">
        <v>8</v>
      </c>
    </row>
    <row r="51" spans="1:2" x14ac:dyDescent="0.2">
      <c r="A51" s="126" t="s">
        <v>13</v>
      </c>
      <c r="B51" s="21">
        <v>9</v>
      </c>
    </row>
    <row r="52" spans="1:2" x14ac:dyDescent="0.2">
      <c r="A52" s="126" t="s">
        <v>18</v>
      </c>
      <c r="B52" s="21">
        <v>6</v>
      </c>
    </row>
    <row r="53" spans="1:2" x14ac:dyDescent="0.2">
      <c r="A53" s="126" t="s">
        <v>1</v>
      </c>
      <c r="B53" s="21">
        <v>5</v>
      </c>
    </row>
    <row r="54" spans="1:2" x14ac:dyDescent="0.2">
      <c r="A54" s="126" t="s">
        <v>9</v>
      </c>
      <c r="B54" s="21">
        <v>9</v>
      </c>
    </row>
    <row r="55" spans="1:2" x14ac:dyDescent="0.2">
      <c r="A55" s="126" t="s">
        <v>7</v>
      </c>
      <c r="B55" s="21">
        <v>6</v>
      </c>
    </row>
    <row r="56" spans="1:2" x14ac:dyDescent="0.2">
      <c r="A56" s="126" t="s">
        <v>20</v>
      </c>
      <c r="B56" s="21">
        <v>9</v>
      </c>
    </row>
    <row r="57" spans="1:2" x14ac:dyDescent="0.2">
      <c r="A57" s="126" t="s">
        <v>24</v>
      </c>
      <c r="B57" s="21">
        <v>8</v>
      </c>
    </row>
    <row r="58" spans="1:2" x14ac:dyDescent="0.2">
      <c r="A58" s="126" t="s">
        <v>95</v>
      </c>
      <c r="B58" s="21">
        <v>9</v>
      </c>
    </row>
    <row r="59" spans="1:2" x14ac:dyDescent="0.2">
      <c r="A59" s="126" t="s">
        <v>15</v>
      </c>
      <c r="B59" s="21">
        <v>7</v>
      </c>
    </row>
    <row r="60" spans="1:2" x14ac:dyDescent="0.2">
      <c r="A60" s="126" t="s">
        <v>4</v>
      </c>
      <c r="B60" s="21">
        <v>6</v>
      </c>
    </row>
    <row r="61" spans="1:2" x14ac:dyDescent="0.2">
      <c r="A61" s="126" t="s">
        <v>27</v>
      </c>
      <c r="B61" s="21">
        <v>8</v>
      </c>
    </row>
    <row r="62" spans="1:2" x14ac:dyDescent="0.2">
      <c r="A62" s="126" t="s">
        <v>22</v>
      </c>
      <c r="B62" s="21">
        <v>9</v>
      </c>
    </row>
    <row r="63" spans="1:2" x14ac:dyDescent="0.2">
      <c r="A63" s="126" t="s">
        <v>21</v>
      </c>
      <c r="B63" s="21">
        <v>7</v>
      </c>
    </row>
    <row r="64" spans="1:2" x14ac:dyDescent="0.2">
      <c r="A64" s="126" t="s">
        <v>11</v>
      </c>
      <c r="B64" s="21">
        <v>9</v>
      </c>
    </row>
    <row r="65" spans="1:2" x14ac:dyDescent="0.2">
      <c r="A65" s="126" t="s">
        <v>28</v>
      </c>
      <c r="B65" s="21">
        <v>7</v>
      </c>
    </row>
    <row r="66" spans="1:2" x14ac:dyDescent="0.2">
      <c r="A66" s="127" t="s">
        <v>21</v>
      </c>
      <c r="B66" s="21">
        <v>7</v>
      </c>
    </row>
    <row r="67" spans="1:2" x14ac:dyDescent="0.2">
      <c r="A67" s="127" t="s">
        <v>20</v>
      </c>
      <c r="B67" s="21">
        <v>8</v>
      </c>
    </row>
    <row r="68" spans="1:2" x14ac:dyDescent="0.2">
      <c r="A68" s="127" t="s">
        <v>18</v>
      </c>
      <c r="B68" s="21">
        <v>6</v>
      </c>
    </row>
    <row r="69" spans="1:2" x14ac:dyDescent="0.2">
      <c r="A69" s="127" t="s">
        <v>1</v>
      </c>
      <c r="B69" s="21">
        <v>7</v>
      </c>
    </row>
    <row r="70" spans="1:2" x14ac:dyDescent="0.2">
      <c r="A70" s="127" t="s">
        <v>7</v>
      </c>
      <c r="B70" s="21">
        <v>8</v>
      </c>
    </row>
    <row r="71" spans="1:2" x14ac:dyDescent="0.2">
      <c r="A71" s="127" t="s">
        <v>22</v>
      </c>
      <c r="B71" s="21">
        <v>9</v>
      </c>
    </row>
    <row r="72" spans="1:2" x14ac:dyDescent="0.2">
      <c r="A72" s="127" t="s">
        <v>11</v>
      </c>
      <c r="B72" s="21">
        <v>7</v>
      </c>
    </row>
    <row r="73" spans="1:2" x14ac:dyDescent="0.2">
      <c r="A73" s="127" t="s">
        <v>15</v>
      </c>
      <c r="B73" s="21">
        <v>9</v>
      </c>
    </row>
    <row r="74" spans="1:2" x14ac:dyDescent="0.2">
      <c r="A74" s="127" t="s">
        <v>19</v>
      </c>
      <c r="B74" s="21">
        <v>7</v>
      </c>
    </row>
    <row r="75" spans="1:2" x14ac:dyDescent="0.2">
      <c r="A75" s="127" t="s">
        <v>9</v>
      </c>
      <c r="B75" s="21">
        <v>9</v>
      </c>
    </row>
    <row r="76" spans="1:2" x14ac:dyDescent="0.2">
      <c r="A76" s="127" t="s">
        <v>4</v>
      </c>
      <c r="B76" s="21">
        <v>7</v>
      </c>
    </row>
    <row r="77" spans="1:2" x14ac:dyDescent="0.2">
      <c r="A77" s="127" t="s">
        <v>28</v>
      </c>
      <c r="B77" s="21">
        <v>6</v>
      </c>
    </row>
    <row r="78" spans="1:2" x14ac:dyDescent="0.2">
      <c r="A78" s="127" t="s">
        <v>27</v>
      </c>
      <c r="B78" s="21">
        <v>6</v>
      </c>
    </row>
    <row r="79" spans="1:2" x14ac:dyDescent="0.2">
      <c r="A79" s="127" t="s">
        <v>13</v>
      </c>
      <c r="B79" s="21">
        <v>9</v>
      </c>
    </row>
    <row r="80" spans="1:2" x14ac:dyDescent="0.2">
      <c r="A80" s="127" t="s">
        <v>24</v>
      </c>
      <c r="B80" s="21">
        <v>7</v>
      </c>
    </row>
    <row r="81" spans="1:2" x14ac:dyDescent="0.2">
      <c r="A81" s="127" t="s">
        <v>95</v>
      </c>
      <c r="B81" s="21">
        <v>9</v>
      </c>
    </row>
    <row r="82" spans="1:2" x14ac:dyDescent="0.2">
      <c r="A82" s="128" t="s">
        <v>7</v>
      </c>
      <c r="B82" s="21">
        <v>4</v>
      </c>
    </row>
    <row r="83" spans="1:2" x14ac:dyDescent="0.2">
      <c r="A83" s="128" t="s">
        <v>15</v>
      </c>
      <c r="B83" s="21">
        <v>8</v>
      </c>
    </row>
    <row r="84" spans="1:2" x14ac:dyDescent="0.2">
      <c r="A84" s="128" t="s">
        <v>4</v>
      </c>
      <c r="B84" s="21">
        <v>3</v>
      </c>
    </row>
    <row r="85" spans="1:2" x14ac:dyDescent="0.2">
      <c r="A85" s="128" t="s">
        <v>28</v>
      </c>
      <c r="B85" s="21">
        <v>7</v>
      </c>
    </row>
    <row r="86" spans="1:2" x14ac:dyDescent="0.2">
      <c r="A86" s="128" t="s">
        <v>24</v>
      </c>
      <c r="B86" s="21">
        <v>7</v>
      </c>
    </row>
    <row r="87" spans="1:2" x14ac:dyDescent="0.2">
      <c r="A87" s="128" t="s">
        <v>1</v>
      </c>
      <c r="B87" s="21" t="s">
        <v>148</v>
      </c>
    </row>
    <row r="88" spans="1:2" x14ac:dyDescent="0.2">
      <c r="A88" s="128" t="s">
        <v>11</v>
      </c>
      <c r="B88" s="21">
        <v>5</v>
      </c>
    </row>
    <row r="89" spans="1:2" x14ac:dyDescent="0.2">
      <c r="A89" s="128" t="s">
        <v>20</v>
      </c>
      <c r="B89" s="21">
        <v>3</v>
      </c>
    </row>
    <row r="90" spans="1:2" x14ac:dyDescent="0.2">
      <c r="A90" s="128" t="s">
        <v>9</v>
      </c>
      <c r="B90" s="21">
        <v>9</v>
      </c>
    </row>
    <row r="91" spans="1:2" x14ac:dyDescent="0.2">
      <c r="A91" s="128" t="s">
        <v>22</v>
      </c>
      <c r="B91" s="21">
        <v>9</v>
      </c>
    </row>
    <row r="92" spans="1:2" x14ac:dyDescent="0.2">
      <c r="A92" s="128" t="s">
        <v>95</v>
      </c>
      <c r="B92" s="21">
        <v>4</v>
      </c>
    </row>
    <row r="93" spans="1:2" x14ac:dyDescent="0.2">
      <c r="A93" s="128" t="s">
        <v>21</v>
      </c>
      <c r="B93" s="21">
        <v>8</v>
      </c>
    </row>
    <row r="94" spans="1:2" x14ac:dyDescent="0.2">
      <c r="A94" s="128" t="s">
        <v>27</v>
      </c>
      <c r="B94" s="21">
        <v>8</v>
      </c>
    </row>
    <row r="95" spans="1:2" x14ac:dyDescent="0.2">
      <c r="A95" s="128" t="s">
        <v>19</v>
      </c>
      <c r="B95" s="21">
        <v>5</v>
      </c>
    </row>
    <row r="96" spans="1:2" x14ac:dyDescent="0.2">
      <c r="A96" s="128" t="s">
        <v>18</v>
      </c>
      <c r="B96" s="21">
        <v>8</v>
      </c>
    </row>
    <row r="97" spans="1:2" x14ac:dyDescent="0.2">
      <c r="A97" s="128" t="s">
        <v>13</v>
      </c>
      <c r="B97" s="173" t="s">
        <v>148</v>
      </c>
    </row>
    <row r="98" spans="1:2" x14ac:dyDescent="0.2">
      <c r="A98" s="123" t="s">
        <v>11</v>
      </c>
      <c r="B98" s="21">
        <v>7</v>
      </c>
    </row>
    <row r="99" spans="1:2" x14ac:dyDescent="0.2">
      <c r="A99" s="123" t="s">
        <v>15</v>
      </c>
      <c r="B99" s="21">
        <v>8</v>
      </c>
    </row>
    <row r="100" spans="1:2" x14ac:dyDescent="0.2">
      <c r="A100" s="123" t="s">
        <v>21</v>
      </c>
      <c r="B100" s="21">
        <v>8</v>
      </c>
    </row>
    <row r="101" spans="1:2" x14ac:dyDescent="0.2">
      <c r="A101" s="123" t="s">
        <v>24</v>
      </c>
      <c r="B101" s="21">
        <v>8</v>
      </c>
    </row>
    <row r="102" spans="1:2" x14ac:dyDescent="0.2">
      <c r="A102" s="123" t="s">
        <v>7</v>
      </c>
      <c r="B102" s="21">
        <v>6</v>
      </c>
    </row>
    <row r="103" spans="1:2" x14ac:dyDescent="0.2">
      <c r="A103" s="123" t="s">
        <v>19</v>
      </c>
      <c r="B103" s="21">
        <v>7</v>
      </c>
    </row>
    <row r="104" spans="1:2" x14ac:dyDescent="0.2">
      <c r="A104" s="123" t="s">
        <v>1</v>
      </c>
      <c r="B104" s="21">
        <v>8</v>
      </c>
    </row>
    <row r="105" spans="1:2" x14ac:dyDescent="0.2">
      <c r="A105" s="123" t="s">
        <v>27</v>
      </c>
      <c r="B105" s="21">
        <v>9</v>
      </c>
    </row>
    <row r="106" spans="1:2" x14ac:dyDescent="0.2">
      <c r="A106" s="123" t="s">
        <v>20</v>
      </c>
      <c r="B106" s="21">
        <v>7</v>
      </c>
    </row>
    <row r="107" spans="1:2" x14ac:dyDescent="0.2">
      <c r="A107" s="123" t="s">
        <v>22</v>
      </c>
      <c r="B107" s="21">
        <v>9</v>
      </c>
    </row>
    <row r="108" spans="1:2" x14ac:dyDescent="0.2">
      <c r="A108" s="123" t="s">
        <v>28</v>
      </c>
      <c r="B108" s="21">
        <v>5</v>
      </c>
    </row>
    <row r="109" spans="1:2" x14ac:dyDescent="0.2">
      <c r="A109" s="123" t="s">
        <v>18</v>
      </c>
      <c r="B109" s="21">
        <v>8</v>
      </c>
    </row>
    <row r="110" spans="1:2" x14ac:dyDescent="0.2">
      <c r="A110" s="123" t="s">
        <v>13</v>
      </c>
      <c r="B110" s="21">
        <v>8</v>
      </c>
    </row>
    <row r="111" spans="1:2" x14ac:dyDescent="0.2">
      <c r="A111" s="123" t="s">
        <v>95</v>
      </c>
      <c r="B111" s="21">
        <v>7</v>
      </c>
    </row>
    <row r="112" spans="1:2" x14ac:dyDescent="0.2">
      <c r="A112" s="123" t="s">
        <v>9</v>
      </c>
      <c r="B112" s="173" t="s">
        <v>148</v>
      </c>
    </row>
    <row r="113" spans="1:2" x14ac:dyDescent="0.2">
      <c r="A113" s="123" t="s">
        <v>4</v>
      </c>
      <c r="B113" s="21">
        <v>6</v>
      </c>
    </row>
    <row r="114" spans="1:2" x14ac:dyDescent="0.2">
      <c r="A114" s="124" t="s">
        <v>1</v>
      </c>
      <c r="B114" s="21">
        <v>8</v>
      </c>
    </row>
    <row r="115" spans="1:2" x14ac:dyDescent="0.2">
      <c r="A115" s="124" t="s">
        <v>7</v>
      </c>
      <c r="B115" s="21">
        <v>8</v>
      </c>
    </row>
    <row r="116" spans="1:2" x14ac:dyDescent="0.2">
      <c r="A116" s="124" t="s">
        <v>28</v>
      </c>
      <c r="B116" s="21">
        <v>8</v>
      </c>
    </row>
    <row r="117" spans="1:2" x14ac:dyDescent="0.2">
      <c r="A117" s="124" t="s">
        <v>15</v>
      </c>
      <c r="B117" s="21" t="s">
        <v>148</v>
      </c>
    </row>
    <row r="118" spans="1:2" x14ac:dyDescent="0.2">
      <c r="A118" s="124" t="s">
        <v>27</v>
      </c>
      <c r="B118" s="21">
        <v>9</v>
      </c>
    </row>
    <row r="119" spans="1:2" x14ac:dyDescent="0.2">
      <c r="A119" s="124" t="s">
        <v>22</v>
      </c>
      <c r="B119" s="21">
        <v>9</v>
      </c>
    </row>
    <row r="120" spans="1:2" x14ac:dyDescent="0.2">
      <c r="A120" s="124" t="s">
        <v>18</v>
      </c>
      <c r="B120" s="21">
        <v>8</v>
      </c>
    </row>
    <row r="121" spans="1:2" x14ac:dyDescent="0.2">
      <c r="A121" s="124" t="s">
        <v>95</v>
      </c>
      <c r="B121" s="21">
        <v>9</v>
      </c>
    </row>
    <row r="122" spans="1:2" x14ac:dyDescent="0.2">
      <c r="A122" s="124" t="s">
        <v>11</v>
      </c>
      <c r="B122" s="21">
        <v>7</v>
      </c>
    </row>
    <row r="123" spans="1:2" x14ac:dyDescent="0.2">
      <c r="A123" s="124" t="s">
        <v>24</v>
      </c>
      <c r="B123" s="21">
        <v>5</v>
      </c>
    </row>
    <row r="124" spans="1:2" x14ac:dyDescent="0.2">
      <c r="A124" s="124" t="s">
        <v>20</v>
      </c>
      <c r="B124" s="21">
        <v>8</v>
      </c>
    </row>
    <row r="125" spans="1:2" x14ac:dyDescent="0.2">
      <c r="A125" s="124" t="s">
        <v>9</v>
      </c>
      <c r="B125" s="21">
        <v>9</v>
      </c>
    </row>
    <row r="126" spans="1:2" x14ac:dyDescent="0.2">
      <c r="A126" s="124" t="s">
        <v>4</v>
      </c>
      <c r="B126" s="21">
        <v>2</v>
      </c>
    </row>
    <row r="127" spans="1:2" x14ac:dyDescent="0.2">
      <c r="A127" s="124" t="s">
        <v>21</v>
      </c>
      <c r="B127" s="21">
        <v>7</v>
      </c>
    </row>
    <row r="128" spans="1:2" x14ac:dyDescent="0.2">
      <c r="A128" s="124" t="s">
        <v>13</v>
      </c>
      <c r="B128" s="21">
        <v>9</v>
      </c>
    </row>
    <row r="129" spans="1:2" x14ac:dyDescent="0.2">
      <c r="A129" s="124" t="s">
        <v>19</v>
      </c>
      <c r="B129" s="21">
        <v>8</v>
      </c>
    </row>
    <row r="130" spans="1:2" x14ac:dyDescent="0.2">
      <c r="A130" s="125" t="s">
        <v>22</v>
      </c>
      <c r="B130" s="21">
        <v>9</v>
      </c>
    </row>
    <row r="131" spans="1:2" x14ac:dyDescent="0.2">
      <c r="A131" s="125" t="s">
        <v>18</v>
      </c>
      <c r="B131" s="21">
        <v>8</v>
      </c>
    </row>
    <row r="132" spans="1:2" x14ac:dyDescent="0.2">
      <c r="A132" s="125" t="s">
        <v>9</v>
      </c>
      <c r="B132" s="21">
        <v>9</v>
      </c>
    </row>
    <row r="133" spans="1:2" x14ac:dyDescent="0.2">
      <c r="A133" s="125" t="s">
        <v>24</v>
      </c>
      <c r="B133" s="21">
        <v>8</v>
      </c>
    </row>
    <row r="134" spans="1:2" x14ac:dyDescent="0.2">
      <c r="A134" s="125" t="s">
        <v>21</v>
      </c>
      <c r="B134" s="21">
        <v>8</v>
      </c>
    </row>
    <row r="135" spans="1:2" x14ac:dyDescent="0.2">
      <c r="A135" s="125" t="s">
        <v>13</v>
      </c>
      <c r="B135" s="21">
        <v>9</v>
      </c>
    </row>
    <row r="136" spans="1:2" x14ac:dyDescent="0.2">
      <c r="A136" s="125" t="s">
        <v>15</v>
      </c>
      <c r="B136" s="21">
        <v>8</v>
      </c>
    </row>
    <row r="137" spans="1:2" x14ac:dyDescent="0.2">
      <c r="A137" s="125" t="s">
        <v>28</v>
      </c>
      <c r="B137" s="21">
        <v>7</v>
      </c>
    </row>
    <row r="138" spans="1:2" x14ac:dyDescent="0.2">
      <c r="A138" s="125" t="s">
        <v>4</v>
      </c>
      <c r="B138" s="21">
        <v>6</v>
      </c>
    </row>
    <row r="139" spans="1:2" x14ac:dyDescent="0.2">
      <c r="A139" s="125" t="s">
        <v>19</v>
      </c>
      <c r="B139" s="21">
        <v>7</v>
      </c>
    </row>
    <row r="140" spans="1:2" x14ac:dyDescent="0.2">
      <c r="A140" s="125" t="s">
        <v>95</v>
      </c>
      <c r="B140" s="21">
        <v>8</v>
      </c>
    </row>
    <row r="141" spans="1:2" x14ac:dyDescent="0.2">
      <c r="A141" s="125" t="s">
        <v>27</v>
      </c>
      <c r="B141" s="21">
        <v>8</v>
      </c>
    </row>
    <row r="142" spans="1:2" x14ac:dyDescent="0.2">
      <c r="A142" s="125" t="s">
        <v>7</v>
      </c>
      <c r="B142" s="21">
        <v>9</v>
      </c>
    </row>
    <row r="143" spans="1:2" x14ac:dyDescent="0.2">
      <c r="A143" s="125" t="s">
        <v>20</v>
      </c>
      <c r="B143" s="21">
        <v>9</v>
      </c>
    </row>
    <row r="144" spans="1:2" x14ac:dyDescent="0.2">
      <c r="A144" s="125" t="s">
        <v>1</v>
      </c>
      <c r="B144" s="21">
        <v>7</v>
      </c>
    </row>
    <row r="145" spans="1:2" x14ac:dyDescent="0.2">
      <c r="A145" s="125" t="s">
        <v>11</v>
      </c>
      <c r="B145" s="21">
        <v>7</v>
      </c>
    </row>
    <row r="146" spans="1:2" x14ac:dyDescent="0.2">
      <c r="A146" s="126" t="s">
        <v>95</v>
      </c>
      <c r="B146" s="21">
        <v>9</v>
      </c>
    </row>
    <row r="147" spans="1:2" x14ac:dyDescent="0.2">
      <c r="A147" s="126" t="s">
        <v>11</v>
      </c>
      <c r="B147" s="21">
        <v>8</v>
      </c>
    </row>
    <row r="148" spans="1:2" x14ac:dyDescent="0.2">
      <c r="A148" s="126" t="s">
        <v>1</v>
      </c>
      <c r="B148" s="21">
        <v>6</v>
      </c>
    </row>
    <row r="149" spans="1:2" x14ac:dyDescent="0.2">
      <c r="A149" s="126" t="s">
        <v>9</v>
      </c>
      <c r="B149" s="21">
        <v>9</v>
      </c>
    </row>
    <row r="150" spans="1:2" x14ac:dyDescent="0.2">
      <c r="A150" s="126" t="s">
        <v>4</v>
      </c>
      <c r="B150" s="21">
        <v>5</v>
      </c>
    </row>
    <row r="151" spans="1:2" x14ac:dyDescent="0.2">
      <c r="A151" s="126" t="s">
        <v>28</v>
      </c>
      <c r="B151" s="21">
        <v>8</v>
      </c>
    </row>
    <row r="152" spans="1:2" x14ac:dyDescent="0.2">
      <c r="A152" s="126" t="s">
        <v>18</v>
      </c>
      <c r="B152" s="21">
        <v>9</v>
      </c>
    </row>
    <row r="153" spans="1:2" x14ac:dyDescent="0.2">
      <c r="A153" s="126" t="s">
        <v>13</v>
      </c>
      <c r="B153" s="21">
        <v>9</v>
      </c>
    </row>
    <row r="154" spans="1:2" x14ac:dyDescent="0.2">
      <c r="A154" s="126" t="s">
        <v>15</v>
      </c>
      <c r="B154" s="21">
        <v>8</v>
      </c>
    </row>
    <row r="155" spans="1:2" x14ac:dyDescent="0.2">
      <c r="A155" s="126" t="s">
        <v>24</v>
      </c>
      <c r="B155" s="21">
        <v>7</v>
      </c>
    </row>
    <row r="156" spans="1:2" x14ac:dyDescent="0.2">
      <c r="A156" s="126" t="s">
        <v>20</v>
      </c>
      <c r="B156" s="21">
        <v>9</v>
      </c>
    </row>
    <row r="157" spans="1:2" x14ac:dyDescent="0.2">
      <c r="A157" s="126" t="s">
        <v>27</v>
      </c>
      <c r="B157" s="21">
        <v>8</v>
      </c>
    </row>
    <row r="158" spans="1:2" x14ac:dyDescent="0.2">
      <c r="A158" s="126" t="s">
        <v>19</v>
      </c>
      <c r="B158" s="21">
        <v>4</v>
      </c>
    </row>
    <row r="159" spans="1:2" x14ac:dyDescent="0.2">
      <c r="A159" s="126" t="s">
        <v>22</v>
      </c>
      <c r="B159" s="21">
        <v>9</v>
      </c>
    </row>
    <row r="160" spans="1:2" x14ac:dyDescent="0.2">
      <c r="A160" s="126" t="s">
        <v>7</v>
      </c>
      <c r="B160" s="21">
        <v>8</v>
      </c>
    </row>
    <row r="161" spans="1:2" x14ac:dyDescent="0.2">
      <c r="A161" s="126" t="s">
        <v>21</v>
      </c>
      <c r="B161" s="21">
        <v>7</v>
      </c>
    </row>
    <row r="162" spans="1:2" x14ac:dyDescent="0.2">
      <c r="A162" s="127" t="s">
        <v>13</v>
      </c>
      <c r="B162" s="21">
        <v>9</v>
      </c>
    </row>
    <row r="163" spans="1:2" x14ac:dyDescent="0.2">
      <c r="A163" s="127" t="s">
        <v>7</v>
      </c>
      <c r="B163" s="21">
        <v>9</v>
      </c>
    </row>
    <row r="164" spans="1:2" x14ac:dyDescent="0.2">
      <c r="A164" s="127" t="s">
        <v>4</v>
      </c>
      <c r="B164" s="21">
        <v>9</v>
      </c>
    </row>
    <row r="165" spans="1:2" x14ac:dyDescent="0.2">
      <c r="A165" s="127" t="s">
        <v>11</v>
      </c>
      <c r="B165" s="21">
        <v>8</v>
      </c>
    </row>
    <row r="166" spans="1:2" x14ac:dyDescent="0.2">
      <c r="A166" s="127" t="s">
        <v>9</v>
      </c>
      <c r="B166" s="21">
        <v>9</v>
      </c>
    </row>
    <row r="167" spans="1:2" x14ac:dyDescent="0.2">
      <c r="A167" s="127" t="s">
        <v>21</v>
      </c>
      <c r="B167" s="21">
        <v>8</v>
      </c>
    </row>
    <row r="168" spans="1:2" x14ac:dyDescent="0.2">
      <c r="A168" s="127" t="s">
        <v>18</v>
      </c>
      <c r="B168" s="21">
        <v>9</v>
      </c>
    </row>
    <row r="169" spans="1:2" x14ac:dyDescent="0.2">
      <c r="A169" s="127" t="s">
        <v>20</v>
      </c>
      <c r="B169" s="21">
        <v>9</v>
      </c>
    </row>
    <row r="170" spans="1:2" x14ac:dyDescent="0.2">
      <c r="A170" s="127" t="s">
        <v>15</v>
      </c>
      <c r="B170" s="173" t="s">
        <v>148</v>
      </c>
    </row>
    <row r="171" spans="1:2" x14ac:dyDescent="0.2">
      <c r="A171" s="127" t="s">
        <v>95</v>
      </c>
      <c r="B171" s="21">
        <v>9</v>
      </c>
    </row>
    <row r="172" spans="1:2" x14ac:dyDescent="0.2">
      <c r="A172" s="127" t="s">
        <v>24</v>
      </c>
      <c r="B172" s="21">
        <v>8</v>
      </c>
    </row>
    <row r="173" spans="1:2" x14ac:dyDescent="0.2">
      <c r="A173" s="127" t="s">
        <v>28</v>
      </c>
      <c r="B173" s="21">
        <v>8</v>
      </c>
    </row>
    <row r="174" spans="1:2" x14ac:dyDescent="0.2">
      <c r="A174" s="127" t="s">
        <v>27</v>
      </c>
      <c r="B174" s="21">
        <v>9</v>
      </c>
    </row>
    <row r="175" spans="1:2" x14ac:dyDescent="0.2">
      <c r="A175" s="127" t="s">
        <v>22</v>
      </c>
      <c r="B175" s="21">
        <v>9</v>
      </c>
    </row>
    <row r="176" spans="1:2" x14ac:dyDescent="0.2">
      <c r="A176" s="127" t="s">
        <v>19</v>
      </c>
      <c r="B176" s="21">
        <v>8</v>
      </c>
    </row>
    <row r="177" spans="1:2" x14ac:dyDescent="0.2">
      <c r="A177" s="127" t="s">
        <v>1</v>
      </c>
      <c r="B177" s="21">
        <v>7</v>
      </c>
    </row>
    <row r="178" spans="1:2" x14ac:dyDescent="0.2">
      <c r="A178" s="128" t="s">
        <v>4</v>
      </c>
      <c r="B178" s="21">
        <v>7</v>
      </c>
    </row>
    <row r="179" spans="1:2" x14ac:dyDescent="0.2">
      <c r="A179" s="128" t="s">
        <v>27</v>
      </c>
      <c r="B179" s="21">
        <v>9</v>
      </c>
    </row>
    <row r="180" spans="1:2" x14ac:dyDescent="0.2">
      <c r="A180" s="128" t="s">
        <v>21</v>
      </c>
      <c r="B180" s="21">
        <v>7</v>
      </c>
    </row>
    <row r="181" spans="1:2" x14ac:dyDescent="0.2">
      <c r="A181" s="128" t="s">
        <v>15</v>
      </c>
      <c r="B181" s="21">
        <v>8</v>
      </c>
    </row>
    <row r="182" spans="1:2" x14ac:dyDescent="0.2">
      <c r="A182" s="128" t="s">
        <v>19</v>
      </c>
      <c r="B182" s="21">
        <v>9</v>
      </c>
    </row>
    <row r="183" spans="1:2" x14ac:dyDescent="0.2">
      <c r="A183" s="128" t="s">
        <v>20</v>
      </c>
      <c r="B183" s="21">
        <v>9</v>
      </c>
    </row>
    <row r="184" spans="1:2" x14ac:dyDescent="0.2">
      <c r="A184" s="128" t="s">
        <v>24</v>
      </c>
      <c r="B184" s="21">
        <v>4</v>
      </c>
    </row>
    <row r="185" spans="1:2" x14ac:dyDescent="0.2">
      <c r="A185" s="128" t="s">
        <v>22</v>
      </c>
      <c r="B185" s="21">
        <v>9</v>
      </c>
    </row>
    <row r="186" spans="1:2" x14ac:dyDescent="0.2">
      <c r="A186" s="128" t="s">
        <v>11</v>
      </c>
      <c r="B186" s="21">
        <v>6</v>
      </c>
    </row>
    <row r="187" spans="1:2" x14ac:dyDescent="0.2">
      <c r="A187" s="128" t="s">
        <v>1</v>
      </c>
      <c r="B187" s="21">
        <v>7</v>
      </c>
    </row>
    <row r="188" spans="1:2" x14ac:dyDescent="0.2">
      <c r="A188" s="128" t="s">
        <v>18</v>
      </c>
      <c r="B188" s="21">
        <v>7</v>
      </c>
    </row>
    <row r="189" spans="1:2" x14ac:dyDescent="0.2">
      <c r="A189" s="128" t="s">
        <v>28</v>
      </c>
      <c r="B189" s="21">
        <v>7</v>
      </c>
    </row>
    <row r="190" spans="1:2" x14ac:dyDescent="0.2">
      <c r="A190" s="128" t="s">
        <v>9</v>
      </c>
      <c r="B190" s="21">
        <v>9</v>
      </c>
    </row>
    <row r="191" spans="1:2" x14ac:dyDescent="0.2">
      <c r="A191" s="128" t="s">
        <v>95</v>
      </c>
      <c r="B191" s="21">
        <v>9</v>
      </c>
    </row>
    <row r="192" spans="1:2" x14ac:dyDescent="0.2">
      <c r="A192" s="128" t="s">
        <v>13</v>
      </c>
      <c r="B192" s="21">
        <v>9</v>
      </c>
    </row>
    <row r="193" spans="1:2" x14ac:dyDescent="0.2">
      <c r="A193" s="128" t="s">
        <v>7</v>
      </c>
      <c r="B193" s="2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5D40-E734-BE4C-82CA-1A82F946A26F}">
  <dimension ref="A1:P124"/>
  <sheetViews>
    <sheetView topLeftCell="E32" zoomScale="107" workbookViewId="0">
      <selection activeCell="N1" activeCellId="1" sqref="H1:H1048576 N1:N1048576"/>
    </sheetView>
  </sheetViews>
  <sheetFormatPr baseColWidth="10" defaultRowHeight="16" x14ac:dyDescent="0.2"/>
  <cols>
    <col min="1" max="5" width="10.83203125" style="21"/>
    <col min="6" max="7" width="10.83203125" style="21" customWidth="1"/>
    <col min="8" max="8" width="14.5" style="21" bestFit="1" customWidth="1"/>
    <col min="9" max="9" width="14.5" style="21" customWidth="1"/>
    <col min="10" max="10" width="15.1640625" style="21" bestFit="1" customWidth="1"/>
    <col min="11" max="11" width="16.33203125" style="21" bestFit="1" customWidth="1"/>
    <col min="12" max="12" width="14.33203125" style="21" bestFit="1" customWidth="1"/>
    <col min="13" max="13" width="14.33203125" style="21" customWidth="1"/>
    <col min="14" max="14" width="20.5" style="21" bestFit="1" customWidth="1"/>
    <col min="15" max="15" width="23" style="21" bestFit="1" customWidth="1"/>
    <col min="16" max="16" width="18.83203125" style="21" bestFit="1" customWidth="1"/>
    <col min="17" max="16384" width="10.83203125" style="21"/>
  </cols>
  <sheetData>
    <row r="1" spans="1:16" x14ac:dyDescent="0.2">
      <c r="A1" s="18" t="s">
        <v>88</v>
      </c>
      <c r="B1" s="19" t="s">
        <v>35</v>
      </c>
      <c r="C1" s="19" t="s">
        <v>37</v>
      </c>
      <c r="D1" s="19" t="s">
        <v>38</v>
      </c>
      <c r="E1" s="19" t="s">
        <v>87</v>
      </c>
      <c r="F1" s="19" t="s">
        <v>36</v>
      </c>
      <c r="G1" s="19" t="s">
        <v>106</v>
      </c>
      <c r="H1" s="20" t="s">
        <v>34</v>
      </c>
      <c r="I1" s="20" t="s">
        <v>100</v>
      </c>
      <c r="J1" s="19" t="s">
        <v>97</v>
      </c>
      <c r="K1" s="18" t="s">
        <v>96</v>
      </c>
      <c r="L1" s="18" t="s">
        <v>98</v>
      </c>
      <c r="M1" s="18" t="s">
        <v>151</v>
      </c>
      <c r="N1" s="18" t="s">
        <v>99</v>
      </c>
      <c r="O1" s="18" t="s">
        <v>141</v>
      </c>
      <c r="P1" s="18" t="s">
        <v>152</v>
      </c>
    </row>
    <row r="2" spans="1:16" x14ac:dyDescent="0.2">
      <c r="A2" s="21">
        <v>1</v>
      </c>
      <c r="B2" s="13" t="s">
        <v>93</v>
      </c>
      <c r="C2" s="13">
        <v>1</v>
      </c>
      <c r="D2" s="13">
        <v>4</v>
      </c>
      <c r="E2" s="13">
        <v>101</v>
      </c>
      <c r="F2" s="13">
        <v>1</v>
      </c>
      <c r="G2" s="80">
        <v>1</v>
      </c>
      <c r="H2" s="76" t="s">
        <v>20</v>
      </c>
      <c r="I2" s="92">
        <v>44117</v>
      </c>
      <c r="J2" s="92">
        <v>44120</v>
      </c>
      <c r="K2" s="93">
        <v>44123</v>
      </c>
      <c r="L2" s="93">
        <v>44145</v>
      </c>
      <c r="M2" s="93">
        <v>44153</v>
      </c>
      <c r="N2" s="21">
        <v>6</v>
      </c>
      <c r="O2" s="22" t="s">
        <v>142</v>
      </c>
    </row>
    <row r="3" spans="1:16" x14ac:dyDescent="0.2">
      <c r="A3" s="21">
        <v>2</v>
      </c>
      <c r="B3" s="13" t="s">
        <v>93</v>
      </c>
      <c r="C3" s="13">
        <v>2</v>
      </c>
      <c r="D3" s="13">
        <v>4</v>
      </c>
      <c r="E3" s="13">
        <v>102</v>
      </c>
      <c r="F3" s="13">
        <v>1</v>
      </c>
      <c r="G3" s="80">
        <v>1</v>
      </c>
      <c r="H3" s="76" t="s">
        <v>28</v>
      </c>
      <c r="I3" s="92">
        <v>44117</v>
      </c>
      <c r="J3" s="92">
        <v>44120</v>
      </c>
      <c r="K3" s="93">
        <v>44123</v>
      </c>
      <c r="L3" s="93">
        <v>44145</v>
      </c>
      <c r="M3" s="93">
        <v>44153</v>
      </c>
      <c r="N3" s="21">
        <v>6</v>
      </c>
      <c r="O3" s="22" t="s">
        <v>142</v>
      </c>
    </row>
    <row r="4" spans="1:16" x14ac:dyDescent="0.2">
      <c r="A4" s="21">
        <v>3</v>
      </c>
      <c r="B4" s="13" t="s">
        <v>93</v>
      </c>
      <c r="C4" s="13">
        <v>1</v>
      </c>
      <c r="D4" s="13">
        <v>3</v>
      </c>
      <c r="E4" s="13">
        <v>103</v>
      </c>
      <c r="F4" s="13">
        <v>1</v>
      </c>
      <c r="G4" s="80">
        <v>1</v>
      </c>
      <c r="H4" s="76" t="s">
        <v>13</v>
      </c>
      <c r="I4" s="92">
        <v>44117</v>
      </c>
      <c r="J4" s="92">
        <v>44120</v>
      </c>
      <c r="K4" s="93">
        <v>44123</v>
      </c>
      <c r="L4" s="93">
        <v>44145</v>
      </c>
      <c r="M4" s="93">
        <v>44153</v>
      </c>
      <c r="N4" s="21">
        <v>6</v>
      </c>
      <c r="O4" s="22" t="s">
        <v>142</v>
      </c>
    </row>
    <row r="5" spans="1:16" x14ac:dyDescent="0.2">
      <c r="A5" s="21">
        <v>4</v>
      </c>
      <c r="B5" s="13" t="s">
        <v>93</v>
      </c>
      <c r="C5" s="13">
        <v>2</v>
      </c>
      <c r="D5" s="13">
        <v>3</v>
      </c>
      <c r="E5" s="13">
        <v>104</v>
      </c>
      <c r="F5" s="13">
        <v>1</v>
      </c>
      <c r="G5" s="80">
        <v>1</v>
      </c>
      <c r="H5" s="76" t="s">
        <v>22</v>
      </c>
      <c r="I5" s="92">
        <v>44117</v>
      </c>
      <c r="J5" s="92">
        <v>44120</v>
      </c>
      <c r="K5" s="93">
        <v>44122</v>
      </c>
      <c r="L5" s="93">
        <v>44145</v>
      </c>
      <c r="M5" s="93">
        <v>44153</v>
      </c>
      <c r="N5" s="21">
        <v>6</v>
      </c>
      <c r="O5" s="22" t="s">
        <v>142</v>
      </c>
    </row>
    <row r="6" spans="1:16" x14ac:dyDescent="0.2">
      <c r="A6" s="21">
        <v>5</v>
      </c>
      <c r="B6" s="13" t="s">
        <v>93</v>
      </c>
      <c r="C6" s="13">
        <v>1</v>
      </c>
      <c r="D6" s="13">
        <v>2</v>
      </c>
      <c r="E6" s="13">
        <v>105</v>
      </c>
      <c r="F6" s="13">
        <v>1</v>
      </c>
      <c r="G6" s="81">
        <v>2</v>
      </c>
      <c r="H6" s="76" t="s">
        <v>7</v>
      </c>
      <c r="I6" s="92">
        <v>44117</v>
      </c>
      <c r="J6" s="92">
        <v>44120</v>
      </c>
      <c r="K6" s="93">
        <v>44122</v>
      </c>
      <c r="L6" s="93">
        <v>44145</v>
      </c>
      <c r="M6" s="93">
        <v>44153</v>
      </c>
      <c r="N6" s="21">
        <v>4</v>
      </c>
      <c r="O6" s="22" t="s">
        <v>142</v>
      </c>
    </row>
    <row r="7" spans="1:16" x14ac:dyDescent="0.2">
      <c r="A7" s="21">
        <v>6</v>
      </c>
      <c r="B7" s="13" t="s">
        <v>93</v>
      </c>
      <c r="C7" s="13">
        <v>2</v>
      </c>
      <c r="D7" s="13">
        <v>2</v>
      </c>
      <c r="E7" s="13">
        <v>106</v>
      </c>
      <c r="F7" s="13">
        <v>1</v>
      </c>
      <c r="G7" s="81">
        <v>2</v>
      </c>
      <c r="H7" s="76" t="s">
        <v>27</v>
      </c>
      <c r="I7" s="92">
        <v>44117</v>
      </c>
      <c r="J7" s="92">
        <v>44120</v>
      </c>
      <c r="K7" s="93">
        <v>44123</v>
      </c>
      <c r="L7" s="93">
        <v>44145</v>
      </c>
      <c r="M7" s="93">
        <v>44153</v>
      </c>
      <c r="N7" s="21">
        <v>6</v>
      </c>
      <c r="O7" s="22" t="s">
        <v>142</v>
      </c>
      <c r="P7" s="21" t="s">
        <v>147</v>
      </c>
    </row>
    <row r="8" spans="1:16" x14ac:dyDescent="0.2">
      <c r="A8" s="21">
        <v>7</v>
      </c>
      <c r="B8" s="13" t="s">
        <v>93</v>
      </c>
      <c r="C8" s="13">
        <v>1</v>
      </c>
      <c r="D8" s="13">
        <v>1</v>
      </c>
      <c r="E8" s="13">
        <v>107</v>
      </c>
      <c r="F8" s="13">
        <v>1</v>
      </c>
      <c r="G8" s="81">
        <v>2</v>
      </c>
      <c r="H8" s="76" t="s">
        <v>95</v>
      </c>
      <c r="I8" s="92">
        <v>44117</v>
      </c>
      <c r="J8" s="92">
        <v>44120</v>
      </c>
      <c r="K8" s="93">
        <v>44122</v>
      </c>
      <c r="L8" s="93">
        <v>44145</v>
      </c>
      <c r="M8" s="93">
        <v>44153</v>
      </c>
      <c r="N8" s="21">
        <v>6</v>
      </c>
      <c r="O8" s="138" t="s">
        <v>143</v>
      </c>
    </row>
    <row r="9" spans="1:16" x14ac:dyDescent="0.2">
      <c r="A9" s="21">
        <v>8</v>
      </c>
      <c r="B9" s="13" t="s">
        <v>93</v>
      </c>
      <c r="C9" s="13">
        <v>2</v>
      </c>
      <c r="D9" s="13">
        <v>1</v>
      </c>
      <c r="E9" s="13">
        <v>108</v>
      </c>
      <c r="F9" s="13">
        <v>1</v>
      </c>
      <c r="G9" s="81">
        <v>2</v>
      </c>
      <c r="H9" s="76" t="s">
        <v>9</v>
      </c>
      <c r="I9" s="92">
        <v>44117</v>
      </c>
      <c r="J9" s="92">
        <v>44120</v>
      </c>
      <c r="K9" s="93">
        <v>44122</v>
      </c>
      <c r="L9" s="93">
        <v>44145</v>
      </c>
      <c r="M9" s="93">
        <v>44153</v>
      </c>
      <c r="N9" s="21">
        <v>4</v>
      </c>
      <c r="O9" s="139" t="s">
        <v>143</v>
      </c>
    </row>
    <row r="10" spans="1:16" x14ac:dyDescent="0.2">
      <c r="A10" s="21">
        <v>9</v>
      </c>
      <c r="B10" s="13" t="s">
        <v>93</v>
      </c>
      <c r="C10" s="13">
        <v>3</v>
      </c>
      <c r="D10" s="13">
        <v>4</v>
      </c>
      <c r="E10" s="13">
        <v>109</v>
      </c>
      <c r="F10" s="13">
        <v>1</v>
      </c>
      <c r="G10" s="82">
        <v>3</v>
      </c>
      <c r="H10" s="76" t="s">
        <v>24</v>
      </c>
      <c r="I10" s="92">
        <v>44117</v>
      </c>
      <c r="J10" s="92">
        <v>44120</v>
      </c>
      <c r="K10" s="93">
        <v>44123</v>
      </c>
      <c r="L10" s="93">
        <v>44145</v>
      </c>
      <c r="M10" s="93">
        <v>44153</v>
      </c>
      <c r="N10" s="21">
        <v>6</v>
      </c>
      <c r="O10" s="22" t="s">
        <v>142</v>
      </c>
    </row>
    <row r="11" spans="1:16" x14ac:dyDescent="0.2">
      <c r="A11" s="21">
        <v>10</v>
      </c>
      <c r="B11" s="13" t="s">
        <v>93</v>
      </c>
      <c r="C11" s="13">
        <v>4</v>
      </c>
      <c r="D11" s="13">
        <v>4</v>
      </c>
      <c r="E11" s="13">
        <v>110</v>
      </c>
      <c r="F11" s="13">
        <v>1</v>
      </c>
      <c r="G11" s="82">
        <v>3</v>
      </c>
      <c r="H11" s="76" t="s">
        <v>15</v>
      </c>
      <c r="I11" s="92">
        <v>44117</v>
      </c>
      <c r="J11" s="92">
        <v>44120</v>
      </c>
      <c r="K11" s="93">
        <v>44123</v>
      </c>
      <c r="L11" s="93">
        <v>44145</v>
      </c>
      <c r="M11" s="93">
        <v>44153</v>
      </c>
      <c r="N11" s="21">
        <v>6</v>
      </c>
      <c r="O11" s="22" t="s">
        <v>142</v>
      </c>
    </row>
    <row r="12" spans="1:16" x14ac:dyDescent="0.2">
      <c r="A12" s="21">
        <v>11</v>
      </c>
      <c r="B12" s="13" t="s">
        <v>93</v>
      </c>
      <c r="C12" s="13">
        <v>3</v>
      </c>
      <c r="D12" s="13">
        <v>3</v>
      </c>
      <c r="E12" s="13">
        <v>111</v>
      </c>
      <c r="F12" s="13">
        <v>1</v>
      </c>
      <c r="G12" s="82">
        <v>3</v>
      </c>
      <c r="H12" s="76" t="s">
        <v>11</v>
      </c>
      <c r="I12" s="92">
        <v>44117</v>
      </c>
      <c r="J12" s="92">
        <v>44120</v>
      </c>
      <c r="K12" s="93">
        <v>44123</v>
      </c>
      <c r="L12" s="93">
        <v>44145</v>
      </c>
      <c r="M12" s="93">
        <v>44153</v>
      </c>
      <c r="N12" s="21">
        <v>4</v>
      </c>
      <c r="O12" s="22" t="s">
        <v>144</v>
      </c>
    </row>
    <row r="13" spans="1:16" x14ac:dyDescent="0.2">
      <c r="A13" s="21">
        <v>12</v>
      </c>
      <c r="B13" s="13" t="s">
        <v>93</v>
      </c>
      <c r="C13" s="13">
        <v>4</v>
      </c>
      <c r="D13" s="13">
        <v>3</v>
      </c>
      <c r="E13" s="13">
        <v>112</v>
      </c>
      <c r="F13" s="13">
        <v>1</v>
      </c>
      <c r="G13" s="82">
        <v>3</v>
      </c>
      <c r="H13" s="76" t="s">
        <v>4</v>
      </c>
      <c r="I13" s="92">
        <v>44117</v>
      </c>
      <c r="J13" s="92">
        <v>44120</v>
      </c>
      <c r="K13" s="93">
        <v>44123</v>
      </c>
      <c r="L13" s="93">
        <v>44145</v>
      </c>
      <c r="M13" s="93">
        <v>44153</v>
      </c>
      <c r="N13" s="21" t="s">
        <v>148</v>
      </c>
      <c r="O13" s="21" t="s">
        <v>145</v>
      </c>
      <c r="P13" s="21" t="s">
        <v>149</v>
      </c>
    </row>
    <row r="14" spans="1:16" x14ac:dyDescent="0.2">
      <c r="A14" s="21">
        <v>13</v>
      </c>
      <c r="B14" s="13" t="s">
        <v>93</v>
      </c>
      <c r="C14" s="13">
        <v>3</v>
      </c>
      <c r="D14" s="13">
        <v>2</v>
      </c>
      <c r="E14" s="13">
        <v>113</v>
      </c>
      <c r="F14" s="13">
        <v>1</v>
      </c>
      <c r="G14" s="83">
        <v>4</v>
      </c>
      <c r="H14" s="76" t="s">
        <v>19</v>
      </c>
      <c r="I14" s="92">
        <v>44117</v>
      </c>
      <c r="J14" s="92">
        <v>44120</v>
      </c>
      <c r="K14" s="93">
        <v>44123</v>
      </c>
      <c r="L14" s="93">
        <v>44145</v>
      </c>
      <c r="M14" s="93">
        <v>44153</v>
      </c>
      <c r="N14" s="21">
        <v>4</v>
      </c>
      <c r="O14" s="22" t="s">
        <v>142</v>
      </c>
    </row>
    <row r="15" spans="1:16" x14ac:dyDescent="0.2">
      <c r="A15" s="21">
        <v>14</v>
      </c>
      <c r="B15" s="13" t="s">
        <v>93</v>
      </c>
      <c r="C15" s="13">
        <v>4</v>
      </c>
      <c r="D15" s="13">
        <v>2</v>
      </c>
      <c r="E15" s="13">
        <v>114</v>
      </c>
      <c r="F15" s="13">
        <v>1</v>
      </c>
      <c r="G15" s="83">
        <v>4</v>
      </c>
      <c r="H15" s="76" t="s">
        <v>1</v>
      </c>
      <c r="I15" s="92">
        <v>44117</v>
      </c>
      <c r="J15" s="92">
        <v>44120</v>
      </c>
      <c r="K15" s="93">
        <v>44123</v>
      </c>
      <c r="L15" s="93">
        <v>44145</v>
      </c>
      <c r="M15" s="93">
        <v>44153</v>
      </c>
      <c r="N15" s="21">
        <v>4</v>
      </c>
      <c r="O15" s="21" t="s">
        <v>142</v>
      </c>
    </row>
    <row r="16" spans="1:16" x14ac:dyDescent="0.2">
      <c r="A16" s="21">
        <v>15</v>
      </c>
      <c r="B16" s="13" t="s">
        <v>93</v>
      </c>
      <c r="C16" s="13">
        <v>3</v>
      </c>
      <c r="D16" s="13">
        <v>1</v>
      </c>
      <c r="E16" s="13">
        <v>115</v>
      </c>
      <c r="F16" s="13">
        <v>1</v>
      </c>
      <c r="G16" s="83">
        <v>4</v>
      </c>
      <c r="H16" s="76" t="s">
        <v>21</v>
      </c>
      <c r="I16" s="92">
        <v>44117</v>
      </c>
      <c r="J16" s="92">
        <v>44120</v>
      </c>
      <c r="K16" s="93">
        <v>44123</v>
      </c>
      <c r="L16" s="93">
        <v>44145</v>
      </c>
      <c r="M16" s="93">
        <v>44153</v>
      </c>
      <c r="N16" s="21">
        <v>6</v>
      </c>
      <c r="O16" s="22" t="s">
        <v>142</v>
      </c>
    </row>
    <row r="17" spans="1:15" x14ac:dyDescent="0.2">
      <c r="A17" s="21">
        <v>16</v>
      </c>
      <c r="B17" s="13" t="s">
        <v>93</v>
      </c>
      <c r="C17" s="13">
        <v>4</v>
      </c>
      <c r="D17" s="13">
        <v>1</v>
      </c>
      <c r="E17" s="13">
        <v>116</v>
      </c>
      <c r="F17" s="13">
        <v>1</v>
      </c>
      <c r="G17" s="83">
        <v>4</v>
      </c>
      <c r="H17" s="76" t="s">
        <v>18</v>
      </c>
      <c r="I17" s="92">
        <v>44117</v>
      </c>
      <c r="J17" s="92">
        <v>44120</v>
      </c>
      <c r="K17" s="93">
        <v>44123</v>
      </c>
      <c r="L17" s="93">
        <v>44145</v>
      </c>
      <c r="M17" s="93">
        <v>44153</v>
      </c>
      <c r="N17" s="21">
        <v>6</v>
      </c>
      <c r="O17" s="22" t="s">
        <v>142</v>
      </c>
    </row>
    <row r="18" spans="1:15" x14ac:dyDescent="0.2">
      <c r="A18" s="21">
        <v>17</v>
      </c>
      <c r="B18" s="13" t="s">
        <v>93</v>
      </c>
      <c r="C18" s="13">
        <v>5</v>
      </c>
      <c r="D18" s="13">
        <v>4</v>
      </c>
      <c r="E18" s="13">
        <v>201</v>
      </c>
      <c r="F18" s="13">
        <v>2</v>
      </c>
      <c r="G18" s="84">
        <v>5</v>
      </c>
      <c r="H18" s="77" t="s">
        <v>95</v>
      </c>
      <c r="I18" s="92">
        <v>44117</v>
      </c>
      <c r="J18" s="92">
        <v>44120</v>
      </c>
      <c r="K18" s="93">
        <v>44123</v>
      </c>
      <c r="L18" s="93">
        <v>44145</v>
      </c>
      <c r="M18" s="93">
        <v>44153</v>
      </c>
      <c r="N18" s="21">
        <v>4</v>
      </c>
      <c r="O18" s="22" t="s">
        <v>142</v>
      </c>
    </row>
    <row r="19" spans="1:15" x14ac:dyDescent="0.2">
      <c r="A19" s="21">
        <v>18</v>
      </c>
      <c r="B19" s="13" t="s">
        <v>93</v>
      </c>
      <c r="C19" s="13">
        <v>6</v>
      </c>
      <c r="D19" s="13">
        <v>4</v>
      </c>
      <c r="E19" s="13">
        <v>202</v>
      </c>
      <c r="F19" s="13">
        <v>2</v>
      </c>
      <c r="G19" s="84">
        <v>5</v>
      </c>
      <c r="H19" s="77" t="s">
        <v>11</v>
      </c>
      <c r="I19" s="92">
        <v>44117</v>
      </c>
      <c r="J19" s="92">
        <v>44120</v>
      </c>
      <c r="K19" s="93">
        <v>44123</v>
      </c>
      <c r="L19" s="93">
        <v>44145</v>
      </c>
      <c r="M19" s="93">
        <v>44153</v>
      </c>
      <c r="N19" s="21">
        <v>5</v>
      </c>
      <c r="O19" s="22" t="s">
        <v>144</v>
      </c>
    </row>
    <row r="20" spans="1:15" x14ac:dyDescent="0.2">
      <c r="A20" s="21">
        <v>19</v>
      </c>
      <c r="B20" s="13" t="s">
        <v>93</v>
      </c>
      <c r="C20" s="13">
        <v>5</v>
      </c>
      <c r="D20" s="13">
        <v>3</v>
      </c>
      <c r="E20" s="13">
        <v>203</v>
      </c>
      <c r="F20" s="13">
        <v>2</v>
      </c>
      <c r="G20" s="84">
        <v>5</v>
      </c>
      <c r="H20" s="77" t="s">
        <v>9</v>
      </c>
      <c r="I20" s="92">
        <v>44117</v>
      </c>
      <c r="J20" s="92">
        <v>44120</v>
      </c>
      <c r="K20" s="93">
        <v>44121</v>
      </c>
      <c r="L20" s="93">
        <v>44145</v>
      </c>
      <c r="M20" s="93">
        <v>44153</v>
      </c>
      <c r="N20" s="21">
        <v>4</v>
      </c>
      <c r="O20" s="21" t="s">
        <v>142</v>
      </c>
    </row>
    <row r="21" spans="1:15" x14ac:dyDescent="0.2">
      <c r="A21" s="21">
        <v>20</v>
      </c>
      <c r="B21" s="13" t="s">
        <v>93</v>
      </c>
      <c r="C21" s="13">
        <v>6</v>
      </c>
      <c r="D21" s="13">
        <v>3</v>
      </c>
      <c r="E21" s="13">
        <v>204</v>
      </c>
      <c r="F21" s="13">
        <v>2</v>
      </c>
      <c r="G21" s="84">
        <v>5</v>
      </c>
      <c r="H21" s="77" t="s">
        <v>22</v>
      </c>
      <c r="I21" s="92">
        <v>44117</v>
      </c>
      <c r="J21" s="92">
        <v>44120</v>
      </c>
      <c r="K21" s="93">
        <v>44122</v>
      </c>
      <c r="L21" s="93">
        <v>44145</v>
      </c>
      <c r="M21" s="93">
        <v>44153</v>
      </c>
      <c r="N21" s="21">
        <v>4</v>
      </c>
      <c r="O21" s="22" t="s">
        <v>142</v>
      </c>
    </row>
    <row r="22" spans="1:15" x14ac:dyDescent="0.2">
      <c r="A22" s="21">
        <v>21</v>
      </c>
      <c r="B22" s="13" t="s">
        <v>93</v>
      </c>
      <c r="C22" s="13">
        <v>5</v>
      </c>
      <c r="D22" s="13">
        <v>2</v>
      </c>
      <c r="E22" s="13">
        <v>205</v>
      </c>
      <c r="F22" s="13">
        <v>2</v>
      </c>
      <c r="G22" s="85">
        <v>6</v>
      </c>
      <c r="H22" s="77" t="s">
        <v>4</v>
      </c>
      <c r="I22" s="92">
        <v>44117</v>
      </c>
      <c r="J22" s="92">
        <v>44120</v>
      </c>
      <c r="K22" s="93">
        <v>44123</v>
      </c>
      <c r="L22" s="93">
        <v>44145</v>
      </c>
      <c r="M22" s="93">
        <v>44153</v>
      </c>
      <c r="N22" s="21">
        <v>6</v>
      </c>
      <c r="O22" s="21" t="s">
        <v>142</v>
      </c>
    </row>
    <row r="23" spans="1:15" x14ac:dyDescent="0.2">
      <c r="A23" s="21">
        <v>22</v>
      </c>
      <c r="B23" s="13" t="s">
        <v>93</v>
      </c>
      <c r="C23" s="13">
        <v>6</v>
      </c>
      <c r="D23" s="13">
        <v>2</v>
      </c>
      <c r="E23" s="13">
        <v>206</v>
      </c>
      <c r="F23" s="13">
        <v>2</v>
      </c>
      <c r="G23" s="85">
        <v>6</v>
      </c>
      <c r="H23" s="77" t="s">
        <v>28</v>
      </c>
      <c r="I23" s="92">
        <v>44117</v>
      </c>
      <c r="J23" s="92">
        <v>44120</v>
      </c>
      <c r="K23" s="93">
        <v>44123</v>
      </c>
      <c r="L23" s="93">
        <v>44145</v>
      </c>
      <c r="M23" s="93">
        <v>44153</v>
      </c>
      <c r="N23" s="21">
        <v>6</v>
      </c>
      <c r="O23" s="22" t="s">
        <v>142</v>
      </c>
    </row>
    <row r="24" spans="1:15" x14ac:dyDescent="0.2">
      <c r="A24" s="21">
        <v>23</v>
      </c>
      <c r="B24" s="13" t="s">
        <v>93</v>
      </c>
      <c r="C24" s="13">
        <v>5</v>
      </c>
      <c r="D24" s="13">
        <v>1</v>
      </c>
      <c r="E24" s="13">
        <v>207</v>
      </c>
      <c r="F24" s="13">
        <v>2</v>
      </c>
      <c r="G24" s="85">
        <v>6</v>
      </c>
      <c r="H24" s="77" t="s">
        <v>21</v>
      </c>
      <c r="I24" s="92">
        <v>44117</v>
      </c>
      <c r="J24" s="92">
        <v>44120</v>
      </c>
      <c r="K24" s="93">
        <v>44122</v>
      </c>
      <c r="L24" s="93">
        <v>44145</v>
      </c>
      <c r="M24" s="93">
        <v>44153</v>
      </c>
      <c r="N24" s="21">
        <v>5</v>
      </c>
      <c r="O24" s="22" t="s">
        <v>142</v>
      </c>
    </row>
    <row r="25" spans="1:15" x14ac:dyDescent="0.2">
      <c r="A25" s="21">
        <v>24</v>
      </c>
      <c r="B25" s="13" t="s">
        <v>93</v>
      </c>
      <c r="C25" s="13">
        <v>6</v>
      </c>
      <c r="D25" s="13">
        <v>1</v>
      </c>
      <c r="E25" s="13">
        <v>208</v>
      </c>
      <c r="F25" s="13">
        <v>2</v>
      </c>
      <c r="G25" s="85">
        <v>6</v>
      </c>
      <c r="H25" s="77" t="s">
        <v>19</v>
      </c>
      <c r="I25" s="92">
        <v>44117</v>
      </c>
      <c r="J25" s="92">
        <v>44120</v>
      </c>
      <c r="K25" s="93">
        <v>44123</v>
      </c>
      <c r="L25" s="93">
        <v>44145</v>
      </c>
      <c r="M25" s="93">
        <v>44153</v>
      </c>
      <c r="N25" s="21">
        <v>5</v>
      </c>
      <c r="O25" s="22" t="s">
        <v>142</v>
      </c>
    </row>
    <row r="26" spans="1:15" x14ac:dyDescent="0.2">
      <c r="A26" s="21">
        <v>25</v>
      </c>
      <c r="B26" s="13" t="s">
        <v>93</v>
      </c>
      <c r="C26" s="13">
        <v>7</v>
      </c>
      <c r="D26" s="13">
        <v>4</v>
      </c>
      <c r="E26" s="13">
        <v>209</v>
      </c>
      <c r="F26" s="13">
        <v>2</v>
      </c>
      <c r="G26" s="86">
        <v>7</v>
      </c>
      <c r="H26" s="77" t="s">
        <v>15</v>
      </c>
      <c r="I26" s="92">
        <v>44117</v>
      </c>
      <c r="J26" s="92">
        <v>44120</v>
      </c>
      <c r="K26" s="93">
        <v>44123</v>
      </c>
      <c r="L26" s="93">
        <v>44145</v>
      </c>
      <c r="M26" s="93">
        <v>44153</v>
      </c>
      <c r="N26" s="21">
        <v>6</v>
      </c>
      <c r="O26" s="138" t="s">
        <v>143</v>
      </c>
    </row>
    <row r="27" spans="1:15" x14ac:dyDescent="0.2">
      <c r="A27" s="21">
        <v>26</v>
      </c>
      <c r="B27" s="13" t="s">
        <v>93</v>
      </c>
      <c r="C27" s="13">
        <v>8</v>
      </c>
      <c r="D27" s="13">
        <v>4</v>
      </c>
      <c r="E27" s="13">
        <v>210</v>
      </c>
      <c r="F27" s="13">
        <v>2</v>
      </c>
      <c r="G27" s="86">
        <v>7</v>
      </c>
      <c r="H27" s="77" t="s">
        <v>13</v>
      </c>
      <c r="I27" s="92">
        <v>44117</v>
      </c>
      <c r="J27" s="92">
        <v>44120</v>
      </c>
      <c r="K27" s="93">
        <v>44123</v>
      </c>
      <c r="L27" s="93">
        <v>44145</v>
      </c>
      <c r="M27" s="93">
        <v>44153</v>
      </c>
      <c r="N27" s="21">
        <v>6</v>
      </c>
      <c r="O27" s="22" t="s">
        <v>142</v>
      </c>
    </row>
    <row r="28" spans="1:15" x14ac:dyDescent="0.2">
      <c r="A28" s="21">
        <v>27</v>
      </c>
      <c r="B28" s="13" t="s">
        <v>93</v>
      </c>
      <c r="C28" s="13">
        <v>7</v>
      </c>
      <c r="D28" s="13">
        <v>3</v>
      </c>
      <c r="E28" s="13">
        <v>211</v>
      </c>
      <c r="F28" s="13">
        <v>2</v>
      </c>
      <c r="G28" s="86">
        <v>7</v>
      </c>
      <c r="H28" s="77" t="s">
        <v>18</v>
      </c>
      <c r="I28" s="92">
        <v>44117</v>
      </c>
      <c r="J28" s="92">
        <v>44120</v>
      </c>
      <c r="K28" s="93">
        <v>44123</v>
      </c>
      <c r="L28" s="93">
        <v>44145</v>
      </c>
      <c r="M28" s="93">
        <v>44153</v>
      </c>
      <c r="N28" s="21">
        <v>6</v>
      </c>
      <c r="O28" s="140" t="s">
        <v>144</v>
      </c>
    </row>
    <row r="29" spans="1:15" x14ac:dyDescent="0.2">
      <c r="A29" s="21">
        <v>28</v>
      </c>
      <c r="B29" s="13" t="s">
        <v>93</v>
      </c>
      <c r="C29" s="13">
        <v>8</v>
      </c>
      <c r="D29" s="13">
        <v>3</v>
      </c>
      <c r="E29" s="13">
        <v>212</v>
      </c>
      <c r="F29" s="13">
        <v>2</v>
      </c>
      <c r="G29" s="86">
        <v>7</v>
      </c>
      <c r="H29" s="77" t="s">
        <v>1</v>
      </c>
      <c r="I29" s="92">
        <v>44117</v>
      </c>
      <c r="J29" s="92">
        <v>44120</v>
      </c>
      <c r="K29" s="93">
        <v>44121</v>
      </c>
      <c r="L29" s="142">
        <v>44146</v>
      </c>
      <c r="M29" s="142">
        <v>44154</v>
      </c>
      <c r="N29" s="144">
        <v>4</v>
      </c>
      <c r="O29" s="141" t="s">
        <v>146</v>
      </c>
    </row>
    <row r="30" spans="1:15" x14ac:dyDescent="0.2">
      <c r="A30" s="21">
        <v>29</v>
      </c>
      <c r="B30" s="13" t="s">
        <v>93</v>
      </c>
      <c r="C30" s="13">
        <v>7</v>
      </c>
      <c r="D30" s="13">
        <v>2</v>
      </c>
      <c r="E30" s="13">
        <v>213</v>
      </c>
      <c r="F30" s="13">
        <v>2</v>
      </c>
      <c r="G30" s="87">
        <v>8</v>
      </c>
      <c r="H30" s="77" t="s">
        <v>27</v>
      </c>
      <c r="I30" s="92">
        <v>44117</v>
      </c>
      <c r="J30" s="92">
        <v>44120</v>
      </c>
      <c r="K30" s="93">
        <v>44123</v>
      </c>
      <c r="L30" s="93">
        <v>44145</v>
      </c>
      <c r="M30" s="93">
        <v>44153</v>
      </c>
      <c r="N30" s="143">
        <v>6</v>
      </c>
      <c r="O30" s="22" t="s">
        <v>142</v>
      </c>
    </row>
    <row r="31" spans="1:15" x14ac:dyDescent="0.2">
      <c r="A31" s="21">
        <v>30</v>
      </c>
      <c r="B31" s="13" t="s">
        <v>93</v>
      </c>
      <c r="C31" s="13">
        <v>8</v>
      </c>
      <c r="D31" s="13">
        <v>2</v>
      </c>
      <c r="E31" s="13">
        <v>214</v>
      </c>
      <c r="F31" s="13">
        <v>2</v>
      </c>
      <c r="G31" s="87">
        <v>8</v>
      </c>
      <c r="H31" s="77" t="s">
        <v>20</v>
      </c>
      <c r="I31" s="92">
        <v>44117</v>
      </c>
      <c r="J31" s="92">
        <v>44120</v>
      </c>
      <c r="K31" s="93">
        <v>44122</v>
      </c>
      <c r="L31" s="145">
        <v>44146</v>
      </c>
      <c r="M31" s="145">
        <v>44154</v>
      </c>
      <c r="N31" s="146">
        <v>4</v>
      </c>
      <c r="O31" s="147" t="s">
        <v>142</v>
      </c>
    </row>
    <row r="32" spans="1:15" x14ac:dyDescent="0.2">
      <c r="A32" s="21">
        <v>31</v>
      </c>
      <c r="B32" s="13" t="s">
        <v>93</v>
      </c>
      <c r="C32" s="13">
        <v>7</v>
      </c>
      <c r="D32" s="13">
        <v>1</v>
      </c>
      <c r="E32" s="13">
        <v>215</v>
      </c>
      <c r="F32" s="13">
        <v>2</v>
      </c>
      <c r="G32" s="87">
        <v>8</v>
      </c>
      <c r="H32" s="77" t="s">
        <v>24</v>
      </c>
      <c r="I32" s="92">
        <v>44117</v>
      </c>
      <c r="J32" s="92">
        <v>44120</v>
      </c>
      <c r="K32" s="93">
        <v>44123</v>
      </c>
      <c r="L32" s="93">
        <v>44145</v>
      </c>
      <c r="M32" s="93">
        <v>44153</v>
      </c>
      <c r="N32" s="143">
        <v>6</v>
      </c>
      <c r="O32" s="22" t="s">
        <v>142</v>
      </c>
    </row>
    <row r="33" spans="1:16" x14ac:dyDescent="0.2">
      <c r="A33" s="21">
        <v>32</v>
      </c>
      <c r="B33" s="13" t="s">
        <v>93</v>
      </c>
      <c r="C33" s="13">
        <v>8</v>
      </c>
      <c r="D33" s="13">
        <v>1</v>
      </c>
      <c r="E33" s="13">
        <v>216</v>
      </c>
      <c r="F33" s="13">
        <v>2</v>
      </c>
      <c r="G33" s="87">
        <v>8</v>
      </c>
      <c r="H33" s="77" t="s">
        <v>7</v>
      </c>
      <c r="I33" s="92">
        <v>44117</v>
      </c>
      <c r="J33" s="92">
        <v>44120</v>
      </c>
      <c r="K33" s="93">
        <v>44122</v>
      </c>
      <c r="L33" s="93">
        <v>44145</v>
      </c>
      <c r="M33" s="93">
        <v>44153</v>
      </c>
      <c r="N33" s="143">
        <v>6</v>
      </c>
      <c r="O33" s="21" t="s">
        <v>142</v>
      </c>
    </row>
    <row r="34" spans="1:16" x14ac:dyDescent="0.2">
      <c r="A34" s="21">
        <v>33</v>
      </c>
      <c r="B34" s="13" t="s">
        <v>93</v>
      </c>
      <c r="C34" s="13">
        <v>9</v>
      </c>
      <c r="D34" s="13">
        <v>4</v>
      </c>
      <c r="E34" s="13">
        <v>301</v>
      </c>
      <c r="F34" s="13">
        <v>3</v>
      </c>
      <c r="G34" s="88">
        <v>9</v>
      </c>
      <c r="H34" s="78" t="s">
        <v>18</v>
      </c>
      <c r="I34" s="92">
        <v>44117</v>
      </c>
      <c r="J34" s="92">
        <v>44120</v>
      </c>
      <c r="K34" s="93">
        <v>44123</v>
      </c>
      <c r="L34" s="93">
        <v>44145</v>
      </c>
      <c r="M34" s="93">
        <v>44153</v>
      </c>
      <c r="N34" s="21">
        <v>6</v>
      </c>
      <c r="O34" s="22" t="s">
        <v>142</v>
      </c>
    </row>
    <row r="35" spans="1:16" x14ac:dyDescent="0.2">
      <c r="A35" s="21">
        <v>34</v>
      </c>
      <c r="B35" s="13" t="s">
        <v>93</v>
      </c>
      <c r="C35" s="13">
        <v>10</v>
      </c>
      <c r="D35" s="13">
        <v>4</v>
      </c>
      <c r="E35" s="13">
        <v>302</v>
      </c>
      <c r="F35" s="13">
        <v>3</v>
      </c>
      <c r="G35" s="88">
        <v>9</v>
      </c>
      <c r="H35" s="78" t="s">
        <v>20</v>
      </c>
      <c r="I35" s="92">
        <v>44117</v>
      </c>
      <c r="J35" s="92">
        <v>44120</v>
      </c>
      <c r="K35" s="93">
        <v>44123</v>
      </c>
      <c r="L35" s="93">
        <v>44145</v>
      </c>
      <c r="M35" s="93">
        <v>44153</v>
      </c>
      <c r="N35" s="21">
        <v>7</v>
      </c>
      <c r="O35" s="22" t="s">
        <v>142</v>
      </c>
    </row>
    <row r="36" spans="1:16" x14ac:dyDescent="0.2">
      <c r="A36" s="21">
        <v>35</v>
      </c>
      <c r="B36" s="13" t="s">
        <v>93</v>
      </c>
      <c r="C36" s="13">
        <v>9</v>
      </c>
      <c r="D36" s="13">
        <v>3</v>
      </c>
      <c r="E36" s="13">
        <v>303</v>
      </c>
      <c r="F36" s="13">
        <v>3</v>
      </c>
      <c r="G36" s="88">
        <v>9</v>
      </c>
      <c r="H36" s="78" t="s">
        <v>4</v>
      </c>
      <c r="I36" s="92">
        <v>44117</v>
      </c>
      <c r="J36" s="92">
        <v>44120</v>
      </c>
      <c r="K36" s="93">
        <v>44123</v>
      </c>
      <c r="L36" s="93">
        <v>44145</v>
      </c>
      <c r="M36" s="93">
        <v>44153</v>
      </c>
      <c r="N36" s="21">
        <v>6</v>
      </c>
      <c r="O36" s="21" t="s">
        <v>142</v>
      </c>
      <c r="P36" s="21" t="s">
        <v>147</v>
      </c>
    </row>
    <row r="37" spans="1:16" x14ac:dyDescent="0.2">
      <c r="A37" s="21">
        <v>36</v>
      </c>
      <c r="B37" s="13" t="s">
        <v>93</v>
      </c>
      <c r="C37" s="13">
        <v>10</v>
      </c>
      <c r="D37" s="13">
        <v>3</v>
      </c>
      <c r="E37" s="13">
        <v>304</v>
      </c>
      <c r="F37" s="13">
        <v>3</v>
      </c>
      <c r="G37" s="88">
        <v>9</v>
      </c>
      <c r="H37" s="78" t="s">
        <v>28</v>
      </c>
      <c r="I37" s="92">
        <v>44117</v>
      </c>
      <c r="J37" s="92">
        <v>44120</v>
      </c>
      <c r="K37" s="93">
        <v>44123</v>
      </c>
      <c r="L37" s="93">
        <v>44145</v>
      </c>
      <c r="M37" s="93">
        <v>44153</v>
      </c>
      <c r="N37" s="21">
        <v>7</v>
      </c>
      <c r="O37" s="22" t="s">
        <v>146</v>
      </c>
    </row>
    <row r="38" spans="1:16" x14ac:dyDescent="0.2">
      <c r="A38" s="21">
        <v>37</v>
      </c>
      <c r="B38" s="13" t="s">
        <v>93</v>
      </c>
      <c r="C38" s="13">
        <v>9</v>
      </c>
      <c r="D38" s="13">
        <v>2</v>
      </c>
      <c r="E38" s="13">
        <v>305</v>
      </c>
      <c r="F38" s="13">
        <v>3</v>
      </c>
      <c r="G38" s="89">
        <v>10</v>
      </c>
      <c r="H38" s="78" t="s">
        <v>7</v>
      </c>
      <c r="I38" s="92">
        <v>44117</v>
      </c>
      <c r="J38" s="92">
        <v>44120</v>
      </c>
      <c r="K38" s="93">
        <v>44123</v>
      </c>
      <c r="L38" s="93">
        <v>44145</v>
      </c>
      <c r="M38" s="93">
        <v>44153</v>
      </c>
      <c r="N38" s="21">
        <v>6</v>
      </c>
      <c r="O38" s="21" t="s">
        <v>142</v>
      </c>
    </row>
    <row r="39" spans="1:16" x14ac:dyDescent="0.2">
      <c r="A39" s="21">
        <v>38</v>
      </c>
      <c r="B39" s="13" t="s">
        <v>93</v>
      </c>
      <c r="C39" s="13">
        <v>10</v>
      </c>
      <c r="D39" s="13">
        <v>2</v>
      </c>
      <c r="E39" s="13">
        <v>306</v>
      </c>
      <c r="F39" s="13">
        <v>3</v>
      </c>
      <c r="G39" s="89">
        <v>10</v>
      </c>
      <c r="H39" s="78" t="s">
        <v>27</v>
      </c>
      <c r="I39" s="92">
        <v>44117</v>
      </c>
      <c r="J39" s="92">
        <v>44120</v>
      </c>
      <c r="K39" s="93">
        <v>44123</v>
      </c>
      <c r="L39" s="93">
        <v>44145</v>
      </c>
      <c r="M39" s="93">
        <v>44153</v>
      </c>
      <c r="N39" s="21">
        <v>6</v>
      </c>
      <c r="O39" s="22" t="s">
        <v>142</v>
      </c>
    </row>
    <row r="40" spans="1:16" x14ac:dyDescent="0.2">
      <c r="A40" s="21">
        <v>39</v>
      </c>
      <c r="B40" s="13" t="s">
        <v>93</v>
      </c>
      <c r="C40" s="13">
        <v>9</v>
      </c>
      <c r="D40" s="13">
        <v>1</v>
      </c>
      <c r="E40" s="13">
        <v>307</v>
      </c>
      <c r="F40" s="13">
        <v>3</v>
      </c>
      <c r="G40" s="89">
        <v>10</v>
      </c>
      <c r="H40" s="78" t="s">
        <v>1</v>
      </c>
      <c r="I40" s="92">
        <v>44117</v>
      </c>
      <c r="J40" s="92">
        <v>44120</v>
      </c>
      <c r="K40" s="93">
        <v>44123</v>
      </c>
      <c r="L40" s="93">
        <v>44145</v>
      </c>
      <c r="M40" s="93">
        <v>44153</v>
      </c>
      <c r="N40" s="21">
        <v>4</v>
      </c>
      <c r="O40" s="21" t="s">
        <v>142</v>
      </c>
    </row>
    <row r="41" spans="1:16" x14ac:dyDescent="0.2">
      <c r="A41" s="21">
        <v>40</v>
      </c>
      <c r="B41" s="13" t="s">
        <v>93</v>
      </c>
      <c r="C41" s="13">
        <v>10</v>
      </c>
      <c r="D41" s="13">
        <v>1</v>
      </c>
      <c r="E41" s="13">
        <v>308</v>
      </c>
      <c r="F41" s="13">
        <v>3</v>
      </c>
      <c r="G41" s="89">
        <v>10</v>
      </c>
      <c r="H41" s="78" t="s">
        <v>15</v>
      </c>
      <c r="I41" s="92">
        <v>44117</v>
      </c>
      <c r="J41" s="92">
        <v>44120</v>
      </c>
      <c r="K41" s="93">
        <v>44123</v>
      </c>
      <c r="L41" s="93">
        <v>44145</v>
      </c>
      <c r="M41" s="93">
        <v>44153</v>
      </c>
      <c r="N41" s="21">
        <v>6</v>
      </c>
      <c r="O41" s="22" t="s">
        <v>142</v>
      </c>
    </row>
    <row r="42" spans="1:16" x14ac:dyDescent="0.2">
      <c r="A42" s="21">
        <v>41</v>
      </c>
      <c r="B42" s="13" t="s">
        <v>93</v>
      </c>
      <c r="C42" s="13">
        <v>11</v>
      </c>
      <c r="D42" s="13">
        <v>4</v>
      </c>
      <c r="E42" s="13">
        <v>309</v>
      </c>
      <c r="F42" s="13">
        <v>3</v>
      </c>
      <c r="G42" s="90">
        <v>11</v>
      </c>
      <c r="H42" s="78" t="s">
        <v>22</v>
      </c>
      <c r="I42" s="92">
        <v>44117</v>
      </c>
      <c r="J42" s="92">
        <v>44120</v>
      </c>
      <c r="K42" s="93">
        <v>44122</v>
      </c>
      <c r="L42" s="93">
        <v>44145</v>
      </c>
      <c r="M42" s="93">
        <v>44153</v>
      </c>
      <c r="N42" s="21">
        <v>4</v>
      </c>
      <c r="O42" s="22" t="s">
        <v>146</v>
      </c>
    </row>
    <row r="43" spans="1:16" x14ac:dyDescent="0.2">
      <c r="A43" s="21">
        <v>42</v>
      </c>
      <c r="B43" s="13" t="s">
        <v>93</v>
      </c>
      <c r="C43" s="13">
        <v>12</v>
      </c>
      <c r="D43" s="13">
        <v>4</v>
      </c>
      <c r="E43" s="13">
        <v>310</v>
      </c>
      <c r="F43" s="13">
        <v>3</v>
      </c>
      <c r="G43" s="90">
        <v>11</v>
      </c>
      <c r="H43" s="78" t="s">
        <v>11</v>
      </c>
      <c r="I43" s="92">
        <v>44117</v>
      </c>
      <c r="J43" s="92">
        <v>44120</v>
      </c>
      <c r="K43" s="93">
        <v>44123</v>
      </c>
      <c r="L43" s="93">
        <v>44145</v>
      </c>
      <c r="M43" s="93">
        <v>44153</v>
      </c>
      <c r="N43" s="21">
        <v>3</v>
      </c>
      <c r="O43" s="22" t="s">
        <v>146</v>
      </c>
    </row>
    <row r="44" spans="1:16" x14ac:dyDescent="0.2">
      <c r="A44" s="21">
        <v>43</v>
      </c>
      <c r="B44" s="13" t="s">
        <v>93</v>
      </c>
      <c r="C44" s="13">
        <v>11</v>
      </c>
      <c r="D44" s="13">
        <v>3</v>
      </c>
      <c r="E44" s="13">
        <v>311</v>
      </c>
      <c r="F44" s="13">
        <v>3</v>
      </c>
      <c r="G44" s="90">
        <v>11</v>
      </c>
      <c r="H44" s="78" t="s">
        <v>19</v>
      </c>
      <c r="I44" s="92">
        <v>44117</v>
      </c>
      <c r="J44" s="92">
        <v>44120</v>
      </c>
      <c r="K44" s="93">
        <v>44123</v>
      </c>
      <c r="L44" s="93">
        <v>44145</v>
      </c>
      <c r="M44" s="93">
        <v>44153</v>
      </c>
      <c r="N44" s="21">
        <v>4</v>
      </c>
      <c r="O44" s="22" t="s">
        <v>142</v>
      </c>
    </row>
    <row r="45" spans="1:16" x14ac:dyDescent="0.2">
      <c r="A45" s="21">
        <v>44</v>
      </c>
      <c r="B45" s="13" t="s">
        <v>93</v>
      </c>
      <c r="C45" s="13">
        <v>12</v>
      </c>
      <c r="D45" s="13">
        <v>3</v>
      </c>
      <c r="E45" s="13">
        <v>312</v>
      </c>
      <c r="F45" s="13">
        <v>3</v>
      </c>
      <c r="G45" s="90">
        <v>11</v>
      </c>
      <c r="H45" s="78" t="s">
        <v>24</v>
      </c>
      <c r="I45" s="92">
        <v>44117</v>
      </c>
      <c r="J45" s="92">
        <v>44120</v>
      </c>
      <c r="K45" s="93">
        <v>44123</v>
      </c>
      <c r="L45" s="93">
        <v>44145</v>
      </c>
      <c r="M45" s="93">
        <v>44153</v>
      </c>
      <c r="N45" s="21">
        <v>6</v>
      </c>
      <c r="O45" s="22" t="s">
        <v>142</v>
      </c>
    </row>
    <row r="46" spans="1:16" x14ac:dyDescent="0.2">
      <c r="A46" s="21">
        <v>45</v>
      </c>
      <c r="B46" s="13" t="s">
        <v>93</v>
      </c>
      <c r="C46" s="13">
        <v>11</v>
      </c>
      <c r="D46" s="13">
        <v>2</v>
      </c>
      <c r="E46" s="13">
        <v>313</v>
      </c>
      <c r="F46" s="13">
        <v>3</v>
      </c>
      <c r="G46" s="91">
        <v>12</v>
      </c>
      <c r="H46" s="78" t="s">
        <v>9</v>
      </c>
      <c r="I46" s="92">
        <v>44117</v>
      </c>
      <c r="J46" s="92">
        <v>44120</v>
      </c>
      <c r="K46" s="93">
        <v>44123</v>
      </c>
      <c r="L46" s="93">
        <v>44145</v>
      </c>
      <c r="M46" s="93">
        <v>44153</v>
      </c>
      <c r="N46" s="21">
        <v>6</v>
      </c>
      <c r="O46" s="21" t="s">
        <v>142</v>
      </c>
    </row>
    <row r="47" spans="1:16" x14ac:dyDescent="0.2">
      <c r="A47" s="21">
        <v>46</v>
      </c>
      <c r="B47" s="13" t="s">
        <v>93</v>
      </c>
      <c r="C47" s="13">
        <v>12</v>
      </c>
      <c r="D47" s="13">
        <v>2</v>
      </c>
      <c r="E47" s="13">
        <v>314</v>
      </c>
      <c r="F47" s="13">
        <v>3</v>
      </c>
      <c r="G47" s="91">
        <v>12</v>
      </c>
      <c r="H47" s="78" t="s">
        <v>95</v>
      </c>
      <c r="I47" s="92">
        <v>44117</v>
      </c>
      <c r="J47" s="92">
        <v>44120</v>
      </c>
      <c r="K47" s="93">
        <v>44123</v>
      </c>
      <c r="L47" s="93">
        <v>44145</v>
      </c>
      <c r="M47" s="93">
        <v>44153</v>
      </c>
      <c r="N47" s="21">
        <v>5</v>
      </c>
      <c r="O47" s="22" t="s">
        <v>142</v>
      </c>
    </row>
    <row r="48" spans="1:16" x14ac:dyDescent="0.2">
      <c r="A48" s="21">
        <v>47</v>
      </c>
      <c r="B48" s="13" t="s">
        <v>93</v>
      </c>
      <c r="C48" s="13">
        <v>11</v>
      </c>
      <c r="D48" s="13">
        <v>1</v>
      </c>
      <c r="E48" s="13">
        <v>315</v>
      </c>
      <c r="F48" s="13">
        <v>3</v>
      </c>
      <c r="G48" s="91">
        <v>12</v>
      </c>
      <c r="H48" s="78" t="s">
        <v>21</v>
      </c>
      <c r="I48" s="92">
        <v>44117</v>
      </c>
      <c r="J48" s="92">
        <v>44120</v>
      </c>
      <c r="K48" s="93">
        <v>44123</v>
      </c>
      <c r="L48" s="93">
        <v>44145</v>
      </c>
      <c r="M48" s="93">
        <v>44153</v>
      </c>
      <c r="N48" s="21">
        <v>6</v>
      </c>
      <c r="O48" s="22" t="s">
        <v>142</v>
      </c>
    </row>
    <row r="49" spans="1:15" x14ac:dyDescent="0.2">
      <c r="A49" s="21">
        <v>48</v>
      </c>
      <c r="B49" s="13" t="s">
        <v>93</v>
      </c>
      <c r="C49" s="13">
        <v>12</v>
      </c>
      <c r="D49" s="13">
        <v>1</v>
      </c>
      <c r="E49" s="13">
        <v>316</v>
      </c>
      <c r="F49" s="13">
        <v>3</v>
      </c>
      <c r="G49" s="91">
        <v>12</v>
      </c>
      <c r="H49" s="78" t="s">
        <v>13</v>
      </c>
      <c r="I49" s="92">
        <v>44117</v>
      </c>
      <c r="J49" s="92">
        <v>44120</v>
      </c>
      <c r="K49" s="93">
        <v>44123</v>
      </c>
      <c r="L49" s="93">
        <v>44145</v>
      </c>
      <c r="M49" s="93">
        <v>44153</v>
      </c>
      <c r="N49" s="21">
        <v>6</v>
      </c>
      <c r="O49" s="22" t="s">
        <v>142</v>
      </c>
    </row>
    <row r="50" spans="1:15" x14ac:dyDescent="0.2">
      <c r="B50" s="13"/>
      <c r="C50" s="13"/>
      <c r="D50" s="13"/>
      <c r="E50" s="13"/>
      <c r="F50" s="13"/>
      <c r="G50" s="13"/>
      <c r="H50" s="22"/>
      <c r="I50" s="22"/>
    </row>
    <row r="51" spans="1:15" x14ac:dyDescent="0.2">
      <c r="B51" s="13"/>
      <c r="C51" s="13"/>
      <c r="D51" s="13"/>
      <c r="E51" s="13"/>
      <c r="F51" s="13"/>
      <c r="G51" s="13"/>
      <c r="H51" s="22"/>
      <c r="I51" s="22"/>
    </row>
    <row r="52" spans="1:15" x14ac:dyDescent="0.2">
      <c r="B52" s="13"/>
      <c r="C52" s="13"/>
      <c r="D52" s="13"/>
      <c r="E52" s="13"/>
      <c r="F52" s="13"/>
      <c r="G52" s="13"/>
      <c r="H52" s="22"/>
      <c r="I52" s="22"/>
    </row>
    <row r="53" spans="1:15" x14ac:dyDescent="0.2">
      <c r="B53" s="13"/>
      <c r="C53" s="13"/>
      <c r="D53" s="13"/>
      <c r="E53" s="13"/>
      <c r="F53" s="13"/>
      <c r="G53" s="13"/>
      <c r="H53" s="22"/>
      <c r="I53" s="22"/>
    </row>
    <row r="54" spans="1:15" x14ac:dyDescent="0.2">
      <c r="B54" s="13"/>
      <c r="C54" s="13"/>
      <c r="D54" s="13"/>
      <c r="E54" s="13"/>
      <c r="F54" s="13"/>
      <c r="G54" s="13"/>
      <c r="H54" s="22"/>
      <c r="I54" s="22"/>
    </row>
    <row r="55" spans="1:15" x14ac:dyDescent="0.2">
      <c r="B55" s="13"/>
      <c r="C55" s="13"/>
      <c r="D55" s="13"/>
      <c r="E55" s="13"/>
      <c r="F55" s="13"/>
      <c r="G55" s="13"/>
      <c r="H55" s="22"/>
      <c r="I55" s="22"/>
    </row>
    <row r="56" spans="1:15" x14ac:dyDescent="0.2">
      <c r="B56" s="13"/>
      <c r="C56" s="13"/>
      <c r="D56" s="13"/>
      <c r="E56" s="13"/>
      <c r="F56" s="13"/>
      <c r="G56" s="13"/>
      <c r="H56" s="22"/>
      <c r="I56" s="22"/>
    </row>
    <row r="57" spans="1:15" x14ac:dyDescent="0.2">
      <c r="B57" s="13"/>
      <c r="C57" s="13"/>
      <c r="D57" s="13"/>
      <c r="E57" s="13"/>
      <c r="F57" s="13"/>
      <c r="G57" s="13"/>
      <c r="H57" s="22"/>
      <c r="I57" s="22"/>
    </row>
    <row r="58" spans="1:15" x14ac:dyDescent="0.2">
      <c r="B58" s="13"/>
      <c r="C58" s="13"/>
      <c r="D58" s="13"/>
      <c r="E58" s="13"/>
      <c r="F58" s="13"/>
      <c r="G58" s="13"/>
      <c r="H58" s="22"/>
      <c r="I58" s="22"/>
    </row>
    <row r="59" spans="1:15" x14ac:dyDescent="0.2">
      <c r="B59" s="13"/>
      <c r="C59" s="13"/>
      <c r="D59" s="13"/>
      <c r="E59" s="13"/>
      <c r="F59" s="13"/>
      <c r="G59" s="13"/>
      <c r="H59" s="22"/>
      <c r="I59" s="22"/>
    </row>
    <row r="60" spans="1:15" x14ac:dyDescent="0.2">
      <c r="B60" s="13"/>
      <c r="C60" s="13"/>
      <c r="D60" s="13"/>
      <c r="E60" s="13"/>
      <c r="F60" s="13"/>
      <c r="G60" s="13"/>
      <c r="H60" s="22"/>
      <c r="I60" s="22"/>
    </row>
    <row r="61" spans="1:15" x14ac:dyDescent="0.2">
      <c r="B61" s="13"/>
      <c r="C61" s="13"/>
      <c r="D61" s="13"/>
      <c r="E61" s="13"/>
      <c r="F61" s="13"/>
      <c r="G61" s="13"/>
      <c r="H61" s="22"/>
      <c r="I61" s="22"/>
    </row>
    <row r="62" spans="1:15" x14ac:dyDescent="0.2">
      <c r="B62" s="13"/>
      <c r="C62" s="13"/>
      <c r="D62" s="13"/>
      <c r="E62" s="13"/>
      <c r="F62" s="13"/>
      <c r="G62" s="13"/>
      <c r="H62" s="22"/>
      <c r="I62" s="22"/>
    </row>
    <row r="63" spans="1:15" x14ac:dyDescent="0.2">
      <c r="B63" s="13"/>
      <c r="C63" s="13"/>
      <c r="D63" s="13"/>
      <c r="E63" s="13"/>
      <c r="F63" s="13"/>
      <c r="G63" s="13"/>
      <c r="H63" s="22"/>
      <c r="I63" s="22"/>
    </row>
    <row r="64" spans="1:15" x14ac:dyDescent="0.2">
      <c r="B64" s="13"/>
      <c r="C64" s="13"/>
      <c r="D64" s="13"/>
      <c r="E64" s="13"/>
      <c r="F64" s="13"/>
      <c r="G64" s="13"/>
      <c r="H64" s="22"/>
      <c r="I64" s="22"/>
    </row>
    <row r="65" spans="2:9" x14ac:dyDescent="0.2">
      <c r="B65" s="13"/>
      <c r="C65" s="13"/>
      <c r="D65" s="13"/>
      <c r="E65" s="13"/>
      <c r="F65" s="13"/>
      <c r="G65" s="13"/>
      <c r="H65" s="22"/>
      <c r="I65" s="22"/>
    </row>
    <row r="66" spans="2:9" x14ac:dyDescent="0.2">
      <c r="B66" s="13"/>
      <c r="C66" s="13"/>
      <c r="D66" s="13"/>
      <c r="E66" s="13"/>
      <c r="F66" s="13"/>
      <c r="G66" s="13"/>
      <c r="H66" s="22"/>
      <c r="I66" s="22"/>
    </row>
    <row r="67" spans="2:9" x14ac:dyDescent="0.2">
      <c r="B67" s="13"/>
      <c r="C67" s="13"/>
      <c r="D67" s="13"/>
      <c r="E67" s="13"/>
      <c r="F67" s="13"/>
      <c r="G67" s="13"/>
      <c r="H67" s="22"/>
      <c r="I67" s="22"/>
    </row>
    <row r="68" spans="2:9" x14ac:dyDescent="0.2">
      <c r="B68" s="13"/>
      <c r="C68" s="13"/>
      <c r="D68" s="13"/>
      <c r="E68" s="13"/>
      <c r="F68" s="13"/>
      <c r="G68" s="13"/>
      <c r="H68" s="22"/>
      <c r="I68" s="22"/>
    </row>
    <row r="69" spans="2:9" x14ac:dyDescent="0.2">
      <c r="B69" s="13"/>
      <c r="C69" s="13"/>
      <c r="D69" s="13"/>
      <c r="E69" s="13"/>
      <c r="F69" s="13"/>
      <c r="G69" s="13"/>
      <c r="H69" s="22"/>
      <c r="I69" s="22"/>
    </row>
    <row r="70" spans="2:9" x14ac:dyDescent="0.2">
      <c r="B70" s="13"/>
      <c r="C70" s="13"/>
      <c r="D70" s="13"/>
      <c r="E70" s="13"/>
      <c r="F70" s="13"/>
      <c r="G70" s="13"/>
      <c r="H70" s="22"/>
      <c r="I70" s="22"/>
    </row>
    <row r="71" spans="2:9" x14ac:dyDescent="0.2">
      <c r="B71" s="13"/>
      <c r="C71" s="13"/>
      <c r="D71" s="13"/>
      <c r="E71" s="13"/>
      <c r="F71" s="13"/>
      <c r="G71" s="13"/>
      <c r="H71" s="22"/>
      <c r="I71" s="22"/>
    </row>
    <row r="72" spans="2:9" x14ac:dyDescent="0.2">
      <c r="B72" s="13"/>
      <c r="C72" s="13"/>
      <c r="D72" s="13"/>
      <c r="E72" s="13"/>
      <c r="F72" s="13"/>
      <c r="G72" s="13"/>
      <c r="H72" s="22"/>
      <c r="I72" s="22"/>
    </row>
    <row r="73" spans="2:9" x14ac:dyDescent="0.2">
      <c r="B73" s="13"/>
      <c r="C73" s="13"/>
      <c r="D73" s="13"/>
      <c r="E73" s="13"/>
      <c r="F73" s="13"/>
      <c r="G73" s="13"/>
      <c r="H73" s="22"/>
      <c r="I73" s="22"/>
    </row>
    <row r="74" spans="2:9" x14ac:dyDescent="0.2">
      <c r="B74" s="13"/>
      <c r="C74" s="13"/>
      <c r="D74" s="13"/>
      <c r="E74" s="13"/>
      <c r="F74" s="13"/>
      <c r="G74" s="13"/>
      <c r="H74" s="22"/>
      <c r="I74" s="22"/>
    </row>
    <row r="75" spans="2:9" x14ac:dyDescent="0.2">
      <c r="B75" s="13"/>
      <c r="C75" s="13"/>
      <c r="D75" s="13"/>
      <c r="E75" s="13"/>
      <c r="F75" s="13"/>
      <c r="G75" s="13"/>
      <c r="H75" s="22"/>
      <c r="I75" s="22"/>
    </row>
    <row r="76" spans="2:9" x14ac:dyDescent="0.2">
      <c r="B76" s="13"/>
      <c r="C76" s="13"/>
      <c r="D76" s="13"/>
      <c r="E76" s="13"/>
      <c r="F76" s="13"/>
      <c r="G76" s="13"/>
      <c r="H76" s="22"/>
      <c r="I76" s="22"/>
    </row>
    <row r="77" spans="2:9" x14ac:dyDescent="0.2">
      <c r="C77" s="13"/>
    </row>
    <row r="78" spans="2:9" x14ac:dyDescent="0.2">
      <c r="C78" s="13"/>
    </row>
    <row r="79" spans="2:9" x14ac:dyDescent="0.2">
      <c r="C79" s="13"/>
    </row>
    <row r="80" spans="2:9" x14ac:dyDescent="0.2">
      <c r="C80" s="13"/>
    </row>
    <row r="81" spans="3:3" x14ac:dyDescent="0.2">
      <c r="C81" s="13"/>
    </row>
    <row r="82" spans="3:3" x14ac:dyDescent="0.2">
      <c r="C82" s="13"/>
    </row>
    <row r="83" spans="3:3" x14ac:dyDescent="0.2">
      <c r="C83" s="13"/>
    </row>
    <row r="84" spans="3:3" x14ac:dyDescent="0.2">
      <c r="C84" s="13"/>
    </row>
    <row r="85" spans="3:3" x14ac:dyDescent="0.2">
      <c r="C85" s="13"/>
    </row>
    <row r="86" spans="3:3" x14ac:dyDescent="0.2">
      <c r="C86" s="13"/>
    </row>
    <row r="87" spans="3:3" x14ac:dyDescent="0.2">
      <c r="C87" s="13"/>
    </row>
    <row r="88" spans="3:3" x14ac:dyDescent="0.2">
      <c r="C88" s="13"/>
    </row>
    <row r="89" spans="3:3" x14ac:dyDescent="0.2">
      <c r="C89" s="13"/>
    </row>
    <row r="90" spans="3:3" x14ac:dyDescent="0.2">
      <c r="C90" s="13"/>
    </row>
    <row r="91" spans="3:3" x14ac:dyDescent="0.2">
      <c r="C91" s="13"/>
    </row>
    <row r="92" spans="3:3" x14ac:dyDescent="0.2">
      <c r="C92" s="13"/>
    </row>
    <row r="93" spans="3:3" x14ac:dyDescent="0.2">
      <c r="C93" s="13"/>
    </row>
    <row r="94" spans="3:3" x14ac:dyDescent="0.2">
      <c r="C94" s="13"/>
    </row>
    <row r="95" spans="3:3" x14ac:dyDescent="0.2">
      <c r="C95" s="13"/>
    </row>
    <row r="96" spans="3:3" x14ac:dyDescent="0.2">
      <c r="C96" s="13"/>
    </row>
    <row r="122" spans="3:3" x14ac:dyDescent="0.2">
      <c r="C122" s="13"/>
    </row>
    <row r="123" spans="3:3" x14ac:dyDescent="0.2">
      <c r="C123" s="13"/>
    </row>
    <row r="124" spans="3:3" x14ac:dyDescent="0.2">
      <c r="C124" s="13"/>
    </row>
  </sheetData>
  <autoFilter ref="A1:P49" xr:uid="{1419D0DE-8345-7A49-A349-E15EF962FBCC}"/>
  <sortState xmlns:xlrd2="http://schemas.microsoft.com/office/spreadsheetml/2017/richdata2" ref="H34:P49">
    <sortCondition ref="P34:P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BBD1-481D-1243-B28E-7D7648AD3EB0}">
  <dimension ref="A1:F76"/>
  <sheetViews>
    <sheetView workbookViewId="0">
      <selection activeCell="F18" sqref="A1:F18"/>
    </sheetView>
  </sheetViews>
  <sheetFormatPr baseColWidth="10" defaultRowHeight="16" x14ac:dyDescent="0.2"/>
  <cols>
    <col min="1" max="1" width="14.5" style="21" bestFit="1" customWidth="1"/>
    <col min="2" max="2" width="20.5" style="21" bestFit="1" customWidth="1"/>
  </cols>
  <sheetData>
    <row r="1" spans="1:6" x14ac:dyDescent="0.2">
      <c r="A1" s="20" t="s">
        <v>34</v>
      </c>
      <c r="B1" s="18" t="s">
        <v>153</v>
      </c>
      <c r="C1" s="4" t="s">
        <v>154</v>
      </c>
      <c r="D1" s="4" t="s">
        <v>155</v>
      </c>
      <c r="E1" s="4" t="s">
        <v>156</v>
      </c>
      <c r="F1" s="4" t="s">
        <v>157</v>
      </c>
    </row>
    <row r="2" spans="1:6" x14ac:dyDescent="0.2">
      <c r="A2" s="76" t="s">
        <v>1</v>
      </c>
      <c r="B2" s="21">
        <v>4</v>
      </c>
      <c r="C2" s="143">
        <v>4</v>
      </c>
      <c r="D2" s="21">
        <v>4</v>
      </c>
      <c r="E2">
        <f t="shared" ref="E2:E17" si="0">AVERAGE(B2:D2)</f>
        <v>4</v>
      </c>
      <c r="F2">
        <f t="shared" ref="F2:F17" si="1">STDEV(B2:D2)</f>
        <v>0</v>
      </c>
    </row>
    <row r="3" spans="1:6" x14ac:dyDescent="0.2">
      <c r="A3" s="76" t="s">
        <v>7</v>
      </c>
      <c r="B3" s="21">
        <v>4</v>
      </c>
      <c r="C3" s="21">
        <v>6</v>
      </c>
      <c r="D3" s="21">
        <v>6</v>
      </c>
      <c r="E3">
        <f t="shared" si="0"/>
        <v>5.333333333333333</v>
      </c>
      <c r="F3">
        <f t="shared" si="1"/>
        <v>1.1547005383792526</v>
      </c>
    </row>
    <row r="4" spans="1:6" x14ac:dyDescent="0.2">
      <c r="A4" s="76" t="s">
        <v>4</v>
      </c>
      <c r="B4" s="21" t="s">
        <v>148</v>
      </c>
      <c r="C4" s="21">
        <v>6</v>
      </c>
      <c r="D4" s="21">
        <v>6</v>
      </c>
      <c r="E4">
        <f t="shared" si="0"/>
        <v>6</v>
      </c>
      <c r="F4">
        <f t="shared" si="1"/>
        <v>0</v>
      </c>
    </row>
    <row r="5" spans="1:6" x14ac:dyDescent="0.2">
      <c r="A5" s="76" t="s">
        <v>11</v>
      </c>
      <c r="B5" s="21">
        <v>4</v>
      </c>
      <c r="C5" s="21">
        <v>5</v>
      </c>
      <c r="D5" s="21">
        <v>3</v>
      </c>
      <c r="E5">
        <f t="shared" si="0"/>
        <v>4</v>
      </c>
      <c r="F5">
        <f t="shared" si="1"/>
        <v>1</v>
      </c>
    </row>
    <row r="6" spans="1:6" x14ac:dyDescent="0.2">
      <c r="A6" s="76" t="s">
        <v>19</v>
      </c>
      <c r="B6" s="21">
        <v>4</v>
      </c>
      <c r="C6" s="21">
        <v>5</v>
      </c>
      <c r="D6" s="21">
        <v>4</v>
      </c>
      <c r="E6">
        <f t="shared" si="0"/>
        <v>4.333333333333333</v>
      </c>
      <c r="F6">
        <f t="shared" si="1"/>
        <v>0.57735026918962473</v>
      </c>
    </row>
    <row r="7" spans="1:6" x14ac:dyDescent="0.2">
      <c r="A7" s="76" t="s">
        <v>22</v>
      </c>
      <c r="B7" s="21">
        <v>6</v>
      </c>
      <c r="C7" s="21">
        <v>4</v>
      </c>
      <c r="D7" s="21">
        <v>4</v>
      </c>
      <c r="E7">
        <f t="shared" si="0"/>
        <v>4.666666666666667</v>
      </c>
      <c r="F7">
        <f t="shared" si="1"/>
        <v>1.1547005383792526</v>
      </c>
    </row>
    <row r="8" spans="1:6" x14ac:dyDescent="0.2">
      <c r="A8" s="76" t="s">
        <v>9</v>
      </c>
      <c r="B8" s="21">
        <v>4</v>
      </c>
      <c r="C8" s="21">
        <v>4</v>
      </c>
      <c r="D8" s="21">
        <v>6</v>
      </c>
      <c r="E8">
        <f t="shared" si="0"/>
        <v>4.666666666666667</v>
      </c>
      <c r="F8">
        <f t="shared" si="1"/>
        <v>1.1547005383792526</v>
      </c>
    </row>
    <row r="9" spans="1:6" x14ac:dyDescent="0.2">
      <c r="A9" s="76" t="s">
        <v>95</v>
      </c>
      <c r="B9" s="21">
        <v>6</v>
      </c>
      <c r="C9" s="21">
        <v>4</v>
      </c>
      <c r="D9" s="21">
        <v>5</v>
      </c>
      <c r="E9">
        <f t="shared" si="0"/>
        <v>5</v>
      </c>
      <c r="F9">
        <f t="shared" si="1"/>
        <v>1</v>
      </c>
    </row>
    <row r="10" spans="1:6" x14ac:dyDescent="0.2">
      <c r="A10" s="76" t="s">
        <v>21</v>
      </c>
      <c r="B10" s="21">
        <v>6</v>
      </c>
      <c r="C10" s="21">
        <v>5</v>
      </c>
      <c r="D10" s="21">
        <v>6</v>
      </c>
      <c r="E10">
        <f t="shared" si="0"/>
        <v>5.666666666666667</v>
      </c>
      <c r="F10">
        <f t="shared" si="1"/>
        <v>0.57735026918962584</v>
      </c>
    </row>
    <row r="11" spans="1:6" x14ac:dyDescent="0.2">
      <c r="A11" s="76" t="s">
        <v>20</v>
      </c>
      <c r="B11" s="21">
        <v>6</v>
      </c>
      <c r="C11" s="143">
        <v>4</v>
      </c>
      <c r="D11" s="21">
        <v>7</v>
      </c>
      <c r="E11">
        <f t="shared" si="0"/>
        <v>5.666666666666667</v>
      </c>
      <c r="F11">
        <f t="shared" si="1"/>
        <v>1.5275252316519474</v>
      </c>
    </row>
    <row r="12" spans="1:6" x14ac:dyDescent="0.2">
      <c r="A12" s="76" t="s">
        <v>13</v>
      </c>
      <c r="B12" s="21">
        <v>6</v>
      </c>
      <c r="C12" s="21">
        <v>6</v>
      </c>
      <c r="D12" s="21">
        <v>6</v>
      </c>
      <c r="E12">
        <f t="shared" si="0"/>
        <v>6</v>
      </c>
      <c r="F12">
        <f t="shared" si="1"/>
        <v>0</v>
      </c>
    </row>
    <row r="13" spans="1:6" x14ac:dyDescent="0.2">
      <c r="A13" s="76" t="s">
        <v>18</v>
      </c>
      <c r="B13" s="21">
        <v>6</v>
      </c>
      <c r="C13" s="21">
        <v>6</v>
      </c>
      <c r="D13" s="21">
        <v>6</v>
      </c>
      <c r="E13">
        <f t="shared" si="0"/>
        <v>6</v>
      </c>
      <c r="F13">
        <f t="shared" si="1"/>
        <v>0</v>
      </c>
    </row>
    <row r="14" spans="1:6" x14ac:dyDescent="0.2">
      <c r="A14" s="76" t="s">
        <v>27</v>
      </c>
      <c r="B14" s="21">
        <v>6</v>
      </c>
      <c r="C14" s="21">
        <v>6</v>
      </c>
      <c r="D14" s="21">
        <v>6</v>
      </c>
      <c r="E14">
        <f t="shared" si="0"/>
        <v>6</v>
      </c>
      <c r="F14">
        <f t="shared" si="1"/>
        <v>0</v>
      </c>
    </row>
    <row r="15" spans="1:6" x14ac:dyDescent="0.2">
      <c r="A15" s="76" t="s">
        <v>24</v>
      </c>
      <c r="B15" s="21">
        <v>6</v>
      </c>
      <c r="C15" s="21">
        <v>6</v>
      </c>
      <c r="D15" s="21">
        <v>6</v>
      </c>
      <c r="E15">
        <f t="shared" si="0"/>
        <v>6</v>
      </c>
      <c r="F15">
        <f t="shared" si="1"/>
        <v>0</v>
      </c>
    </row>
    <row r="16" spans="1:6" x14ac:dyDescent="0.2">
      <c r="A16" s="76" t="s">
        <v>15</v>
      </c>
      <c r="B16" s="21">
        <v>6</v>
      </c>
      <c r="C16" s="21">
        <v>6</v>
      </c>
      <c r="D16" s="21">
        <v>6</v>
      </c>
      <c r="E16">
        <f t="shared" si="0"/>
        <v>6</v>
      </c>
      <c r="F16">
        <f t="shared" si="1"/>
        <v>0</v>
      </c>
    </row>
    <row r="17" spans="1:6" x14ac:dyDescent="0.2">
      <c r="A17" s="76" t="s">
        <v>28</v>
      </c>
      <c r="B17" s="21">
        <v>6</v>
      </c>
      <c r="C17" s="21">
        <v>6</v>
      </c>
      <c r="D17" s="21">
        <v>7</v>
      </c>
      <c r="E17">
        <f t="shared" si="0"/>
        <v>6.333333333333333</v>
      </c>
      <c r="F17">
        <f t="shared" si="1"/>
        <v>0.57735026918962584</v>
      </c>
    </row>
    <row r="50" spans="1:1" x14ac:dyDescent="0.2">
      <c r="A50" s="22"/>
    </row>
    <row r="51" spans="1:1" x14ac:dyDescent="0.2">
      <c r="A51" s="22"/>
    </row>
    <row r="52" spans="1:1" x14ac:dyDescent="0.2">
      <c r="A52" s="22"/>
    </row>
    <row r="53" spans="1:1" x14ac:dyDescent="0.2">
      <c r="A53" s="22"/>
    </row>
    <row r="54" spans="1:1" x14ac:dyDescent="0.2">
      <c r="A54" s="22"/>
    </row>
    <row r="55" spans="1:1" x14ac:dyDescent="0.2">
      <c r="A55" s="22"/>
    </row>
    <row r="56" spans="1:1" x14ac:dyDescent="0.2">
      <c r="A56" s="22"/>
    </row>
    <row r="57" spans="1:1" x14ac:dyDescent="0.2">
      <c r="A57" s="22"/>
    </row>
    <row r="58" spans="1:1" x14ac:dyDescent="0.2">
      <c r="A58" s="22"/>
    </row>
    <row r="59" spans="1:1" x14ac:dyDescent="0.2">
      <c r="A59" s="22"/>
    </row>
    <row r="60" spans="1:1" x14ac:dyDescent="0.2">
      <c r="A60" s="22"/>
    </row>
    <row r="61" spans="1:1" x14ac:dyDescent="0.2">
      <c r="A61" s="22"/>
    </row>
    <row r="62" spans="1:1" x14ac:dyDescent="0.2">
      <c r="A62" s="22"/>
    </row>
    <row r="63" spans="1:1" x14ac:dyDescent="0.2">
      <c r="A63" s="22"/>
    </row>
    <row r="64" spans="1:1" x14ac:dyDescent="0.2">
      <c r="A64" s="22"/>
    </row>
    <row r="65" spans="1:1" x14ac:dyDescent="0.2">
      <c r="A65" s="22"/>
    </row>
    <row r="66" spans="1:1" x14ac:dyDescent="0.2">
      <c r="A66" s="22"/>
    </row>
    <row r="67" spans="1:1" x14ac:dyDescent="0.2">
      <c r="A67" s="22"/>
    </row>
    <row r="68" spans="1:1" x14ac:dyDescent="0.2">
      <c r="A68" s="22"/>
    </row>
    <row r="69" spans="1:1" x14ac:dyDescent="0.2">
      <c r="A69" s="22"/>
    </row>
    <row r="70" spans="1:1" x14ac:dyDescent="0.2">
      <c r="A70" s="22"/>
    </row>
    <row r="71" spans="1:1" x14ac:dyDescent="0.2">
      <c r="A71" s="22"/>
    </row>
    <row r="72" spans="1:1" x14ac:dyDescent="0.2">
      <c r="A72" s="22"/>
    </row>
    <row r="73" spans="1:1" x14ac:dyDescent="0.2">
      <c r="A73" s="22"/>
    </row>
    <row r="74" spans="1:1" x14ac:dyDescent="0.2">
      <c r="A74" s="22"/>
    </row>
    <row r="75" spans="1:1" x14ac:dyDescent="0.2">
      <c r="A75" s="22"/>
    </row>
    <row r="76" spans="1:1" x14ac:dyDescent="0.2">
      <c r="A76" s="22"/>
    </row>
  </sheetData>
  <sortState xmlns:xlrd2="http://schemas.microsoft.com/office/spreadsheetml/2017/richdata2" ref="A2:F17">
    <sortCondition ref="E2:E1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1DA1-7734-444A-8368-9463FCE89DDB}">
  <dimension ref="A1:U42"/>
  <sheetViews>
    <sheetView zoomScaleNormal="100" workbookViewId="0">
      <selection activeCell="F31" sqref="F31"/>
    </sheetView>
  </sheetViews>
  <sheetFormatPr baseColWidth="10" defaultRowHeight="16" x14ac:dyDescent="0.2"/>
  <cols>
    <col min="1" max="1" width="13" customWidth="1"/>
    <col min="2" max="2" width="14.5" bestFit="1" customWidth="1"/>
    <col min="3" max="3" width="14.1640625" bestFit="1" customWidth="1"/>
    <col min="4" max="4" width="8.1640625" bestFit="1" customWidth="1"/>
    <col min="5" max="5" width="8.5" bestFit="1" customWidth="1"/>
  </cols>
  <sheetData>
    <row r="1" spans="1:21" x14ac:dyDescent="0.2">
      <c r="A1" s="4" t="s">
        <v>39</v>
      </c>
      <c r="B1" s="2" t="s">
        <v>34</v>
      </c>
      <c r="C1" s="2" t="s">
        <v>26</v>
      </c>
      <c r="D1" s="2" t="s">
        <v>25</v>
      </c>
      <c r="E1" s="2" t="s">
        <v>0</v>
      </c>
    </row>
    <row r="2" spans="1:21" x14ac:dyDescent="0.2">
      <c r="A2">
        <v>1</v>
      </c>
      <c r="B2" s="28" t="s">
        <v>1</v>
      </c>
      <c r="C2" s="1" t="s">
        <v>2</v>
      </c>
      <c r="D2" s="1" t="s">
        <v>29</v>
      </c>
      <c r="E2" s="1" t="s">
        <v>3</v>
      </c>
      <c r="F2" s="2"/>
    </row>
    <row r="3" spans="1:21" x14ac:dyDescent="0.2">
      <c r="A3">
        <v>2</v>
      </c>
      <c r="B3" s="28" t="s">
        <v>4</v>
      </c>
      <c r="C3" s="1" t="s">
        <v>5</v>
      </c>
      <c r="D3" s="1" t="s">
        <v>29</v>
      </c>
      <c r="E3" s="1" t="s">
        <v>6</v>
      </c>
      <c r="G3" t="s">
        <v>137</v>
      </c>
      <c r="O3" t="s">
        <v>138</v>
      </c>
    </row>
    <row r="4" spans="1:21" x14ac:dyDescent="0.2">
      <c r="A4">
        <v>3</v>
      </c>
      <c r="B4" s="28" t="s">
        <v>7</v>
      </c>
      <c r="C4" s="1" t="s">
        <v>2</v>
      </c>
      <c r="D4" s="1" t="s">
        <v>29</v>
      </c>
      <c r="E4" s="1" t="s">
        <v>8</v>
      </c>
    </row>
    <row r="5" spans="1:21" ht="17" thickBot="1" x14ac:dyDescent="0.25">
      <c r="A5">
        <v>4</v>
      </c>
      <c r="B5" s="28" t="s">
        <v>9</v>
      </c>
      <c r="C5" s="1" t="s">
        <v>10</v>
      </c>
      <c r="D5" s="1" t="s">
        <v>30</v>
      </c>
      <c r="E5" s="1" t="s">
        <v>8</v>
      </c>
      <c r="G5" t="s">
        <v>48</v>
      </c>
      <c r="O5" t="s">
        <v>48</v>
      </c>
    </row>
    <row r="6" spans="1:21" x14ac:dyDescent="0.2">
      <c r="A6">
        <v>5</v>
      </c>
      <c r="B6" s="28" t="s">
        <v>11</v>
      </c>
      <c r="C6" s="1" t="s">
        <v>10</v>
      </c>
      <c r="D6" s="1" t="s">
        <v>30</v>
      </c>
      <c r="E6" s="1" t="s">
        <v>12</v>
      </c>
      <c r="G6">
        <v>16</v>
      </c>
      <c r="H6" s="64">
        <f t="shared" ref="H6:H11" si="0">H7+2</f>
        <v>215</v>
      </c>
      <c r="I6" s="65">
        <f t="shared" ref="I6:I11" si="1">I7+2</f>
        <v>216</v>
      </c>
      <c r="J6" s="107">
        <f t="shared" ref="J6:J11" si="2">J7+2</f>
        <v>415</v>
      </c>
      <c r="K6" s="108">
        <f t="shared" ref="K6:K11" si="3">K7+2</f>
        <v>416</v>
      </c>
      <c r="L6" s="119">
        <f t="shared" ref="L6:L11" si="4">L7+2</f>
        <v>615</v>
      </c>
      <c r="M6" s="120">
        <f t="shared" ref="M6:M11" si="5">M7+2</f>
        <v>616</v>
      </c>
      <c r="N6" s="5"/>
      <c r="O6">
        <v>16</v>
      </c>
      <c r="P6" s="64">
        <f t="shared" ref="P6:P11" si="6">P7+2</f>
        <v>815</v>
      </c>
      <c r="Q6" s="65">
        <f t="shared" ref="Q6:Q11" si="7">Q7+2</f>
        <v>816</v>
      </c>
      <c r="R6" s="107">
        <f t="shared" ref="R6:R11" si="8">R7+2</f>
        <v>1015</v>
      </c>
      <c r="S6" s="108">
        <f t="shared" ref="S6:S11" si="9">S7+2</f>
        <v>1016</v>
      </c>
      <c r="T6" s="119">
        <f t="shared" ref="T6:T11" si="10">T7+2</f>
        <v>1215</v>
      </c>
      <c r="U6" s="120">
        <f t="shared" ref="U6:U11" si="11">U7+2</f>
        <v>1216</v>
      </c>
    </row>
    <row r="7" spans="1:21" ht="17" thickBot="1" x14ac:dyDescent="0.25">
      <c r="A7">
        <v>6</v>
      </c>
      <c r="B7" s="28" t="s">
        <v>13</v>
      </c>
      <c r="C7" s="1" t="s">
        <v>10</v>
      </c>
      <c r="D7" s="1" t="s">
        <v>30</v>
      </c>
      <c r="E7" s="1" t="s">
        <v>14</v>
      </c>
      <c r="G7">
        <v>15</v>
      </c>
      <c r="H7" s="66">
        <f t="shared" si="0"/>
        <v>213</v>
      </c>
      <c r="I7" s="67">
        <f t="shared" si="1"/>
        <v>214</v>
      </c>
      <c r="J7" s="109">
        <f t="shared" si="2"/>
        <v>413</v>
      </c>
      <c r="K7" s="110">
        <f t="shared" si="3"/>
        <v>414</v>
      </c>
      <c r="L7" s="121">
        <f t="shared" si="4"/>
        <v>613</v>
      </c>
      <c r="M7" s="122">
        <f t="shared" si="5"/>
        <v>614</v>
      </c>
      <c r="N7" s="5"/>
      <c r="O7">
        <v>15</v>
      </c>
      <c r="P7" s="66">
        <f t="shared" si="6"/>
        <v>813</v>
      </c>
      <c r="Q7" s="67">
        <f t="shared" si="7"/>
        <v>814</v>
      </c>
      <c r="R7" s="109">
        <f t="shared" si="8"/>
        <v>1013</v>
      </c>
      <c r="S7" s="110">
        <f t="shared" si="9"/>
        <v>1014</v>
      </c>
      <c r="T7" s="121">
        <f t="shared" si="10"/>
        <v>1213</v>
      </c>
      <c r="U7" s="122">
        <f t="shared" si="11"/>
        <v>1214</v>
      </c>
    </row>
    <row r="8" spans="1:21" x14ac:dyDescent="0.2">
      <c r="A8">
        <v>7</v>
      </c>
      <c r="B8" s="28" t="s">
        <v>95</v>
      </c>
      <c r="C8" s="1" t="s">
        <v>10</v>
      </c>
      <c r="D8" s="1" t="s">
        <v>30</v>
      </c>
      <c r="E8" s="1" t="s">
        <v>14</v>
      </c>
      <c r="G8">
        <v>14</v>
      </c>
      <c r="H8" s="64">
        <f t="shared" si="0"/>
        <v>211</v>
      </c>
      <c r="I8" s="65">
        <f t="shared" si="1"/>
        <v>212</v>
      </c>
      <c r="J8" s="107">
        <f t="shared" si="2"/>
        <v>411</v>
      </c>
      <c r="K8" s="108">
        <f t="shared" si="3"/>
        <v>412</v>
      </c>
      <c r="L8" s="119">
        <f t="shared" si="4"/>
        <v>611</v>
      </c>
      <c r="M8" s="120">
        <f t="shared" si="5"/>
        <v>612</v>
      </c>
      <c r="N8" s="5"/>
      <c r="O8">
        <v>14</v>
      </c>
      <c r="P8" s="64">
        <f t="shared" si="6"/>
        <v>811</v>
      </c>
      <c r="Q8" s="65">
        <f t="shared" si="7"/>
        <v>812</v>
      </c>
      <c r="R8" s="107">
        <f t="shared" si="8"/>
        <v>1011</v>
      </c>
      <c r="S8" s="108">
        <f t="shared" si="9"/>
        <v>1012</v>
      </c>
      <c r="T8" s="119">
        <f t="shared" si="10"/>
        <v>1211</v>
      </c>
      <c r="U8" s="120">
        <f t="shared" si="11"/>
        <v>1212</v>
      </c>
    </row>
    <row r="9" spans="1:21" ht="17" thickBot="1" x14ac:dyDescent="0.25">
      <c r="A9">
        <v>8</v>
      </c>
      <c r="B9" s="28" t="s">
        <v>24</v>
      </c>
      <c r="C9" s="1" t="s">
        <v>16</v>
      </c>
      <c r="D9" s="1" t="s">
        <v>30</v>
      </c>
      <c r="E9" s="1" t="s">
        <v>17</v>
      </c>
      <c r="G9">
        <v>13</v>
      </c>
      <c r="H9" s="66">
        <f t="shared" si="0"/>
        <v>209</v>
      </c>
      <c r="I9" s="67">
        <f t="shared" si="1"/>
        <v>210</v>
      </c>
      <c r="J9" s="109">
        <f t="shared" si="2"/>
        <v>409</v>
      </c>
      <c r="K9" s="110">
        <f t="shared" si="3"/>
        <v>410</v>
      </c>
      <c r="L9" s="121">
        <f t="shared" si="4"/>
        <v>609</v>
      </c>
      <c r="M9" s="122">
        <f t="shared" si="5"/>
        <v>610</v>
      </c>
      <c r="N9" s="5"/>
      <c r="O9">
        <v>13</v>
      </c>
      <c r="P9" s="66">
        <f t="shared" si="6"/>
        <v>809</v>
      </c>
      <c r="Q9" s="67">
        <f t="shared" si="7"/>
        <v>810</v>
      </c>
      <c r="R9" s="109">
        <f t="shared" si="8"/>
        <v>1009</v>
      </c>
      <c r="S9" s="110">
        <f t="shared" si="9"/>
        <v>1010</v>
      </c>
      <c r="T9" s="121">
        <f t="shared" si="10"/>
        <v>1209</v>
      </c>
      <c r="U9" s="122">
        <f t="shared" si="11"/>
        <v>1210</v>
      </c>
    </row>
    <row r="10" spans="1:21" x14ac:dyDescent="0.2">
      <c r="A10">
        <v>9</v>
      </c>
      <c r="B10" s="28" t="s">
        <v>15</v>
      </c>
      <c r="C10" s="1" t="s">
        <v>16</v>
      </c>
      <c r="D10" s="1" t="s">
        <v>31</v>
      </c>
      <c r="E10" s="1" t="s">
        <v>17</v>
      </c>
      <c r="G10">
        <v>12</v>
      </c>
      <c r="H10" s="115">
        <f t="shared" si="0"/>
        <v>207</v>
      </c>
      <c r="I10" s="116">
        <f t="shared" si="1"/>
        <v>208</v>
      </c>
      <c r="J10" s="107">
        <f t="shared" si="2"/>
        <v>407</v>
      </c>
      <c r="K10" s="108">
        <f t="shared" si="3"/>
        <v>408</v>
      </c>
      <c r="L10" s="119">
        <f t="shared" si="4"/>
        <v>607</v>
      </c>
      <c r="M10" s="120">
        <f t="shared" si="5"/>
        <v>608</v>
      </c>
      <c r="N10" s="5"/>
      <c r="O10">
        <v>12</v>
      </c>
      <c r="P10" s="115">
        <f t="shared" si="6"/>
        <v>807</v>
      </c>
      <c r="Q10" s="116">
        <f t="shared" si="7"/>
        <v>808</v>
      </c>
      <c r="R10" s="107">
        <f t="shared" si="8"/>
        <v>1007</v>
      </c>
      <c r="S10" s="108">
        <f t="shared" si="9"/>
        <v>1008</v>
      </c>
      <c r="T10" s="119">
        <f t="shared" si="10"/>
        <v>1207</v>
      </c>
      <c r="U10" s="120">
        <f t="shared" si="11"/>
        <v>1208</v>
      </c>
    </row>
    <row r="11" spans="1:21" ht="17" thickBot="1" x14ac:dyDescent="0.25">
      <c r="A11">
        <v>10</v>
      </c>
      <c r="B11" s="28" t="s">
        <v>27</v>
      </c>
      <c r="C11" s="1" t="s">
        <v>16</v>
      </c>
      <c r="D11" s="1" t="s">
        <v>31</v>
      </c>
      <c r="E11" s="1" t="s">
        <v>14</v>
      </c>
      <c r="G11">
        <v>11</v>
      </c>
      <c r="H11" s="117">
        <f t="shared" si="0"/>
        <v>205</v>
      </c>
      <c r="I11" s="118">
        <f t="shared" si="1"/>
        <v>206</v>
      </c>
      <c r="J11" s="109">
        <f t="shared" si="2"/>
        <v>405</v>
      </c>
      <c r="K11" s="110">
        <f t="shared" si="3"/>
        <v>406</v>
      </c>
      <c r="L11" s="121">
        <f t="shared" si="4"/>
        <v>605</v>
      </c>
      <c r="M11" s="122">
        <f t="shared" si="5"/>
        <v>606</v>
      </c>
      <c r="N11" s="5"/>
      <c r="O11">
        <v>11</v>
      </c>
      <c r="P11" s="117">
        <f t="shared" si="6"/>
        <v>805</v>
      </c>
      <c r="Q11" s="118">
        <f t="shared" si="7"/>
        <v>806</v>
      </c>
      <c r="R11" s="109">
        <f t="shared" si="8"/>
        <v>1005</v>
      </c>
      <c r="S11" s="110">
        <f t="shared" si="9"/>
        <v>1006</v>
      </c>
      <c r="T11" s="121">
        <f t="shared" si="10"/>
        <v>1205</v>
      </c>
      <c r="U11" s="122">
        <f t="shared" si="11"/>
        <v>1206</v>
      </c>
    </row>
    <row r="12" spans="1:21" x14ac:dyDescent="0.2">
      <c r="A12">
        <v>11</v>
      </c>
      <c r="B12" s="28" t="s">
        <v>18</v>
      </c>
      <c r="C12" s="1" t="s">
        <v>16</v>
      </c>
      <c r="D12" s="1" t="s">
        <v>31</v>
      </c>
      <c r="E12" s="1" t="s">
        <v>14</v>
      </c>
      <c r="G12">
        <v>10</v>
      </c>
      <c r="H12" s="64">
        <f t="shared" ref="H12:M12" si="12">H13+2</f>
        <v>203</v>
      </c>
      <c r="I12" s="65">
        <f t="shared" si="12"/>
        <v>204</v>
      </c>
      <c r="J12" s="107">
        <f t="shared" si="12"/>
        <v>403</v>
      </c>
      <c r="K12" s="108">
        <f t="shared" si="12"/>
        <v>404</v>
      </c>
      <c r="L12" s="119">
        <f t="shared" si="12"/>
        <v>603</v>
      </c>
      <c r="M12" s="120">
        <f t="shared" si="12"/>
        <v>604</v>
      </c>
      <c r="N12" s="5"/>
      <c r="O12">
        <v>10</v>
      </c>
      <c r="P12" s="64">
        <f t="shared" ref="P12:U12" si="13">P13+2</f>
        <v>803</v>
      </c>
      <c r="Q12" s="65">
        <f t="shared" si="13"/>
        <v>804</v>
      </c>
      <c r="R12" s="107">
        <f t="shared" si="13"/>
        <v>1003</v>
      </c>
      <c r="S12" s="108">
        <f t="shared" si="13"/>
        <v>1004</v>
      </c>
      <c r="T12" s="119">
        <f t="shared" si="13"/>
        <v>1203</v>
      </c>
      <c r="U12" s="120">
        <f t="shared" si="13"/>
        <v>1204</v>
      </c>
    </row>
    <row r="13" spans="1:21" ht="17" thickBot="1" x14ac:dyDescent="0.25">
      <c r="A13">
        <v>12</v>
      </c>
      <c r="B13" s="28" t="s">
        <v>19</v>
      </c>
      <c r="C13" s="1" t="s">
        <v>16</v>
      </c>
      <c r="D13" s="1" t="s">
        <v>31</v>
      </c>
      <c r="E13" s="1" t="s">
        <v>17</v>
      </c>
      <c r="G13">
        <v>9</v>
      </c>
      <c r="H13" s="66">
        <v>201</v>
      </c>
      <c r="I13" s="67">
        <v>202</v>
      </c>
      <c r="J13" s="109">
        <v>401</v>
      </c>
      <c r="K13" s="110">
        <v>402</v>
      </c>
      <c r="L13" s="121">
        <v>601</v>
      </c>
      <c r="M13" s="122">
        <v>602</v>
      </c>
      <c r="N13" s="5"/>
      <c r="O13">
        <v>9</v>
      </c>
      <c r="P13" s="66">
        <v>801</v>
      </c>
      <c r="Q13" s="67">
        <v>802</v>
      </c>
      <c r="R13" s="109">
        <v>1001</v>
      </c>
      <c r="S13" s="110">
        <v>1002</v>
      </c>
      <c r="T13" s="121">
        <v>1201</v>
      </c>
      <c r="U13" s="122">
        <v>1202</v>
      </c>
    </row>
    <row r="14" spans="1:21" x14ac:dyDescent="0.2">
      <c r="A14">
        <v>13</v>
      </c>
      <c r="B14" s="28" t="s">
        <v>20</v>
      </c>
      <c r="C14" s="3" t="s">
        <v>33</v>
      </c>
      <c r="D14" s="1" t="s">
        <v>32</v>
      </c>
      <c r="E14" s="1" t="s">
        <v>6</v>
      </c>
      <c r="G14">
        <v>8</v>
      </c>
      <c r="H14" s="48">
        <f t="shared" ref="H14:J17" si="14">H15+2</f>
        <v>115</v>
      </c>
      <c r="I14" s="49">
        <f t="shared" si="14"/>
        <v>116</v>
      </c>
      <c r="J14" s="32">
        <f t="shared" si="14"/>
        <v>315</v>
      </c>
      <c r="K14" s="33">
        <f t="shared" ref="K14:K19" si="15">K15+2</f>
        <v>316</v>
      </c>
      <c r="L14" s="111">
        <f t="shared" ref="L14:L19" si="16">L15+2</f>
        <v>515</v>
      </c>
      <c r="M14" s="112">
        <f t="shared" ref="M14:M19" si="17">M15+2</f>
        <v>516</v>
      </c>
      <c r="N14" s="5"/>
      <c r="O14">
        <v>8</v>
      </c>
      <c r="P14" s="48">
        <f t="shared" ref="P14:P19" si="18">P15+2</f>
        <v>715</v>
      </c>
      <c r="Q14" s="49">
        <f t="shared" ref="Q14:Q19" si="19">Q15+2</f>
        <v>716</v>
      </c>
      <c r="R14" s="32">
        <f t="shared" ref="R14:R19" si="20">R15+2</f>
        <v>915</v>
      </c>
      <c r="S14" s="33">
        <f t="shared" ref="S14:S19" si="21">S15+2</f>
        <v>916</v>
      </c>
      <c r="T14" s="111">
        <f t="shared" ref="T14:T19" si="22">T15+2</f>
        <v>1115</v>
      </c>
      <c r="U14" s="112">
        <f t="shared" ref="U14:U19" si="23">U15+2</f>
        <v>1116</v>
      </c>
    </row>
    <row r="15" spans="1:21" ht="17" thickBot="1" x14ac:dyDescent="0.25">
      <c r="A15">
        <v>14</v>
      </c>
      <c r="B15" s="28" t="s">
        <v>21</v>
      </c>
      <c r="C15" s="3" t="s">
        <v>33</v>
      </c>
      <c r="D15" s="3" t="s">
        <v>32</v>
      </c>
      <c r="E15" s="1" t="s">
        <v>14</v>
      </c>
      <c r="G15">
        <v>7</v>
      </c>
      <c r="H15" s="50">
        <f t="shared" si="14"/>
        <v>113</v>
      </c>
      <c r="I15" s="51">
        <f t="shared" si="14"/>
        <v>114</v>
      </c>
      <c r="J15" s="34">
        <f t="shared" si="14"/>
        <v>313</v>
      </c>
      <c r="K15" s="35">
        <f t="shared" si="15"/>
        <v>314</v>
      </c>
      <c r="L15" s="113">
        <f t="shared" si="16"/>
        <v>513</v>
      </c>
      <c r="M15" s="114">
        <f t="shared" si="17"/>
        <v>514</v>
      </c>
      <c r="N15" s="5"/>
      <c r="O15">
        <v>7</v>
      </c>
      <c r="P15" s="50">
        <f t="shared" si="18"/>
        <v>713</v>
      </c>
      <c r="Q15" s="51">
        <f t="shared" si="19"/>
        <v>714</v>
      </c>
      <c r="R15" s="34">
        <f t="shared" si="20"/>
        <v>913</v>
      </c>
      <c r="S15" s="35">
        <f t="shared" si="21"/>
        <v>914</v>
      </c>
      <c r="T15" s="113">
        <f t="shared" si="22"/>
        <v>1113</v>
      </c>
      <c r="U15" s="114">
        <f t="shared" si="23"/>
        <v>1114</v>
      </c>
    </row>
    <row r="16" spans="1:21" x14ac:dyDescent="0.2">
      <c r="A16">
        <v>15</v>
      </c>
      <c r="B16" s="28" t="s">
        <v>22</v>
      </c>
      <c r="C16" s="3" t="s">
        <v>33</v>
      </c>
      <c r="D16" s="3" t="s">
        <v>32</v>
      </c>
      <c r="E16" s="1" t="s">
        <v>23</v>
      </c>
      <c r="G16">
        <v>6</v>
      </c>
      <c r="H16" s="48">
        <f t="shared" si="14"/>
        <v>111</v>
      </c>
      <c r="I16" s="49">
        <f t="shared" si="14"/>
        <v>112</v>
      </c>
      <c r="J16" s="32">
        <f t="shared" si="14"/>
        <v>311</v>
      </c>
      <c r="K16" s="33">
        <f t="shared" si="15"/>
        <v>312</v>
      </c>
      <c r="L16" s="111">
        <f t="shared" si="16"/>
        <v>511</v>
      </c>
      <c r="M16" s="112">
        <f t="shared" si="17"/>
        <v>512</v>
      </c>
      <c r="N16" s="5"/>
      <c r="O16">
        <v>6</v>
      </c>
      <c r="P16" s="48">
        <f t="shared" si="18"/>
        <v>711</v>
      </c>
      <c r="Q16" s="49">
        <f t="shared" si="19"/>
        <v>712</v>
      </c>
      <c r="R16" s="32">
        <f t="shared" si="20"/>
        <v>911</v>
      </c>
      <c r="S16" s="33">
        <f t="shared" si="21"/>
        <v>912</v>
      </c>
      <c r="T16" s="111">
        <f t="shared" si="22"/>
        <v>1111</v>
      </c>
      <c r="U16" s="112">
        <f t="shared" si="23"/>
        <v>1112</v>
      </c>
    </row>
    <row r="17" spans="1:21" ht="17" thickBot="1" x14ac:dyDescent="0.25">
      <c r="A17">
        <v>16</v>
      </c>
      <c r="B17" s="28" t="s">
        <v>28</v>
      </c>
      <c r="C17" s="3" t="s">
        <v>33</v>
      </c>
      <c r="D17" s="1" t="s">
        <v>32</v>
      </c>
      <c r="E17" s="1" t="s">
        <v>17</v>
      </c>
      <c r="G17">
        <v>5</v>
      </c>
      <c r="H17" s="50">
        <f t="shared" si="14"/>
        <v>109</v>
      </c>
      <c r="I17" s="51">
        <f t="shared" si="14"/>
        <v>110</v>
      </c>
      <c r="J17" s="34">
        <f t="shared" si="14"/>
        <v>309</v>
      </c>
      <c r="K17" s="35">
        <f t="shared" si="15"/>
        <v>310</v>
      </c>
      <c r="L17" s="113">
        <f t="shared" si="16"/>
        <v>509</v>
      </c>
      <c r="M17" s="114">
        <f t="shared" si="17"/>
        <v>510</v>
      </c>
      <c r="N17" s="5"/>
      <c r="O17">
        <v>5</v>
      </c>
      <c r="P17" s="50">
        <f t="shared" si="18"/>
        <v>709</v>
      </c>
      <c r="Q17" s="51">
        <f t="shared" si="19"/>
        <v>710</v>
      </c>
      <c r="R17" s="34">
        <f t="shared" si="20"/>
        <v>909</v>
      </c>
      <c r="S17" s="35">
        <f t="shared" si="21"/>
        <v>910</v>
      </c>
      <c r="T17" s="113">
        <f t="shared" si="22"/>
        <v>1109</v>
      </c>
      <c r="U17" s="114">
        <f t="shared" si="23"/>
        <v>1110</v>
      </c>
    </row>
    <row r="18" spans="1:21" x14ac:dyDescent="0.2">
      <c r="G18">
        <v>4</v>
      </c>
      <c r="H18" s="48">
        <v>107</v>
      </c>
      <c r="I18" s="49">
        <v>108</v>
      </c>
      <c r="J18" s="32">
        <f>J19+2</f>
        <v>307</v>
      </c>
      <c r="K18" s="33">
        <f t="shared" si="15"/>
        <v>308</v>
      </c>
      <c r="L18" s="111">
        <f t="shared" si="16"/>
        <v>507</v>
      </c>
      <c r="M18" s="112">
        <f t="shared" si="17"/>
        <v>508</v>
      </c>
      <c r="N18" s="5"/>
      <c r="O18">
        <v>4</v>
      </c>
      <c r="P18" s="48">
        <f t="shared" si="18"/>
        <v>707</v>
      </c>
      <c r="Q18" s="49">
        <f t="shared" si="19"/>
        <v>708</v>
      </c>
      <c r="R18" s="32">
        <f t="shared" si="20"/>
        <v>907</v>
      </c>
      <c r="S18" s="33">
        <f t="shared" si="21"/>
        <v>908</v>
      </c>
      <c r="T18" s="111">
        <f t="shared" si="22"/>
        <v>1107</v>
      </c>
      <c r="U18" s="112">
        <f t="shared" si="23"/>
        <v>1108</v>
      </c>
    </row>
    <row r="19" spans="1:21" ht="17" thickBot="1" x14ac:dyDescent="0.25">
      <c r="G19">
        <v>3</v>
      </c>
      <c r="H19" s="50">
        <v>105</v>
      </c>
      <c r="I19" s="51">
        <v>106</v>
      </c>
      <c r="J19" s="34">
        <f>J20+2</f>
        <v>305</v>
      </c>
      <c r="K19" s="35">
        <f t="shared" si="15"/>
        <v>306</v>
      </c>
      <c r="L19" s="113">
        <f t="shared" si="16"/>
        <v>505</v>
      </c>
      <c r="M19" s="114">
        <f t="shared" si="17"/>
        <v>506</v>
      </c>
      <c r="N19" s="5"/>
      <c r="O19">
        <v>3</v>
      </c>
      <c r="P19" s="50">
        <f t="shared" si="18"/>
        <v>705</v>
      </c>
      <c r="Q19" s="51">
        <f t="shared" si="19"/>
        <v>706</v>
      </c>
      <c r="R19" s="34">
        <f t="shared" si="20"/>
        <v>905</v>
      </c>
      <c r="S19" s="35">
        <f t="shared" si="21"/>
        <v>906</v>
      </c>
      <c r="T19" s="113">
        <f t="shared" si="22"/>
        <v>1105</v>
      </c>
      <c r="U19" s="114">
        <f t="shared" si="23"/>
        <v>1106</v>
      </c>
    </row>
    <row r="20" spans="1:21" x14ac:dyDescent="0.2">
      <c r="G20">
        <v>2</v>
      </c>
      <c r="H20" s="48">
        <v>103</v>
      </c>
      <c r="I20" s="49">
        <v>104</v>
      </c>
      <c r="J20" s="32">
        <f>J21+2</f>
        <v>303</v>
      </c>
      <c r="K20" s="33">
        <f>K21+2</f>
        <v>304</v>
      </c>
      <c r="L20" s="111">
        <f>L21+2</f>
        <v>503</v>
      </c>
      <c r="M20" s="112">
        <f>M21+2</f>
        <v>504</v>
      </c>
      <c r="N20" s="5"/>
      <c r="O20">
        <v>2</v>
      </c>
      <c r="P20" s="48">
        <f t="shared" ref="P20:U20" si="24">P21+2</f>
        <v>703</v>
      </c>
      <c r="Q20" s="49">
        <f t="shared" si="24"/>
        <v>704</v>
      </c>
      <c r="R20" s="32">
        <f t="shared" si="24"/>
        <v>903</v>
      </c>
      <c r="S20" s="33">
        <f t="shared" si="24"/>
        <v>904</v>
      </c>
      <c r="T20" s="111">
        <f t="shared" si="24"/>
        <v>1103</v>
      </c>
      <c r="U20" s="112">
        <f t="shared" si="24"/>
        <v>1104</v>
      </c>
    </row>
    <row r="21" spans="1:21" ht="17" thickBot="1" x14ac:dyDescent="0.25">
      <c r="A21" t="s">
        <v>135</v>
      </c>
      <c r="G21">
        <v>1</v>
      </c>
      <c r="H21" s="50">
        <v>101</v>
      </c>
      <c r="I21" s="51">
        <v>102</v>
      </c>
      <c r="J21" s="34">
        <v>301</v>
      </c>
      <c r="K21" s="35">
        <v>302</v>
      </c>
      <c r="L21" s="113">
        <f>501</f>
        <v>501</v>
      </c>
      <c r="M21" s="114">
        <v>502</v>
      </c>
      <c r="N21" s="5"/>
      <c r="O21">
        <v>1</v>
      </c>
      <c r="P21" s="50">
        <v>701</v>
      </c>
      <c r="Q21" s="51">
        <v>702</v>
      </c>
      <c r="R21" s="34">
        <v>901</v>
      </c>
      <c r="S21" s="35">
        <v>902</v>
      </c>
      <c r="T21" s="113">
        <v>1101</v>
      </c>
      <c r="U21" s="114">
        <v>1102</v>
      </c>
    </row>
    <row r="22" spans="1:21" x14ac:dyDescent="0.2">
      <c r="A22" t="s">
        <v>161</v>
      </c>
      <c r="G22" t="s">
        <v>49</v>
      </c>
      <c r="H22" s="5">
        <v>1</v>
      </c>
      <c r="I22" s="5">
        <v>2</v>
      </c>
      <c r="J22" s="5">
        <v>3</v>
      </c>
      <c r="K22" s="5">
        <v>4</v>
      </c>
      <c r="L22" s="5">
        <v>5</v>
      </c>
      <c r="M22" s="5">
        <v>6</v>
      </c>
      <c r="N22" s="5"/>
      <c r="O22" t="s">
        <v>49</v>
      </c>
      <c r="P22" s="5">
        <v>7</v>
      </c>
      <c r="Q22" s="5">
        <v>8</v>
      </c>
      <c r="R22" s="5">
        <v>9</v>
      </c>
      <c r="S22" s="5">
        <v>10</v>
      </c>
      <c r="T22" s="5">
        <v>11</v>
      </c>
      <c r="U22" s="5">
        <v>12</v>
      </c>
    </row>
    <row r="24" spans="1:21" x14ac:dyDescent="0.2">
      <c r="A24" t="s">
        <v>140</v>
      </c>
    </row>
    <row r="25" spans="1:21" x14ac:dyDescent="0.2">
      <c r="A25" t="s">
        <v>136</v>
      </c>
    </row>
    <row r="26" spans="1:21" x14ac:dyDescent="0.2">
      <c r="A26" t="s">
        <v>134</v>
      </c>
    </row>
    <row r="27" spans="1:21" x14ac:dyDescent="0.2">
      <c r="A27" t="s">
        <v>41</v>
      </c>
      <c r="N27" s="5"/>
    </row>
    <row r="28" spans="1:21" x14ac:dyDescent="0.2">
      <c r="H28" s="5"/>
      <c r="I28" s="5"/>
      <c r="J28" s="5"/>
      <c r="K28" s="5"/>
      <c r="L28" s="5"/>
      <c r="M28" s="5"/>
      <c r="N28" s="5"/>
    </row>
    <row r="29" spans="1:21" x14ac:dyDescent="0.2">
      <c r="A29" t="s">
        <v>51</v>
      </c>
      <c r="H29" s="5"/>
      <c r="I29" s="5"/>
      <c r="J29" s="5"/>
      <c r="K29" s="5"/>
      <c r="L29" s="5"/>
      <c r="M29" s="5"/>
      <c r="N29" s="5"/>
    </row>
    <row r="30" spans="1:21" x14ac:dyDescent="0.2">
      <c r="A30" t="s">
        <v>50</v>
      </c>
      <c r="H30" s="5"/>
      <c r="I30" s="5"/>
      <c r="J30" s="5"/>
      <c r="K30" s="5"/>
      <c r="L30" s="5"/>
      <c r="M30" s="5"/>
      <c r="N30" s="5"/>
    </row>
    <row r="31" spans="1:21" x14ac:dyDescent="0.2">
      <c r="H31" s="5"/>
      <c r="I31" s="5"/>
      <c r="J31" s="5"/>
      <c r="K31" s="5"/>
      <c r="L31" s="5"/>
      <c r="M31" s="5"/>
      <c r="N31" s="5"/>
    </row>
    <row r="32" spans="1:21" x14ac:dyDescent="0.2">
      <c r="A32" t="s">
        <v>47</v>
      </c>
      <c r="H32" s="5"/>
      <c r="I32" s="5"/>
      <c r="J32" s="5"/>
      <c r="K32" s="5"/>
      <c r="L32" s="5"/>
      <c r="M32" s="5"/>
      <c r="N32" s="5"/>
    </row>
    <row r="33" spans="1:14" x14ac:dyDescent="0.2">
      <c r="A33" t="s">
        <v>160</v>
      </c>
      <c r="H33" s="5"/>
      <c r="I33" s="5"/>
      <c r="J33" s="5"/>
      <c r="K33" s="5"/>
      <c r="L33" s="5"/>
      <c r="M33" s="5"/>
      <c r="N33" s="5"/>
    </row>
    <row r="34" spans="1:14" x14ac:dyDescent="0.2">
      <c r="H34" s="5"/>
      <c r="I34" s="5"/>
      <c r="J34" s="5"/>
      <c r="K34" s="5"/>
      <c r="L34" s="5"/>
      <c r="M34" s="5"/>
      <c r="N34" s="5"/>
    </row>
    <row r="35" spans="1:14" x14ac:dyDescent="0.2">
      <c r="H35" s="5"/>
      <c r="I35" s="5"/>
      <c r="J35" s="5"/>
      <c r="K35" s="5"/>
      <c r="L35" s="5"/>
      <c r="M35" s="5"/>
      <c r="N35" s="5"/>
    </row>
    <row r="36" spans="1:14" x14ac:dyDescent="0.2">
      <c r="H36" s="5"/>
      <c r="I36" s="5"/>
      <c r="J36" s="5"/>
      <c r="K36" s="5"/>
      <c r="L36" s="5"/>
      <c r="M36" s="5"/>
      <c r="N36" s="5"/>
    </row>
    <row r="37" spans="1:14" x14ac:dyDescent="0.2">
      <c r="A37" t="s">
        <v>159</v>
      </c>
      <c r="H37" s="5"/>
      <c r="I37" s="5"/>
      <c r="J37" s="5"/>
      <c r="K37" s="5"/>
      <c r="L37" s="5"/>
      <c r="M37" s="5"/>
      <c r="N37" s="5"/>
    </row>
    <row r="38" spans="1:14" x14ac:dyDescent="0.2">
      <c r="A38" t="s">
        <v>158</v>
      </c>
      <c r="H38" s="5"/>
      <c r="I38" s="5"/>
      <c r="J38" s="5"/>
      <c r="K38" s="5"/>
      <c r="L38" s="5"/>
      <c r="M38" s="5"/>
      <c r="N38" s="5"/>
    </row>
    <row r="39" spans="1:14" x14ac:dyDescent="0.2">
      <c r="H39" s="5"/>
      <c r="I39" s="5"/>
      <c r="J39" s="5"/>
      <c r="K39" s="5"/>
      <c r="L39" s="5"/>
      <c r="M39" s="5"/>
      <c r="N39" s="5"/>
    </row>
    <row r="40" spans="1:14" x14ac:dyDescent="0.2">
      <c r="H40" s="5"/>
      <c r="I40" s="5"/>
      <c r="J40" s="5"/>
      <c r="K40" s="5"/>
      <c r="L40" s="5"/>
      <c r="M40" s="5"/>
      <c r="N40" s="5"/>
    </row>
    <row r="41" spans="1:14" x14ac:dyDescent="0.2">
      <c r="H41" s="5"/>
      <c r="I41" s="5"/>
      <c r="J41" s="5"/>
      <c r="K41" s="5"/>
      <c r="L41" s="5"/>
      <c r="M41" s="5"/>
      <c r="N41" s="5"/>
    </row>
    <row r="42" spans="1:14" x14ac:dyDescent="0.2">
      <c r="H42" s="5"/>
      <c r="I42" s="5"/>
      <c r="J42" s="5"/>
      <c r="K42" s="5"/>
      <c r="L42" s="5"/>
      <c r="M42" s="5"/>
      <c r="N4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286E-3EDF-D744-8258-E6A3C51EAB60}">
  <dimension ref="A1:N193"/>
  <sheetViews>
    <sheetView topLeftCell="E1" zoomScale="125" workbookViewId="0">
      <selection activeCell="M1" activeCellId="1" sqref="G1:G1048576 M1:M1048576"/>
    </sheetView>
  </sheetViews>
  <sheetFormatPr baseColWidth="10" defaultRowHeight="16" x14ac:dyDescent="0.2"/>
  <cols>
    <col min="1" max="5" width="10.83203125" style="21"/>
    <col min="6" max="6" width="10.83203125" style="21" customWidth="1"/>
    <col min="7" max="7" width="14.5" style="21" customWidth="1"/>
    <col min="8" max="8" width="16.83203125" style="21" customWidth="1"/>
    <col min="9" max="9" width="13.6640625" style="21" customWidth="1"/>
    <col min="10" max="10" width="18.83203125" style="21" customWidth="1"/>
    <col min="11" max="12" width="16.83203125" style="21" customWidth="1"/>
    <col min="13" max="13" width="23" style="21" customWidth="1"/>
    <col min="14" max="14" width="21.6640625" style="21" bestFit="1" customWidth="1"/>
    <col min="15" max="16384" width="10.83203125" style="21"/>
  </cols>
  <sheetData>
    <row r="1" spans="1:14" x14ac:dyDescent="0.2">
      <c r="A1" s="18" t="s">
        <v>88</v>
      </c>
      <c r="B1" s="19" t="s">
        <v>35</v>
      </c>
      <c r="C1" s="19" t="s">
        <v>37</v>
      </c>
      <c r="D1" s="19" t="s">
        <v>38</v>
      </c>
      <c r="E1" s="19" t="s">
        <v>87</v>
      </c>
      <c r="F1" s="19" t="s">
        <v>36</v>
      </c>
      <c r="G1" s="20" t="s">
        <v>34</v>
      </c>
      <c r="H1" s="20" t="s">
        <v>100</v>
      </c>
      <c r="I1" s="19" t="s">
        <v>97</v>
      </c>
      <c r="J1" s="18" t="s">
        <v>96</v>
      </c>
      <c r="K1" s="18" t="s">
        <v>98</v>
      </c>
      <c r="L1" s="18" t="s">
        <v>151</v>
      </c>
      <c r="M1" s="18" t="s">
        <v>99</v>
      </c>
      <c r="N1" s="18" t="s">
        <v>141</v>
      </c>
    </row>
    <row r="2" spans="1:14" x14ac:dyDescent="0.2">
      <c r="A2" s="21">
        <v>1</v>
      </c>
      <c r="B2" s="13" t="s">
        <v>89</v>
      </c>
      <c r="C2" s="13">
        <v>1</v>
      </c>
      <c r="D2" s="13">
        <v>1</v>
      </c>
      <c r="E2" s="13">
        <v>101</v>
      </c>
      <c r="F2" s="13">
        <v>1</v>
      </c>
      <c r="G2" s="123" t="s">
        <v>18</v>
      </c>
      <c r="H2" s="92">
        <v>44148</v>
      </c>
      <c r="I2" s="93">
        <v>44152</v>
      </c>
      <c r="J2" s="93">
        <v>44159</v>
      </c>
      <c r="K2" s="172">
        <v>44186</v>
      </c>
      <c r="L2" s="172">
        <v>44194</v>
      </c>
      <c r="M2" s="21">
        <v>8</v>
      </c>
      <c r="N2" s="21" t="s">
        <v>176</v>
      </c>
    </row>
    <row r="3" spans="1:14" x14ac:dyDescent="0.2">
      <c r="A3" s="21">
        <v>2</v>
      </c>
      <c r="B3" s="13" t="s">
        <v>89</v>
      </c>
      <c r="C3" s="13">
        <v>1</v>
      </c>
      <c r="D3" s="13">
        <v>2</v>
      </c>
      <c r="E3" s="13">
        <f>E2+1</f>
        <v>102</v>
      </c>
      <c r="F3" s="13">
        <v>1</v>
      </c>
      <c r="G3" s="123" t="s">
        <v>21</v>
      </c>
      <c r="H3" s="92">
        <v>44148</v>
      </c>
      <c r="I3" s="93">
        <v>44152</v>
      </c>
      <c r="J3" s="93">
        <v>44159</v>
      </c>
      <c r="K3" s="172">
        <v>44186</v>
      </c>
      <c r="L3" s="172">
        <v>44194</v>
      </c>
      <c r="M3" s="21">
        <v>7</v>
      </c>
      <c r="N3" s="21" t="s">
        <v>172</v>
      </c>
    </row>
    <row r="4" spans="1:14" x14ac:dyDescent="0.2">
      <c r="A4" s="21">
        <v>3</v>
      </c>
      <c r="B4" s="13" t="s">
        <v>89</v>
      </c>
      <c r="C4" s="13">
        <f>C2+1</f>
        <v>2</v>
      </c>
      <c r="D4" s="13">
        <v>1</v>
      </c>
      <c r="E4" s="13">
        <f t="shared" ref="E4:E17" si="0">E3+1</f>
        <v>103</v>
      </c>
      <c r="F4" s="13">
        <v>1</v>
      </c>
      <c r="G4" s="123" t="s">
        <v>11</v>
      </c>
      <c r="H4" s="92">
        <v>44148</v>
      </c>
      <c r="I4" s="93">
        <v>44152</v>
      </c>
      <c r="J4" s="93">
        <v>44159</v>
      </c>
      <c r="K4" s="172">
        <v>44186</v>
      </c>
      <c r="L4" s="172">
        <v>44194</v>
      </c>
      <c r="M4" s="21">
        <v>4</v>
      </c>
      <c r="N4" s="21" t="s">
        <v>172</v>
      </c>
    </row>
    <row r="5" spans="1:14" x14ac:dyDescent="0.2">
      <c r="A5" s="21">
        <v>4</v>
      </c>
      <c r="B5" s="13" t="s">
        <v>89</v>
      </c>
      <c r="C5" s="13">
        <f>C3+1</f>
        <v>2</v>
      </c>
      <c r="D5" s="13">
        <v>2</v>
      </c>
      <c r="E5" s="13">
        <f t="shared" si="0"/>
        <v>104</v>
      </c>
      <c r="F5" s="13">
        <v>1</v>
      </c>
      <c r="G5" s="123" t="s">
        <v>1</v>
      </c>
      <c r="H5" s="92">
        <v>44148</v>
      </c>
      <c r="I5" s="93">
        <v>44152</v>
      </c>
      <c r="J5" s="93">
        <v>44158</v>
      </c>
      <c r="K5" s="172">
        <v>44186</v>
      </c>
      <c r="L5" s="172">
        <v>44194</v>
      </c>
      <c r="M5" s="21">
        <v>7</v>
      </c>
      <c r="N5" s="21" t="s">
        <v>173</v>
      </c>
    </row>
    <row r="6" spans="1:14" x14ac:dyDescent="0.2">
      <c r="A6" s="21">
        <v>5</v>
      </c>
      <c r="B6" s="13" t="s">
        <v>89</v>
      </c>
      <c r="C6" s="13">
        <f t="shared" ref="C6:C20" si="1">C4+1</f>
        <v>3</v>
      </c>
      <c r="D6" s="13">
        <v>1</v>
      </c>
      <c r="E6" s="13">
        <f t="shared" si="0"/>
        <v>105</v>
      </c>
      <c r="F6" s="13">
        <v>1</v>
      </c>
      <c r="G6" s="123" t="s">
        <v>15</v>
      </c>
      <c r="H6" s="92">
        <v>44148</v>
      </c>
      <c r="I6" s="93">
        <v>44152</v>
      </c>
      <c r="J6" s="93">
        <v>44157</v>
      </c>
      <c r="K6" s="172">
        <v>44186</v>
      </c>
      <c r="L6" s="172">
        <v>44194</v>
      </c>
      <c r="M6" s="21">
        <v>7</v>
      </c>
      <c r="N6" s="21" t="s">
        <v>172</v>
      </c>
    </row>
    <row r="7" spans="1:14" x14ac:dyDescent="0.2">
      <c r="A7" s="21">
        <v>6</v>
      </c>
      <c r="B7" s="13" t="s">
        <v>89</v>
      </c>
      <c r="C7" s="13">
        <f t="shared" si="1"/>
        <v>3</v>
      </c>
      <c r="D7" s="13">
        <v>2</v>
      </c>
      <c r="E7" s="13">
        <f t="shared" si="0"/>
        <v>106</v>
      </c>
      <c r="F7" s="13">
        <v>1</v>
      </c>
      <c r="G7" s="123" t="s">
        <v>95</v>
      </c>
      <c r="H7" s="92">
        <v>44148</v>
      </c>
      <c r="I7" s="93">
        <v>44152</v>
      </c>
      <c r="J7" s="93">
        <v>44159</v>
      </c>
      <c r="K7" s="172">
        <v>44186</v>
      </c>
      <c r="L7" s="172">
        <v>44194</v>
      </c>
      <c r="M7" s="21">
        <v>7</v>
      </c>
      <c r="N7" s="21" t="s">
        <v>172</v>
      </c>
    </row>
    <row r="8" spans="1:14" x14ac:dyDescent="0.2">
      <c r="A8" s="21">
        <v>7</v>
      </c>
      <c r="B8" s="13" t="s">
        <v>89</v>
      </c>
      <c r="C8" s="13">
        <f t="shared" si="1"/>
        <v>4</v>
      </c>
      <c r="D8" s="13">
        <v>1</v>
      </c>
      <c r="E8" s="13">
        <f t="shared" si="0"/>
        <v>107</v>
      </c>
      <c r="F8" s="13">
        <v>1</v>
      </c>
      <c r="G8" s="123" t="s">
        <v>4</v>
      </c>
      <c r="H8" s="92">
        <v>44148</v>
      </c>
      <c r="I8" s="93">
        <v>44152</v>
      </c>
      <c r="J8" s="93">
        <v>44157</v>
      </c>
      <c r="K8" s="172">
        <v>44186</v>
      </c>
      <c r="L8" s="172">
        <v>44194</v>
      </c>
      <c r="M8" s="21">
        <v>6</v>
      </c>
      <c r="N8" s="21" t="s">
        <v>172</v>
      </c>
    </row>
    <row r="9" spans="1:14" x14ac:dyDescent="0.2">
      <c r="A9" s="21">
        <v>8</v>
      </c>
      <c r="B9" s="13" t="s">
        <v>89</v>
      </c>
      <c r="C9" s="13">
        <f t="shared" si="1"/>
        <v>4</v>
      </c>
      <c r="D9" s="13">
        <v>2</v>
      </c>
      <c r="E9" s="148">
        <f t="shared" si="0"/>
        <v>108</v>
      </c>
      <c r="F9" s="13">
        <v>1</v>
      </c>
      <c r="G9" s="123" t="s">
        <v>13</v>
      </c>
      <c r="H9" s="92">
        <v>44148</v>
      </c>
      <c r="I9" s="93">
        <v>44152</v>
      </c>
      <c r="J9" s="93">
        <v>44161</v>
      </c>
      <c r="K9" s="172">
        <v>44186</v>
      </c>
      <c r="L9" s="172">
        <v>44194</v>
      </c>
      <c r="M9" s="21">
        <v>8</v>
      </c>
      <c r="N9" s="21" t="s">
        <v>172</v>
      </c>
    </row>
    <row r="10" spans="1:14" x14ac:dyDescent="0.2">
      <c r="A10" s="21">
        <v>9</v>
      </c>
      <c r="B10" s="13" t="s">
        <v>89</v>
      </c>
      <c r="C10" s="13">
        <f t="shared" si="1"/>
        <v>5</v>
      </c>
      <c r="D10" s="13">
        <v>1</v>
      </c>
      <c r="E10" s="148">
        <f t="shared" si="0"/>
        <v>109</v>
      </c>
      <c r="F10" s="13">
        <v>1</v>
      </c>
      <c r="G10" s="123" t="s">
        <v>19</v>
      </c>
      <c r="H10" s="92">
        <v>44148</v>
      </c>
      <c r="I10" s="93">
        <v>44152</v>
      </c>
      <c r="J10" s="93">
        <v>44160</v>
      </c>
      <c r="K10" s="172">
        <v>44186</v>
      </c>
      <c r="L10" s="172">
        <v>44194</v>
      </c>
      <c r="M10" s="21">
        <v>7</v>
      </c>
      <c r="N10" s="21" t="s">
        <v>174</v>
      </c>
    </row>
    <row r="11" spans="1:14" x14ac:dyDescent="0.2">
      <c r="A11" s="21">
        <v>10</v>
      </c>
      <c r="B11" s="13" t="s">
        <v>89</v>
      </c>
      <c r="C11" s="13">
        <f t="shared" si="1"/>
        <v>5</v>
      </c>
      <c r="D11" s="13">
        <v>2</v>
      </c>
      <c r="E11" s="13">
        <f t="shared" si="0"/>
        <v>110</v>
      </c>
      <c r="F11" s="13">
        <v>1</v>
      </c>
      <c r="G11" s="123" t="s">
        <v>24</v>
      </c>
      <c r="H11" s="92">
        <v>44148</v>
      </c>
      <c r="I11" s="93">
        <v>44152</v>
      </c>
      <c r="J11" s="93">
        <v>44159</v>
      </c>
      <c r="K11" s="172">
        <v>44186</v>
      </c>
      <c r="L11" s="172">
        <v>44194</v>
      </c>
      <c r="M11" s="21">
        <v>2</v>
      </c>
      <c r="N11" s="21" t="s">
        <v>175</v>
      </c>
    </row>
    <row r="12" spans="1:14" x14ac:dyDescent="0.2">
      <c r="A12" s="21">
        <v>11</v>
      </c>
      <c r="B12" s="13" t="s">
        <v>89</v>
      </c>
      <c r="C12" s="13">
        <f t="shared" si="1"/>
        <v>6</v>
      </c>
      <c r="D12" s="13">
        <v>1</v>
      </c>
      <c r="E12" s="13">
        <f t="shared" si="0"/>
        <v>111</v>
      </c>
      <c r="F12" s="13">
        <v>1</v>
      </c>
      <c r="G12" s="123" t="s">
        <v>27</v>
      </c>
      <c r="H12" s="92">
        <v>44148</v>
      </c>
      <c r="I12" s="93">
        <v>44152</v>
      </c>
      <c r="J12" s="93">
        <v>44158</v>
      </c>
      <c r="K12" s="172">
        <v>44186</v>
      </c>
      <c r="L12" s="172">
        <v>44194</v>
      </c>
      <c r="M12" s="21">
        <v>9</v>
      </c>
      <c r="N12" s="21" t="s">
        <v>175</v>
      </c>
    </row>
    <row r="13" spans="1:14" x14ac:dyDescent="0.2">
      <c r="A13" s="21">
        <v>12</v>
      </c>
      <c r="B13" s="13" t="s">
        <v>89</v>
      </c>
      <c r="C13" s="13">
        <f t="shared" si="1"/>
        <v>6</v>
      </c>
      <c r="D13" s="13">
        <v>2</v>
      </c>
      <c r="E13" s="13">
        <f>E12+1</f>
        <v>112</v>
      </c>
      <c r="F13" s="13">
        <v>1</v>
      </c>
      <c r="G13" s="123" t="s">
        <v>7</v>
      </c>
      <c r="H13" s="92">
        <v>44148</v>
      </c>
      <c r="I13" s="93">
        <v>44152</v>
      </c>
      <c r="J13" s="93">
        <v>44158</v>
      </c>
      <c r="K13" s="172">
        <v>44186</v>
      </c>
      <c r="L13" s="172">
        <v>44194</v>
      </c>
      <c r="M13" s="21">
        <v>5</v>
      </c>
      <c r="N13" s="21" t="s">
        <v>172</v>
      </c>
    </row>
    <row r="14" spans="1:14" x14ac:dyDescent="0.2">
      <c r="A14" s="21">
        <v>13</v>
      </c>
      <c r="B14" s="13" t="s">
        <v>89</v>
      </c>
      <c r="C14" s="13">
        <f t="shared" si="1"/>
        <v>7</v>
      </c>
      <c r="D14" s="13">
        <v>1</v>
      </c>
      <c r="E14" s="13">
        <f t="shared" si="0"/>
        <v>113</v>
      </c>
      <c r="F14" s="13">
        <v>1</v>
      </c>
      <c r="G14" s="123" t="s">
        <v>20</v>
      </c>
      <c r="H14" s="92">
        <v>44148</v>
      </c>
      <c r="I14" s="93">
        <v>44152</v>
      </c>
      <c r="J14" s="93">
        <v>44157</v>
      </c>
      <c r="K14" s="172">
        <v>44186</v>
      </c>
      <c r="L14" s="172">
        <v>44194</v>
      </c>
      <c r="M14" s="21">
        <v>9</v>
      </c>
      <c r="N14" s="21" t="s">
        <v>175</v>
      </c>
    </row>
    <row r="15" spans="1:14" x14ac:dyDescent="0.2">
      <c r="A15" s="21">
        <v>14</v>
      </c>
      <c r="B15" s="13" t="s">
        <v>89</v>
      </c>
      <c r="C15" s="13">
        <f t="shared" si="1"/>
        <v>7</v>
      </c>
      <c r="D15" s="13">
        <v>2</v>
      </c>
      <c r="E15" s="13">
        <f t="shared" si="0"/>
        <v>114</v>
      </c>
      <c r="F15" s="13">
        <v>1</v>
      </c>
      <c r="G15" s="123" t="s">
        <v>9</v>
      </c>
      <c r="H15" s="92">
        <v>44148</v>
      </c>
      <c r="I15" s="93">
        <v>44152</v>
      </c>
      <c r="J15" s="93">
        <v>44158</v>
      </c>
      <c r="K15" s="172">
        <v>44186</v>
      </c>
      <c r="L15" s="172">
        <v>44194</v>
      </c>
      <c r="M15" s="21">
        <v>9</v>
      </c>
      <c r="N15" s="21" t="s">
        <v>174</v>
      </c>
    </row>
    <row r="16" spans="1:14" x14ac:dyDescent="0.2">
      <c r="A16" s="21">
        <v>15</v>
      </c>
      <c r="B16" s="13" t="s">
        <v>89</v>
      </c>
      <c r="C16" s="13">
        <f t="shared" si="1"/>
        <v>8</v>
      </c>
      <c r="D16" s="13">
        <v>1</v>
      </c>
      <c r="E16" s="13">
        <f>E15+1</f>
        <v>115</v>
      </c>
      <c r="F16" s="13">
        <v>1</v>
      </c>
      <c r="G16" s="123" t="s">
        <v>22</v>
      </c>
      <c r="H16" s="92">
        <v>44148</v>
      </c>
      <c r="I16" s="93">
        <v>44152</v>
      </c>
      <c r="J16" s="93">
        <v>44157</v>
      </c>
      <c r="K16" s="172">
        <v>44186</v>
      </c>
      <c r="L16" s="172">
        <v>44194</v>
      </c>
      <c r="M16" s="21">
        <v>9</v>
      </c>
      <c r="N16" s="21" t="s">
        <v>172</v>
      </c>
    </row>
    <row r="17" spans="1:14" x14ac:dyDescent="0.2">
      <c r="A17" s="21">
        <v>16</v>
      </c>
      <c r="B17" s="13" t="s">
        <v>89</v>
      </c>
      <c r="C17" s="13">
        <f t="shared" si="1"/>
        <v>8</v>
      </c>
      <c r="D17" s="13">
        <v>2</v>
      </c>
      <c r="E17" s="13">
        <f t="shared" si="0"/>
        <v>116</v>
      </c>
      <c r="F17" s="13">
        <v>1</v>
      </c>
      <c r="G17" s="123" t="s">
        <v>28</v>
      </c>
      <c r="H17" s="92">
        <v>44148</v>
      </c>
      <c r="I17" s="93">
        <v>44152</v>
      </c>
      <c r="J17" s="93">
        <v>44158</v>
      </c>
      <c r="K17" s="172">
        <v>44186</v>
      </c>
      <c r="L17" s="172">
        <v>44194</v>
      </c>
      <c r="M17" s="21">
        <v>3</v>
      </c>
      <c r="N17" s="21" t="s">
        <v>172</v>
      </c>
    </row>
    <row r="18" spans="1:14" x14ac:dyDescent="0.2">
      <c r="A18" s="21">
        <v>17</v>
      </c>
      <c r="B18" s="13" t="s">
        <v>89</v>
      </c>
      <c r="C18" s="13">
        <f t="shared" si="1"/>
        <v>9</v>
      </c>
      <c r="D18" s="13">
        <v>1</v>
      </c>
      <c r="E18" s="13">
        <v>201</v>
      </c>
      <c r="F18" s="13">
        <v>2</v>
      </c>
      <c r="G18" s="124" t="s">
        <v>28</v>
      </c>
      <c r="H18" s="92">
        <v>44148</v>
      </c>
      <c r="I18" s="93">
        <v>44152</v>
      </c>
      <c r="J18" s="93">
        <v>44158</v>
      </c>
      <c r="K18" s="172">
        <v>44186</v>
      </c>
      <c r="L18" s="172">
        <v>44194</v>
      </c>
      <c r="M18" s="22">
        <v>8</v>
      </c>
      <c r="N18" s="21" t="s">
        <v>172</v>
      </c>
    </row>
    <row r="19" spans="1:14" x14ac:dyDescent="0.2">
      <c r="A19" s="21">
        <v>18</v>
      </c>
      <c r="B19" s="13" t="s">
        <v>89</v>
      </c>
      <c r="C19" s="13">
        <f t="shared" si="1"/>
        <v>9</v>
      </c>
      <c r="D19" s="13">
        <v>2</v>
      </c>
      <c r="E19" s="13">
        <f>E18+1</f>
        <v>202</v>
      </c>
      <c r="F19" s="13">
        <v>2</v>
      </c>
      <c r="G19" s="124" t="s">
        <v>20</v>
      </c>
      <c r="H19" s="92">
        <v>44148</v>
      </c>
      <c r="I19" s="93">
        <v>44152</v>
      </c>
      <c r="J19" s="93">
        <v>44157</v>
      </c>
      <c r="K19" s="172">
        <v>44186</v>
      </c>
      <c r="L19" s="172">
        <v>44194</v>
      </c>
      <c r="M19" s="22">
        <v>8</v>
      </c>
      <c r="N19" s="21" t="s">
        <v>176</v>
      </c>
    </row>
    <row r="20" spans="1:14" x14ac:dyDescent="0.2">
      <c r="A20" s="21">
        <v>19</v>
      </c>
      <c r="B20" s="13" t="s">
        <v>89</v>
      </c>
      <c r="C20" s="13">
        <f t="shared" si="1"/>
        <v>10</v>
      </c>
      <c r="D20" s="13">
        <v>1</v>
      </c>
      <c r="E20" s="148">
        <f t="shared" ref="E20:E32" si="2">E19+1</f>
        <v>203</v>
      </c>
      <c r="F20" s="13">
        <v>2</v>
      </c>
      <c r="G20" s="124" t="s">
        <v>11</v>
      </c>
      <c r="H20" s="92">
        <v>44148</v>
      </c>
      <c r="I20" s="93">
        <v>44152</v>
      </c>
      <c r="J20" s="93">
        <v>44160</v>
      </c>
      <c r="K20" s="172">
        <v>44186</v>
      </c>
      <c r="L20" s="172">
        <v>44194</v>
      </c>
      <c r="M20" s="22">
        <v>8</v>
      </c>
      <c r="N20" s="21" t="s">
        <v>173</v>
      </c>
    </row>
    <row r="21" spans="1:14" x14ac:dyDescent="0.2">
      <c r="A21" s="21">
        <v>20</v>
      </c>
      <c r="B21" s="13" t="s">
        <v>89</v>
      </c>
      <c r="C21" s="13">
        <f t="shared" ref="C21:C33" si="3">C19+1</f>
        <v>10</v>
      </c>
      <c r="D21" s="13">
        <v>2</v>
      </c>
      <c r="E21" s="13">
        <f t="shared" si="2"/>
        <v>204</v>
      </c>
      <c r="F21" s="13">
        <v>2</v>
      </c>
      <c r="G21" s="124" t="s">
        <v>1</v>
      </c>
      <c r="H21" s="92">
        <v>44148</v>
      </c>
      <c r="I21" s="93">
        <v>44152</v>
      </c>
      <c r="J21" s="93">
        <v>44158</v>
      </c>
      <c r="K21" s="172">
        <v>44186</v>
      </c>
      <c r="L21" s="172">
        <v>44194</v>
      </c>
      <c r="M21" s="21">
        <v>7</v>
      </c>
      <c r="N21" s="21" t="s">
        <v>173</v>
      </c>
    </row>
    <row r="22" spans="1:14" x14ac:dyDescent="0.2">
      <c r="A22" s="21">
        <v>21</v>
      </c>
      <c r="B22" s="13" t="s">
        <v>89</v>
      </c>
      <c r="C22" s="13">
        <f t="shared" si="3"/>
        <v>11</v>
      </c>
      <c r="D22" s="13">
        <v>1</v>
      </c>
      <c r="E22" s="13">
        <f t="shared" si="2"/>
        <v>205</v>
      </c>
      <c r="F22" s="13">
        <v>2</v>
      </c>
      <c r="G22" s="124" t="s">
        <v>22</v>
      </c>
      <c r="H22" s="92">
        <v>44148</v>
      </c>
      <c r="I22" s="93">
        <v>44152</v>
      </c>
      <c r="J22" s="93">
        <v>44157</v>
      </c>
      <c r="K22" s="172">
        <v>44186</v>
      </c>
      <c r="L22" s="172">
        <v>44194</v>
      </c>
      <c r="M22" s="21">
        <v>9</v>
      </c>
      <c r="N22" s="21" t="s">
        <v>175</v>
      </c>
    </row>
    <row r="23" spans="1:14" x14ac:dyDescent="0.2">
      <c r="A23" s="21">
        <v>22</v>
      </c>
      <c r="B23" s="13" t="s">
        <v>89</v>
      </c>
      <c r="C23" s="13">
        <f t="shared" si="3"/>
        <v>11</v>
      </c>
      <c r="D23" s="13">
        <v>2</v>
      </c>
      <c r="E23" s="13">
        <f t="shared" si="2"/>
        <v>206</v>
      </c>
      <c r="F23" s="13">
        <v>2</v>
      </c>
      <c r="G23" s="124" t="s">
        <v>7</v>
      </c>
      <c r="H23" s="92">
        <v>44148</v>
      </c>
      <c r="I23" s="93">
        <v>44152</v>
      </c>
      <c r="J23" s="93">
        <v>44158</v>
      </c>
      <c r="K23" s="172">
        <v>44186</v>
      </c>
      <c r="L23" s="172">
        <v>44194</v>
      </c>
      <c r="M23" s="21">
        <v>6</v>
      </c>
      <c r="N23" s="21" t="s">
        <v>172</v>
      </c>
    </row>
    <row r="24" spans="1:14" x14ac:dyDescent="0.2">
      <c r="A24" s="21">
        <v>23</v>
      </c>
      <c r="B24" s="13" t="s">
        <v>89</v>
      </c>
      <c r="C24" s="13">
        <f t="shared" si="3"/>
        <v>12</v>
      </c>
      <c r="D24" s="13">
        <v>1</v>
      </c>
      <c r="E24" s="13">
        <f t="shared" si="2"/>
        <v>207</v>
      </c>
      <c r="F24" s="13">
        <v>2</v>
      </c>
      <c r="G24" s="124" t="s">
        <v>4</v>
      </c>
      <c r="H24" s="92">
        <v>44148</v>
      </c>
      <c r="I24" s="93">
        <v>44152</v>
      </c>
      <c r="J24" s="93">
        <v>44159</v>
      </c>
      <c r="K24" s="172">
        <v>44186</v>
      </c>
      <c r="L24" s="172">
        <v>44194</v>
      </c>
      <c r="M24" s="21">
        <v>6</v>
      </c>
      <c r="N24" s="21" t="s">
        <v>172</v>
      </c>
    </row>
    <row r="25" spans="1:14" x14ac:dyDescent="0.2">
      <c r="A25" s="21">
        <v>24</v>
      </c>
      <c r="B25" s="13" t="s">
        <v>89</v>
      </c>
      <c r="C25" s="13">
        <f t="shared" si="3"/>
        <v>12</v>
      </c>
      <c r="D25" s="13">
        <v>2</v>
      </c>
      <c r="E25" s="13">
        <f t="shared" si="2"/>
        <v>208</v>
      </c>
      <c r="F25" s="13">
        <v>2</v>
      </c>
      <c r="G25" s="124" t="s">
        <v>9</v>
      </c>
      <c r="H25" s="92">
        <v>44148</v>
      </c>
      <c r="I25" s="93">
        <v>44152</v>
      </c>
      <c r="J25" s="93">
        <v>44158</v>
      </c>
      <c r="K25" s="172">
        <v>44186</v>
      </c>
      <c r="L25" s="172">
        <v>44194</v>
      </c>
      <c r="M25" s="21">
        <v>9</v>
      </c>
      <c r="N25" s="21" t="s">
        <v>175</v>
      </c>
    </row>
    <row r="26" spans="1:14" x14ac:dyDescent="0.2">
      <c r="A26" s="21">
        <v>25</v>
      </c>
      <c r="B26" s="13" t="s">
        <v>89</v>
      </c>
      <c r="C26" s="13">
        <f t="shared" si="3"/>
        <v>13</v>
      </c>
      <c r="D26" s="13">
        <v>1</v>
      </c>
      <c r="E26" s="13">
        <f t="shared" si="2"/>
        <v>209</v>
      </c>
      <c r="F26" s="13">
        <v>2</v>
      </c>
      <c r="G26" s="124" t="s">
        <v>24</v>
      </c>
      <c r="H26" s="92">
        <v>44148</v>
      </c>
      <c r="I26" s="93">
        <v>44152</v>
      </c>
      <c r="J26" s="93">
        <v>44159</v>
      </c>
      <c r="K26" s="172">
        <v>44186</v>
      </c>
      <c r="L26" s="172">
        <v>44194</v>
      </c>
      <c r="M26" s="21">
        <v>7</v>
      </c>
      <c r="N26" s="21" t="s">
        <v>175</v>
      </c>
    </row>
    <row r="27" spans="1:14" x14ac:dyDescent="0.2">
      <c r="A27" s="21">
        <v>26</v>
      </c>
      <c r="B27" s="13" t="s">
        <v>89</v>
      </c>
      <c r="C27" s="13">
        <f t="shared" si="3"/>
        <v>13</v>
      </c>
      <c r="D27" s="13">
        <v>2</v>
      </c>
      <c r="E27" s="13">
        <f t="shared" si="2"/>
        <v>210</v>
      </c>
      <c r="F27" s="13">
        <v>2</v>
      </c>
      <c r="G27" s="124" t="s">
        <v>95</v>
      </c>
      <c r="H27" s="92">
        <v>44148</v>
      </c>
      <c r="I27" s="93">
        <v>44152</v>
      </c>
      <c r="J27" s="93">
        <v>44159</v>
      </c>
      <c r="K27" s="172">
        <v>44186</v>
      </c>
      <c r="L27" s="172">
        <v>44194</v>
      </c>
      <c r="M27" s="21">
        <v>8</v>
      </c>
      <c r="N27" s="21" t="s">
        <v>176</v>
      </c>
    </row>
    <row r="28" spans="1:14" x14ac:dyDescent="0.2">
      <c r="A28" s="21">
        <v>27</v>
      </c>
      <c r="B28" s="13" t="s">
        <v>89</v>
      </c>
      <c r="C28" s="13">
        <f t="shared" si="3"/>
        <v>14</v>
      </c>
      <c r="D28" s="13">
        <v>1</v>
      </c>
      <c r="E28" s="13">
        <f t="shared" si="2"/>
        <v>211</v>
      </c>
      <c r="F28" s="13">
        <v>2</v>
      </c>
      <c r="G28" s="124" t="s">
        <v>15</v>
      </c>
      <c r="H28" s="92">
        <v>44148</v>
      </c>
      <c r="I28" s="93">
        <v>44152</v>
      </c>
      <c r="J28" s="93">
        <v>44158</v>
      </c>
      <c r="K28" s="172">
        <v>44186</v>
      </c>
      <c r="L28" s="172">
        <v>44194</v>
      </c>
      <c r="M28" s="21">
        <v>8</v>
      </c>
      <c r="N28" s="21" t="s">
        <v>176</v>
      </c>
    </row>
    <row r="29" spans="1:14" x14ac:dyDescent="0.2">
      <c r="A29" s="21">
        <v>28</v>
      </c>
      <c r="B29" s="13" t="s">
        <v>89</v>
      </c>
      <c r="C29" s="13">
        <f t="shared" si="3"/>
        <v>14</v>
      </c>
      <c r="D29" s="13">
        <v>2</v>
      </c>
      <c r="E29" s="13">
        <f t="shared" si="2"/>
        <v>212</v>
      </c>
      <c r="F29" s="13">
        <v>2</v>
      </c>
      <c r="G29" s="124" t="s">
        <v>27</v>
      </c>
      <c r="H29" s="92">
        <v>44148</v>
      </c>
      <c r="I29" s="93">
        <v>44152</v>
      </c>
      <c r="J29" s="93">
        <v>44159</v>
      </c>
      <c r="K29" s="172">
        <v>44186</v>
      </c>
      <c r="L29" s="172">
        <v>44194</v>
      </c>
      <c r="M29" s="21">
        <v>8</v>
      </c>
      <c r="N29" s="21" t="s">
        <v>172</v>
      </c>
    </row>
    <row r="30" spans="1:14" x14ac:dyDescent="0.2">
      <c r="A30" s="21">
        <v>29</v>
      </c>
      <c r="B30" s="13" t="s">
        <v>89</v>
      </c>
      <c r="C30" s="13">
        <f t="shared" si="3"/>
        <v>15</v>
      </c>
      <c r="D30" s="13">
        <v>1</v>
      </c>
      <c r="E30" s="13">
        <f>E29+1</f>
        <v>213</v>
      </c>
      <c r="F30" s="13">
        <v>2</v>
      </c>
      <c r="G30" s="124" t="s">
        <v>19</v>
      </c>
      <c r="H30" s="92">
        <v>44148</v>
      </c>
      <c r="I30" s="93">
        <v>44152</v>
      </c>
      <c r="J30" s="93">
        <v>44159</v>
      </c>
      <c r="K30" s="172">
        <v>44186</v>
      </c>
      <c r="L30" s="172">
        <v>44194</v>
      </c>
      <c r="M30" s="21">
        <v>7</v>
      </c>
      <c r="N30" s="21" t="s">
        <v>176</v>
      </c>
    </row>
    <row r="31" spans="1:14" x14ac:dyDescent="0.2">
      <c r="A31" s="21">
        <v>30</v>
      </c>
      <c r="B31" s="13" t="s">
        <v>89</v>
      </c>
      <c r="C31" s="13">
        <f t="shared" si="3"/>
        <v>15</v>
      </c>
      <c r="D31" s="13">
        <v>2</v>
      </c>
      <c r="E31" s="13">
        <f t="shared" si="2"/>
        <v>214</v>
      </c>
      <c r="F31" s="13">
        <v>2</v>
      </c>
      <c r="G31" s="124" t="s">
        <v>18</v>
      </c>
      <c r="H31" s="92">
        <v>44148</v>
      </c>
      <c r="I31" s="93">
        <v>44152</v>
      </c>
      <c r="J31" s="93">
        <v>44159</v>
      </c>
      <c r="K31" s="172">
        <v>44186</v>
      </c>
      <c r="L31" s="172">
        <v>44194</v>
      </c>
      <c r="M31" s="21">
        <v>8</v>
      </c>
      <c r="N31" s="21" t="s">
        <v>176</v>
      </c>
    </row>
    <row r="32" spans="1:14" x14ac:dyDescent="0.2">
      <c r="A32" s="21">
        <v>31</v>
      </c>
      <c r="B32" s="13" t="s">
        <v>89</v>
      </c>
      <c r="C32" s="13">
        <f t="shared" si="3"/>
        <v>16</v>
      </c>
      <c r="D32" s="13">
        <v>1</v>
      </c>
      <c r="E32" s="13">
        <f t="shared" si="2"/>
        <v>215</v>
      </c>
      <c r="F32" s="13">
        <v>2</v>
      </c>
      <c r="G32" s="124" t="s">
        <v>13</v>
      </c>
      <c r="H32" s="92">
        <v>44148</v>
      </c>
      <c r="I32" s="93">
        <v>44152</v>
      </c>
      <c r="J32" s="93">
        <v>44158</v>
      </c>
      <c r="K32" s="172">
        <v>44186</v>
      </c>
      <c r="L32" s="172">
        <v>44194</v>
      </c>
      <c r="M32" s="21">
        <v>8</v>
      </c>
      <c r="N32" s="21" t="s">
        <v>172</v>
      </c>
    </row>
    <row r="33" spans="1:14" x14ac:dyDescent="0.2">
      <c r="A33" s="21">
        <v>32</v>
      </c>
      <c r="B33" s="13" t="s">
        <v>89</v>
      </c>
      <c r="C33" s="13">
        <f t="shared" si="3"/>
        <v>16</v>
      </c>
      <c r="D33" s="13">
        <v>2</v>
      </c>
      <c r="E33" s="13">
        <f>E32+1</f>
        <v>216</v>
      </c>
      <c r="F33" s="13">
        <v>2</v>
      </c>
      <c r="G33" s="124" t="s">
        <v>21</v>
      </c>
      <c r="H33" s="92">
        <v>44148</v>
      </c>
      <c r="I33" s="93">
        <v>44152</v>
      </c>
      <c r="J33" s="93">
        <v>44159</v>
      </c>
      <c r="K33" s="172">
        <v>44186</v>
      </c>
      <c r="L33" s="172">
        <v>44194</v>
      </c>
      <c r="M33" s="21">
        <v>8</v>
      </c>
      <c r="N33" s="21" t="s">
        <v>176</v>
      </c>
    </row>
    <row r="34" spans="1:14" x14ac:dyDescent="0.2">
      <c r="A34" s="21">
        <v>33</v>
      </c>
      <c r="B34" s="13" t="s">
        <v>89</v>
      </c>
      <c r="C34" s="13">
        <v>1</v>
      </c>
      <c r="D34" s="13">
        <v>3</v>
      </c>
      <c r="E34" s="13">
        <v>301</v>
      </c>
      <c r="F34" s="13">
        <v>3</v>
      </c>
      <c r="G34" s="125" t="s">
        <v>20</v>
      </c>
      <c r="H34" s="92">
        <v>44148</v>
      </c>
      <c r="I34" s="93">
        <v>44152</v>
      </c>
      <c r="J34" s="93">
        <v>44157</v>
      </c>
      <c r="K34" s="172">
        <v>44186</v>
      </c>
      <c r="L34" s="172">
        <v>44194</v>
      </c>
      <c r="M34" s="21">
        <v>8</v>
      </c>
      <c r="N34" s="21" t="s">
        <v>176</v>
      </c>
    </row>
    <row r="35" spans="1:14" x14ac:dyDescent="0.2">
      <c r="A35" s="21">
        <v>34</v>
      </c>
      <c r="B35" s="13" t="s">
        <v>89</v>
      </c>
      <c r="C35" s="13">
        <v>1</v>
      </c>
      <c r="D35" s="13">
        <v>4</v>
      </c>
      <c r="E35" s="13">
        <f>E34+1</f>
        <v>302</v>
      </c>
      <c r="F35" s="13">
        <v>3</v>
      </c>
      <c r="G35" s="125" t="s">
        <v>21</v>
      </c>
      <c r="H35" s="92">
        <v>44148</v>
      </c>
      <c r="I35" s="93">
        <v>44152</v>
      </c>
      <c r="J35" s="93">
        <v>44158</v>
      </c>
      <c r="K35" s="172">
        <v>44186</v>
      </c>
      <c r="L35" s="172">
        <v>44194</v>
      </c>
      <c r="M35" s="21">
        <v>7</v>
      </c>
      <c r="N35" s="21" t="s">
        <v>172</v>
      </c>
    </row>
    <row r="36" spans="1:14" x14ac:dyDescent="0.2">
      <c r="A36" s="21">
        <v>35</v>
      </c>
      <c r="B36" s="13" t="s">
        <v>89</v>
      </c>
      <c r="C36" s="13">
        <f>C34+1</f>
        <v>2</v>
      </c>
      <c r="D36" s="13">
        <v>3</v>
      </c>
      <c r="E36" s="13">
        <f t="shared" ref="E36:E49" si="4">E35+1</f>
        <v>303</v>
      </c>
      <c r="F36" s="13">
        <v>3</v>
      </c>
      <c r="G36" s="125" t="s">
        <v>95</v>
      </c>
      <c r="H36" s="92">
        <v>44148</v>
      </c>
      <c r="I36" s="93">
        <v>44152</v>
      </c>
      <c r="J36" s="93">
        <v>44159</v>
      </c>
      <c r="K36" s="172">
        <v>44186</v>
      </c>
      <c r="L36" s="172">
        <v>44194</v>
      </c>
      <c r="M36" s="21">
        <v>9</v>
      </c>
      <c r="N36" s="21" t="s">
        <v>176</v>
      </c>
    </row>
    <row r="37" spans="1:14" x14ac:dyDescent="0.2">
      <c r="A37" s="21">
        <v>36</v>
      </c>
      <c r="B37" s="13" t="s">
        <v>89</v>
      </c>
      <c r="C37" s="13">
        <f>C35+1</f>
        <v>2</v>
      </c>
      <c r="D37" s="13">
        <v>4</v>
      </c>
      <c r="E37" s="13">
        <f t="shared" si="4"/>
        <v>304</v>
      </c>
      <c r="F37" s="13">
        <v>3</v>
      </c>
      <c r="G37" s="125" t="s">
        <v>24</v>
      </c>
      <c r="H37" s="92">
        <v>44148</v>
      </c>
      <c r="I37" s="93">
        <v>44152</v>
      </c>
      <c r="J37" s="93">
        <v>44159</v>
      </c>
      <c r="K37" s="172">
        <v>44186</v>
      </c>
      <c r="L37" s="172">
        <v>44194</v>
      </c>
      <c r="M37" s="21">
        <v>8</v>
      </c>
      <c r="N37" s="21" t="s">
        <v>172</v>
      </c>
    </row>
    <row r="38" spans="1:14" x14ac:dyDescent="0.2">
      <c r="A38" s="21">
        <v>37</v>
      </c>
      <c r="B38" s="13" t="s">
        <v>89</v>
      </c>
      <c r="C38" s="13">
        <f t="shared" ref="C38:C52" si="5">C36+1</f>
        <v>3</v>
      </c>
      <c r="D38" s="13">
        <v>3</v>
      </c>
      <c r="E38" s="13">
        <f t="shared" si="4"/>
        <v>305</v>
      </c>
      <c r="F38" s="13">
        <v>3</v>
      </c>
      <c r="G38" s="125" t="s">
        <v>11</v>
      </c>
      <c r="H38" s="92">
        <v>44148</v>
      </c>
      <c r="I38" s="93">
        <v>44152</v>
      </c>
      <c r="J38" s="93">
        <v>44159</v>
      </c>
      <c r="K38" s="172">
        <v>44186</v>
      </c>
      <c r="L38" s="172">
        <v>44194</v>
      </c>
      <c r="M38" s="21">
        <v>6</v>
      </c>
      <c r="N38" s="21" t="s">
        <v>177</v>
      </c>
    </row>
    <row r="39" spans="1:14" x14ac:dyDescent="0.2">
      <c r="A39" s="21">
        <v>38</v>
      </c>
      <c r="B39" s="13" t="s">
        <v>89</v>
      </c>
      <c r="C39" s="13">
        <f t="shared" si="5"/>
        <v>3</v>
      </c>
      <c r="D39" s="13">
        <v>4</v>
      </c>
      <c r="E39" s="13">
        <f t="shared" si="4"/>
        <v>306</v>
      </c>
      <c r="F39" s="13">
        <v>3</v>
      </c>
      <c r="G39" s="125" t="s">
        <v>22</v>
      </c>
      <c r="H39" s="92">
        <v>44148</v>
      </c>
      <c r="I39" s="93">
        <v>44152</v>
      </c>
      <c r="J39" s="93">
        <v>44159</v>
      </c>
      <c r="K39" s="172">
        <v>44186</v>
      </c>
      <c r="L39" s="172">
        <v>44194</v>
      </c>
      <c r="M39" s="21">
        <v>9</v>
      </c>
      <c r="N39" s="21" t="s">
        <v>172</v>
      </c>
    </row>
    <row r="40" spans="1:14" x14ac:dyDescent="0.2">
      <c r="A40" s="21">
        <v>39</v>
      </c>
      <c r="B40" s="13" t="s">
        <v>89</v>
      </c>
      <c r="C40" s="13">
        <f t="shared" si="5"/>
        <v>4</v>
      </c>
      <c r="D40" s="13">
        <v>3</v>
      </c>
      <c r="E40" s="13">
        <f t="shared" si="4"/>
        <v>307</v>
      </c>
      <c r="F40" s="13">
        <v>3</v>
      </c>
      <c r="G40" s="125" t="s">
        <v>1</v>
      </c>
      <c r="H40" s="92">
        <v>44148</v>
      </c>
      <c r="I40" s="93">
        <v>44152</v>
      </c>
      <c r="J40" s="93">
        <v>44159</v>
      </c>
      <c r="K40" s="172">
        <v>44186</v>
      </c>
      <c r="L40" s="172">
        <v>44194</v>
      </c>
      <c r="M40" s="21">
        <v>7</v>
      </c>
      <c r="N40" s="21" t="s">
        <v>177</v>
      </c>
    </row>
    <row r="41" spans="1:14" x14ac:dyDescent="0.2">
      <c r="A41" s="21">
        <v>40</v>
      </c>
      <c r="B41" s="13" t="s">
        <v>89</v>
      </c>
      <c r="C41" s="13">
        <f t="shared" si="5"/>
        <v>4</v>
      </c>
      <c r="D41" s="13">
        <v>4</v>
      </c>
      <c r="E41" s="148">
        <f t="shared" si="4"/>
        <v>308</v>
      </c>
      <c r="F41" s="13">
        <v>3</v>
      </c>
      <c r="G41" s="125" t="s">
        <v>19</v>
      </c>
      <c r="H41" s="92">
        <v>44148</v>
      </c>
      <c r="I41" s="93">
        <v>44152</v>
      </c>
      <c r="J41" s="93">
        <v>44160</v>
      </c>
      <c r="K41" s="172">
        <v>44186</v>
      </c>
      <c r="L41" s="172">
        <v>44194</v>
      </c>
      <c r="M41" s="21">
        <v>8</v>
      </c>
      <c r="N41" s="21" t="s">
        <v>176</v>
      </c>
    </row>
    <row r="42" spans="1:14" x14ac:dyDescent="0.2">
      <c r="A42" s="21">
        <v>41</v>
      </c>
      <c r="B42" s="13" t="s">
        <v>89</v>
      </c>
      <c r="C42" s="13">
        <f t="shared" si="5"/>
        <v>5</v>
      </c>
      <c r="D42" s="13">
        <v>3</v>
      </c>
      <c r="E42" s="13">
        <f t="shared" si="4"/>
        <v>309</v>
      </c>
      <c r="F42" s="13">
        <v>3</v>
      </c>
      <c r="G42" s="125" t="s">
        <v>4</v>
      </c>
      <c r="H42" s="92">
        <v>44148</v>
      </c>
      <c r="I42" s="93">
        <v>44152</v>
      </c>
      <c r="J42" s="93">
        <v>44159</v>
      </c>
      <c r="K42" s="172">
        <v>44186</v>
      </c>
      <c r="L42" s="172">
        <v>44194</v>
      </c>
      <c r="M42" s="21">
        <v>6</v>
      </c>
      <c r="N42" s="21" t="s">
        <v>172</v>
      </c>
    </row>
    <row r="43" spans="1:14" x14ac:dyDescent="0.2">
      <c r="A43" s="21">
        <v>42</v>
      </c>
      <c r="B43" s="13" t="s">
        <v>89</v>
      </c>
      <c r="C43" s="13">
        <f t="shared" si="5"/>
        <v>5</v>
      </c>
      <c r="D43" s="13">
        <v>4</v>
      </c>
      <c r="E43" s="13">
        <f t="shared" si="4"/>
        <v>310</v>
      </c>
      <c r="F43" s="13">
        <v>3</v>
      </c>
      <c r="G43" s="125" t="s">
        <v>15</v>
      </c>
      <c r="H43" s="92">
        <v>44148</v>
      </c>
      <c r="I43" s="93">
        <v>44152</v>
      </c>
      <c r="J43" s="93">
        <v>44158</v>
      </c>
      <c r="K43" s="172">
        <v>44186</v>
      </c>
      <c r="L43" s="172">
        <v>44194</v>
      </c>
      <c r="M43" s="21">
        <v>8</v>
      </c>
      <c r="N43" s="21" t="s">
        <v>176</v>
      </c>
    </row>
    <row r="44" spans="1:14" x14ac:dyDescent="0.2">
      <c r="A44" s="21">
        <v>43</v>
      </c>
      <c r="B44" s="13" t="s">
        <v>89</v>
      </c>
      <c r="C44" s="13">
        <f t="shared" si="5"/>
        <v>6</v>
      </c>
      <c r="D44" s="13">
        <v>3</v>
      </c>
      <c r="E44" s="13">
        <f t="shared" si="4"/>
        <v>311</v>
      </c>
      <c r="F44" s="13">
        <v>3</v>
      </c>
      <c r="G44" s="125" t="s">
        <v>18</v>
      </c>
      <c r="H44" s="92">
        <v>44148</v>
      </c>
      <c r="I44" s="93">
        <v>44152</v>
      </c>
      <c r="J44" s="93">
        <v>44159</v>
      </c>
      <c r="K44" s="172">
        <v>44186</v>
      </c>
      <c r="L44" s="172">
        <v>44194</v>
      </c>
      <c r="M44" s="21">
        <v>6</v>
      </c>
      <c r="N44" s="21" t="s">
        <v>172</v>
      </c>
    </row>
    <row r="45" spans="1:14" x14ac:dyDescent="0.2">
      <c r="A45" s="21">
        <v>44</v>
      </c>
      <c r="B45" s="13" t="s">
        <v>89</v>
      </c>
      <c r="C45" s="13">
        <f t="shared" si="5"/>
        <v>6</v>
      </c>
      <c r="D45" s="13">
        <v>4</v>
      </c>
      <c r="E45" s="13">
        <f t="shared" si="4"/>
        <v>312</v>
      </c>
      <c r="F45" s="13">
        <v>3</v>
      </c>
      <c r="G45" s="125" t="s">
        <v>13</v>
      </c>
      <c r="H45" s="92">
        <v>44148</v>
      </c>
      <c r="I45" s="93">
        <v>44152</v>
      </c>
      <c r="J45" s="93">
        <v>44159</v>
      </c>
      <c r="K45" s="172">
        <v>44186</v>
      </c>
      <c r="L45" s="172">
        <v>44194</v>
      </c>
      <c r="M45" s="21">
        <v>9</v>
      </c>
      <c r="N45" s="21" t="s">
        <v>172</v>
      </c>
    </row>
    <row r="46" spans="1:14" x14ac:dyDescent="0.2">
      <c r="A46" s="21">
        <v>45</v>
      </c>
      <c r="B46" s="13" t="s">
        <v>89</v>
      </c>
      <c r="C46" s="13">
        <f t="shared" si="5"/>
        <v>7</v>
      </c>
      <c r="D46" s="13">
        <v>3</v>
      </c>
      <c r="E46" s="13">
        <f>E45+1</f>
        <v>313</v>
      </c>
      <c r="F46" s="13">
        <v>3</v>
      </c>
      <c r="G46" s="125" t="s">
        <v>28</v>
      </c>
      <c r="H46" s="92">
        <v>44148</v>
      </c>
      <c r="I46" s="93">
        <v>44152</v>
      </c>
      <c r="J46" s="93">
        <v>44159</v>
      </c>
      <c r="K46" s="172">
        <v>44186</v>
      </c>
      <c r="L46" s="172">
        <v>44194</v>
      </c>
      <c r="M46" s="21">
        <v>8</v>
      </c>
      <c r="N46" s="21" t="s">
        <v>175</v>
      </c>
    </row>
    <row r="47" spans="1:14" x14ac:dyDescent="0.2">
      <c r="A47" s="21">
        <v>46</v>
      </c>
      <c r="B47" s="13" t="s">
        <v>89</v>
      </c>
      <c r="C47" s="13">
        <f t="shared" si="5"/>
        <v>7</v>
      </c>
      <c r="D47" s="13">
        <v>4</v>
      </c>
      <c r="E47" s="13">
        <f t="shared" si="4"/>
        <v>314</v>
      </c>
      <c r="F47" s="13">
        <v>3</v>
      </c>
      <c r="G47" s="125" t="s">
        <v>9</v>
      </c>
      <c r="H47" s="92">
        <v>44148</v>
      </c>
      <c r="I47" s="93">
        <v>44152</v>
      </c>
      <c r="J47" s="93">
        <v>44158</v>
      </c>
      <c r="K47" s="172">
        <v>44186</v>
      </c>
      <c r="L47" s="172">
        <v>44194</v>
      </c>
      <c r="M47" s="21">
        <v>9</v>
      </c>
      <c r="N47" s="21" t="s">
        <v>172</v>
      </c>
    </row>
    <row r="48" spans="1:14" x14ac:dyDescent="0.2">
      <c r="A48" s="21">
        <v>47</v>
      </c>
      <c r="B48" s="13" t="s">
        <v>89</v>
      </c>
      <c r="C48" s="13">
        <f t="shared" si="5"/>
        <v>8</v>
      </c>
      <c r="D48" s="13">
        <v>3</v>
      </c>
      <c r="E48" s="13">
        <f t="shared" si="4"/>
        <v>315</v>
      </c>
      <c r="F48" s="13">
        <v>3</v>
      </c>
      <c r="G48" s="125" t="s">
        <v>27</v>
      </c>
      <c r="H48" s="92">
        <v>44148</v>
      </c>
      <c r="I48" s="93">
        <v>44152</v>
      </c>
      <c r="J48" s="93">
        <v>44159</v>
      </c>
      <c r="K48" s="172">
        <v>44186</v>
      </c>
      <c r="L48" s="172">
        <v>44194</v>
      </c>
      <c r="M48" s="21">
        <v>7</v>
      </c>
      <c r="N48" s="21" t="s">
        <v>172</v>
      </c>
    </row>
    <row r="49" spans="1:14" x14ac:dyDescent="0.2">
      <c r="A49" s="21">
        <v>48</v>
      </c>
      <c r="B49" s="13" t="s">
        <v>89</v>
      </c>
      <c r="C49" s="13">
        <f t="shared" si="5"/>
        <v>8</v>
      </c>
      <c r="D49" s="13">
        <v>4</v>
      </c>
      <c r="E49" s="13">
        <f t="shared" si="4"/>
        <v>316</v>
      </c>
      <c r="F49" s="13">
        <v>3</v>
      </c>
      <c r="G49" s="125" t="s">
        <v>7</v>
      </c>
      <c r="H49" s="92">
        <v>44148</v>
      </c>
      <c r="I49" s="93">
        <v>44152</v>
      </c>
      <c r="J49" s="93">
        <v>44159</v>
      </c>
      <c r="K49" s="172">
        <v>44186</v>
      </c>
      <c r="L49" s="172">
        <v>44194</v>
      </c>
      <c r="M49" s="21">
        <v>6</v>
      </c>
      <c r="N49" s="21" t="s">
        <v>172</v>
      </c>
    </row>
    <row r="50" spans="1:14" x14ac:dyDescent="0.2">
      <c r="A50" s="21">
        <v>49</v>
      </c>
      <c r="B50" s="13" t="s">
        <v>89</v>
      </c>
      <c r="C50" s="13">
        <f t="shared" si="5"/>
        <v>9</v>
      </c>
      <c r="D50" s="13">
        <v>3</v>
      </c>
      <c r="E50" s="13">
        <v>401</v>
      </c>
      <c r="F50" s="13">
        <v>4</v>
      </c>
      <c r="G50" s="126" t="s">
        <v>19</v>
      </c>
      <c r="H50" s="92">
        <v>44148</v>
      </c>
      <c r="I50" s="93">
        <v>44152</v>
      </c>
      <c r="J50" s="93">
        <v>44159</v>
      </c>
      <c r="K50" s="172">
        <v>44186</v>
      </c>
      <c r="L50" s="172">
        <v>44194</v>
      </c>
      <c r="M50" s="21">
        <v>8</v>
      </c>
      <c r="N50" s="21" t="s">
        <v>172</v>
      </c>
    </row>
    <row r="51" spans="1:14" x14ac:dyDescent="0.2">
      <c r="A51" s="21">
        <v>50</v>
      </c>
      <c r="B51" s="13" t="s">
        <v>89</v>
      </c>
      <c r="C51" s="13">
        <f t="shared" si="5"/>
        <v>9</v>
      </c>
      <c r="D51" s="13">
        <v>4</v>
      </c>
      <c r="E51" s="13">
        <f>E50+1</f>
        <v>402</v>
      </c>
      <c r="F51" s="13">
        <v>4</v>
      </c>
      <c r="G51" s="126" t="s">
        <v>13</v>
      </c>
      <c r="H51" s="92">
        <v>44148</v>
      </c>
      <c r="I51" s="93">
        <v>44152</v>
      </c>
      <c r="J51" s="93">
        <v>44159</v>
      </c>
      <c r="K51" s="172">
        <v>44186</v>
      </c>
      <c r="L51" s="172">
        <v>44194</v>
      </c>
      <c r="M51" s="21">
        <v>9</v>
      </c>
      <c r="N51" s="21" t="s">
        <v>175</v>
      </c>
    </row>
    <row r="52" spans="1:14" x14ac:dyDescent="0.2">
      <c r="A52" s="21">
        <v>51</v>
      </c>
      <c r="B52" s="13" t="s">
        <v>89</v>
      </c>
      <c r="C52" s="13">
        <f t="shared" si="5"/>
        <v>10</v>
      </c>
      <c r="D52" s="13">
        <v>3</v>
      </c>
      <c r="E52" s="13">
        <f t="shared" ref="E52:E65" si="6">E51+1</f>
        <v>403</v>
      </c>
      <c r="F52" s="13">
        <v>4</v>
      </c>
      <c r="G52" s="126" t="s">
        <v>18</v>
      </c>
      <c r="H52" s="92">
        <v>44148</v>
      </c>
      <c r="I52" s="93">
        <v>44152</v>
      </c>
      <c r="J52" s="93">
        <v>44159</v>
      </c>
      <c r="K52" s="172">
        <v>44186</v>
      </c>
      <c r="L52" s="172">
        <v>44194</v>
      </c>
      <c r="M52" s="21">
        <v>6</v>
      </c>
      <c r="N52" s="21" t="s">
        <v>172</v>
      </c>
    </row>
    <row r="53" spans="1:14" x14ac:dyDescent="0.2">
      <c r="A53" s="21">
        <v>52</v>
      </c>
      <c r="B53" s="13" t="s">
        <v>89</v>
      </c>
      <c r="C53" s="13">
        <f t="shared" ref="C53:C65" si="7">C51+1</f>
        <v>10</v>
      </c>
      <c r="D53" s="13">
        <v>4</v>
      </c>
      <c r="E53" s="13">
        <f t="shared" si="6"/>
        <v>404</v>
      </c>
      <c r="F53" s="13">
        <v>4</v>
      </c>
      <c r="G53" s="126" t="s">
        <v>1</v>
      </c>
      <c r="H53" s="92">
        <v>44148</v>
      </c>
      <c r="I53" s="93">
        <v>44152</v>
      </c>
      <c r="J53" s="93">
        <v>44159</v>
      </c>
      <c r="K53" s="172">
        <v>44186</v>
      </c>
      <c r="L53" s="172">
        <v>44194</v>
      </c>
      <c r="M53" s="21">
        <v>5</v>
      </c>
      <c r="N53" s="21" t="s">
        <v>177</v>
      </c>
    </row>
    <row r="54" spans="1:14" x14ac:dyDescent="0.2">
      <c r="A54" s="21">
        <v>53</v>
      </c>
      <c r="B54" s="13" t="s">
        <v>89</v>
      </c>
      <c r="C54" s="13">
        <f t="shared" si="7"/>
        <v>11</v>
      </c>
      <c r="D54" s="13">
        <v>3</v>
      </c>
      <c r="E54" s="148">
        <f t="shared" si="6"/>
        <v>405</v>
      </c>
      <c r="F54" s="13">
        <v>4</v>
      </c>
      <c r="G54" s="126" t="s">
        <v>9</v>
      </c>
      <c r="H54" s="92">
        <v>44148</v>
      </c>
      <c r="I54" s="93">
        <v>44152</v>
      </c>
      <c r="J54" s="93">
        <v>44161</v>
      </c>
      <c r="K54" s="172">
        <v>44186</v>
      </c>
      <c r="L54" s="172">
        <v>44194</v>
      </c>
      <c r="M54" s="21">
        <v>9</v>
      </c>
      <c r="N54" s="21" t="s">
        <v>176</v>
      </c>
    </row>
    <row r="55" spans="1:14" x14ac:dyDescent="0.2">
      <c r="A55" s="21">
        <v>54</v>
      </c>
      <c r="B55" s="13" t="s">
        <v>89</v>
      </c>
      <c r="C55" s="13">
        <f t="shared" si="7"/>
        <v>11</v>
      </c>
      <c r="D55" s="13">
        <v>4</v>
      </c>
      <c r="E55" s="13">
        <f t="shared" si="6"/>
        <v>406</v>
      </c>
      <c r="F55" s="13">
        <v>4</v>
      </c>
      <c r="G55" s="126" t="s">
        <v>7</v>
      </c>
      <c r="H55" s="92">
        <v>44148</v>
      </c>
      <c r="I55" s="93">
        <v>44152</v>
      </c>
      <c r="J55" s="93">
        <v>44159</v>
      </c>
      <c r="K55" s="172">
        <v>44186</v>
      </c>
      <c r="L55" s="172">
        <v>44194</v>
      </c>
      <c r="M55" s="21">
        <v>6</v>
      </c>
      <c r="N55" s="21" t="s">
        <v>172</v>
      </c>
    </row>
    <row r="56" spans="1:14" x14ac:dyDescent="0.2">
      <c r="A56" s="21">
        <v>55</v>
      </c>
      <c r="B56" s="13" t="s">
        <v>89</v>
      </c>
      <c r="C56" s="13">
        <f t="shared" si="7"/>
        <v>12</v>
      </c>
      <c r="D56" s="13">
        <v>3</v>
      </c>
      <c r="E56" s="13">
        <f t="shared" si="6"/>
        <v>407</v>
      </c>
      <c r="F56" s="13">
        <v>4</v>
      </c>
      <c r="G56" s="126" t="s">
        <v>20</v>
      </c>
      <c r="H56" s="92">
        <v>44148</v>
      </c>
      <c r="I56" s="93">
        <v>44152</v>
      </c>
      <c r="J56" s="93">
        <v>44158</v>
      </c>
      <c r="K56" s="172">
        <v>44186</v>
      </c>
      <c r="L56" s="172">
        <v>44194</v>
      </c>
      <c r="M56" s="21">
        <v>9</v>
      </c>
      <c r="N56" s="21" t="s">
        <v>172</v>
      </c>
    </row>
    <row r="57" spans="1:14" x14ac:dyDescent="0.2">
      <c r="A57" s="21">
        <v>56</v>
      </c>
      <c r="B57" s="13" t="s">
        <v>89</v>
      </c>
      <c r="C57" s="13">
        <f t="shared" si="7"/>
        <v>12</v>
      </c>
      <c r="D57" s="13">
        <v>4</v>
      </c>
      <c r="E57" s="13">
        <f t="shared" si="6"/>
        <v>408</v>
      </c>
      <c r="F57" s="13">
        <v>4</v>
      </c>
      <c r="G57" s="126" t="s">
        <v>24</v>
      </c>
      <c r="H57" s="92">
        <v>44148</v>
      </c>
      <c r="I57" s="93">
        <v>44152</v>
      </c>
      <c r="J57" s="93">
        <v>44159</v>
      </c>
      <c r="K57" s="172">
        <v>44186</v>
      </c>
      <c r="L57" s="172">
        <v>44194</v>
      </c>
      <c r="M57" s="21">
        <v>8</v>
      </c>
      <c r="N57" s="21" t="s">
        <v>172</v>
      </c>
    </row>
    <row r="58" spans="1:14" x14ac:dyDescent="0.2">
      <c r="A58" s="21">
        <v>57</v>
      </c>
      <c r="B58" s="13" t="s">
        <v>89</v>
      </c>
      <c r="C58" s="13">
        <f t="shared" si="7"/>
        <v>13</v>
      </c>
      <c r="D58" s="13">
        <v>3</v>
      </c>
      <c r="E58" s="13">
        <f t="shared" si="6"/>
        <v>409</v>
      </c>
      <c r="F58" s="13">
        <v>4</v>
      </c>
      <c r="G58" s="126" t="s">
        <v>95</v>
      </c>
      <c r="H58" s="92">
        <v>44148</v>
      </c>
      <c r="I58" s="93">
        <v>44152</v>
      </c>
      <c r="J58" s="93">
        <v>44159</v>
      </c>
      <c r="K58" s="172">
        <v>44186</v>
      </c>
      <c r="L58" s="172">
        <v>44194</v>
      </c>
      <c r="M58" s="21">
        <v>9</v>
      </c>
      <c r="N58" s="21" t="s">
        <v>175</v>
      </c>
    </row>
    <row r="59" spans="1:14" x14ac:dyDescent="0.2">
      <c r="A59" s="21">
        <v>58</v>
      </c>
      <c r="B59" s="13" t="s">
        <v>89</v>
      </c>
      <c r="C59" s="13">
        <f t="shared" si="7"/>
        <v>13</v>
      </c>
      <c r="D59" s="13">
        <v>4</v>
      </c>
      <c r="E59" s="148">
        <f t="shared" si="6"/>
        <v>410</v>
      </c>
      <c r="F59" s="13">
        <v>4</v>
      </c>
      <c r="G59" s="126" t="s">
        <v>15</v>
      </c>
      <c r="H59" s="92">
        <v>44148</v>
      </c>
      <c r="I59" s="93">
        <v>44152</v>
      </c>
      <c r="J59" s="93">
        <v>44160</v>
      </c>
      <c r="K59" s="172">
        <v>44186</v>
      </c>
      <c r="L59" s="172">
        <v>44194</v>
      </c>
      <c r="M59" s="21">
        <v>7</v>
      </c>
      <c r="N59" s="21" t="s">
        <v>172</v>
      </c>
    </row>
    <row r="60" spans="1:14" x14ac:dyDescent="0.2">
      <c r="A60" s="21">
        <v>59</v>
      </c>
      <c r="B60" s="13" t="s">
        <v>89</v>
      </c>
      <c r="C60" s="13">
        <f t="shared" si="7"/>
        <v>14</v>
      </c>
      <c r="D60" s="13">
        <v>3</v>
      </c>
      <c r="E60" s="148">
        <f t="shared" si="6"/>
        <v>411</v>
      </c>
      <c r="F60" s="13">
        <v>4</v>
      </c>
      <c r="G60" s="126" t="s">
        <v>4</v>
      </c>
      <c r="H60" s="92">
        <v>44148</v>
      </c>
      <c r="I60" s="93">
        <v>44152</v>
      </c>
      <c r="J60" s="93">
        <v>44161</v>
      </c>
      <c r="K60" s="172">
        <v>44186</v>
      </c>
      <c r="L60" s="172">
        <v>44194</v>
      </c>
      <c r="M60" s="21">
        <v>6</v>
      </c>
      <c r="N60" s="21" t="s">
        <v>172</v>
      </c>
    </row>
    <row r="61" spans="1:14" x14ac:dyDescent="0.2">
      <c r="A61" s="21">
        <v>60</v>
      </c>
      <c r="B61" s="13" t="s">
        <v>89</v>
      </c>
      <c r="C61" s="13">
        <f t="shared" si="7"/>
        <v>14</v>
      </c>
      <c r="D61" s="13">
        <v>4</v>
      </c>
      <c r="E61" s="13">
        <f t="shared" si="6"/>
        <v>412</v>
      </c>
      <c r="F61" s="13">
        <v>4</v>
      </c>
      <c r="G61" s="126" t="s">
        <v>27</v>
      </c>
      <c r="H61" s="92">
        <v>44148</v>
      </c>
      <c r="I61" s="93">
        <v>44152</v>
      </c>
      <c r="J61" s="93">
        <v>44159</v>
      </c>
      <c r="K61" s="172">
        <v>44186</v>
      </c>
      <c r="L61" s="172">
        <v>44194</v>
      </c>
      <c r="M61" s="21">
        <v>8</v>
      </c>
      <c r="N61" s="21" t="s">
        <v>172</v>
      </c>
    </row>
    <row r="62" spans="1:14" x14ac:dyDescent="0.2">
      <c r="A62" s="21">
        <v>61</v>
      </c>
      <c r="B62" s="13" t="s">
        <v>89</v>
      </c>
      <c r="C62" s="13">
        <f t="shared" si="7"/>
        <v>15</v>
      </c>
      <c r="D62" s="13">
        <v>3</v>
      </c>
      <c r="E62" s="148">
        <f>E61+1</f>
        <v>413</v>
      </c>
      <c r="F62" s="13">
        <v>4</v>
      </c>
      <c r="G62" s="126" t="s">
        <v>22</v>
      </c>
      <c r="H62" s="92">
        <v>44148</v>
      </c>
      <c r="I62" s="93">
        <v>44152</v>
      </c>
      <c r="J62" s="93">
        <v>44161</v>
      </c>
      <c r="K62" s="172">
        <v>44186</v>
      </c>
      <c r="L62" s="172">
        <v>44194</v>
      </c>
      <c r="M62" s="21">
        <v>9</v>
      </c>
      <c r="N62" s="21" t="s">
        <v>175</v>
      </c>
    </row>
    <row r="63" spans="1:14" x14ac:dyDescent="0.2">
      <c r="A63" s="21">
        <v>62</v>
      </c>
      <c r="B63" s="13" t="s">
        <v>89</v>
      </c>
      <c r="C63" s="13">
        <f t="shared" si="7"/>
        <v>15</v>
      </c>
      <c r="D63" s="13">
        <v>4</v>
      </c>
      <c r="E63" s="13">
        <f t="shared" si="6"/>
        <v>414</v>
      </c>
      <c r="F63" s="13">
        <v>4</v>
      </c>
      <c r="G63" s="126" t="s">
        <v>21</v>
      </c>
      <c r="H63" s="92">
        <v>44148</v>
      </c>
      <c r="I63" s="93">
        <v>44152</v>
      </c>
      <c r="J63" s="93">
        <v>44159</v>
      </c>
      <c r="K63" s="172">
        <v>44186</v>
      </c>
      <c r="L63" s="172">
        <v>44194</v>
      </c>
      <c r="M63" s="21">
        <v>7</v>
      </c>
      <c r="N63" s="21" t="s">
        <v>172</v>
      </c>
    </row>
    <row r="64" spans="1:14" x14ac:dyDescent="0.2">
      <c r="A64" s="21">
        <v>63</v>
      </c>
      <c r="B64" s="13" t="s">
        <v>89</v>
      </c>
      <c r="C64" s="13">
        <f t="shared" si="7"/>
        <v>16</v>
      </c>
      <c r="D64" s="13">
        <v>3</v>
      </c>
      <c r="E64" s="148">
        <f t="shared" si="6"/>
        <v>415</v>
      </c>
      <c r="F64" s="13">
        <v>4</v>
      </c>
      <c r="G64" s="126" t="s">
        <v>11</v>
      </c>
      <c r="H64" s="92">
        <v>44148</v>
      </c>
      <c r="I64" s="93">
        <v>44152</v>
      </c>
      <c r="J64" s="93">
        <v>44160</v>
      </c>
      <c r="K64" s="172">
        <v>44186</v>
      </c>
      <c r="L64" s="172">
        <v>44194</v>
      </c>
      <c r="M64" s="21">
        <v>9</v>
      </c>
      <c r="N64" s="21" t="s">
        <v>173</v>
      </c>
    </row>
    <row r="65" spans="1:14" x14ac:dyDescent="0.2">
      <c r="A65" s="21">
        <v>64</v>
      </c>
      <c r="B65" s="13" t="s">
        <v>89</v>
      </c>
      <c r="C65" s="13">
        <f t="shared" si="7"/>
        <v>16</v>
      </c>
      <c r="D65" s="13">
        <v>4</v>
      </c>
      <c r="E65" s="148">
        <f t="shared" si="6"/>
        <v>416</v>
      </c>
      <c r="F65" s="13">
        <v>4</v>
      </c>
      <c r="G65" s="126" t="s">
        <v>28</v>
      </c>
      <c r="H65" s="92">
        <v>44148</v>
      </c>
      <c r="I65" s="93">
        <v>44152</v>
      </c>
      <c r="J65" s="93">
        <v>44160</v>
      </c>
      <c r="K65" s="172">
        <v>44186</v>
      </c>
      <c r="L65" s="172">
        <v>44194</v>
      </c>
      <c r="M65" s="21">
        <v>7</v>
      </c>
      <c r="N65" s="21" t="s">
        <v>174</v>
      </c>
    </row>
    <row r="66" spans="1:14" x14ac:dyDescent="0.2">
      <c r="A66" s="21">
        <v>65</v>
      </c>
      <c r="B66" s="13" t="s">
        <v>89</v>
      </c>
      <c r="C66" s="13">
        <v>1</v>
      </c>
      <c r="D66" s="13">
        <v>5</v>
      </c>
      <c r="E66" s="13">
        <v>501</v>
      </c>
      <c r="F66" s="13">
        <v>5</v>
      </c>
      <c r="G66" s="127" t="s">
        <v>21</v>
      </c>
      <c r="H66" s="92">
        <v>44148</v>
      </c>
      <c r="I66" s="93">
        <v>44152</v>
      </c>
      <c r="J66" s="93">
        <v>44158</v>
      </c>
      <c r="K66" s="172">
        <v>44186</v>
      </c>
      <c r="L66" s="172">
        <v>44194</v>
      </c>
      <c r="M66" s="21">
        <v>7</v>
      </c>
      <c r="N66" s="21" t="s">
        <v>172</v>
      </c>
    </row>
    <row r="67" spans="1:14" x14ac:dyDescent="0.2">
      <c r="A67" s="21">
        <v>66</v>
      </c>
      <c r="B67" s="13" t="s">
        <v>89</v>
      </c>
      <c r="C67" s="13">
        <v>1</v>
      </c>
      <c r="D67" s="13">
        <v>6</v>
      </c>
      <c r="E67" s="13">
        <f>E66+1</f>
        <v>502</v>
      </c>
      <c r="F67" s="13">
        <v>5</v>
      </c>
      <c r="G67" s="127" t="s">
        <v>20</v>
      </c>
      <c r="H67" s="92">
        <v>44148</v>
      </c>
      <c r="I67" s="93">
        <v>44152</v>
      </c>
      <c r="J67" s="93">
        <v>44157</v>
      </c>
      <c r="K67" s="172">
        <v>44186</v>
      </c>
      <c r="L67" s="172">
        <v>44194</v>
      </c>
      <c r="M67" s="21">
        <v>8</v>
      </c>
      <c r="N67" s="21" t="s">
        <v>172</v>
      </c>
    </row>
    <row r="68" spans="1:14" x14ac:dyDescent="0.2">
      <c r="A68" s="21">
        <v>67</v>
      </c>
      <c r="B68" s="13" t="s">
        <v>89</v>
      </c>
      <c r="C68" s="13">
        <f>C66+1</f>
        <v>2</v>
      </c>
      <c r="D68" s="13">
        <v>5</v>
      </c>
      <c r="E68" s="13">
        <f t="shared" ref="E68:E81" si="8">E67+1</f>
        <v>503</v>
      </c>
      <c r="F68" s="13">
        <v>5</v>
      </c>
      <c r="G68" s="127" t="s">
        <v>18</v>
      </c>
      <c r="H68" s="92">
        <v>44148</v>
      </c>
      <c r="I68" s="93">
        <v>44152</v>
      </c>
      <c r="J68" s="93">
        <v>44159</v>
      </c>
      <c r="K68" s="172">
        <v>44186</v>
      </c>
      <c r="L68" s="172">
        <v>44194</v>
      </c>
      <c r="M68" s="21">
        <v>6</v>
      </c>
      <c r="N68" s="21" t="s">
        <v>172</v>
      </c>
    </row>
    <row r="69" spans="1:14" x14ac:dyDescent="0.2">
      <c r="A69" s="21">
        <v>68</v>
      </c>
      <c r="B69" s="13" t="s">
        <v>89</v>
      </c>
      <c r="C69" s="13">
        <f>C67+1</f>
        <v>2</v>
      </c>
      <c r="D69" s="13">
        <v>6</v>
      </c>
      <c r="E69" s="13">
        <f t="shared" si="8"/>
        <v>504</v>
      </c>
      <c r="F69" s="13">
        <v>5</v>
      </c>
      <c r="G69" s="127" t="s">
        <v>1</v>
      </c>
      <c r="H69" s="92">
        <v>44148</v>
      </c>
      <c r="I69" s="93">
        <v>44152</v>
      </c>
      <c r="J69" s="93">
        <v>44159</v>
      </c>
      <c r="K69" s="172">
        <v>44186</v>
      </c>
      <c r="L69" s="172">
        <v>44194</v>
      </c>
      <c r="M69" s="21">
        <v>7</v>
      </c>
      <c r="N69" s="21" t="s">
        <v>177</v>
      </c>
    </row>
    <row r="70" spans="1:14" x14ac:dyDescent="0.2">
      <c r="A70" s="21">
        <v>69</v>
      </c>
      <c r="B70" s="13" t="s">
        <v>89</v>
      </c>
      <c r="C70" s="13">
        <f t="shared" ref="C70:C84" si="9">C68+1</f>
        <v>3</v>
      </c>
      <c r="D70" s="13">
        <v>5</v>
      </c>
      <c r="E70" s="13">
        <f t="shared" si="8"/>
        <v>505</v>
      </c>
      <c r="F70" s="13">
        <v>5</v>
      </c>
      <c r="G70" s="127" t="s">
        <v>7</v>
      </c>
      <c r="H70" s="92">
        <v>44148</v>
      </c>
      <c r="I70" s="93">
        <v>44152</v>
      </c>
      <c r="J70" s="93">
        <v>44158</v>
      </c>
      <c r="K70" s="172">
        <v>44186</v>
      </c>
      <c r="L70" s="172">
        <v>44194</v>
      </c>
      <c r="M70" s="21">
        <v>8</v>
      </c>
      <c r="N70" s="21" t="s">
        <v>172</v>
      </c>
    </row>
    <row r="71" spans="1:14" x14ac:dyDescent="0.2">
      <c r="A71" s="21">
        <v>70</v>
      </c>
      <c r="B71" s="13" t="s">
        <v>89</v>
      </c>
      <c r="C71" s="13">
        <f t="shared" si="9"/>
        <v>3</v>
      </c>
      <c r="D71" s="13">
        <v>6</v>
      </c>
      <c r="E71" s="13">
        <f t="shared" si="8"/>
        <v>506</v>
      </c>
      <c r="F71" s="13">
        <v>5</v>
      </c>
      <c r="G71" s="127" t="s">
        <v>22</v>
      </c>
      <c r="H71" s="92">
        <v>44148</v>
      </c>
      <c r="I71" s="93">
        <v>44152</v>
      </c>
      <c r="J71" s="93">
        <v>44158</v>
      </c>
      <c r="K71" s="172">
        <v>44186</v>
      </c>
      <c r="L71" s="172">
        <v>44194</v>
      </c>
      <c r="M71" s="21">
        <v>9</v>
      </c>
      <c r="N71" s="21" t="s">
        <v>172</v>
      </c>
    </row>
    <row r="72" spans="1:14" x14ac:dyDescent="0.2">
      <c r="A72" s="21">
        <v>71</v>
      </c>
      <c r="B72" s="13" t="s">
        <v>89</v>
      </c>
      <c r="C72" s="13">
        <f t="shared" si="9"/>
        <v>4</v>
      </c>
      <c r="D72" s="13">
        <v>5</v>
      </c>
      <c r="E72" s="13">
        <f t="shared" si="8"/>
        <v>507</v>
      </c>
      <c r="F72" s="13">
        <v>5</v>
      </c>
      <c r="G72" s="127" t="s">
        <v>11</v>
      </c>
      <c r="H72" s="92">
        <v>44148</v>
      </c>
      <c r="I72" s="93">
        <v>44152</v>
      </c>
      <c r="J72" s="93">
        <v>44159</v>
      </c>
      <c r="K72" s="172">
        <v>44186</v>
      </c>
      <c r="L72" s="172">
        <v>44194</v>
      </c>
      <c r="M72" s="21">
        <v>7</v>
      </c>
      <c r="N72" s="21" t="s">
        <v>177</v>
      </c>
    </row>
    <row r="73" spans="1:14" x14ac:dyDescent="0.2">
      <c r="A73" s="21">
        <v>72</v>
      </c>
      <c r="B73" s="13" t="s">
        <v>89</v>
      </c>
      <c r="C73" s="13">
        <f t="shared" si="9"/>
        <v>4</v>
      </c>
      <c r="D73" s="13">
        <v>6</v>
      </c>
      <c r="E73" s="148">
        <f t="shared" si="8"/>
        <v>508</v>
      </c>
      <c r="F73" s="13">
        <v>5</v>
      </c>
      <c r="G73" s="127" t="s">
        <v>15</v>
      </c>
      <c r="H73" s="92">
        <v>44148</v>
      </c>
      <c r="I73" s="93">
        <v>44152</v>
      </c>
      <c r="J73" s="93">
        <v>44166</v>
      </c>
      <c r="K73" s="172">
        <v>44186</v>
      </c>
      <c r="L73" s="172">
        <v>44194</v>
      </c>
      <c r="M73" s="21">
        <v>9</v>
      </c>
      <c r="N73" s="21" t="s">
        <v>175</v>
      </c>
    </row>
    <row r="74" spans="1:14" x14ac:dyDescent="0.2">
      <c r="A74" s="21">
        <v>73</v>
      </c>
      <c r="B74" s="13" t="s">
        <v>89</v>
      </c>
      <c r="C74" s="13">
        <f t="shared" si="9"/>
        <v>5</v>
      </c>
      <c r="D74" s="13">
        <v>5</v>
      </c>
      <c r="E74" s="148">
        <f t="shared" si="8"/>
        <v>509</v>
      </c>
      <c r="F74" s="13">
        <v>5</v>
      </c>
      <c r="G74" s="127" t="s">
        <v>19</v>
      </c>
      <c r="H74" s="92">
        <v>44148</v>
      </c>
      <c r="I74" s="93">
        <v>44152</v>
      </c>
      <c r="J74" s="93">
        <v>44160</v>
      </c>
      <c r="K74" s="172">
        <v>44186</v>
      </c>
      <c r="L74" s="172">
        <v>44194</v>
      </c>
      <c r="M74" s="21">
        <v>7</v>
      </c>
      <c r="N74" s="21" t="s">
        <v>172</v>
      </c>
    </row>
    <row r="75" spans="1:14" x14ac:dyDescent="0.2">
      <c r="A75" s="21">
        <v>74</v>
      </c>
      <c r="B75" s="13" t="s">
        <v>89</v>
      </c>
      <c r="C75" s="13">
        <f t="shared" si="9"/>
        <v>5</v>
      </c>
      <c r="D75" s="13">
        <v>6</v>
      </c>
      <c r="E75" s="13">
        <f t="shared" si="8"/>
        <v>510</v>
      </c>
      <c r="F75" s="13">
        <v>5</v>
      </c>
      <c r="G75" s="127" t="s">
        <v>9</v>
      </c>
      <c r="H75" s="92">
        <v>44148</v>
      </c>
      <c r="I75" s="93">
        <v>44152</v>
      </c>
      <c r="J75" s="93">
        <v>44159</v>
      </c>
      <c r="K75" s="172">
        <v>44186</v>
      </c>
      <c r="L75" s="172">
        <v>44194</v>
      </c>
      <c r="M75" s="21">
        <v>9</v>
      </c>
      <c r="N75" s="21" t="s">
        <v>175</v>
      </c>
    </row>
    <row r="76" spans="1:14" x14ac:dyDescent="0.2">
      <c r="A76" s="21">
        <v>75</v>
      </c>
      <c r="B76" s="13" t="s">
        <v>89</v>
      </c>
      <c r="C76" s="13">
        <f t="shared" si="9"/>
        <v>6</v>
      </c>
      <c r="D76" s="13">
        <v>5</v>
      </c>
      <c r="E76" s="13">
        <f t="shared" si="8"/>
        <v>511</v>
      </c>
      <c r="F76" s="13">
        <v>5</v>
      </c>
      <c r="G76" s="127" t="s">
        <v>4</v>
      </c>
      <c r="H76" s="92">
        <v>44148</v>
      </c>
      <c r="I76" s="93">
        <v>44152</v>
      </c>
      <c r="J76" s="93">
        <v>44159</v>
      </c>
      <c r="K76" s="172">
        <v>44186</v>
      </c>
      <c r="L76" s="172">
        <v>44194</v>
      </c>
      <c r="M76" s="21">
        <v>7</v>
      </c>
      <c r="N76" s="21" t="s">
        <v>172</v>
      </c>
    </row>
    <row r="77" spans="1:14" x14ac:dyDescent="0.2">
      <c r="A77" s="21">
        <v>76</v>
      </c>
      <c r="B77" s="13" t="s">
        <v>89</v>
      </c>
      <c r="C77" s="13">
        <f t="shared" si="9"/>
        <v>6</v>
      </c>
      <c r="D77" s="13">
        <v>6</v>
      </c>
      <c r="E77" s="13">
        <f>E76+1</f>
        <v>512</v>
      </c>
      <c r="F77" s="13">
        <v>5</v>
      </c>
      <c r="G77" s="127" t="s">
        <v>28</v>
      </c>
      <c r="H77" s="92">
        <v>44148</v>
      </c>
      <c r="I77" s="93">
        <v>44152</v>
      </c>
      <c r="J77" s="93">
        <v>44158</v>
      </c>
      <c r="K77" s="172">
        <v>44186</v>
      </c>
      <c r="L77" s="172">
        <v>44194</v>
      </c>
      <c r="M77" s="21">
        <v>6</v>
      </c>
      <c r="N77" s="21" t="s">
        <v>172</v>
      </c>
    </row>
    <row r="78" spans="1:14" x14ac:dyDescent="0.2">
      <c r="A78" s="21">
        <v>77</v>
      </c>
      <c r="B78" s="13" t="s">
        <v>89</v>
      </c>
      <c r="C78" s="13">
        <f t="shared" si="9"/>
        <v>7</v>
      </c>
      <c r="D78" s="13">
        <v>5</v>
      </c>
      <c r="E78" s="148">
        <f t="shared" si="8"/>
        <v>513</v>
      </c>
      <c r="F78" s="13">
        <v>5</v>
      </c>
      <c r="G78" s="127" t="s">
        <v>27</v>
      </c>
      <c r="H78" s="92">
        <v>44148</v>
      </c>
      <c r="I78" s="93">
        <v>44152</v>
      </c>
      <c r="J78" s="93">
        <v>44160</v>
      </c>
      <c r="K78" s="172">
        <v>44186</v>
      </c>
      <c r="L78" s="172">
        <v>44194</v>
      </c>
      <c r="M78" s="21">
        <v>6</v>
      </c>
      <c r="N78" s="21" t="s">
        <v>172</v>
      </c>
    </row>
    <row r="79" spans="1:14" x14ac:dyDescent="0.2">
      <c r="A79" s="21">
        <v>78</v>
      </c>
      <c r="B79" s="13" t="s">
        <v>89</v>
      </c>
      <c r="C79" s="13">
        <f t="shared" si="9"/>
        <v>7</v>
      </c>
      <c r="D79" s="13">
        <v>6</v>
      </c>
      <c r="E79" s="148">
        <f t="shared" si="8"/>
        <v>514</v>
      </c>
      <c r="F79" s="13">
        <v>5</v>
      </c>
      <c r="G79" s="127" t="s">
        <v>13</v>
      </c>
      <c r="H79" s="92">
        <v>44148</v>
      </c>
      <c r="I79" s="93">
        <v>44152</v>
      </c>
      <c r="J79" s="93">
        <v>44160</v>
      </c>
      <c r="K79" s="172">
        <v>44186</v>
      </c>
      <c r="L79" s="172">
        <v>44194</v>
      </c>
      <c r="M79" s="21">
        <v>9</v>
      </c>
      <c r="N79" s="21" t="s">
        <v>172</v>
      </c>
    </row>
    <row r="80" spans="1:14" x14ac:dyDescent="0.2">
      <c r="A80" s="21">
        <v>79</v>
      </c>
      <c r="B80" s="13" t="s">
        <v>89</v>
      </c>
      <c r="C80" s="13">
        <f t="shared" si="9"/>
        <v>8</v>
      </c>
      <c r="D80" s="13">
        <v>5</v>
      </c>
      <c r="E80" s="13">
        <f>E79+1</f>
        <v>515</v>
      </c>
      <c r="F80" s="13">
        <v>5</v>
      </c>
      <c r="G80" s="127" t="s">
        <v>24</v>
      </c>
      <c r="H80" s="92">
        <v>44148</v>
      </c>
      <c r="I80" s="93">
        <v>44152</v>
      </c>
      <c r="J80" s="93">
        <v>44159</v>
      </c>
      <c r="K80" s="172">
        <v>44186</v>
      </c>
      <c r="L80" s="172">
        <v>44194</v>
      </c>
      <c r="M80" s="21">
        <v>7</v>
      </c>
      <c r="N80" s="21" t="s">
        <v>172</v>
      </c>
    </row>
    <row r="81" spans="1:14" x14ac:dyDescent="0.2">
      <c r="A81" s="21">
        <v>80</v>
      </c>
      <c r="B81" s="13" t="s">
        <v>89</v>
      </c>
      <c r="C81" s="13">
        <f t="shared" si="9"/>
        <v>8</v>
      </c>
      <c r="D81" s="13">
        <v>6</v>
      </c>
      <c r="E81" s="13">
        <f t="shared" si="8"/>
        <v>516</v>
      </c>
      <c r="F81" s="13">
        <v>5</v>
      </c>
      <c r="G81" s="127" t="s">
        <v>95</v>
      </c>
      <c r="H81" s="92">
        <v>44148</v>
      </c>
      <c r="I81" s="93">
        <v>44152</v>
      </c>
      <c r="J81" s="93">
        <v>44158</v>
      </c>
      <c r="K81" s="172">
        <v>44186</v>
      </c>
      <c r="L81" s="172">
        <v>44194</v>
      </c>
      <c r="M81" s="21">
        <v>9</v>
      </c>
      <c r="N81" s="21" t="s">
        <v>176</v>
      </c>
    </row>
    <row r="82" spans="1:14" x14ac:dyDescent="0.2">
      <c r="A82" s="21">
        <v>81</v>
      </c>
      <c r="B82" s="13" t="s">
        <v>89</v>
      </c>
      <c r="C82" s="13">
        <f t="shared" si="9"/>
        <v>9</v>
      </c>
      <c r="D82" s="13">
        <v>5</v>
      </c>
      <c r="E82" s="13">
        <v>601</v>
      </c>
      <c r="F82" s="21">
        <v>6</v>
      </c>
      <c r="G82" s="128" t="s">
        <v>7</v>
      </c>
      <c r="H82" s="92">
        <v>44148</v>
      </c>
      <c r="I82" s="93">
        <v>44152</v>
      </c>
      <c r="J82" s="93">
        <v>44159</v>
      </c>
      <c r="K82" s="172">
        <v>44186</v>
      </c>
      <c r="L82" s="172">
        <v>44194</v>
      </c>
      <c r="M82" s="21">
        <v>4</v>
      </c>
      <c r="N82" s="21" t="s">
        <v>172</v>
      </c>
    </row>
    <row r="83" spans="1:14" x14ac:dyDescent="0.2">
      <c r="A83" s="21">
        <v>82</v>
      </c>
      <c r="B83" s="13" t="s">
        <v>89</v>
      </c>
      <c r="C83" s="13">
        <f t="shared" si="9"/>
        <v>9</v>
      </c>
      <c r="D83" s="13">
        <v>6</v>
      </c>
      <c r="E83" s="21">
        <f>E82+1</f>
        <v>602</v>
      </c>
      <c r="F83" s="21">
        <v>6</v>
      </c>
      <c r="G83" s="128" t="s">
        <v>15</v>
      </c>
      <c r="H83" s="92">
        <v>44148</v>
      </c>
      <c r="I83" s="93">
        <v>44152</v>
      </c>
      <c r="J83" s="93">
        <v>44159</v>
      </c>
      <c r="K83" s="172">
        <v>44186</v>
      </c>
      <c r="L83" s="172">
        <v>44194</v>
      </c>
      <c r="M83" s="21">
        <v>8</v>
      </c>
      <c r="N83" s="21" t="s">
        <v>176</v>
      </c>
    </row>
    <row r="84" spans="1:14" x14ac:dyDescent="0.2">
      <c r="A84" s="21">
        <v>83</v>
      </c>
      <c r="B84" s="13" t="s">
        <v>89</v>
      </c>
      <c r="C84" s="13">
        <f t="shared" si="9"/>
        <v>10</v>
      </c>
      <c r="D84" s="13">
        <v>5</v>
      </c>
      <c r="E84" s="21">
        <f t="shared" ref="E84:E97" si="10">E83+1</f>
        <v>603</v>
      </c>
      <c r="F84" s="21">
        <v>6</v>
      </c>
      <c r="G84" s="128" t="s">
        <v>4</v>
      </c>
      <c r="H84" s="92">
        <v>44148</v>
      </c>
      <c r="I84" s="93">
        <v>44152</v>
      </c>
      <c r="J84" s="93">
        <v>44159</v>
      </c>
      <c r="K84" s="172">
        <v>44186</v>
      </c>
      <c r="L84" s="172">
        <v>44194</v>
      </c>
      <c r="M84" s="21">
        <v>3</v>
      </c>
      <c r="N84" s="21" t="s">
        <v>172</v>
      </c>
    </row>
    <row r="85" spans="1:14" x14ac:dyDescent="0.2">
      <c r="A85" s="21">
        <v>84</v>
      </c>
      <c r="B85" s="13" t="s">
        <v>89</v>
      </c>
      <c r="C85" s="13">
        <f t="shared" ref="C85:C97" si="11">C83+1</f>
        <v>10</v>
      </c>
      <c r="D85" s="13">
        <v>6</v>
      </c>
      <c r="E85" s="21">
        <f t="shared" si="10"/>
        <v>604</v>
      </c>
      <c r="F85" s="21">
        <v>6</v>
      </c>
      <c r="G85" s="128" t="s">
        <v>28</v>
      </c>
      <c r="H85" s="92">
        <v>44148</v>
      </c>
      <c r="I85" s="93">
        <v>44152</v>
      </c>
      <c r="J85" s="93">
        <v>44158</v>
      </c>
      <c r="K85" s="172">
        <v>44186</v>
      </c>
      <c r="L85" s="172">
        <v>44194</v>
      </c>
      <c r="M85" s="21">
        <v>7</v>
      </c>
      <c r="N85" s="21" t="s">
        <v>172</v>
      </c>
    </row>
    <row r="86" spans="1:14" x14ac:dyDescent="0.2">
      <c r="A86" s="21">
        <v>85</v>
      </c>
      <c r="B86" s="13" t="s">
        <v>89</v>
      </c>
      <c r="C86" s="13">
        <f t="shared" si="11"/>
        <v>11</v>
      </c>
      <c r="D86" s="13">
        <v>5</v>
      </c>
      <c r="E86" s="21">
        <f t="shared" si="10"/>
        <v>605</v>
      </c>
      <c r="F86" s="21">
        <v>6</v>
      </c>
      <c r="G86" s="128" t="s">
        <v>24</v>
      </c>
      <c r="H86" s="92">
        <v>44148</v>
      </c>
      <c r="I86" s="93">
        <v>44152</v>
      </c>
      <c r="J86" s="93">
        <v>44158</v>
      </c>
      <c r="K86" s="172">
        <v>44186</v>
      </c>
      <c r="L86" s="172">
        <v>44194</v>
      </c>
      <c r="M86" s="21">
        <v>7</v>
      </c>
      <c r="N86" s="21" t="s">
        <v>172</v>
      </c>
    </row>
    <row r="87" spans="1:14" x14ac:dyDescent="0.2">
      <c r="A87" s="21">
        <v>86</v>
      </c>
      <c r="B87" s="13" t="s">
        <v>89</v>
      </c>
      <c r="C87" s="13">
        <f t="shared" si="11"/>
        <v>11</v>
      </c>
      <c r="D87" s="13">
        <v>6</v>
      </c>
      <c r="E87" s="21">
        <f t="shared" si="10"/>
        <v>606</v>
      </c>
      <c r="F87" s="21">
        <v>6</v>
      </c>
      <c r="G87" s="128" t="s">
        <v>1</v>
      </c>
      <c r="H87" s="92">
        <v>44148</v>
      </c>
      <c r="I87" s="93">
        <v>44152</v>
      </c>
      <c r="J87" s="93">
        <v>44159</v>
      </c>
      <c r="K87" s="172">
        <v>44186</v>
      </c>
      <c r="L87" s="172">
        <v>44194</v>
      </c>
      <c r="M87" s="21" t="s">
        <v>29</v>
      </c>
      <c r="N87" s="21" t="s">
        <v>177</v>
      </c>
    </row>
    <row r="88" spans="1:14" x14ac:dyDescent="0.2">
      <c r="A88" s="21">
        <v>87</v>
      </c>
      <c r="B88" s="13" t="s">
        <v>89</v>
      </c>
      <c r="C88" s="13">
        <f t="shared" si="11"/>
        <v>12</v>
      </c>
      <c r="D88" s="13">
        <v>5</v>
      </c>
      <c r="E88" s="21">
        <f t="shared" si="10"/>
        <v>607</v>
      </c>
      <c r="F88" s="21">
        <v>6</v>
      </c>
      <c r="G88" s="128" t="s">
        <v>11</v>
      </c>
      <c r="H88" s="92">
        <v>44148</v>
      </c>
      <c r="I88" s="93">
        <v>44152</v>
      </c>
      <c r="J88" s="93">
        <v>44159</v>
      </c>
      <c r="K88" s="172">
        <v>44186</v>
      </c>
      <c r="L88" s="172">
        <v>44194</v>
      </c>
      <c r="M88" s="21">
        <v>5</v>
      </c>
      <c r="N88" s="21" t="s">
        <v>177</v>
      </c>
    </row>
    <row r="89" spans="1:14" x14ac:dyDescent="0.2">
      <c r="A89" s="21">
        <v>88</v>
      </c>
      <c r="B89" s="13" t="s">
        <v>89</v>
      </c>
      <c r="C89" s="13">
        <f t="shared" si="11"/>
        <v>12</v>
      </c>
      <c r="D89" s="13">
        <v>6</v>
      </c>
      <c r="E89" s="21">
        <f t="shared" si="10"/>
        <v>608</v>
      </c>
      <c r="F89" s="21">
        <v>6</v>
      </c>
      <c r="G89" s="128" t="s">
        <v>20</v>
      </c>
      <c r="H89" s="92">
        <v>44148</v>
      </c>
      <c r="I89" s="93">
        <v>44152</v>
      </c>
      <c r="J89" s="93">
        <v>44158</v>
      </c>
      <c r="K89" s="172">
        <v>44186</v>
      </c>
      <c r="L89" s="172">
        <v>44194</v>
      </c>
      <c r="M89" s="21">
        <v>3</v>
      </c>
      <c r="N89" s="21" t="s">
        <v>172</v>
      </c>
    </row>
    <row r="90" spans="1:14" x14ac:dyDescent="0.2">
      <c r="A90" s="21">
        <v>89</v>
      </c>
      <c r="B90" s="13" t="s">
        <v>89</v>
      </c>
      <c r="C90" s="13">
        <f t="shared" si="11"/>
        <v>13</v>
      </c>
      <c r="D90" s="13">
        <v>5</v>
      </c>
      <c r="E90" s="21">
        <f t="shared" si="10"/>
        <v>609</v>
      </c>
      <c r="F90" s="21">
        <v>6</v>
      </c>
      <c r="G90" s="128" t="s">
        <v>9</v>
      </c>
      <c r="H90" s="92">
        <v>44148</v>
      </c>
      <c r="I90" s="93">
        <v>44152</v>
      </c>
      <c r="J90" s="93">
        <v>44158</v>
      </c>
      <c r="K90" s="172">
        <v>44186</v>
      </c>
      <c r="L90" s="172">
        <v>44194</v>
      </c>
      <c r="M90" s="21">
        <v>9</v>
      </c>
      <c r="N90" s="21" t="s">
        <v>176</v>
      </c>
    </row>
    <row r="91" spans="1:14" x14ac:dyDescent="0.2">
      <c r="A91" s="21">
        <v>90</v>
      </c>
      <c r="B91" s="13" t="s">
        <v>89</v>
      </c>
      <c r="C91" s="13">
        <f t="shared" si="11"/>
        <v>13</v>
      </c>
      <c r="D91" s="13">
        <v>6</v>
      </c>
      <c r="E91" s="21">
        <f t="shared" si="10"/>
        <v>610</v>
      </c>
      <c r="F91" s="21">
        <v>6</v>
      </c>
      <c r="G91" s="128" t="s">
        <v>22</v>
      </c>
      <c r="H91" s="92">
        <v>44148</v>
      </c>
      <c r="I91" s="93">
        <v>44152</v>
      </c>
      <c r="J91" s="93">
        <v>44159</v>
      </c>
      <c r="K91" s="172">
        <v>44186</v>
      </c>
      <c r="L91" s="172">
        <v>44194</v>
      </c>
      <c r="M91" s="21">
        <v>9</v>
      </c>
      <c r="N91" s="21" t="s">
        <v>176</v>
      </c>
    </row>
    <row r="92" spans="1:14" x14ac:dyDescent="0.2">
      <c r="A92" s="21">
        <v>91</v>
      </c>
      <c r="B92" s="13" t="s">
        <v>89</v>
      </c>
      <c r="C92" s="13">
        <f t="shared" si="11"/>
        <v>14</v>
      </c>
      <c r="D92" s="13">
        <v>5</v>
      </c>
      <c r="E92" s="149">
        <f t="shared" si="10"/>
        <v>611</v>
      </c>
      <c r="F92" s="21">
        <v>6</v>
      </c>
      <c r="G92" s="128" t="s">
        <v>95</v>
      </c>
      <c r="H92" s="92">
        <v>44148</v>
      </c>
      <c r="I92" s="93">
        <v>44152</v>
      </c>
      <c r="J92" s="93">
        <v>44160</v>
      </c>
      <c r="K92" s="172">
        <v>44186</v>
      </c>
      <c r="L92" s="172">
        <v>44194</v>
      </c>
      <c r="M92" s="21">
        <v>4</v>
      </c>
      <c r="N92" s="21" t="s">
        <v>176</v>
      </c>
    </row>
    <row r="93" spans="1:14" x14ac:dyDescent="0.2">
      <c r="A93" s="21">
        <v>92</v>
      </c>
      <c r="B93" s="13" t="s">
        <v>89</v>
      </c>
      <c r="C93" s="13">
        <f t="shared" si="11"/>
        <v>14</v>
      </c>
      <c r="D93" s="13">
        <v>6</v>
      </c>
      <c r="E93" s="21">
        <f t="shared" si="10"/>
        <v>612</v>
      </c>
      <c r="F93" s="21">
        <v>6</v>
      </c>
      <c r="G93" s="128" t="s">
        <v>21</v>
      </c>
      <c r="H93" s="92">
        <v>44148</v>
      </c>
      <c r="I93" s="93">
        <v>44152</v>
      </c>
      <c r="J93" s="93">
        <v>44159</v>
      </c>
      <c r="K93" s="172">
        <v>44186</v>
      </c>
      <c r="L93" s="172">
        <v>44194</v>
      </c>
      <c r="M93" s="21">
        <v>8</v>
      </c>
      <c r="N93" s="21" t="s">
        <v>176</v>
      </c>
    </row>
    <row r="94" spans="1:14" x14ac:dyDescent="0.2">
      <c r="A94" s="21">
        <v>93</v>
      </c>
      <c r="B94" s="13" t="s">
        <v>89</v>
      </c>
      <c r="C94" s="13">
        <f t="shared" si="11"/>
        <v>15</v>
      </c>
      <c r="D94" s="13">
        <v>5</v>
      </c>
      <c r="E94" s="149">
        <f t="shared" si="10"/>
        <v>613</v>
      </c>
      <c r="F94" s="21">
        <v>6</v>
      </c>
      <c r="G94" s="128" t="s">
        <v>27</v>
      </c>
      <c r="H94" s="92">
        <v>44148</v>
      </c>
      <c r="I94" s="93">
        <v>44152</v>
      </c>
      <c r="J94" s="93">
        <v>44161</v>
      </c>
      <c r="K94" s="172">
        <v>44186</v>
      </c>
      <c r="L94" s="172">
        <v>44194</v>
      </c>
      <c r="M94" s="21">
        <v>8</v>
      </c>
      <c r="N94" s="21" t="s">
        <v>172</v>
      </c>
    </row>
    <row r="95" spans="1:14" x14ac:dyDescent="0.2">
      <c r="A95" s="21">
        <v>94</v>
      </c>
      <c r="B95" s="13" t="s">
        <v>89</v>
      </c>
      <c r="C95" s="13">
        <f t="shared" si="11"/>
        <v>15</v>
      </c>
      <c r="D95" s="13">
        <v>6</v>
      </c>
      <c r="E95" s="149">
        <f>E94+1</f>
        <v>614</v>
      </c>
      <c r="F95" s="21">
        <v>6</v>
      </c>
      <c r="G95" s="128" t="s">
        <v>19</v>
      </c>
      <c r="H95" s="92">
        <v>44148</v>
      </c>
      <c r="I95" s="93">
        <v>44152</v>
      </c>
      <c r="J95" s="93">
        <v>44160</v>
      </c>
      <c r="K95" s="172">
        <v>44186</v>
      </c>
      <c r="L95" s="172">
        <v>44194</v>
      </c>
      <c r="M95" s="21">
        <v>5</v>
      </c>
      <c r="N95" s="21" t="s">
        <v>175</v>
      </c>
    </row>
    <row r="96" spans="1:14" x14ac:dyDescent="0.2">
      <c r="A96" s="21">
        <v>95</v>
      </c>
      <c r="B96" s="13" t="s">
        <v>89</v>
      </c>
      <c r="C96" s="13">
        <f t="shared" si="11"/>
        <v>16</v>
      </c>
      <c r="D96" s="13">
        <v>5</v>
      </c>
      <c r="E96" s="149">
        <f t="shared" si="10"/>
        <v>615</v>
      </c>
      <c r="F96" s="21">
        <v>6</v>
      </c>
      <c r="G96" s="128" t="s">
        <v>18</v>
      </c>
      <c r="H96" s="92">
        <v>44148</v>
      </c>
      <c r="I96" s="93">
        <v>44152</v>
      </c>
      <c r="J96" s="93">
        <v>44160</v>
      </c>
      <c r="K96" s="172">
        <v>44186</v>
      </c>
      <c r="L96" s="172">
        <v>44194</v>
      </c>
      <c r="M96" s="21">
        <v>8</v>
      </c>
      <c r="N96" s="21" t="s">
        <v>176</v>
      </c>
    </row>
    <row r="97" spans="1:14" x14ac:dyDescent="0.2">
      <c r="A97" s="21">
        <v>96</v>
      </c>
      <c r="B97" s="13" t="s">
        <v>89</v>
      </c>
      <c r="C97" s="13">
        <f t="shared" si="11"/>
        <v>16</v>
      </c>
      <c r="D97" s="13">
        <v>6</v>
      </c>
      <c r="E97" s="149">
        <f t="shared" si="10"/>
        <v>616</v>
      </c>
      <c r="F97" s="21">
        <v>6</v>
      </c>
      <c r="G97" s="128" t="s">
        <v>13</v>
      </c>
      <c r="H97" s="92">
        <v>44148</v>
      </c>
      <c r="I97" s="93">
        <v>44152</v>
      </c>
      <c r="J97" s="93">
        <v>44160</v>
      </c>
      <c r="K97" s="174"/>
      <c r="L97" s="174"/>
      <c r="M97" s="173"/>
      <c r="N97" s="21" t="s">
        <v>178</v>
      </c>
    </row>
    <row r="98" spans="1:14" x14ac:dyDescent="0.2">
      <c r="A98" s="21">
        <v>97</v>
      </c>
      <c r="B98" s="13" t="s">
        <v>89</v>
      </c>
      <c r="C98" s="13">
        <v>1</v>
      </c>
      <c r="D98" s="21">
        <v>7</v>
      </c>
      <c r="E98" s="21">
        <v>701</v>
      </c>
      <c r="F98" s="21">
        <v>7</v>
      </c>
      <c r="G98" s="123" t="s">
        <v>11</v>
      </c>
      <c r="H98" s="92">
        <v>44148</v>
      </c>
      <c r="I98" s="93">
        <v>44152</v>
      </c>
      <c r="J98" s="93">
        <v>44159</v>
      </c>
      <c r="K98" s="172">
        <v>44186</v>
      </c>
      <c r="L98" s="172">
        <v>44194</v>
      </c>
      <c r="M98" s="21">
        <v>7</v>
      </c>
      <c r="N98" s="21" t="s">
        <v>173</v>
      </c>
    </row>
    <row r="99" spans="1:14" x14ac:dyDescent="0.2">
      <c r="A99" s="21">
        <v>98</v>
      </c>
      <c r="B99" s="13" t="s">
        <v>89</v>
      </c>
      <c r="C99" s="13">
        <v>1</v>
      </c>
      <c r="D99" s="21">
        <v>8</v>
      </c>
      <c r="E99" s="21">
        <f>E98+1</f>
        <v>702</v>
      </c>
      <c r="F99" s="21">
        <v>7</v>
      </c>
      <c r="G99" s="123" t="s">
        <v>15</v>
      </c>
      <c r="H99" s="92">
        <v>44148</v>
      </c>
      <c r="I99" s="93">
        <v>44152</v>
      </c>
      <c r="J99" s="93">
        <v>44158</v>
      </c>
      <c r="K99" s="172">
        <v>44186</v>
      </c>
      <c r="L99" s="172">
        <v>44194</v>
      </c>
      <c r="M99" s="21">
        <v>8</v>
      </c>
      <c r="N99" s="21" t="s">
        <v>172</v>
      </c>
    </row>
    <row r="100" spans="1:14" x14ac:dyDescent="0.2">
      <c r="A100" s="21">
        <v>99</v>
      </c>
      <c r="B100" s="13" t="s">
        <v>89</v>
      </c>
      <c r="C100" s="13">
        <f>C98+1</f>
        <v>2</v>
      </c>
      <c r="D100" s="21">
        <v>7</v>
      </c>
      <c r="E100" s="21">
        <f t="shared" ref="E100:E113" si="12">E99+1</f>
        <v>703</v>
      </c>
      <c r="F100" s="21">
        <v>7</v>
      </c>
      <c r="G100" s="123" t="s">
        <v>21</v>
      </c>
      <c r="H100" s="92">
        <v>44148</v>
      </c>
      <c r="I100" s="93">
        <v>44152</v>
      </c>
      <c r="J100" s="93">
        <v>44159</v>
      </c>
      <c r="K100" s="172">
        <v>44186</v>
      </c>
      <c r="L100" s="172">
        <v>44194</v>
      </c>
      <c r="M100" s="21">
        <v>8</v>
      </c>
      <c r="N100" s="21" t="s">
        <v>172</v>
      </c>
    </row>
    <row r="101" spans="1:14" x14ac:dyDescent="0.2">
      <c r="A101" s="21">
        <v>100</v>
      </c>
      <c r="B101" s="13" t="s">
        <v>89</v>
      </c>
      <c r="C101" s="13">
        <f>C99+1</f>
        <v>2</v>
      </c>
      <c r="D101" s="21">
        <v>8</v>
      </c>
      <c r="E101" s="21">
        <f t="shared" si="12"/>
        <v>704</v>
      </c>
      <c r="F101" s="21">
        <v>7</v>
      </c>
      <c r="G101" s="123" t="s">
        <v>24</v>
      </c>
      <c r="H101" s="92">
        <v>44148</v>
      </c>
      <c r="I101" s="93">
        <v>44152</v>
      </c>
      <c r="J101" s="93">
        <v>44159</v>
      </c>
      <c r="K101" s="172">
        <v>44186</v>
      </c>
      <c r="L101" s="172">
        <v>44194</v>
      </c>
      <c r="M101" s="21">
        <v>8</v>
      </c>
      <c r="N101" s="21" t="s">
        <v>172</v>
      </c>
    </row>
    <row r="102" spans="1:14" x14ac:dyDescent="0.2">
      <c r="A102" s="21">
        <v>101</v>
      </c>
      <c r="B102" s="13" t="s">
        <v>89</v>
      </c>
      <c r="C102" s="13">
        <f t="shared" ref="C102:C116" si="13">C100+1</f>
        <v>3</v>
      </c>
      <c r="D102" s="21">
        <v>7</v>
      </c>
      <c r="E102" s="149">
        <f t="shared" si="12"/>
        <v>705</v>
      </c>
      <c r="F102" s="21">
        <v>7</v>
      </c>
      <c r="G102" s="123" t="s">
        <v>7</v>
      </c>
      <c r="H102" s="92">
        <v>44148</v>
      </c>
      <c r="I102" s="93">
        <v>44152</v>
      </c>
      <c r="J102" s="93">
        <v>44160</v>
      </c>
      <c r="K102" s="172">
        <v>44186</v>
      </c>
      <c r="L102" s="172">
        <v>44194</v>
      </c>
      <c r="M102" s="21">
        <v>6</v>
      </c>
      <c r="N102" s="21" t="s">
        <v>172</v>
      </c>
    </row>
    <row r="103" spans="1:14" x14ac:dyDescent="0.2">
      <c r="A103" s="21">
        <v>102</v>
      </c>
      <c r="B103" s="13" t="s">
        <v>89</v>
      </c>
      <c r="C103" s="13">
        <f t="shared" si="13"/>
        <v>3</v>
      </c>
      <c r="D103" s="21">
        <v>8</v>
      </c>
      <c r="E103" s="21">
        <f t="shared" si="12"/>
        <v>706</v>
      </c>
      <c r="F103" s="21">
        <v>7</v>
      </c>
      <c r="G103" s="123" t="s">
        <v>19</v>
      </c>
      <c r="H103" s="92">
        <v>44148</v>
      </c>
      <c r="I103" s="93">
        <v>44152</v>
      </c>
      <c r="J103" s="93">
        <v>44159</v>
      </c>
      <c r="K103" s="172">
        <v>44186</v>
      </c>
      <c r="L103" s="172">
        <v>44194</v>
      </c>
      <c r="M103" s="21">
        <v>7</v>
      </c>
      <c r="N103" s="21" t="s">
        <v>175</v>
      </c>
    </row>
    <row r="104" spans="1:14" x14ac:dyDescent="0.2">
      <c r="A104" s="21">
        <v>103</v>
      </c>
      <c r="B104" s="13" t="s">
        <v>89</v>
      </c>
      <c r="C104" s="13">
        <f t="shared" si="13"/>
        <v>4</v>
      </c>
      <c r="D104" s="21">
        <v>7</v>
      </c>
      <c r="E104" s="21">
        <f t="shared" si="12"/>
        <v>707</v>
      </c>
      <c r="F104" s="21">
        <v>7</v>
      </c>
      <c r="G104" s="123" t="s">
        <v>1</v>
      </c>
      <c r="H104" s="92">
        <v>44148</v>
      </c>
      <c r="I104" s="93">
        <v>44152</v>
      </c>
      <c r="J104" s="93">
        <v>44159</v>
      </c>
      <c r="K104" s="172">
        <v>44186</v>
      </c>
      <c r="L104" s="172">
        <v>44194</v>
      </c>
      <c r="M104" s="21">
        <v>8</v>
      </c>
      <c r="N104" s="21" t="s">
        <v>177</v>
      </c>
    </row>
    <row r="105" spans="1:14" x14ac:dyDescent="0.2">
      <c r="A105" s="21">
        <v>104</v>
      </c>
      <c r="B105" s="13" t="s">
        <v>89</v>
      </c>
      <c r="C105" s="13">
        <f t="shared" si="13"/>
        <v>4</v>
      </c>
      <c r="D105" s="21">
        <v>8</v>
      </c>
      <c r="E105" s="149">
        <f t="shared" si="12"/>
        <v>708</v>
      </c>
      <c r="F105" s="21">
        <v>7</v>
      </c>
      <c r="G105" s="123" t="s">
        <v>27</v>
      </c>
      <c r="H105" s="92">
        <v>44148</v>
      </c>
      <c r="I105" s="93">
        <v>44152</v>
      </c>
      <c r="J105" s="93">
        <v>44160</v>
      </c>
      <c r="K105" s="172">
        <v>44186</v>
      </c>
      <c r="L105" s="172">
        <v>44194</v>
      </c>
      <c r="M105" s="21">
        <v>9</v>
      </c>
      <c r="N105" s="21" t="s">
        <v>176</v>
      </c>
    </row>
    <row r="106" spans="1:14" x14ac:dyDescent="0.2">
      <c r="A106" s="21">
        <v>105</v>
      </c>
      <c r="B106" s="13" t="s">
        <v>89</v>
      </c>
      <c r="C106" s="13">
        <f t="shared" si="13"/>
        <v>5</v>
      </c>
      <c r="D106" s="21">
        <v>7</v>
      </c>
      <c r="E106" s="21">
        <f t="shared" si="12"/>
        <v>709</v>
      </c>
      <c r="F106" s="21">
        <v>7</v>
      </c>
      <c r="G106" s="123" t="s">
        <v>20</v>
      </c>
      <c r="H106" s="92">
        <v>44148</v>
      </c>
      <c r="I106" s="93">
        <v>44152</v>
      </c>
      <c r="J106" s="93">
        <v>44158</v>
      </c>
      <c r="K106" s="172">
        <v>44186</v>
      </c>
      <c r="L106" s="172">
        <v>44194</v>
      </c>
      <c r="M106" s="21">
        <v>7</v>
      </c>
      <c r="N106" s="21" t="s">
        <v>172</v>
      </c>
    </row>
    <row r="107" spans="1:14" x14ac:dyDescent="0.2">
      <c r="A107" s="21">
        <v>106</v>
      </c>
      <c r="B107" s="13" t="s">
        <v>89</v>
      </c>
      <c r="C107" s="13">
        <f t="shared" si="13"/>
        <v>5</v>
      </c>
      <c r="D107" s="21">
        <v>8</v>
      </c>
      <c r="E107" s="21">
        <f t="shared" si="12"/>
        <v>710</v>
      </c>
      <c r="F107" s="21">
        <v>7</v>
      </c>
      <c r="G107" s="123" t="s">
        <v>22</v>
      </c>
      <c r="H107" s="92">
        <v>44148</v>
      </c>
      <c r="I107" s="93">
        <v>44152</v>
      </c>
      <c r="J107" s="93">
        <v>44158</v>
      </c>
      <c r="K107" s="172">
        <v>44186</v>
      </c>
      <c r="L107" s="172">
        <v>44194</v>
      </c>
      <c r="M107" s="21">
        <v>9</v>
      </c>
      <c r="N107" s="21" t="s">
        <v>176</v>
      </c>
    </row>
    <row r="108" spans="1:14" x14ac:dyDescent="0.2">
      <c r="A108" s="21">
        <v>107</v>
      </c>
      <c r="B108" s="13" t="s">
        <v>89</v>
      </c>
      <c r="C108" s="13">
        <f t="shared" si="13"/>
        <v>6</v>
      </c>
      <c r="D108" s="21">
        <v>7</v>
      </c>
      <c r="E108" s="21">
        <f t="shared" si="12"/>
        <v>711</v>
      </c>
      <c r="F108" s="21">
        <v>7</v>
      </c>
      <c r="G108" s="123" t="s">
        <v>28</v>
      </c>
      <c r="H108" s="92">
        <v>44148</v>
      </c>
      <c r="I108" s="93">
        <v>44152</v>
      </c>
      <c r="J108" s="93">
        <v>44158</v>
      </c>
      <c r="K108" s="172">
        <v>44186</v>
      </c>
      <c r="L108" s="172">
        <v>44194</v>
      </c>
      <c r="M108" s="21">
        <v>5</v>
      </c>
      <c r="N108" s="21" t="s">
        <v>172</v>
      </c>
    </row>
    <row r="109" spans="1:14" x14ac:dyDescent="0.2">
      <c r="A109" s="21">
        <v>108</v>
      </c>
      <c r="B109" s="13" t="s">
        <v>89</v>
      </c>
      <c r="C109" s="13">
        <f t="shared" si="13"/>
        <v>6</v>
      </c>
      <c r="D109" s="21">
        <v>8</v>
      </c>
      <c r="E109" s="149">
        <f t="shared" si="12"/>
        <v>712</v>
      </c>
      <c r="F109" s="21">
        <v>7</v>
      </c>
      <c r="G109" s="123" t="s">
        <v>18</v>
      </c>
      <c r="H109" s="92">
        <v>44148</v>
      </c>
      <c r="I109" s="93">
        <v>44152</v>
      </c>
      <c r="J109" s="93">
        <v>44162</v>
      </c>
      <c r="K109" s="172">
        <v>44186</v>
      </c>
      <c r="L109" s="172">
        <v>44194</v>
      </c>
      <c r="M109" s="21">
        <v>8</v>
      </c>
      <c r="N109" s="21" t="s">
        <v>172</v>
      </c>
    </row>
    <row r="110" spans="1:14" x14ac:dyDescent="0.2">
      <c r="A110" s="21">
        <v>109</v>
      </c>
      <c r="B110" s="13" t="s">
        <v>89</v>
      </c>
      <c r="C110" s="13">
        <f t="shared" si="13"/>
        <v>7</v>
      </c>
      <c r="D110" s="21">
        <v>7</v>
      </c>
      <c r="E110" s="21">
        <f t="shared" si="12"/>
        <v>713</v>
      </c>
      <c r="F110" s="21">
        <v>7</v>
      </c>
      <c r="G110" s="123" t="s">
        <v>13</v>
      </c>
      <c r="H110" s="92">
        <v>44148</v>
      </c>
      <c r="I110" s="93">
        <v>44152</v>
      </c>
      <c r="J110" s="93">
        <v>44159</v>
      </c>
      <c r="K110" s="172">
        <v>44186</v>
      </c>
      <c r="L110" s="172">
        <v>44194</v>
      </c>
      <c r="M110" s="21">
        <v>8</v>
      </c>
      <c r="N110" s="21" t="s">
        <v>172</v>
      </c>
    </row>
    <row r="111" spans="1:14" x14ac:dyDescent="0.2">
      <c r="A111" s="21">
        <v>110</v>
      </c>
      <c r="B111" s="13" t="s">
        <v>89</v>
      </c>
      <c r="C111" s="13">
        <f t="shared" si="13"/>
        <v>7</v>
      </c>
      <c r="D111" s="21">
        <v>8</v>
      </c>
      <c r="E111" s="21">
        <f>E110+1</f>
        <v>714</v>
      </c>
      <c r="F111" s="21">
        <v>7</v>
      </c>
      <c r="G111" s="123" t="s">
        <v>95</v>
      </c>
      <c r="H111" s="92">
        <v>44148</v>
      </c>
      <c r="I111" s="93">
        <v>44152</v>
      </c>
      <c r="J111" s="93">
        <v>44159</v>
      </c>
      <c r="K111" s="172">
        <v>44186</v>
      </c>
      <c r="L111" s="172">
        <v>44194</v>
      </c>
      <c r="M111" s="21">
        <v>7</v>
      </c>
      <c r="N111" s="21" t="s">
        <v>172</v>
      </c>
    </row>
    <row r="112" spans="1:14" x14ac:dyDescent="0.2">
      <c r="A112" s="21">
        <v>111</v>
      </c>
      <c r="B112" s="13" t="s">
        <v>89</v>
      </c>
      <c r="C112" s="13">
        <f t="shared" si="13"/>
        <v>8</v>
      </c>
      <c r="D112" s="21">
        <v>7</v>
      </c>
      <c r="E112" s="149">
        <f t="shared" si="12"/>
        <v>715</v>
      </c>
      <c r="F112" s="21">
        <v>7</v>
      </c>
      <c r="G112" s="123" t="s">
        <v>9</v>
      </c>
      <c r="H112" s="92">
        <v>44148</v>
      </c>
      <c r="I112" s="93">
        <v>44152</v>
      </c>
      <c r="J112" s="93">
        <v>44168</v>
      </c>
      <c r="K112" s="174"/>
      <c r="L112" s="174"/>
      <c r="M112" s="173"/>
      <c r="N112" s="21" t="s">
        <v>178</v>
      </c>
    </row>
    <row r="113" spans="1:14" x14ac:dyDescent="0.2">
      <c r="A113" s="21">
        <v>112</v>
      </c>
      <c r="B113" s="13" t="s">
        <v>89</v>
      </c>
      <c r="C113" s="13">
        <f t="shared" si="13"/>
        <v>8</v>
      </c>
      <c r="D113" s="21">
        <v>8</v>
      </c>
      <c r="E113" s="21">
        <f t="shared" si="12"/>
        <v>716</v>
      </c>
      <c r="F113" s="21">
        <v>7</v>
      </c>
      <c r="G113" s="123" t="s">
        <v>4</v>
      </c>
      <c r="H113" s="92">
        <v>44148</v>
      </c>
      <c r="I113" s="93">
        <v>44152</v>
      </c>
      <c r="J113" s="93">
        <v>44159</v>
      </c>
      <c r="K113" s="172">
        <v>44186</v>
      </c>
      <c r="L113" s="172">
        <v>44194</v>
      </c>
      <c r="M113" s="21">
        <v>6</v>
      </c>
      <c r="N113" s="21" t="s">
        <v>172</v>
      </c>
    </row>
    <row r="114" spans="1:14" x14ac:dyDescent="0.2">
      <c r="A114" s="21">
        <v>113</v>
      </c>
      <c r="B114" s="13" t="s">
        <v>89</v>
      </c>
      <c r="C114" s="13">
        <f t="shared" si="13"/>
        <v>9</v>
      </c>
      <c r="D114" s="21">
        <v>7</v>
      </c>
      <c r="E114" s="21">
        <v>801</v>
      </c>
      <c r="F114" s="21">
        <v>8</v>
      </c>
      <c r="G114" s="124" t="s">
        <v>1</v>
      </c>
      <c r="H114" s="92">
        <v>44148</v>
      </c>
      <c r="I114" s="93">
        <v>44152</v>
      </c>
      <c r="J114" s="93">
        <v>44159</v>
      </c>
      <c r="K114" s="172">
        <v>44186</v>
      </c>
      <c r="L114" s="172">
        <v>44194</v>
      </c>
      <c r="M114" s="21">
        <v>8</v>
      </c>
      <c r="N114" s="21" t="s">
        <v>177</v>
      </c>
    </row>
    <row r="115" spans="1:14" x14ac:dyDescent="0.2">
      <c r="A115" s="21">
        <v>114</v>
      </c>
      <c r="B115" s="13" t="s">
        <v>89</v>
      </c>
      <c r="C115" s="13">
        <f t="shared" si="13"/>
        <v>9</v>
      </c>
      <c r="D115" s="21">
        <v>8</v>
      </c>
      <c r="E115" s="21">
        <f>E114+1</f>
        <v>802</v>
      </c>
      <c r="F115" s="21">
        <v>8</v>
      </c>
      <c r="G115" s="124" t="s">
        <v>7</v>
      </c>
      <c r="H115" s="92">
        <v>44148</v>
      </c>
      <c r="I115" s="93">
        <v>44152</v>
      </c>
      <c r="J115" s="93">
        <v>44159</v>
      </c>
      <c r="K115" s="172">
        <v>44186</v>
      </c>
      <c r="L115" s="172">
        <v>44194</v>
      </c>
      <c r="M115" s="21">
        <v>8</v>
      </c>
      <c r="N115" s="21" t="s">
        <v>172</v>
      </c>
    </row>
    <row r="116" spans="1:14" x14ac:dyDescent="0.2">
      <c r="A116" s="21">
        <v>115</v>
      </c>
      <c r="B116" s="13" t="s">
        <v>89</v>
      </c>
      <c r="C116" s="13">
        <f t="shared" si="13"/>
        <v>10</v>
      </c>
      <c r="D116" s="21">
        <v>7</v>
      </c>
      <c r="E116" s="21">
        <f t="shared" ref="E116:E129" si="14">E115+1</f>
        <v>803</v>
      </c>
      <c r="F116" s="21">
        <v>8</v>
      </c>
      <c r="G116" s="124" t="s">
        <v>28</v>
      </c>
      <c r="H116" s="92">
        <v>44148</v>
      </c>
      <c r="I116" s="93">
        <v>44152</v>
      </c>
      <c r="J116" s="93">
        <v>44159</v>
      </c>
      <c r="K116" s="172">
        <v>44186</v>
      </c>
      <c r="L116" s="172">
        <v>44194</v>
      </c>
      <c r="M116" s="21">
        <v>8</v>
      </c>
      <c r="N116" s="21" t="s">
        <v>172</v>
      </c>
    </row>
    <row r="117" spans="1:14" x14ac:dyDescent="0.2">
      <c r="A117" s="21">
        <v>116</v>
      </c>
      <c r="B117" s="13" t="s">
        <v>89</v>
      </c>
      <c r="C117" s="13">
        <f t="shared" ref="C117:C129" si="15">C115+1</f>
        <v>10</v>
      </c>
      <c r="D117" s="21">
        <v>8</v>
      </c>
      <c r="E117" s="21">
        <f t="shared" si="14"/>
        <v>804</v>
      </c>
      <c r="F117" s="21">
        <v>8</v>
      </c>
      <c r="G117" s="124" t="s">
        <v>15</v>
      </c>
      <c r="H117" s="92">
        <v>44148</v>
      </c>
      <c r="I117" s="93">
        <v>44152</v>
      </c>
      <c r="J117" s="93">
        <v>44159</v>
      </c>
      <c r="K117" s="172">
        <v>44186</v>
      </c>
      <c r="L117" s="172">
        <v>44194</v>
      </c>
      <c r="M117" s="21" t="s">
        <v>29</v>
      </c>
      <c r="N117" s="21" t="s">
        <v>172</v>
      </c>
    </row>
    <row r="118" spans="1:14" x14ac:dyDescent="0.2">
      <c r="A118" s="21">
        <v>117</v>
      </c>
      <c r="B118" s="13" t="s">
        <v>89</v>
      </c>
      <c r="C118" s="13">
        <f t="shared" si="15"/>
        <v>11</v>
      </c>
      <c r="D118" s="21">
        <v>7</v>
      </c>
      <c r="E118" s="149">
        <f t="shared" si="14"/>
        <v>805</v>
      </c>
      <c r="F118" s="21">
        <v>8</v>
      </c>
      <c r="G118" s="124" t="s">
        <v>27</v>
      </c>
      <c r="H118" s="92">
        <v>44148</v>
      </c>
      <c r="I118" s="93">
        <v>44152</v>
      </c>
      <c r="J118" s="93">
        <v>44163</v>
      </c>
      <c r="K118" s="172">
        <v>44186</v>
      </c>
      <c r="L118" s="172">
        <v>44194</v>
      </c>
      <c r="M118" s="21">
        <v>9</v>
      </c>
      <c r="N118" s="21" t="s">
        <v>172</v>
      </c>
    </row>
    <row r="119" spans="1:14" x14ac:dyDescent="0.2">
      <c r="A119" s="21">
        <v>118</v>
      </c>
      <c r="B119" s="13" t="s">
        <v>89</v>
      </c>
      <c r="C119" s="13">
        <f t="shared" si="15"/>
        <v>11</v>
      </c>
      <c r="D119" s="21">
        <v>8</v>
      </c>
      <c r="E119" s="21">
        <f t="shared" si="14"/>
        <v>806</v>
      </c>
      <c r="F119" s="21">
        <v>8</v>
      </c>
      <c r="G119" s="124" t="s">
        <v>22</v>
      </c>
      <c r="H119" s="92">
        <v>44148</v>
      </c>
      <c r="I119" s="93">
        <v>44152</v>
      </c>
      <c r="J119" s="93">
        <v>44159</v>
      </c>
      <c r="K119" s="172">
        <v>44186</v>
      </c>
      <c r="L119" s="172">
        <v>44194</v>
      </c>
      <c r="M119" s="21">
        <v>9</v>
      </c>
      <c r="N119" s="21" t="s">
        <v>172</v>
      </c>
    </row>
    <row r="120" spans="1:14" x14ac:dyDescent="0.2">
      <c r="A120" s="21">
        <v>119</v>
      </c>
      <c r="B120" s="13" t="s">
        <v>89</v>
      </c>
      <c r="C120" s="13">
        <f t="shared" si="15"/>
        <v>12</v>
      </c>
      <c r="D120" s="21">
        <v>7</v>
      </c>
      <c r="E120" s="21">
        <f t="shared" si="14"/>
        <v>807</v>
      </c>
      <c r="F120" s="21">
        <v>8</v>
      </c>
      <c r="G120" s="124" t="s">
        <v>18</v>
      </c>
      <c r="H120" s="92">
        <v>44148</v>
      </c>
      <c r="I120" s="93">
        <v>44152</v>
      </c>
      <c r="J120" s="93">
        <v>44159</v>
      </c>
      <c r="K120" s="172">
        <v>44186</v>
      </c>
      <c r="L120" s="172">
        <v>44194</v>
      </c>
      <c r="M120" s="21">
        <v>8</v>
      </c>
      <c r="N120" s="21" t="s">
        <v>172</v>
      </c>
    </row>
    <row r="121" spans="1:14" x14ac:dyDescent="0.2">
      <c r="A121" s="21">
        <v>120</v>
      </c>
      <c r="B121" s="13" t="s">
        <v>89</v>
      </c>
      <c r="C121" s="13">
        <f t="shared" si="15"/>
        <v>12</v>
      </c>
      <c r="D121" s="21">
        <v>8</v>
      </c>
      <c r="E121" s="21">
        <f t="shared" si="14"/>
        <v>808</v>
      </c>
      <c r="F121" s="21">
        <v>8</v>
      </c>
      <c r="G121" s="124" t="s">
        <v>95</v>
      </c>
      <c r="H121" s="92">
        <v>44148</v>
      </c>
      <c r="I121" s="93">
        <v>44152</v>
      </c>
      <c r="J121" s="93">
        <v>44159</v>
      </c>
      <c r="K121" s="172">
        <v>44186</v>
      </c>
      <c r="L121" s="172">
        <v>44194</v>
      </c>
      <c r="M121" s="21">
        <v>9</v>
      </c>
      <c r="N121" s="21" t="s">
        <v>172</v>
      </c>
    </row>
    <row r="122" spans="1:14" x14ac:dyDescent="0.2">
      <c r="A122" s="21">
        <v>121</v>
      </c>
      <c r="B122" s="13" t="s">
        <v>89</v>
      </c>
      <c r="C122" s="13">
        <f t="shared" si="15"/>
        <v>13</v>
      </c>
      <c r="D122" s="21">
        <v>7</v>
      </c>
      <c r="E122" s="21">
        <f t="shared" si="14"/>
        <v>809</v>
      </c>
      <c r="F122" s="21">
        <v>8</v>
      </c>
      <c r="G122" s="124" t="s">
        <v>11</v>
      </c>
      <c r="H122" s="92">
        <v>44148</v>
      </c>
      <c r="I122" s="93">
        <v>44152</v>
      </c>
      <c r="J122" s="93">
        <v>44159</v>
      </c>
      <c r="K122" s="172">
        <v>44186</v>
      </c>
      <c r="L122" s="172">
        <v>44194</v>
      </c>
      <c r="M122" s="21">
        <v>7</v>
      </c>
      <c r="N122" s="21" t="s">
        <v>177</v>
      </c>
    </row>
    <row r="123" spans="1:14" x14ac:dyDescent="0.2">
      <c r="A123" s="21">
        <v>122</v>
      </c>
      <c r="B123" s="13" t="s">
        <v>89</v>
      </c>
      <c r="C123" s="13">
        <f t="shared" si="15"/>
        <v>13</v>
      </c>
      <c r="D123" s="21">
        <v>8</v>
      </c>
      <c r="E123" s="21">
        <f t="shared" si="14"/>
        <v>810</v>
      </c>
      <c r="F123" s="21">
        <v>8</v>
      </c>
      <c r="G123" s="124" t="s">
        <v>24</v>
      </c>
      <c r="H123" s="92">
        <v>44148</v>
      </c>
      <c r="I123" s="93">
        <v>44152</v>
      </c>
      <c r="J123" s="93">
        <v>44159</v>
      </c>
      <c r="K123" s="172">
        <v>44186</v>
      </c>
      <c r="L123" s="172">
        <v>44194</v>
      </c>
      <c r="M123" s="21">
        <v>5</v>
      </c>
      <c r="N123" s="21" t="s">
        <v>172</v>
      </c>
    </row>
    <row r="124" spans="1:14" x14ac:dyDescent="0.2">
      <c r="A124" s="21">
        <v>123</v>
      </c>
      <c r="B124" s="13" t="s">
        <v>89</v>
      </c>
      <c r="C124" s="13">
        <f t="shared" si="15"/>
        <v>14</v>
      </c>
      <c r="D124" s="21">
        <v>7</v>
      </c>
      <c r="E124" s="21">
        <f t="shared" si="14"/>
        <v>811</v>
      </c>
      <c r="F124" s="21">
        <v>8</v>
      </c>
      <c r="G124" s="124" t="s">
        <v>20</v>
      </c>
      <c r="H124" s="92">
        <v>44148</v>
      </c>
      <c r="I124" s="93">
        <v>44152</v>
      </c>
      <c r="J124" s="93">
        <v>44159</v>
      </c>
      <c r="K124" s="172">
        <v>44186</v>
      </c>
      <c r="L124" s="172">
        <v>44194</v>
      </c>
      <c r="M124" s="21">
        <v>8</v>
      </c>
      <c r="N124" s="21" t="s">
        <v>172</v>
      </c>
    </row>
    <row r="125" spans="1:14" x14ac:dyDescent="0.2">
      <c r="A125" s="21">
        <v>124</v>
      </c>
      <c r="B125" s="13" t="s">
        <v>89</v>
      </c>
      <c r="C125" s="13">
        <f t="shared" si="15"/>
        <v>14</v>
      </c>
      <c r="D125" s="21">
        <v>8</v>
      </c>
      <c r="E125" s="21">
        <f t="shared" si="14"/>
        <v>812</v>
      </c>
      <c r="F125" s="21">
        <v>8</v>
      </c>
      <c r="G125" s="124" t="s">
        <v>9</v>
      </c>
      <c r="H125" s="92">
        <v>44148</v>
      </c>
      <c r="I125" s="93">
        <v>44152</v>
      </c>
      <c r="J125" s="93">
        <v>44159</v>
      </c>
      <c r="K125" s="172">
        <v>44186</v>
      </c>
      <c r="L125" s="172">
        <v>44194</v>
      </c>
      <c r="M125" s="21">
        <v>9</v>
      </c>
      <c r="N125" s="21" t="s">
        <v>175</v>
      </c>
    </row>
    <row r="126" spans="1:14" x14ac:dyDescent="0.2">
      <c r="A126" s="21">
        <v>125</v>
      </c>
      <c r="B126" s="13" t="s">
        <v>89</v>
      </c>
      <c r="C126" s="13">
        <f t="shared" si="15"/>
        <v>15</v>
      </c>
      <c r="D126" s="21">
        <v>7</v>
      </c>
      <c r="E126" s="21">
        <f t="shared" si="14"/>
        <v>813</v>
      </c>
      <c r="F126" s="21">
        <v>8</v>
      </c>
      <c r="G126" s="124" t="s">
        <v>4</v>
      </c>
      <c r="H126" s="92">
        <v>44148</v>
      </c>
      <c r="I126" s="93">
        <v>44152</v>
      </c>
      <c r="J126" s="93">
        <v>44159</v>
      </c>
      <c r="K126" s="172">
        <v>44186</v>
      </c>
      <c r="L126" s="172">
        <v>44194</v>
      </c>
      <c r="M126" s="21">
        <v>2</v>
      </c>
      <c r="N126" s="21" t="s">
        <v>172</v>
      </c>
    </row>
    <row r="127" spans="1:14" x14ac:dyDescent="0.2">
      <c r="A127" s="21">
        <v>126</v>
      </c>
      <c r="B127" s="13" t="s">
        <v>89</v>
      </c>
      <c r="C127" s="13">
        <f t="shared" si="15"/>
        <v>15</v>
      </c>
      <c r="D127" s="21">
        <v>8</v>
      </c>
      <c r="E127" s="21">
        <f>E126+1</f>
        <v>814</v>
      </c>
      <c r="F127" s="21">
        <v>8</v>
      </c>
      <c r="G127" s="124" t="s">
        <v>21</v>
      </c>
      <c r="H127" s="92">
        <v>44148</v>
      </c>
      <c r="I127" s="93">
        <v>44152</v>
      </c>
      <c r="J127" s="93">
        <v>44159</v>
      </c>
      <c r="K127" s="172">
        <v>44186</v>
      </c>
      <c r="L127" s="172">
        <v>44194</v>
      </c>
      <c r="M127" s="21">
        <v>7</v>
      </c>
      <c r="N127" s="21" t="s">
        <v>172</v>
      </c>
    </row>
    <row r="128" spans="1:14" x14ac:dyDescent="0.2">
      <c r="A128" s="21">
        <v>127</v>
      </c>
      <c r="B128" s="13" t="s">
        <v>89</v>
      </c>
      <c r="C128" s="13">
        <f t="shared" si="15"/>
        <v>16</v>
      </c>
      <c r="D128" s="21">
        <v>7</v>
      </c>
      <c r="E128" s="149">
        <f t="shared" si="14"/>
        <v>815</v>
      </c>
      <c r="F128" s="21">
        <v>8</v>
      </c>
      <c r="G128" s="124" t="s">
        <v>13</v>
      </c>
      <c r="H128" s="92">
        <v>44148</v>
      </c>
      <c r="I128" s="93">
        <v>44152</v>
      </c>
      <c r="J128" s="93">
        <v>44160</v>
      </c>
      <c r="K128" s="172">
        <v>44186</v>
      </c>
      <c r="L128" s="172">
        <v>44194</v>
      </c>
      <c r="M128" s="21">
        <v>9</v>
      </c>
      <c r="N128" s="21" t="s">
        <v>175</v>
      </c>
    </row>
    <row r="129" spans="1:14" x14ac:dyDescent="0.2">
      <c r="A129" s="21">
        <v>128</v>
      </c>
      <c r="B129" s="13" t="s">
        <v>89</v>
      </c>
      <c r="C129" s="13">
        <f t="shared" si="15"/>
        <v>16</v>
      </c>
      <c r="D129" s="21">
        <v>8</v>
      </c>
      <c r="E129" s="21">
        <f t="shared" si="14"/>
        <v>816</v>
      </c>
      <c r="F129" s="21">
        <v>8</v>
      </c>
      <c r="G129" s="124" t="s">
        <v>19</v>
      </c>
      <c r="H129" s="92">
        <v>44148</v>
      </c>
      <c r="I129" s="93">
        <v>44152</v>
      </c>
      <c r="J129" s="93">
        <v>44159</v>
      </c>
      <c r="K129" s="172">
        <v>44186</v>
      </c>
      <c r="L129" s="172">
        <v>44194</v>
      </c>
      <c r="M129" s="21">
        <v>8</v>
      </c>
      <c r="N129" s="21" t="s">
        <v>175</v>
      </c>
    </row>
    <row r="130" spans="1:14" x14ac:dyDescent="0.2">
      <c r="A130" s="21">
        <v>129</v>
      </c>
      <c r="B130" s="13" t="s">
        <v>89</v>
      </c>
      <c r="C130" s="13">
        <v>1</v>
      </c>
      <c r="D130" s="21">
        <v>9</v>
      </c>
      <c r="E130" s="21">
        <v>901</v>
      </c>
      <c r="F130" s="21">
        <v>9</v>
      </c>
      <c r="G130" s="125" t="s">
        <v>22</v>
      </c>
      <c r="H130" s="92">
        <v>44148</v>
      </c>
      <c r="I130" s="93">
        <v>44152</v>
      </c>
      <c r="J130" s="93">
        <v>44158</v>
      </c>
      <c r="K130" s="172">
        <v>44186</v>
      </c>
      <c r="L130" s="172">
        <v>44194</v>
      </c>
      <c r="M130" s="21">
        <v>9</v>
      </c>
      <c r="N130" s="21" t="s">
        <v>175</v>
      </c>
    </row>
    <row r="131" spans="1:14" x14ac:dyDescent="0.2">
      <c r="A131" s="21">
        <v>130</v>
      </c>
      <c r="B131" s="13" t="s">
        <v>89</v>
      </c>
      <c r="C131" s="13">
        <v>1</v>
      </c>
      <c r="D131" s="21">
        <v>10</v>
      </c>
      <c r="E131" s="21">
        <f>E130+1</f>
        <v>902</v>
      </c>
      <c r="F131" s="21">
        <v>9</v>
      </c>
      <c r="G131" s="125" t="s">
        <v>18</v>
      </c>
      <c r="H131" s="92">
        <v>44148</v>
      </c>
      <c r="I131" s="93">
        <v>44152</v>
      </c>
      <c r="J131" s="93">
        <v>44159</v>
      </c>
      <c r="K131" s="172">
        <v>44186</v>
      </c>
      <c r="L131" s="172">
        <v>44194</v>
      </c>
      <c r="M131" s="21">
        <v>8</v>
      </c>
      <c r="N131" s="21" t="s">
        <v>172</v>
      </c>
    </row>
    <row r="132" spans="1:14" x14ac:dyDescent="0.2">
      <c r="A132" s="21">
        <v>131</v>
      </c>
      <c r="B132" s="13" t="s">
        <v>89</v>
      </c>
      <c r="C132" s="13">
        <f>C130+1</f>
        <v>2</v>
      </c>
      <c r="D132" s="21">
        <v>9</v>
      </c>
      <c r="E132" s="21">
        <f t="shared" ref="E132:E145" si="16">E131+1</f>
        <v>903</v>
      </c>
      <c r="F132" s="21">
        <v>9</v>
      </c>
      <c r="G132" s="125" t="s">
        <v>9</v>
      </c>
      <c r="H132" s="92">
        <v>44148</v>
      </c>
      <c r="I132" s="93">
        <v>44152</v>
      </c>
      <c r="J132" s="93">
        <v>44158</v>
      </c>
      <c r="K132" s="172">
        <v>44186</v>
      </c>
      <c r="L132" s="172">
        <v>44194</v>
      </c>
      <c r="M132" s="21">
        <v>9</v>
      </c>
      <c r="N132" s="21" t="s">
        <v>176</v>
      </c>
    </row>
    <row r="133" spans="1:14" x14ac:dyDescent="0.2">
      <c r="A133" s="21">
        <v>132</v>
      </c>
      <c r="B133" s="13" t="s">
        <v>89</v>
      </c>
      <c r="C133" s="13">
        <f>C131+1</f>
        <v>2</v>
      </c>
      <c r="D133" s="21">
        <v>10</v>
      </c>
      <c r="E133" s="21">
        <f t="shared" si="16"/>
        <v>904</v>
      </c>
      <c r="F133" s="21">
        <v>9</v>
      </c>
      <c r="G133" s="125" t="s">
        <v>24</v>
      </c>
      <c r="H133" s="92">
        <v>44148</v>
      </c>
      <c r="I133" s="93">
        <v>44152</v>
      </c>
      <c r="J133" s="93">
        <v>44159</v>
      </c>
      <c r="K133" s="172">
        <v>44186</v>
      </c>
      <c r="L133" s="172">
        <v>44194</v>
      </c>
      <c r="M133" s="21">
        <v>8</v>
      </c>
      <c r="N133" s="21" t="s">
        <v>172</v>
      </c>
    </row>
    <row r="134" spans="1:14" x14ac:dyDescent="0.2">
      <c r="A134" s="21">
        <v>133</v>
      </c>
      <c r="B134" s="13" t="s">
        <v>89</v>
      </c>
      <c r="C134" s="13">
        <f t="shared" ref="C134:C148" si="17">C132+1</f>
        <v>3</v>
      </c>
      <c r="D134" s="21">
        <v>9</v>
      </c>
      <c r="E134" s="21">
        <f t="shared" si="16"/>
        <v>905</v>
      </c>
      <c r="F134" s="21">
        <v>9</v>
      </c>
      <c r="G134" s="125" t="s">
        <v>21</v>
      </c>
      <c r="H134" s="92">
        <v>44148</v>
      </c>
      <c r="I134" s="93">
        <v>44152</v>
      </c>
      <c r="J134" s="93">
        <v>44159</v>
      </c>
      <c r="K134" s="172">
        <v>44186</v>
      </c>
      <c r="L134" s="172">
        <v>44194</v>
      </c>
      <c r="M134" s="21">
        <v>8</v>
      </c>
      <c r="N134" s="21" t="s">
        <v>172</v>
      </c>
    </row>
    <row r="135" spans="1:14" x14ac:dyDescent="0.2">
      <c r="A135" s="21">
        <v>134</v>
      </c>
      <c r="B135" s="13" t="s">
        <v>89</v>
      </c>
      <c r="C135" s="13">
        <f t="shared" si="17"/>
        <v>3</v>
      </c>
      <c r="D135" s="21">
        <v>10</v>
      </c>
      <c r="E135" s="149">
        <f t="shared" si="16"/>
        <v>906</v>
      </c>
      <c r="F135" s="21">
        <v>9</v>
      </c>
      <c r="G135" s="125" t="s">
        <v>13</v>
      </c>
      <c r="H135" s="92">
        <v>44148</v>
      </c>
      <c r="I135" s="93">
        <v>44152</v>
      </c>
      <c r="J135" s="93">
        <v>44161</v>
      </c>
      <c r="K135" s="172">
        <v>44186</v>
      </c>
      <c r="L135" s="172">
        <v>44194</v>
      </c>
      <c r="M135" s="21">
        <v>9</v>
      </c>
      <c r="N135" s="21" t="s">
        <v>175</v>
      </c>
    </row>
    <row r="136" spans="1:14" x14ac:dyDescent="0.2">
      <c r="A136" s="21">
        <v>135</v>
      </c>
      <c r="B136" s="13" t="s">
        <v>89</v>
      </c>
      <c r="C136" s="13">
        <f t="shared" si="17"/>
        <v>4</v>
      </c>
      <c r="D136" s="21">
        <v>9</v>
      </c>
      <c r="E136" s="149">
        <f t="shared" si="16"/>
        <v>907</v>
      </c>
      <c r="F136" s="21">
        <v>9</v>
      </c>
      <c r="G136" s="125" t="s">
        <v>15</v>
      </c>
      <c r="H136" s="92">
        <v>44148</v>
      </c>
      <c r="I136" s="93">
        <v>44152</v>
      </c>
      <c r="J136" s="93">
        <v>44160</v>
      </c>
      <c r="K136" s="172">
        <v>44186</v>
      </c>
      <c r="L136" s="172">
        <v>44194</v>
      </c>
      <c r="M136" s="21">
        <v>8</v>
      </c>
      <c r="N136" s="21" t="s">
        <v>172</v>
      </c>
    </row>
    <row r="137" spans="1:14" x14ac:dyDescent="0.2">
      <c r="A137" s="21">
        <v>136</v>
      </c>
      <c r="B137" s="13" t="s">
        <v>89</v>
      </c>
      <c r="C137" s="13">
        <f t="shared" si="17"/>
        <v>4</v>
      </c>
      <c r="D137" s="21">
        <v>10</v>
      </c>
      <c r="E137" s="21">
        <f t="shared" si="16"/>
        <v>908</v>
      </c>
      <c r="F137" s="21">
        <v>9</v>
      </c>
      <c r="G137" s="125" t="s">
        <v>28</v>
      </c>
      <c r="H137" s="92">
        <v>44148</v>
      </c>
      <c r="I137" s="93">
        <v>44152</v>
      </c>
      <c r="J137" s="93">
        <v>44158</v>
      </c>
      <c r="K137" s="172">
        <v>44186</v>
      </c>
      <c r="L137" s="172">
        <v>44194</v>
      </c>
      <c r="M137" s="21">
        <v>7</v>
      </c>
      <c r="N137" s="21" t="s">
        <v>172</v>
      </c>
    </row>
    <row r="138" spans="1:14" x14ac:dyDescent="0.2">
      <c r="A138" s="21">
        <v>137</v>
      </c>
      <c r="B138" s="13" t="s">
        <v>89</v>
      </c>
      <c r="C138" s="13">
        <f t="shared" si="17"/>
        <v>5</v>
      </c>
      <c r="D138" s="21">
        <v>9</v>
      </c>
      <c r="E138" s="21">
        <f t="shared" si="16"/>
        <v>909</v>
      </c>
      <c r="F138" s="21">
        <v>9</v>
      </c>
      <c r="G138" s="125" t="s">
        <v>4</v>
      </c>
      <c r="H138" s="92">
        <v>44148</v>
      </c>
      <c r="I138" s="93">
        <v>44152</v>
      </c>
      <c r="J138" s="93">
        <v>44159</v>
      </c>
      <c r="K138" s="172">
        <v>44186</v>
      </c>
      <c r="L138" s="172">
        <v>44194</v>
      </c>
      <c r="M138" s="21">
        <v>6</v>
      </c>
      <c r="N138" s="21" t="s">
        <v>172</v>
      </c>
    </row>
    <row r="139" spans="1:14" x14ac:dyDescent="0.2">
      <c r="A139" s="21">
        <v>138</v>
      </c>
      <c r="B139" s="13" t="s">
        <v>89</v>
      </c>
      <c r="C139" s="13">
        <f t="shared" si="17"/>
        <v>5</v>
      </c>
      <c r="D139" s="21">
        <v>10</v>
      </c>
      <c r="E139" s="149">
        <f t="shared" si="16"/>
        <v>910</v>
      </c>
      <c r="F139" s="21">
        <v>9</v>
      </c>
      <c r="G139" s="125" t="s">
        <v>19</v>
      </c>
      <c r="H139" s="92">
        <v>44148</v>
      </c>
      <c r="I139" s="93">
        <v>44152</v>
      </c>
      <c r="J139" s="93">
        <v>44160</v>
      </c>
      <c r="K139" s="172">
        <v>44186</v>
      </c>
      <c r="L139" s="172">
        <v>44194</v>
      </c>
      <c r="M139" s="21">
        <v>7</v>
      </c>
      <c r="N139" s="21" t="s">
        <v>172</v>
      </c>
    </row>
    <row r="140" spans="1:14" x14ac:dyDescent="0.2">
      <c r="A140" s="21">
        <v>139</v>
      </c>
      <c r="B140" s="13" t="s">
        <v>89</v>
      </c>
      <c r="C140" s="13">
        <f t="shared" si="17"/>
        <v>6</v>
      </c>
      <c r="D140" s="21">
        <v>9</v>
      </c>
      <c r="E140" s="21">
        <f t="shared" si="16"/>
        <v>911</v>
      </c>
      <c r="F140" s="21">
        <v>9</v>
      </c>
      <c r="G140" s="125" t="s">
        <v>95</v>
      </c>
      <c r="H140" s="92">
        <v>44148</v>
      </c>
      <c r="I140" s="93">
        <v>44152</v>
      </c>
      <c r="J140" s="93">
        <v>44159</v>
      </c>
      <c r="K140" s="172">
        <v>44186</v>
      </c>
      <c r="L140" s="172">
        <v>44194</v>
      </c>
      <c r="M140" s="21">
        <v>8</v>
      </c>
      <c r="N140" s="21" t="s">
        <v>176</v>
      </c>
    </row>
    <row r="141" spans="1:14" x14ac:dyDescent="0.2">
      <c r="A141" s="21">
        <v>140</v>
      </c>
      <c r="B141" s="13" t="s">
        <v>89</v>
      </c>
      <c r="C141" s="13">
        <f t="shared" si="17"/>
        <v>6</v>
      </c>
      <c r="D141" s="21">
        <v>10</v>
      </c>
      <c r="E141" s="149">
        <f t="shared" si="16"/>
        <v>912</v>
      </c>
      <c r="F141" s="21">
        <v>9</v>
      </c>
      <c r="G141" s="125" t="s">
        <v>27</v>
      </c>
      <c r="H141" s="92">
        <v>44148</v>
      </c>
      <c r="I141" s="93">
        <v>44152</v>
      </c>
      <c r="J141" s="93">
        <v>44160</v>
      </c>
      <c r="K141" s="172">
        <v>44186</v>
      </c>
      <c r="L141" s="172">
        <v>44194</v>
      </c>
      <c r="M141" s="21">
        <v>8</v>
      </c>
      <c r="N141" s="21" t="s">
        <v>172</v>
      </c>
    </row>
    <row r="142" spans="1:14" x14ac:dyDescent="0.2">
      <c r="A142" s="21">
        <v>141</v>
      </c>
      <c r="B142" s="13" t="s">
        <v>89</v>
      </c>
      <c r="C142" s="13">
        <f t="shared" si="17"/>
        <v>7</v>
      </c>
      <c r="D142" s="21">
        <v>9</v>
      </c>
      <c r="E142" s="149">
        <f t="shared" si="16"/>
        <v>913</v>
      </c>
      <c r="F142" s="21">
        <v>9</v>
      </c>
      <c r="G142" s="125" t="s">
        <v>7</v>
      </c>
      <c r="H142" s="92">
        <v>44148</v>
      </c>
      <c r="I142" s="93">
        <v>44152</v>
      </c>
      <c r="J142" s="93">
        <v>44161</v>
      </c>
      <c r="K142" s="172">
        <v>44186</v>
      </c>
      <c r="L142" s="172">
        <v>44194</v>
      </c>
      <c r="M142" s="21">
        <v>9</v>
      </c>
      <c r="N142" s="21" t="s">
        <v>175</v>
      </c>
    </row>
    <row r="143" spans="1:14" x14ac:dyDescent="0.2">
      <c r="A143" s="21">
        <v>142</v>
      </c>
      <c r="B143" s="13" t="s">
        <v>89</v>
      </c>
      <c r="C143" s="13">
        <f t="shared" si="17"/>
        <v>7</v>
      </c>
      <c r="D143" s="21">
        <v>10</v>
      </c>
      <c r="E143" s="149">
        <f t="shared" si="16"/>
        <v>914</v>
      </c>
      <c r="F143" s="21">
        <v>9</v>
      </c>
      <c r="G143" s="125" t="s">
        <v>20</v>
      </c>
      <c r="H143" s="92">
        <v>44148</v>
      </c>
      <c r="I143" s="93">
        <v>44152</v>
      </c>
      <c r="J143" s="93">
        <v>44160</v>
      </c>
      <c r="K143" s="172">
        <v>44186</v>
      </c>
      <c r="L143" s="172">
        <v>44194</v>
      </c>
      <c r="M143" s="21">
        <v>9</v>
      </c>
      <c r="N143" s="21" t="s">
        <v>176</v>
      </c>
    </row>
    <row r="144" spans="1:14" x14ac:dyDescent="0.2">
      <c r="A144" s="21">
        <v>143</v>
      </c>
      <c r="B144" s="13" t="s">
        <v>89</v>
      </c>
      <c r="C144" s="13">
        <f t="shared" si="17"/>
        <v>8</v>
      </c>
      <c r="D144" s="21">
        <v>9</v>
      </c>
      <c r="E144" s="149">
        <f t="shared" si="16"/>
        <v>915</v>
      </c>
      <c r="F144" s="21">
        <v>9</v>
      </c>
      <c r="G144" s="125" t="s">
        <v>1</v>
      </c>
      <c r="H144" s="92">
        <v>44148</v>
      </c>
      <c r="I144" s="93">
        <v>44152</v>
      </c>
      <c r="J144" s="93">
        <v>44160</v>
      </c>
      <c r="K144" s="172">
        <v>44186</v>
      </c>
      <c r="L144" s="172">
        <v>44194</v>
      </c>
      <c r="M144" s="21">
        <v>7</v>
      </c>
      <c r="N144" s="21" t="s">
        <v>177</v>
      </c>
    </row>
    <row r="145" spans="1:14" x14ac:dyDescent="0.2">
      <c r="A145" s="21">
        <v>144</v>
      </c>
      <c r="B145" s="13" t="s">
        <v>89</v>
      </c>
      <c r="C145" s="13">
        <f t="shared" si="17"/>
        <v>8</v>
      </c>
      <c r="D145" s="21">
        <v>10</v>
      </c>
      <c r="E145" s="21">
        <f t="shared" si="16"/>
        <v>916</v>
      </c>
      <c r="F145" s="21">
        <v>9</v>
      </c>
      <c r="G145" s="125" t="s">
        <v>11</v>
      </c>
      <c r="H145" s="92">
        <v>44148</v>
      </c>
      <c r="I145" s="93">
        <v>44152</v>
      </c>
      <c r="J145" s="93">
        <v>44159</v>
      </c>
      <c r="K145" s="172">
        <v>44186</v>
      </c>
      <c r="L145" s="172">
        <v>44194</v>
      </c>
      <c r="M145" s="21">
        <v>7</v>
      </c>
      <c r="N145" s="21" t="s">
        <v>177</v>
      </c>
    </row>
    <row r="146" spans="1:14" x14ac:dyDescent="0.2">
      <c r="A146" s="21">
        <v>145</v>
      </c>
      <c r="B146" s="13" t="s">
        <v>89</v>
      </c>
      <c r="C146" s="13">
        <f t="shared" si="17"/>
        <v>9</v>
      </c>
      <c r="D146" s="21">
        <v>9</v>
      </c>
      <c r="E146" s="149">
        <v>1001</v>
      </c>
      <c r="F146" s="21">
        <v>10</v>
      </c>
      <c r="G146" s="126" t="s">
        <v>95</v>
      </c>
      <c r="H146" s="92">
        <v>44148</v>
      </c>
      <c r="I146" s="93">
        <v>44152</v>
      </c>
      <c r="J146" s="93">
        <v>44160</v>
      </c>
      <c r="K146" s="172">
        <v>44186</v>
      </c>
      <c r="L146" s="172">
        <v>44194</v>
      </c>
      <c r="M146" s="21">
        <v>9</v>
      </c>
      <c r="N146" s="21" t="s">
        <v>172</v>
      </c>
    </row>
    <row r="147" spans="1:14" x14ac:dyDescent="0.2">
      <c r="A147" s="21">
        <v>146</v>
      </c>
      <c r="B147" s="13" t="s">
        <v>89</v>
      </c>
      <c r="C147" s="13">
        <f t="shared" si="17"/>
        <v>9</v>
      </c>
      <c r="D147" s="21">
        <v>10</v>
      </c>
      <c r="E147" s="149">
        <f>E146+1</f>
        <v>1002</v>
      </c>
      <c r="F147" s="21">
        <v>10</v>
      </c>
      <c r="G147" s="126" t="s">
        <v>11</v>
      </c>
      <c r="H147" s="92">
        <v>44148</v>
      </c>
      <c r="I147" s="93">
        <v>44152</v>
      </c>
      <c r="J147" s="93">
        <v>44160</v>
      </c>
      <c r="K147" s="172">
        <v>44186</v>
      </c>
      <c r="L147" s="172">
        <v>44194</v>
      </c>
      <c r="M147" s="21">
        <v>8</v>
      </c>
      <c r="N147" s="21" t="s">
        <v>177</v>
      </c>
    </row>
    <row r="148" spans="1:14" x14ac:dyDescent="0.2">
      <c r="A148" s="21">
        <v>147</v>
      </c>
      <c r="B148" s="13" t="s">
        <v>89</v>
      </c>
      <c r="C148" s="13">
        <f t="shared" si="17"/>
        <v>10</v>
      </c>
      <c r="D148" s="21">
        <v>9</v>
      </c>
      <c r="E148" s="21">
        <f t="shared" ref="E148:E161" si="18">E147+1</f>
        <v>1003</v>
      </c>
      <c r="F148" s="21">
        <v>10</v>
      </c>
      <c r="G148" s="126" t="s">
        <v>1</v>
      </c>
      <c r="H148" s="92">
        <v>44148</v>
      </c>
      <c r="I148" s="93">
        <v>44152</v>
      </c>
      <c r="J148" s="93">
        <v>44159</v>
      </c>
      <c r="K148" s="172">
        <v>44186</v>
      </c>
      <c r="L148" s="172">
        <v>44194</v>
      </c>
      <c r="M148" s="21">
        <v>6</v>
      </c>
      <c r="N148" s="21" t="s">
        <v>177</v>
      </c>
    </row>
    <row r="149" spans="1:14" x14ac:dyDescent="0.2">
      <c r="A149" s="21">
        <v>148</v>
      </c>
      <c r="B149" s="13" t="s">
        <v>89</v>
      </c>
      <c r="C149" s="13">
        <f t="shared" ref="C149:C161" si="19">C147+1</f>
        <v>10</v>
      </c>
      <c r="D149" s="21">
        <v>10</v>
      </c>
      <c r="E149" s="21">
        <f t="shared" si="18"/>
        <v>1004</v>
      </c>
      <c r="F149" s="21">
        <v>10</v>
      </c>
      <c r="G149" s="126" t="s">
        <v>9</v>
      </c>
      <c r="H149" s="92">
        <v>44148</v>
      </c>
      <c r="I149" s="93">
        <v>44152</v>
      </c>
      <c r="J149" s="93">
        <v>44159</v>
      </c>
      <c r="K149" s="172">
        <v>44186</v>
      </c>
      <c r="L149" s="172">
        <v>44194</v>
      </c>
      <c r="M149" s="21">
        <v>9</v>
      </c>
      <c r="N149" s="21" t="s">
        <v>176</v>
      </c>
    </row>
    <row r="150" spans="1:14" x14ac:dyDescent="0.2">
      <c r="A150" s="21">
        <v>149</v>
      </c>
      <c r="B150" s="13" t="s">
        <v>89</v>
      </c>
      <c r="C150" s="13">
        <f t="shared" si="19"/>
        <v>11</v>
      </c>
      <c r="D150" s="21">
        <v>9</v>
      </c>
      <c r="E150" s="21">
        <f t="shared" si="18"/>
        <v>1005</v>
      </c>
      <c r="F150" s="21">
        <v>10</v>
      </c>
      <c r="G150" s="126" t="s">
        <v>4</v>
      </c>
      <c r="H150" s="92">
        <v>44148</v>
      </c>
      <c r="I150" s="93">
        <v>44152</v>
      </c>
      <c r="J150" s="93">
        <v>44159</v>
      </c>
      <c r="K150" s="172">
        <v>44186</v>
      </c>
      <c r="L150" s="172">
        <v>44194</v>
      </c>
      <c r="M150" s="21">
        <v>5</v>
      </c>
      <c r="N150" s="21" t="s">
        <v>172</v>
      </c>
    </row>
    <row r="151" spans="1:14" x14ac:dyDescent="0.2">
      <c r="A151" s="21">
        <v>150</v>
      </c>
      <c r="B151" s="13" t="s">
        <v>89</v>
      </c>
      <c r="C151" s="13">
        <f t="shared" si="19"/>
        <v>11</v>
      </c>
      <c r="D151" s="21">
        <v>10</v>
      </c>
      <c r="E151" s="21">
        <f t="shared" si="18"/>
        <v>1006</v>
      </c>
      <c r="F151" s="21">
        <v>10</v>
      </c>
      <c r="G151" s="126" t="s">
        <v>28</v>
      </c>
      <c r="H151" s="92">
        <v>44148</v>
      </c>
      <c r="I151" s="93">
        <v>44152</v>
      </c>
      <c r="J151" s="93">
        <v>44159</v>
      </c>
      <c r="K151" s="172">
        <v>44186</v>
      </c>
      <c r="L151" s="172">
        <v>44194</v>
      </c>
      <c r="M151" s="21">
        <v>8</v>
      </c>
      <c r="N151" s="21" t="s">
        <v>172</v>
      </c>
    </row>
    <row r="152" spans="1:14" x14ac:dyDescent="0.2">
      <c r="A152" s="21">
        <v>151</v>
      </c>
      <c r="B152" s="13" t="s">
        <v>89</v>
      </c>
      <c r="C152" s="13">
        <f t="shared" si="19"/>
        <v>12</v>
      </c>
      <c r="D152" s="21">
        <v>9</v>
      </c>
      <c r="E152" s="149">
        <f t="shared" si="18"/>
        <v>1007</v>
      </c>
      <c r="F152" s="21">
        <v>10</v>
      </c>
      <c r="G152" s="126" t="s">
        <v>18</v>
      </c>
      <c r="H152" s="92">
        <v>44148</v>
      </c>
      <c r="I152" s="93">
        <v>44152</v>
      </c>
      <c r="J152" s="93">
        <v>44163</v>
      </c>
      <c r="K152" s="172">
        <v>44186</v>
      </c>
      <c r="L152" s="172">
        <v>44194</v>
      </c>
      <c r="M152" s="21">
        <v>9</v>
      </c>
      <c r="N152" s="21" t="s">
        <v>175</v>
      </c>
    </row>
    <row r="153" spans="1:14" x14ac:dyDescent="0.2">
      <c r="A153" s="21">
        <v>152</v>
      </c>
      <c r="B153" s="13" t="s">
        <v>89</v>
      </c>
      <c r="C153" s="13">
        <f t="shared" si="19"/>
        <v>12</v>
      </c>
      <c r="D153" s="21">
        <v>10</v>
      </c>
      <c r="E153" s="149">
        <f t="shared" si="18"/>
        <v>1008</v>
      </c>
      <c r="F153" s="21">
        <v>10</v>
      </c>
      <c r="G153" s="126" t="s">
        <v>13</v>
      </c>
      <c r="H153" s="92">
        <v>44148</v>
      </c>
      <c r="I153" s="93">
        <v>44152</v>
      </c>
      <c r="J153" s="93">
        <v>44160</v>
      </c>
      <c r="K153" s="172">
        <v>44186</v>
      </c>
      <c r="L153" s="172">
        <v>44194</v>
      </c>
      <c r="M153" s="21">
        <v>9</v>
      </c>
      <c r="N153" s="21" t="s">
        <v>176</v>
      </c>
    </row>
    <row r="154" spans="1:14" x14ac:dyDescent="0.2">
      <c r="A154" s="21">
        <v>153</v>
      </c>
      <c r="B154" s="13" t="s">
        <v>89</v>
      </c>
      <c r="C154" s="13">
        <f t="shared" si="19"/>
        <v>13</v>
      </c>
      <c r="D154" s="21">
        <v>9</v>
      </c>
      <c r="E154" s="149">
        <f t="shared" si="18"/>
        <v>1009</v>
      </c>
      <c r="F154" s="21">
        <v>10</v>
      </c>
      <c r="G154" s="126" t="s">
        <v>15</v>
      </c>
      <c r="H154" s="92">
        <v>44148</v>
      </c>
      <c r="I154" s="93">
        <v>44152</v>
      </c>
      <c r="J154" s="93">
        <v>44160</v>
      </c>
      <c r="K154" s="172">
        <v>44186</v>
      </c>
      <c r="L154" s="172">
        <v>44194</v>
      </c>
      <c r="M154" s="21">
        <v>8</v>
      </c>
      <c r="N154" s="21" t="s">
        <v>172</v>
      </c>
    </row>
    <row r="155" spans="1:14" x14ac:dyDescent="0.2">
      <c r="A155" s="21">
        <v>154</v>
      </c>
      <c r="B155" s="13" t="s">
        <v>89</v>
      </c>
      <c r="C155" s="13">
        <f t="shared" si="19"/>
        <v>13</v>
      </c>
      <c r="D155" s="21">
        <v>10</v>
      </c>
      <c r="E155" s="149">
        <f t="shared" si="18"/>
        <v>1010</v>
      </c>
      <c r="F155" s="21">
        <v>10</v>
      </c>
      <c r="G155" s="126" t="s">
        <v>24</v>
      </c>
      <c r="H155" s="92">
        <v>44148</v>
      </c>
      <c r="I155" s="93">
        <v>44152</v>
      </c>
      <c r="J155" s="93">
        <v>44161</v>
      </c>
      <c r="K155" s="172">
        <v>44186</v>
      </c>
      <c r="L155" s="172">
        <v>44194</v>
      </c>
      <c r="M155" s="21">
        <v>7</v>
      </c>
      <c r="N155" s="21" t="s">
        <v>176</v>
      </c>
    </row>
    <row r="156" spans="1:14" x14ac:dyDescent="0.2">
      <c r="A156" s="21">
        <v>155</v>
      </c>
      <c r="B156" s="13" t="s">
        <v>89</v>
      </c>
      <c r="C156" s="13">
        <f t="shared" si="19"/>
        <v>14</v>
      </c>
      <c r="D156" s="21">
        <v>9</v>
      </c>
      <c r="E156" s="21">
        <f t="shared" si="18"/>
        <v>1011</v>
      </c>
      <c r="F156" s="21">
        <v>10</v>
      </c>
      <c r="G156" s="126" t="s">
        <v>20</v>
      </c>
      <c r="H156" s="92">
        <v>44148</v>
      </c>
      <c r="I156" s="93">
        <v>44152</v>
      </c>
      <c r="J156" s="93">
        <v>44158</v>
      </c>
      <c r="K156" s="172">
        <v>44186</v>
      </c>
      <c r="L156" s="172">
        <v>44194</v>
      </c>
      <c r="M156" s="21">
        <v>9</v>
      </c>
      <c r="N156" s="21" t="s">
        <v>176</v>
      </c>
    </row>
    <row r="157" spans="1:14" x14ac:dyDescent="0.2">
      <c r="A157" s="21">
        <v>156</v>
      </c>
      <c r="B157" s="13" t="s">
        <v>89</v>
      </c>
      <c r="C157" s="13">
        <f t="shared" si="19"/>
        <v>14</v>
      </c>
      <c r="D157" s="21">
        <v>10</v>
      </c>
      <c r="E157" s="21">
        <f t="shared" si="18"/>
        <v>1012</v>
      </c>
      <c r="F157" s="21">
        <v>10</v>
      </c>
      <c r="G157" s="126" t="s">
        <v>27</v>
      </c>
      <c r="H157" s="92">
        <v>44148</v>
      </c>
      <c r="I157" s="93">
        <v>44152</v>
      </c>
      <c r="J157" s="93">
        <v>44159</v>
      </c>
      <c r="K157" s="172">
        <v>44186</v>
      </c>
      <c r="L157" s="172">
        <v>44194</v>
      </c>
      <c r="M157" s="21">
        <v>8</v>
      </c>
      <c r="N157" s="21" t="s">
        <v>172</v>
      </c>
    </row>
    <row r="158" spans="1:14" x14ac:dyDescent="0.2">
      <c r="A158" s="21">
        <v>157</v>
      </c>
      <c r="B158" s="13" t="s">
        <v>89</v>
      </c>
      <c r="C158" s="13">
        <f t="shared" si="19"/>
        <v>15</v>
      </c>
      <c r="D158" s="21">
        <v>9</v>
      </c>
      <c r="E158" s="21">
        <f t="shared" si="18"/>
        <v>1013</v>
      </c>
      <c r="F158" s="21">
        <v>10</v>
      </c>
      <c r="G158" s="126" t="s">
        <v>19</v>
      </c>
      <c r="H158" s="92">
        <v>44148</v>
      </c>
      <c r="I158" s="93">
        <v>44152</v>
      </c>
      <c r="J158" s="93">
        <v>44159</v>
      </c>
      <c r="K158" s="172">
        <v>44186</v>
      </c>
      <c r="L158" s="172">
        <v>44194</v>
      </c>
      <c r="M158" s="21">
        <v>4</v>
      </c>
      <c r="N158" s="21" t="s">
        <v>176</v>
      </c>
    </row>
    <row r="159" spans="1:14" x14ac:dyDescent="0.2">
      <c r="A159" s="21">
        <v>158</v>
      </c>
      <c r="B159" s="13" t="s">
        <v>89</v>
      </c>
      <c r="C159" s="13">
        <f t="shared" si="19"/>
        <v>15</v>
      </c>
      <c r="D159" s="21">
        <v>10</v>
      </c>
      <c r="E159" s="21">
        <f t="shared" si="18"/>
        <v>1014</v>
      </c>
      <c r="F159" s="21">
        <v>10</v>
      </c>
      <c r="G159" s="126" t="s">
        <v>22</v>
      </c>
      <c r="H159" s="92">
        <v>44148</v>
      </c>
      <c r="I159" s="93">
        <v>44152</v>
      </c>
      <c r="J159" s="93">
        <v>44159</v>
      </c>
      <c r="K159" s="172">
        <v>44186</v>
      </c>
      <c r="L159" s="172">
        <v>44194</v>
      </c>
      <c r="M159" s="21">
        <v>9</v>
      </c>
      <c r="N159" s="21" t="s">
        <v>175</v>
      </c>
    </row>
    <row r="160" spans="1:14" x14ac:dyDescent="0.2">
      <c r="A160" s="21">
        <v>159</v>
      </c>
      <c r="B160" s="13" t="s">
        <v>89</v>
      </c>
      <c r="C160" s="13">
        <f t="shared" si="19"/>
        <v>16</v>
      </c>
      <c r="D160" s="21">
        <v>9</v>
      </c>
      <c r="E160" s="21">
        <f t="shared" si="18"/>
        <v>1015</v>
      </c>
      <c r="F160" s="21">
        <v>10</v>
      </c>
      <c r="G160" s="126" t="s">
        <v>7</v>
      </c>
      <c r="H160" s="92">
        <v>44148</v>
      </c>
      <c r="I160" s="93">
        <v>44152</v>
      </c>
      <c r="J160" s="93">
        <v>44159</v>
      </c>
      <c r="K160" s="172">
        <v>44186</v>
      </c>
      <c r="L160" s="172">
        <v>44194</v>
      </c>
      <c r="M160" s="21">
        <v>8</v>
      </c>
      <c r="N160" s="21" t="s">
        <v>176</v>
      </c>
    </row>
    <row r="161" spans="1:14" x14ac:dyDescent="0.2">
      <c r="A161" s="21">
        <v>160</v>
      </c>
      <c r="B161" s="13" t="s">
        <v>89</v>
      </c>
      <c r="C161" s="13">
        <f t="shared" si="19"/>
        <v>16</v>
      </c>
      <c r="D161" s="21">
        <v>10</v>
      </c>
      <c r="E161" s="21">
        <f t="shared" si="18"/>
        <v>1016</v>
      </c>
      <c r="F161" s="21">
        <v>10</v>
      </c>
      <c r="G161" s="126" t="s">
        <v>21</v>
      </c>
      <c r="H161" s="92">
        <v>44148</v>
      </c>
      <c r="I161" s="93">
        <v>44152</v>
      </c>
      <c r="J161" s="93">
        <v>44159</v>
      </c>
      <c r="K161" s="172">
        <v>44186</v>
      </c>
      <c r="L161" s="172">
        <v>44194</v>
      </c>
      <c r="M161" s="21">
        <v>7</v>
      </c>
      <c r="N161" s="21" t="s">
        <v>172</v>
      </c>
    </row>
    <row r="162" spans="1:14" x14ac:dyDescent="0.2">
      <c r="A162" s="21">
        <v>161</v>
      </c>
      <c r="B162" s="13" t="s">
        <v>89</v>
      </c>
      <c r="C162" s="13">
        <v>1</v>
      </c>
      <c r="D162" s="21">
        <v>11</v>
      </c>
      <c r="E162" s="149">
        <v>1101</v>
      </c>
      <c r="F162" s="21">
        <v>11</v>
      </c>
      <c r="G162" s="127" t="s">
        <v>13</v>
      </c>
      <c r="H162" s="92">
        <v>44148</v>
      </c>
      <c r="I162" s="93">
        <v>44152</v>
      </c>
      <c r="J162" s="93">
        <v>44160</v>
      </c>
      <c r="K162" s="172">
        <v>44186</v>
      </c>
      <c r="L162" s="172">
        <v>44194</v>
      </c>
      <c r="M162" s="21">
        <v>9</v>
      </c>
      <c r="N162" s="21" t="s">
        <v>176</v>
      </c>
    </row>
    <row r="163" spans="1:14" x14ac:dyDescent="0.2">
      <c r="A163" s="21">
        <v>162</v>
      </c>
      <c r="B163" s="13" t="s">
        <v>89</v>
      </c>
      <c r="C163" s="13">
        <v>1</v>
      </c>
      <c r="D163" s="21">
        <v>12</v>
      </c>
      <c r="E163" s="21">
        <f>E162+1</f>
        <v>1102</v>
      </c>
      <c r="F163" s="21">
        <v>11</v>
      </c>
      <c r="G163" s="127" t="s">
        <v>7</v>
      </c>
      <c r="H163" s="92">
        <v>44148</v>
      </c>
      <c r="I163" s="93">
        <v>44152</v>
      </c>
      <c r="J163" s="93">
        <v>44158</v>
      </c>
      <c r="K163" s="172">
        <v>44186</v>
      </c>
      <c r="L163" s="172">
        <v>44194</v>
      </c>
      <c r="M163" s="21">
        <v>9</v>
      </c>
      <c r="N163" s="21" t="s">
        <v>172</v>
      </c>
    </row>
    <row r="164" spans="1:14" x14ac:dyDescent="0.2">
      <c r="A164" s="21">
        <v>163</v>
      </c>
      <c r="B164" s="13" t="s">
        <v>89</v>
      </c>
      <c r="C164" s="13">
        <f>C162+1</f>
        <v>2</v>
      </c>
      <c r="D164" s="21">
        <v>11</v>
      </c>
      <c r="E164" s="149">
        <f t="shared" ref="E164:E177" si="20">E163+1</f>
        <v>1103</v>
      </c>
      <c r="F164" s="21">
        <v>11</v>
      </c>
      <c r="G164" s="127" t="s">
        <v>4</v>
      </c>
      <c r="H164" s="92">
        <v>44148</v>
      </c>
      <c r="I164" s="93">
        <v>44152</v>
      </c>
      <c r="J164" s="93">
        <v>44160</v>
      </c>
      <c r="K164" s="172">
        <v>44186</v>
      </c>
      <c r="L164" s="172">
        <v>44194</v>
      </c>
      <c r="M164" s="21">
        <v>9</v>
      </c>
      <c r="N164" s="21" t="s">
        <v>172</v>
      </c>
    </row>
    <row r="165" spans="1:14" x14ac:dyDescent="0.2">
      <c r="A165" s="21">
        <v>164</v>
      </c>
      <c r="B165" s="13" t="s">
        <v>89</v>
      </c>
      <c r="C165" s="13">
        <f>C163+1</f>
        <v>2</v>
      </c>
      <c r="D165" s="21">
        <v>12</v>
      </c>
      <c r="E165" s="21">
        <f t="shared" si="20"/>
        <v>1104</v>
      </c>
      <c r="F165" s="21">
        <v>11</v>
      </c>
      <c r="G165" s="127" t="s">
        <v>11</v>
      </c>
      <c r="H165" s="92">
        <v>44148</v>
      </c>
      <c r="I165" s="93">
        <v>44152</v>
      </c>
      <c r="J165" s="93">
        <v>44159</v>
      </c>
      <c r="K165" s="172">
        <v>44186</v>
      </c>
      <c r="L165" s="172">
        <v>44194</v>
      </c>
      <c r="M165" s="21">
        <v>8</v>
      </c>
      <c r="N165" s="21" t="s">
        <v>177</v>
      </c>
    </row>
    <row r="166" spans="1:14" x14ac:dyDescent="0.2">
      <c r="A166" s="21">
        <v>165</v>
      </c>
      <c r="B166" s="13" t="s">
        <v>89</v>
      </c>
      <c r="C166" s="13">
        <f t="shared" ref="C166:C180" si="21">C164+1</f>
        <v>3</v>
      </c>
      <c r="D166" s="21">
        <v>11</v>
      </c>
      <c r="E166" s="21">
        <f t="shared" si="20"/>
        <v>1105</v>
      </c>
      <c r="F166" s="21">
        <v>11</v>
      </c>
      <c r="G166" s="127" t="s">
        <v>9</v>
      </c>
      <c r="H166" s="92">
        <v>44148</v>
      </c>
      <c r="I166" s="93">
        <v>44152</v>
      </c>
      <c r="J166" s="93">
        <v>44158</v>
      </c>
      <c r="K166" s="172">
        <v>44186</v>
      </c>
      <c r="L166" s="172">
        <v>44194</v>
      </c>
      <c r="M166" s="21">
        <v>9</v>
      </c>
      <c r="N166" s="21" t="s">
        <v>175</v>
      </c>
    </row>
    <row r="167" spans="1:14" x14ac:dyDescent="0.2">
      <c r="A167" s="21">
        <v>166</v>
      </c>
      <c r="B167" s="13" t="s">
        <v>89</v>
      </c>
      <c r="C167" s="13">
        <f t="shared" si="21"/>
        <v>3</v>
      </c>
      <c r="D167" s="21">
        <v>12</v>
      </c>
      <c r="E167" s="21">
        <f t="shared" si="20"/>
        <v>1106</v>
      </c>
      <c r="F167" s="21">
        <v>11</v>
      </c>
      <c r="G167" s="127" t="s">
        <v>21</v>
      </c>
      <c r="H167" s="92">
        <v>44148</v>
      </c>
      <c r="I167" s="93">
        <v>44152</v>
      </c>
      <c r="J167" s="93">
        <v>44159</v>
      </c>
      <c r="K167" s="172">
        <v>44186</v>
      </c>
      <c r="L167" s="172">
        <v>44194</v>
      </c>
      <c r="M167" s="21">
        <v>8</v>
      </c>
      <c r="N167" s="21" t="s">
        <v>172</v>
      </c>
    </row>
    <row r="168" spans="1:14" x14ac:dyDescent="0.2">
      <c r="A168" s="21">
        <v>167</v>
      </c>
      <c r="B168" s="13" t="s">
        <v>89</v>
      </c>
      <c r="C168" s="13">
        <f t="shared" si="21"/>
        <v>4</v>
      </c>
      <c r="D168" s="21">
        <v>11</v>
      </c>
      <c r="E168" s="149">
        <f t="shared" si="20"/>
        <v>1107</v>
      </c>
      <c r="F168" s="21">
        <v>11</v>
      </c>
      <c r="G168" s="127" t="s">
        <v>18</v>
      </c>
      <c r="H168" s="92">
        <v>44148</v>
      </c>
      <c r="I168" s="93">
        <v>44152</v>
      </c>
      <c r="J168" s="93">
        <v>44160</v>
      </c>
      <c r="K168" s="172">
        <v>44186</v>
      </c>
      <c r="L168" s="172">
        <v>44194</v>
      </c>
      <c r="M168" s="21">
        <v>9</v>
      </c>
      <c r="N168" s="21" t="s">
        <v>172</v>
      </c>
    </row>
    <row r="169" spans="1:14" x14ac:dyDescent="0.2">
      <c r="A169" s="21">
        <v>168</v>
      </c>
      <c r="B169" s="13" t="s">
        <v>89</v>
      </c>
      <c r="C169" s="13">
        <f t="shared" si="21"/>
        <v>4</v>
      </c>
      <c r="D169" s="21">
        <v>12</v>
      </c>
      <c r="E169" s="21">
        <f t="shared" si="20"/>
        <v>1108</v>
      </c>
      <c r="F169" s="21">
        <v>11</v>
      </c>
      <c r="G169" s="127" t="s">
        <v>20</v>
      </c>
      <c r="H169" s="92">
        <v>44148</v>
      </c>
      <c r="I169" s="93">
        <v>44152</v>
      </c>
      <c r="J169" s="93">
        <v>44159</v>
      </c>
      <c r="K169" s="172">
        <v>44186</v>
      </c>
      <c r="L169" s="172">
        <v>44194</v>
      </c>
      <c r="M169" s="21">
        <v>9</v>
      </c>
      <c r="N169" s="21" t="s">
        <v>172</v>
      </c>
    </row>
    <row r="170" spans="1:14" x14ac:dyDescent="0.2">
      <c r="A170" s="21">
        <v>169</v>
      </c>
      <c r="B170" s="13" t="s">
        <v>89</v>
      </c>
      <c r="C170" s="13">
        <f t="shared" si="21"/>
        <v>5</v>
      </c>
      <c r="D170" s="21">
        <v>11</v>
      </c>
      <c r="E170" s="149">
        <f t="shared" si="20"/>
        <v>1109</v>
      </c>
      <c r="F170" s="21">
        <v>11</v>
      </c>
      <c r="G170" s="127" t="s">
        <v>15</v>
      </c>
      <c r="H170" s="92">
        <v>44148</v>
      </c>
      <c r="I170" s="93">
        <v>44152</v>
      </c>
      <c r="J170" s="173" t="s">
        <v>29</v>
      </c>
      <c r="K170" s="174"/>
      <c r="L170" s="174"/>
      <c r="M170" s="173"/>
      <c r="N170" s="21" t="s">
        <v>29</v>
      </c>
    </row>
    <row r="171" spans="1:14" x14ac:dyDescent="0.2">
      <c r="A171" s="21">
        <v>170</v>
      </c>
      <c r="B171" s="13" t="s">
        <v>89</v>
      </c>
      <c r="C171" s="13">
        <f t="shared" si="21"/>
        <v>5</v>
      </c>
      <c r="D171" s="21">
        <v>12</v>
      </c>
      <c r="E171" s="21">
        <f t="shared" si="20"/>
        <v>1110</v>
      </c>
      <c r="F171" s="21">
        <v>11</v>
      </c>
      <c r="G171" s="127" t="s">
        <v>95</v>
      </c>
      <c r="H171" s="92">
        <v>44148</v>
      </c>
      <c r="I171" s="93">
        <v>44152</v>
      </c>
      <c r="J171" s="93">
        <v>44159</v>
      </c>
      <c r="K171" s="172">
        <v>44186</v>
      </c>
      <c r="L171" s="172">
        <v>44194</v>
      </c>
      <c r="M171" s="21">
        <v>9</v>
      </c>
      <c r="N171" s="21" t="s">
        <v>176</v>
      </c>
    </row>
    <row r="172" spans="1:14" x14ac:dyDescent="0.2">
      <c r="A172" s="21">
        <v>171</v>
      </c>
      <c r="B172" s="13" t="s">
        <v>89</v>
      </c>
      <c r="C172" s="13">
        <f t="shared" si="21"/>
        <v>6</v>
      </c>
      <c r="D172" s="21">
        <v>11</v>
      </c>
      <c r="E172" s="149">
        <f t="shared" si="20"/>
        <v>1111</v>
      </c>
      <c r="F172" s="21">
        <v>11</v>
      </c>
      <c r="G172" s="127" t="s">
        <v>24</v>
      </c>
      <c r="H172" s="92">
        <v>44148</v>
      </c>
      <c r="I172" s="93">
        <v>44152</v>
      </c>
      <c r="J172" s="93">
        <v>44160</v>
      </c>
      <c r="K172" s="172">
        <v>44186</v>
      </c>
      <c r="L172" s="172">
        <v>44194</v>
      </c>
      <c r="M172" s="21">
        <v>8</v>
      </c>
      <c r="N172" s="21" t="s">
        <v>176</v>
      </c>
    </row>
    <row r="173" spans="1:14" x14ac:dyDescent="0.2">
      <c r="A173" s="21">
        <v>172</v>
      </c>
      <c r="B173" s="13" t="s">
        <v>89</v>
      </c>
      <c r="C173" s="13">
        <f t="shared" si="21"/>
        <v>6</v>
      </c>
      <c r="D173" s="21">
        <v>12</v>
      </c>
      <c r="E173" s="21">
        <f t="shared" si="20"/>
        <v>1112</v>
      </c>
      <c r="F173" s="21">
        <v>11</v>
      </c>
      <c r="G173" s="127" t="s">
        <v>28</v>
      </c>
      <c r="H173" s="92">
        <v>44148</v>
      </c>
      <c r="I173" s="93">
        <v>44152</v>
      </c>
      <c r="J173" s="93">
        <v>44158</v>
      </c>
      <c r="K173" s="172">
        <v>44186</v>
      </c>
      <c r="L173" s="172">
        <v>44194</v>
      </c>
      <c r="M173" s="21">
        <v>8</v>
      </c>
      <c r="N173" s="21" t="s">
        <v>172</v>
      </c>
    </row>
    <row r="174" spans="1:14" x14ac:dyDescent="0.2">
      <c r="A174" s="21">
        <v>173</v>
      </c>
      <c r="B174" s="13" t="s">
        <v>89</v>
      </c>
      <c r="C174" s="13">
        <f t="shared" si="21"/>
        <v>7</v>
      </c>
      <c r="D174" s="21">
        <v>11</v>
      </c>
      <c r="E174" s="149">
        <f t="shared" si="20"/>
        <v>1113</v>
      </c>
      <c r="F174" s="21">
        <v>11</v>
      </c>
      <c r="G174" s="127" t="s">
        <v>27</v>
      </c>
      <c r="H174" s="92">
        <v>44148</v>
      </c>
      <c r="I174" s="93">
        <v>44152</v>
      </c>
      <c r="J174" s="93">
        <v>44160</v>
      </c>
      <c r="K174" s="172">
        <v>44186</v>
      </c>
      <c r="L174" s="172">
        <v>44194</v>
      </c>
      <c r="M174" s="21">
        <v>9</v>
      </c>
      <c r="N174" s="21" t="s">
        <v>172</v>
      </c>
    </row>
    <row r="175" spans="1:14" x14ac:dyDescent="0.2">
      <c r="A175" s="21">
        <v>174</v>
      </c>
      <c r="B175" s="13" t="s">
        <v>89</v>
      </c>
      <c r="C175" s="13">
        <f t="shared" si="21"/>
        <v>7</v>
      </c>
      <c r="D175" s="21">
        <v>12</v>
      </c>
      <c r="E175" s="21">
        <f t="shared" si="20"/>
        <v>1114</v>
      </c>
      <c r="F175" s="21">
        <v>11</v>
      </c>
      <c r="G175" s="127" t="s">
        <v>22</v>
      </c>
      <c r="H175" s="92">
        <v>44148</v>
      </c>
      <c r="I175" s="93">
        <v>44152</v>
      </c>
      <c r="J175" s="93">
        <v>44158</v>
      </c>
      <c r="K175" s="172">
        <v>44186</v>
      </c>
      <c r="L175" s="172">
        <v>44194</v>
      </c>
      <c r="M175" s="21">
        <v>9</v>
      </c>
      <c r="N175" s="21" t="s">
        <v>172</v>
      </c>
    </row>
    <row r="176" spans="1:14" x14ac:dyDescent="0.2">
      <c r="A176" s="21">
        <v>175</v>
      </c>
      <c r="B176" s="13" t="s">
        <v>89</v>
      </c>
      <c r="C176" s="13">
        <f t="shared" si="21"/>
        <v>8</v>
      </c>
      <c r="D176" s="21">
        <v>11</v>
      </c>
      <c r="E176" s="21">
        <f>E175+1</f>
        <v>1115</v>
      </c>
      <c r="F176" s="21">
        <v>11</v>
      </c>
      <c r="G176" s="127" t="s">
        <v>19</v>
      </c>
      <c r="H176" s="92">
        <v>44148</v>
      </c>
      <c r="I176" s="93">
        <v>44152</v>
      </c>
      <c r="J176" s="93">
        <v>44158</v>
      </c>
      <c r="K176" s="172">
        <v>44186</v>
      </c>
      <c r="L176" s="172">
        <v>44194</v>
      </c>
      <c r="M176" s="21">
        <v>8</v>
      </c>
      <c r="N176" s="21" t="s">
        <v>175</v>
      </c>
    </row>
    <row r="177" spans="1:14" x14ac:dyDescent="0.2">
      <c r="A177" s="21">
        <v>176</v>
      </c>
      <c r="B177" s="13" t="s">
        <v>89</v>
      </c>
      <c r="C177" s="13">
        <f t="shared" si="21"/>
        <v>8</v>
      </c>
      <c r="D177" s="21">
        <v>12</v>
      </c>
      <c r="E177" s="21">
        <f t="shared" si="20"/>
        <v>1116</v>
      </c>
      <c r="F177" s="21">
        <v>11</v>
      </c>
      <c r="G177" s="127" t="s">
        <v>1</v>
      </c>
      <c r="H177" s="92">
        <v>44148</v>
      </c>
      <c r="I177" s="93">
        <v>44152</v>
      </c>
      <c r="J177" s="93">
        <v>44159</v>
      </c>
      <c r="K177" s="172">
        <v>44186</v>
      </c>
      <c r="L177" s="172">
        <v>44194</v>
      </c>
      <c r="M177" s="21">
        <v>7</v>
      </c>
      <c r="N177" s="21" t="s">
        <v>177</v>
      </c>
    </row>
    <row r="178" spans="1:14" x14ac:dyDescent="0.2">
      <c r="A178" s="21">
        <v>177</v>
      </c>
      <c r="B178" s="13" t="s">
        <v>89</v>
      </c>
      <c r="C178" s="13">
        <f t="shared" si="21"/>
        <v>9</v>
      </c>
      <c r="D178" s="21">
        <v>11</v>
      </c>
      <c r="E178" s="149">
        <v>1201</v>
      </c>
      <c r="F178" s="21">
        <v>12</v>
      </c>
      <c r="G178" s="128" t="s">
        <v>4</v>
      </c>
      <c r="H178" s="92">
        <v>44148</v>
      </c>
      <c r="I178" s="93">
        <v>44152</v>
      </c>
      <c r="J178" s="93">
        <v>44160</v>
      </c>
      <c r="K178" s="172">
        <v>44186</v>
      </c>
      <c r="L178" s="172">
        <v>44194</v>
      </c>
      <c r="M178" s="21">
        <v>7</v>
      </c>
      <c r="N178" s="21" t="s">
        <v>172</v>
      </c>
    </row>
    <row r="179" spans="1:14" x14ac:dyDescent="0.2">
      <c r="A179" s="21">
        <v>178</v>
      </c>
      <c r="B179" s="13" t="s">
        <v>89</v>
      </c>
      <c r="C179" s="13">
        <f t="shared" si="21"/>
        <v>9</v>
      </c>
      <c r="D179" s="21">
        <v>12</v>
      </c>
      <c r="E179" s="21">
        <f>E178+1</f>
        <v>1202</v>
      </c>
      <c r="F179" s="21">
        <v>12</v>
      </c>
      <c r="G179" s="128" t="s">
        <v>27</v>
      </c>
      <c r="H179" s="92">
        <v>44148</v>
      </c>
      <c r="I179" s="93">
        <v>44152</v>
      </c>
      <c r="J179" s="93">
        <v>44158</v>
      </c>
      <c r="K179" s="172">
        <v>44186</v>
      </c>
      <c r="L179" s="172">
        <v>44194</v>
      </c>
      <c r="M179" s="21">
        <v>9</v>
      </c>
      <c r="N179" s="21" t="s">
        <v>172</v>
      </c>
    </row>
    <row r="180" spans="1:14" x14ac:dyDescent="0.2">
      <c r="A180" s="21">
        <v>179</v>
      </c>
      <c r="B180" s="13" t="s">
        <v>89</v>
      </c>
      <c r="C180" s="13">
        <f t="shared" si="21"/>
        <v>10</v>
      </c>
      <c r="D180" s="21">
        <v>11</v>
      </c>
      <c r="E180" s="21">
        <f t="shared" ref="E180:E193" si="22">E179+1</f>
        <v>1203</v>
      </c>
      <c r="F180" s="21">
        <v>12</v>
      </c>
      <c r="G180" s="128" t="s">
        <v>21</v>
      </c>
      <c r="H180" s="92">
        <v>44148</v>
      </c>
      <c r="I180" s="93">
        <v>44152</v>
      </c>
      <c r="J180" s="93">
        <v>44159</v>
      </c>
      <c r="K180" s="172">
        <v>44186</v>
      </c>
      <c r="L180" s="172">
        <v>44194</v>
      </c>
      <c r="M180" s="21">
        <v>7</v>
      </c>
      <c r="N180" s="21" t="s">
        <v>172</v>
      </c>
    </row>
    <row r="181" spans="1:14" x14ac:dyDescent="0.2">
      <c r="A181" s="21">
        <v>180</v>
      </c>
      <c r="B181" s="13" t="s">
        <v>89</v>
      </c>
      <c r="C181" s="13">
        <f t="shared" ref="C181:C193" si="23">C179+1</f>
        <v>10</v>
      </c>
      <c r="D181" s="21">
        <v>12</v>
      </c>
      <c r="E181" s="21">
        <f t="shared" si="22"/>
        <v>1204</v>
      </c>
      <c r="F181" s="21">
        <v>12</v>
      </c>
      <c r="G181" s="128" t="s">
        <v>15</v>
      </c>
      <c r="H181" s="92">
        <v>44148</v>
      </c>
      <c r="I181" s="93">
        <v>44152</v>
      </c>
      <c r="J181" s="93">
        <v>44158</v>
      </c>
      <c r="K181" s="172">
        <v>44186</v>
      </c>
      <c r="L181" s="172">
        <v>44194</v>
      </c>
      <c r="M181" s="21">
        <v>8</v>
      </c>
      <c r="N181" s="21" t="s">
        <v>176</v>
      </c>
    </row>
    <row r="182" spans="1:14" x14ac:dyDescent="0.2">
      <c r="A182" s="21">
        <v>181</v>
      </c>
      <c r="B182" s="13" t="s">
        <v>89</v>
      </c>
      <c r="C182" s="13">
        <f t="shared" si="23"/>
        <v>11</v>
      </c>
      <c r="D182" s="21">
        <v>11</v>
      </c>
      <c r="E182" s="149">
        <f t="shared" si="22"/>
        <v>1205</v>
      </c>
      <c r="F182" s="21">
        <v>12</v>
      </c>
      <c r="G182" s="128" t="s">
        <v>19</v>
      </c>
      <c r="H182" s="92">
        <v>44148</v>
      </c>
      <c r="I182" s="93">
        <v>44152</v>
      </c>
      <c r="J182" s="93">
        <v>44160</v>
      </c>
      <c r="K182" s="172">
        <v>44186</v>
      </c>
      <c r="L182" s="172">
        <v>44194</v>
      </c>
      <c r="M182" s="21">
        <v>9</v>
      </c>
      <c r="N182" s="21" t="s">
        <v>174</v>
      </c>
    </row>
    <row r="183" spans="1:14" x14ac:dyDescent="0.2">
      <c r="A183" s="21">
        <v>182</v>
      </c>
      <c r="B183" s="13" t="s">
        <v>89</v>
      </c>
      <c r="C183" s="13">
        <f t="shared" si="23"/>
        <v>11</v>
      </c>
      <c r="D183" s="21">
        <v>12</v>
      </c>
      <c r="E183" s="21">
        <f t="shared" si="22"/>
        <v>1206</v>
      </c>
      <c r="F183" s="21">
        <v>12</v>
      </c>
      <c r="G183" s="128" t="s">
        <v>20</v>
      </c>
      <c r="H183" s="92">
        <v>44148</v>
      </c>
      <c r="I183" s="93">
        <v>44152</v>
      </c>
      <c r="J183" s="93">
        <v>44158</v>
      </c>
      <c r="K183" s="172">
        <v>44186</v>
      </c>
      <c r="L183" s="172">
        <v>44194</v>
      </c>
      <c r="M183" s="21">
        <v>9</v>
      </c>
      <c r="N183" s="21" t="s">
        <v>172</v>
      </c>
    </row>
    <row r="184" spans="1:14" x14ac:dyDescent="0.2">
      <c r="A184" s="21">
        <v>183</v>
      </c>
      <c r="B184" s="13" t="s">
        <v>89</v>
      </c>
      <c r="C184" s="13">
        <f t="shared" si="23"/>
        <v>12</v>
      </c>
      <c r="D184" s="21">
        <v>11</v>
      </c>
      <c r="E184" s="149">
        <f t="shared" si="22"/>
        <v>1207</v>
      </c>
      <c r="F184" s="21">
        <v>12</v>
      </c>
      <c r="G184" s="128" t="s">
        <v>24</v>
      </c>
      <c r="H184" s="92">
        <v>44148</v>
      </c>
      <c r="I184" s="93">
        <v>44152</v>
      </c>
      <c r="J184" s="93">
        <v>44160</v>
      </c>
      <c r="K184" s="172">
        <v>44186</v>
      </c>
      <c r="L184" s="172">
        <v>44194</v>
      </c>
      <c r="M184" s="21">
        <v>4</v>
      </c>
      <c r="N184" s="21" t="s">
        <v>174</v>
      </c>
    </row>
    <row r="185" spans="1:14" x14ac:dyDescent="0.2">
      <c r="A185" s="21">
        <v>184</v>
      </c>
      <c r="B185" s="13" t="s">
        <v>89</v>
      </c>
      <c r="C185" s="13">
        <f t="shared" si="23"/>
        <v>12</v>
      </c>
      <c r="D185" s="21">
        <v>12</v>
      </c>
      <c r="E185" s="21">
        <f t="shared" si="22"/>
        <v>1208</v>
      </c>
      <c r="F185" s="21">
        <v>12</v>
      </c>
      <c r="G185" s="128" t="s">
        <v>22</v>
      </c>
      <c r="H185" s="92">
        <v>44148</v>
      </c>
      <c r="I185" s="93">
        <v>44152</v>
      </c>
      <c r="J185" s="93">
        <v>44159</v>
      </c>
      <c r="K185" s="172">
        <v>44186</v>
      </c>
      <c r="L185" s="172">
        <v>44194</v>
      </c>
      <c r="M185" s="21">
        <v>9</v>
      </c>
      <c r="N185" s="21" t="s">
        <v>176</v>
      </c>
    </row>
    <row r="186" spans="1:14" x14ac:dyDescent="0.2">
      <c r="A186" s="21">
        <v>185</v>
      </c>
      <c r="B186" s="13" t="s">
        <v>89</v>
      </c>
      <c r="C186" s="13">
        <f t="shared" si="23"/>
        <v>13</v>
      </c>
      <c r="D186" s="21">
        <v>11</v>
      </c>
      <c r="E186" s="149">
        <f t="shared" si="22"/>
        <v>1209</v>
      </c>
      <c r="F186" s="21">
        <v>12</v>
      </c>
      <c r="G186" s="128" t="s">
        <v>11</v>
      </c>
      <c r="H186" s="92">
        <v>44148</v>
      </c>
      <c r="I186" s="93">
        <v>44152</v>
      </c>
      <c r="J186" s="93">
        <v>44160</v>
      </c>
      <c r="K186" s="172">
        <v>44186</v>
      </c>
      <c r="L186" s="172">
        <v>44194</v>
      </c>
      <c r="M186" s="21">
        <v>6</v>
      </c>
      <c r="N186" s="21" t="s">
        <v>177</v>
      </c>
    </row>
    <row r="187" spans="1:14" x14ac:dyDescent="0.2">
      <c r="A187" s="21">
        <v>186</v>
      </c>
      <c r="B187" s="13" t="s">
        <v>89</v>
      </c>
      <c r="C187" s="13">
        <f t="shared" si="23"/>
        <v>13</v>
      </c>
      <c r="D187" s="21">
        <v>12</v>
      </c>
      <c r="E187" s="149">
        <f t="shared" si="22"/>
        <v>1210</v>
      </c>
      <c r="F187" s="21">
        <v>12</v>
      </c>
      <c r="G187" s="128" t="s">
        <v>1</v>
      </c>
      <c r="H187" s="92">
        <v>44148</v>
      </c>
      <c r="I187" s="93">
        <v>44152</v>
      </c>
      <c r="J187" s="93">
        <v>44160</v>
      </c>
      <c r="K187" s="172">
        <v>44186</v>
      </c>
      <c r="L187" s="172">
        <v>44194</v>
      </c>
      <c r="M187" s="21">
        <v>7</v>
      </c>
      <c r="N187" s="21" t="s">
        <v>173</v>
      </c>
    </row>
    <row r="188" spans="1:14" x14ac:dyDescent="0.2">
      <c r="A188" s="21">
        <v>187</v>
      </c>
      <c r="B188" s="13" t="s">
        <v>89</v>
      </c>
      <c r="C188" s="13">
        <f t="shared" si="23"/>
        <v>14</v>
      </c>
      <c r="D188" s="21">
        <v>11</v>
      </c>
      <c r="E188" s="21">
        <f t="shared" si="22"/>
        <v>1211</v>
      </c>
      <c r="F188" s="21">
        <v>12</v>
      </c>
      <c r="G188" s="128" t="s">
        <v>18</v>
      </c>
      <c r="H188" s="92">
        <v>44148</v>
      </c>
      <c r="I188" s="93">
        <v>44152</v>
      </c>
      <c r="J188" s="93">
        <v>44159</v>
      </c>
      <c r="K188" s="172">
        <v>44186</v>
      </c>
      <c r="L188" s="172">
        <v>44194</v>
      </c>
      <c r="M188" s="21">
        <v>7</v>
      </c>
      <c r="N188" s="21" t="s">
        <v>172</v>
      </c>
    </row>
    <row r="189" spans="1:14" x14ac:dyDescent="0.2">
      <c r="A189" s="21">
        <v>188</v>
      </c>
      <c r="B189" s="13" t="s">
        <v>89</v>
      </c>
      <c r="C189" s="13">
        <f t="shared" si="23"/>
        <v>14</v>
      </c>
      <c r="D189" s="21">
        <v>12</v>
      </c>
      <c r="E189" s="21">
        <f t="shared" si="22"/>
        <v>1212</v>
      </c>
      <c r="F189" s="21">
        <v>12</v>
      </c>
      <c r="G189" s="128" t="s">
        <v>28</v>
      </c>
      <c r="H189" s="92">
        <v>44148</v>
      </c>
      <c r="I189" s="93">
        <v>44152</v>
      </c>
      <c r="J189" s="93">
        <v>44159</v>
      </c>
      <c r="K189" s="172">
        <v>44186</v>
      </c>
      <c r="L189" s="172">
        <v>44194</v>
      </c>
      <c r="M189" s="21">
        <v>7</v>
      </c>
      <c r="N189" s="21" t="s">
        <v>175</v>
      </c>
    </row>
    <row r="190" spans="1:14" x14ac:dyDescent="0.2">
      <c r="A190" s="21">
        <v>189</v>
      </c>
      <c r="B190" s="13" t="s">
        <v>89</v>
      </c>
      <c r="C190" s="13">
        <f t="shared" si="23"/>
        <v>15</v>
      </c>
      <c r="D190" s="21">
        <v>11</v>
      </c>
      <c r="E190" s="149">
        <f t="shared" si="22"/>
        <v>1213</v>
      </c>
      <c r="F190" s="21">
        <v>12</v>
      </c>
      <c r="G190" s="128" t="s">
        <v>9</v>
      </c>
      <c r="H190" s="92">
        <v>44148</v>
      </c>
      <c r="I190" s="93">
        <v>44152</v>
      </c>
      <c r="J190" s="93">
        <v>44160</v>
      </c>
      <c r="K190" s="172">
        <v>44186</v>
      </c>
      <c r="L190" s="172">
        <v>44194</v>
      </c>
      <c r="M190" s="21">
        <v>9</v>
      </c>
      <c r="N190" s="21" t="s">
        <v>175</v>
      </c>
    </row>
    <row r="191" spans="1:14" x14ac:dyDescent="0.2">
      <c r="A191" s="21">
        <v>190</v>
      </c>
      <c r="B191" s="13" t="s">
        <v>89</v>
      </c>
      <c r="C191" s="13">
        <f t="shared" si="23"/>
        <v>15</v>
      </c>
      <c r="D191" s="21">
        <v>12</v>
      </c>
      <c r="E191" s="21">
        <f>E190+1</f>
        <v>1214</v>
      </c>
      <c r="F191" s="21">
        <v>12</v>
      </c>
      <c r="G191" s="128" t="s">
        <v>95</v>
      </c>
      <c r="H191" s="92">
        <v>44148</v>
      </c>
      <c r="I191" s="93">
        <v>44152</v>
      </c>
      <c r="J191" s="93">
        <v>44159</v>
      </c>
      <c r="K191" s="172">
        <v>44186</v>
      </c>
      <c r="L191" s="172">
        <v>44194</v>
      </c>
      <c r="M191" s="21">
        <v>9</v>
      </c>
      <c r="N191" s="21" t="s">
        <v>175</v>
      </c>
    </row>
    <row r="192" spans="1:14" x14ac:dyDescent="0.2">
      <c r="A192" s="21">
        <v>191</v>
      </c>
      <c r="B192" s="13" t="s">
        <v>89</v>
      </c>
      <c r="C192" s="13">
        <f t="shared" si="23"/>
        <v>16</v>
      </c>
      <c r="D192" s="21">
        <v>11</v>
      </c>
      <c r="E192" s="21">
        <f t="shared" si="22"/>
        <v>1215</v>
      </c>
      <c r="F192" s="21">
        <v>12</v>
      </c>
      <c r="G192" s="128" t="s">
        <v>13</v>
      </c>
      <c r="H192" s="92">
        <v>44148</v>
      </c>
      <c r="I192" s="93">
        <v>44152</v>
      </c>
      <c r="J192" s="93">
        <v>44159</v>
      </c>
      <c r="K192" s="172">
        <v>44186</v>
      </c>
      <c r="L192" s="172">
        <v>44194</v>
      </c>
      <c r="M192" s="21">
        <v>9</v>
      </c>
      <c r="N192" s="21" t="s">
        <v>175</v>
      </c>
    </row>
    <row r="193" spans="1:14" x14ac:dyDescent="0.2">
      <c r="A193" s="21">
        <v>192</v>
      </c>
      <c r="B193" s="13" t="s">
        <v>89</v>
      </c>
      <c r="C193" s="13">
        <f t="shared" si="23"/>
        <v>16</v>
      </c>
      <c r="D193" s="21">
        <v>12</v>
      </c>
      <c r="E193" s="21">
        <f t="shared" si="22"/>
        <v>1216</v>
      </c>
      <c r="F193" s="21">
        <v>12</v>
      </c>
      <c r="G193" s="128" t="s">
        <v>7</v>
      </c>
      <c r="H193" s="92">
        <v>44148</v>
      </c>
      <c r="I193" s="93">
        <v>44152</v>
      </c>
      <c r="J193" s="93">
        <v>44159</v>
      </c>
      <c r="K193" s="172">
        <v>44186</v>
      </c>
      <c r="L193" s="172">
        <v>44194</v>
      </c>
      <c r="M193" s="21">
        <v>9</v>
      </c>
      <c r="N193" s="21" t="s">
        <v>175</v>
      </c>
    </row>
  </sheetData>
  <autoFilter ref="A1:N193" xr:uid="{89C3B545-243C-E742-9D9B-C5A643D6790E}"/>
  <sortState xmlns:xlrd2="http://schemas.microsoft.com/office/spreadsheetml/2017/richdata2" ref="K2:M17">
    <sortCondition ref="M2:M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E681-C1C2-AD47-8AED-C96AF4388D5D}">
  <dimension ref="A1:O19"/>
  <sheetViews>
    <sheetView workbookViewId="0">
      <selection activeCell="F31" sqref="F31"/>
    </sheetView>
  </sheetViews>
  <sheetFormatPr baseColWidth="10" defaultColWidth="11" defaultRowHeight="16" x14ac:dyDescent="0.2"/>
  <cols>
    <col min="2" max="2" width="10.6640625" customWidth="1"/>
    <col min="3" max="3" width="14.33203125" customWidth="1"/>
    <col min="4" max="4" width="17" bestFit="1" customWidth="1"/>
    <col min="5" max="5" width="13.1640625" bestFit="1" customWidth="1"/>
    <col min="14" max="14" width="14.33203125" bestFit="1" customWidth="1"/>
  </cols>
  <sheetData>
    <row r="1" spans="2:15" x14ac:dyDescent="0.2">
      <c r="B1" t="s">
        <v>57</v>
      </c>
    </row>
    <row r="2" spans="2:15" x14ac:dyDescent="0.2">
      <c r="B2" s="9" t="s">
        <v>58</v>
      </c>
      <c r="C2" t="s">
        <v>59</v>
      </c>
      <c r="D2" t="s">
        <v>60</v>
      </c>
    </row>
    <row r="3" spans="2:15" x14ac:dyDescent="0.2">
      <c r="B3" s="9" t="s">
        <v>61</v>
      </c>
      <c r="C3" t="s">
        <v>62</v>
      </c>
      <c r="D3" t="s">
        <v>53</v>
      </c>
      <c r="E3" t="s">
        <v>63</v>
      </c>
      <c r="F3" t="s">
        <v>52</v>
      </c>
      <c r="G3" t="s">
        <v>54</v>
      </c>
    </row>
    <row r="4" spans="2:15" x14ac:dyDescent="0.2">
      <c r="B4" s="9" t="s">
        <v>64</v>
      </c>
      <c r="C4">
        <v>1</v>
      </c>
      <c r="D4">
        <v>2</v>
      </c>
      <c r="E4">
        <v>3</v>
      </c>
      <c r="F4">
        <v>4</v>
      </c>
    </row>
    <row r="6" spans="2:15" x14ac:dyDescent="0.2">
      <c r="B6" s="9" t="s">
        <v>81</v>
      </c>
      <c r="C6">
        <f>2*5*4</f>
        <v>40</v>
      </c>
    </row>
    <row r="7" spans="2:15" x14ac:dyDescent="0.2">
      <c r="B7" s="9" t="s">
        <v>82</v>
      </c>
      <c r="C7">
        <v>2</v>
      </c>
      <c r="D7" s="4" t="s">
        <v>83</v>
      </c>
    </row>
    <row r="8" spans="2:15" x14ac:dyDescent="0.2">
      <c r="B8" s="9" t="s">
        <v>84</v>
      </c>
      <c r="C8" s="17">
        <f>2*4*5</f>
        <v>40</v>
      </c>
    </row>
    <row r="9" spans="2:15" x14ac:dyDescent="0.2">
      <c r="B9" s="16"/>
      <c r="C9" s="16"/>
      <c r="D9" s="5"/>
    </row>
    <row r="10" spans="2:15" x14ac:dyDescent="0.2">
      <c r="B10" s="9"/>
    </row>
    <row r="11" spans="2:15" x14ac:dyDescent="0.2">
      <c r="B11" s="9"/>
    </row>
    <row r="12" spans="2:15" x14ac:dyDescent="0.2">
      <c r="B12" s="4" t="s">
        <v>65</v>
      </c>
    </row>
    <row r="13" spans="2:15" x14ac:dyDescent="0.2">
      <c r="B13" s="7" t="s">
        <v>66</v>
      </c>
      <c r="C13" s="7">
        <v>2020</v>
      </c>
      <c r="D13" s="10" t="s">
        <v>67</v>
      </c>
      <c r="E13" s="7" t="s">
        <v>68</v>
      </c>
      <c r="F13" s="11">
        <v>14</v>
      </c>
      <c r="G13" s="11" t="s">
        <v>69</v>
      </c>
      <c r="H13" s="11"/>
      <c r="I13" s="11" t="s">
        <v>53</v>
      </c>
      <c r="J13" s="11"/>
      <c r="K13" s="11"/>
      <c r="L13" s="12" t="s">
        <v>14</v>
      </c>
      <c r="M13" s="13" t="s">
        <v>70</v>
      </c>
      <c r="N13" s="13" t="s">
        <v>71</v>
      </c>
      <c r="O13">
        <v>478</v>
      </c>
    </row>
    <row r="14" spans="2:15" x14ac:dyDescent="0.2">
      <c r="B14" s="7" t="s">
        <v>72</v>
      </c>
      <c r="C14" s="7">
        <v>2020</v>
      </c>
      <c r="D14" s="10" t="s">
        <v>67</v>
      </c>
      <c r="E14" s="7" t="s">
        <v>68</v>
      </c>
      <c r="F14" s="11">
        <v>128</v>
      </c>
      <c r="G14" s="11" t="s">
        <v>73</v>
      </c>
      <c r="H14" s="11"/>
      <c r="I14" s="11" t="s">
        <v>56</v>
      </c>
      <c r="J14" s="11"/>
      <c r="K14" s="11"/>
      <c r="L14" s="12" t="s">
        <v>14</v>
      </c>
      <c r="M14" s="13" t="s">
        <v>70</v>
      </c>
      <c r="N14" s="13" t="s">
        <v>74</v>
      </c>
      <c r="O14">
        <v>475.5</v>
      </c>
    </row>
    <row r="15" spans="2:15" x14ac:dyDescent="0.2">
      <c r="B15" s="7" t="s">
        <v>75</v>
      </c>
      <c r="C15" s="13">
        <v>2019</v>
      </c>
      <c r="D15" s="14" t="s">
        <v>67</v>
      </c>
      <c r="E15" s="13" t="s">
        <v>76</v>
      </c>
      <c r="F15" s="13">
        <v>6</v>
      </c>
      <c r="G15" s="8" t="s">
        <v>77</v>
      </c>
      <c r="H15" s="8"/>
      <c r="I15" s="13" t="s">
        <v>55</v>
      </c>
      <c r="J15" s="13"/>
      <c r="K15" s="13"/>
      <c r="L15" s="13" t="s">
        <v>78</v>
      </c>
      <c r="M15" s="13" t="s">
        <v>79</v>
      </c>
      <c r="N15" s="13" t="s">
        <v>80</v>
      </c>
    </row>
    <row r="17" spans="1:11" x14ac:dyDescent="0.2">
      <c r="B17" t="s">
        <v>85</v>
      </c>
      <c r="C17" t="s">
        <v>86</v>
      </c>
    </row>
    <row r="18" spans="1:11" x14ac:dyDescent="0.2">
      <c r="B18" s="7"/>
    </row>
    <row r="19" spans="1:11" x14ac:dyDescent="0.2">
      <c r="A19" s="6"/>
      <c r="B19" s="6"/>
      <c r="C19" s="6"/>
      <c r="D19" s="6"/>
      <c r="E19" s="6"/>
      <c r="F19" s="6"/>
      <c r="G19" s="15"/>
      <c r="H19" s="6"/>
      <c r="I19" s="6"/>
      <c r="J19" s="6"/>
      <c r="K19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75953-FCAE-EC4A-874E-58F3EF1E0850}">
  <dimension ref="A1:S14"/>
  <sheetViews>
    <sheetView workbookViewId="0">
      <selection activeCell="L22" sqref="L22"/>
    </sheetView>
  </sheetViews>
  <sheetFormatPr baseColWidth="10" defaultRowHeight="16" x14ac:dyDescent="0.2"/>
  <cols>
    <col min="11" max="11" width="10.83203125" style="23"/>
  </cols>
  <sheetData>
    <row r="1" spans="1:19" x14ac:dyDescent="0.2">
      <c r="A1" s="18" t="s">
        <v>117</v>
      </c>
      <c r="B1" s="18" t="s">
        <v>116</v>
      </c>
      <c r="C1" s="18" t="s">
        <v>122</v>
      </c>
      <c r="D1" s="18" t="s">
        <v>126</v>
      </c>
      <c r="F1" s="18" t="s">
        <v>119</v>
      </c>
    </row>
    <row r="2" spans="1:19" x14ac:dyDescent="0.2">
      <c r="A2" s="21">
        <v>1</v>
      </c>
      <c r="B2" s="21" t="s">
        <v>55</v>
      </c>
      <c r="C2" s="21" t="s">
        <v>118</v>
      </c>
      <c r="D2" t="s">
        <v>127</v>
      </c>
      <c r="F2" t="s">
        <v>120</v>
      </c>
    </row>
    <row r="3" spans="1:19" x14ac:dyDescent="0.2">
      <c r="A3" s="21">
        <v>2</v>
      </c>
      <c r="B3" s="21" t="s">
        <v>53</v>
      </c>
      <c r="C3" s="21" t="s">
        <v>118</v>
      </c>
      <c r="D3" t="s">
        <v>128</v>
      </c>
      <c r="F3" t="s">
        <v>121</v>
      </c>
    </row>
    <row r="4" spans="1:19" x14ac:dyDescent="0.2">
      <c r="A4" s="21">
        <v>3</v>
      </c>
      <c r="B4" s="21" t="s">
        <v>63</v>
      </c>
      <c r="C4" s="21" t="s">
        <v>118</v>
      </c>
    </row>
    <row r="5" spans="1:19" x14ac:dyDescent="0.2">
      <c r="A5" s="21">
        <v>4</v>
      </c>
      <c r="B5" s="21" t="s">
        <v>52</v>
      </c>
      <c r="C5" s="21" t="s">
        <v>118</v>
      </c>
    </row>
    <row r="6" spans="1:19" x14ac:dyDescent="0.2">
      <c r="A6" s="21">
        <v>5</v>
      </c>
      <c r="B6" s="21" t="s">
        <v>54</v>
      </c>
      <c r="C6" s="21" t="s">
        <v>118</v>
      </c>
      <c r="F6" s="6"/>
      <c r="G6" s="6" t="s">
        <v>124</v>
      </c>
      <c r="H6" s="6"/>
      <c r="I6" s="6"/>
      <c r="L6" t="s">
        <v>123</v>
      </c>
    </row>
    <row r="7" spans="1:19" x14ac:dyDescent="0.2">
      <c r="A7" s="6"/>
      <c r="F7" s="6"/>
      <c r="G7" s="6"/>
      <c r="H7" s="6"/>
      <c r="I7" s="6"/>
    </row>
    <row r="8" spans="1:19" x14ac:dyDescent="0.2">
      <c r="A8" s="6"/>
      <c r="B8" s="6"/>
      <c r="C8" s="6"/>
      <c r="D8" s="6"/>
      <c r="E8" s="6"/>
      <c r="F8" s="6" t="s">
        <v>94</v>
      </c>
      <c r="G8" s="6"/>
      <c r="H8" s="6"/>
      <c r="I8" s="6"/>
    </row>
    <row r="9" spans="1:19" x14ac:dyDescent="0.2">
      <c r="F9">
        <v>5</v>
      </c>
      <c r="G9" s="95">
        <v>101</v>
      </c>
      <c r="H9" s="95">
        <v>106</v>
      </c>
      <c r="I9" s="95">
        <f t="shared" ref="I9:J13" si="0">G9+100</f>
        <v>201</v>
      </c>
      <c r="J9" s="95">
        <f t="shared" si="0"/>
        <v>206</v>
      </c>
      <c r="K9" s="97"/>
      <c r="L9" s="95">
        <f t="shared" ref="L9:M13" si="1">I9+100</f>
        <v>301</v>
      </c>
      <c r="M9" s="96">
        <f t="shared" si="1"/>
        <v>306</v>
      </c>
      <c r="N9" s="96">
        <f t="shared" ref="N9:S9" si="2">L9+100</f>
        <v>401</v>
      </c>
      <c r="O9" s="96">
        <f t="shared" si="2"/>
        <v>406</v>
      </c>
      <c r="P9" s="96">
        <f t="shared" si="2"/>
        <v>501</v>
      </c>
      <c r="Q9" s="96">
        <f t="shared" si="2"/>
        <v>506</v>
      </c>
      <c r="R9" s="96">
        <f t="shared" si="2"/>
        <v>601</v>
      </c>
      <c r="S9" s="96">
        <f t="shared" si="2"/>
        <v>606</v>
      </c>
    </row>
    <row r="10" spans="1:19" x14ac:dyDescent="0.2">
      <c r="F10">
        <v>4</v>
      </c>
      <c r="G10" s="95">
        <v>102</v>
      </c>
      <c r="H10" s="95">
        <v>107</v>
      </c>
      <c r="I10" s="95">
        <f t="shared" si="0"/>
        <v>202</v>
      </c>
      <c r="J10" s="95">
        <f t="shared" si="0"/>
        <v>207</v>
      </c>
      <c r="K10" s="97"/>
      <c r="L10" s="95">
        <f t="shared" si="1"/>
        <v>302</v>
      </c>
      <c r="M10" s="96">
        <f t="shared" si="1"/>
        <v>307</v>
      </c>
      <c r="N10" s="96">
        <f t="shared" ref="N10:S13" si="3">L10+100</f>
        <v>402</v>
      </c>
      <c r="O10" s="96">
        <f t="shared" si="3"/>
        <v>407</v>
      </c>
      <c r="P10" s="96">
        <f t="shared" si="3"/>
        <v>502</v>
      </c>
      <c r="Q10" s="96">
        <f t="shared" si="3"/>
        <v>507</v>
      </c>
      <c r="R10" s="96">
        <f t="shared" si="3"/>
        <v>602</v>
      </c>
      <c r="S10" s="96">
        <f t="shared" si="3"/>
        <v>607</v>
      </c>
    </row>
    <row r="11" spans="1:19" x14ac:dyDescent="0.2">
      <c r="A11" t="s">
        <v>129</v>
      </c>
      <c r="F11">
        <v>3</v>
      </c>
      <c r="G11" s="95">
        <v>103</v>
      </c>
      <c r="H11" s="95">
        <v>108</v>
      </c>
      <c r="I11" s="95">
        <f t="shared" si="0"/>
        <v>203</v>
      </c>
      <c r="J11" s="95">
        <f t="shared" si="0"/>
        <v>208</v>
      </c>
      <c r="K11" s="97"/>
      <c r="L11" s="95">
        <f t="shared" si="1"/>
        <v>303</v>
      </c>
      <c r="M11" s="96">
        <f t="shared" si="1"/>
        <v>308</v>
      </c>
      <c r="N11" s="96">
        <f t="shared" si="3"/>
        <v>403</v>
      </c>
      <c r="O11" s="96">
        <f t="shared" si="3"/>
        <v>408</v>
      </c>
      <c r="P11" s="96">
        <f t="shared" si="3"/>
        <v>503</v>
      </c>
      <c r="Q11" s="96">
        <f t="shared" si="3"/>
        <v>508</v>
      </c>
      <c r="R11" s="96">
        <f t="shared" si="3"/>
        <v>603</v>
      </c>
      <c r="S11" s="96">
        <f t="shared" si="3"/>
        <v>608</v>
      </c>
    </row>
    <row r="12" spans="1:19" x14ac:dyDescent="0.2">
      <c r="A12" t="s">
        <v>130</v>
      </c>
      <c r="F12">
        <v>2</v>
      </c>
      <c r="G12" s="95">
        <v>104</v>
      </c>
      <c r="H12" s="95">
        <v>109</v>
      </c>
      <c r="I12" s="95">
        <f t="shared" si="0"/>
        <v>204</v>
      </c>
      <c r="J12" s="95">
        <f t="shared" si="0"/>
        <v>209</v>
      </c>
      <c r="K12" s="97"/>
      <c r="L12" s="95">
        <f t="shared" si="1"/>
        <v>304</v>
      </c>
      <c r="M12" s="96">
        <f t="shared" si="1"/>
        <v>309</v>
      </c>
      <c r="N12" s="96">
        <f t="shared" si="3"/>
        <v>404</v>
      </c>
      <c r="O12" s="96">
        <f t="shared" si="3"/>
        <v>409</v>
      </c>
      <c r="P12" s="96">
        <f t="shared" si="3"/>
        <v>504</v>
      </c>
      <c r="Q12" s="96">
        <f t="shared" si="3"/>
        <v>509</v>
      </c>
      <c r="R12" s="96">
        <f t="shared" si="3"/>
        <v>604</v>
      </c>
      <c r="S12" s="96">
        <f t="shared" si="3"/>
        <v>609</v>
      </c>
    </row>
    <row r="13" spans="1:19" x14ac:dyDescent="0.2">
      <c r="F13">
        <v>1</v>
      </c>
      <c r="G13" s="95">
        <v>105</v>
      </c>
      <c r="H13" s="95">
        <v>110</v>
      </c>
      <c r="I13" s="95">
        <f t="shared" si="0"/>
        <v>205</v>
      </c>
      <c r="J13" s="95">
        <f t="shared" si="0"/>
        <v>210</v>
      </c>
      <c r="K13" s="97"/>
      <c r="L13" s="95">
        <f t="shared" si="1"/>
        <v>305</v>
      </c>
      <c r="M13" s="96">
        <f t="shared" si="1"/>
        <v>310</v>
      </c>
      <c r="N13" s="96">
        <f t="shared" si="3"/>
        <v>405</v>
      </c>
      <c r="O13" s="96">
        <f t="shared" si="3"/>
        <v>410</v>
      </c>
      <c r="P13" s="96">
        <f t="shared" si="3"/>
        <v>505</v>
      </c>
      <c r="Q13" s="96">
        <f t="shared" si="3"/>
        <v>510</v>
      </c>
      <c r="R13" s="96">
        <f t="shared" si="3"/>
        <v>605</v>
      </c>
      <c r="S13" s="96">
        <f t="shared" si="3"/>
        <v>610</v>
      </c>
    </row>
    <row r="14" spans="1:19" x14ac:dyDescent="0.2">
      <c r="F14" t="s">
        <v>37</v>
      </c>
      <c r="G14">
        <v>1</v>
      </c>
      <c r="H14">
        <v>2</v>
      </c>
      <c r="I14">
        <v>3</v>
      </c>
      <c r="J14">
        <v>4</v>
      </c>
      <c r="L14">
        <v>5</v>
      </c>
      <c r="M14">
        <v>6</v>
      </c>
      <c r="N14">
        <v>7</v>
      </c>
      <c r="O14">
        <v>8</v>
      </c>
      <c r="P14">
        <v>9</v>
      </c>
      <c r="Q14">
        <v>10</v>
      </c>
      <c r="R14">
        <v>11</v>
      </c>
      <c r="S14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C3C5-B3A4-884E-A3C9-4E1EF4ECDFC8}">
  <sheetPr filterMode="1"/>
  <dimension ref="A1:R63"/>
  <sheetViews>
    <sheetView topLeftCell="E1" zoomScale="125" workbookViewId="0">
      <selection activeCell="I1" activeCellId="1" sqref="E1:E1048576 I1:I1048576"/>
    </sheetView>
  </sheetViews>
  <sheetFormatPr baseColWidth="10" defaultColWidth="11" defaultRowHeight="16" x14ac:dyDescent="0.2"/>
  <cols>
    <col min="6" max="7" width="0" hidden="1" customWidth="1"/>
    <col min="8" max="8" width="11" style="103"/>
    <col min="10" max="10" width="14.1640625" bestFit="1" customWidth="1"/>
    <col min="12" max="12" width="16.33203125" style="103" bestFit="1" customWidth="1"/>
    <col min="13" max="13" width="14.33203125" bestFit="1" customWidth="1"/>
    <col min="14" max="14" width="14.33203125" customWidth="1"/>
    <col min="15" max="15" width="23" style="152" bestFit="1" customWidth="1"/>
    <col min="16" max="16" width="45.33203125" bestFit="1" customWidth="1"/>
  </cols>
  <sheetData>
    <row r="1" spans="1:18" x14ac:dyDescent="0.2">
      <c r="A1" s="18" t="s">
        <v>150</v>
      </c>
      <c r="B1" s="19" t="s">
        <v>35</v>
      </c>
      <c r="C1" s="19" t="s">
        <v>37</v>
      </c>
      <c r="D1" s="19" t="s">
        <v>38</v>
      </c>
      <c r="E1" s="19" t="s">
        <v>87</v>
      </c>
      <c r="F1" s="19" t="s">
        <v>36</v>
      </c>
      <c r="G1" s="19" t="s">
        <v>106</v>
      </c>
      <c r="H1" s="102" t="s">
        <v>132</v>
      </c>
      <c r="I1" s="20" t="s">
        <v>34</v>
      </c>
      <c r="J1" s="105" t="s">
        <v>133</v>
      </c>
      <c r="K1" s="19" t="s">
        <v>97</v>
      </c>
      <c r="L1" s="134" t="s">
        <v>96</v>
      </c>
      <c r="M1" s="18" t="s">
        <v>98</v>
      </c>
      <c r="N1" s="18" t="s">
        <v>151</v>
      </c>
      <c r="O1" s="151" t="s">
        <v>99</v>
      </c>
      <c r="P1" s="18" t="s">
        <v>141</v>
      </c>
      <c r="Q1" s="23"/>
      <c r="R1" s="23"/>
    </row>
    <row r="2" spans="1:18" x14ac:dyDescent="0.2">
      <c r="A2" s="23">
        <v>1</v>
      </c>
      <c r="B2" s="98" t="s">
        <v>125</v>
      </c>
      <c r="C2" s="23">
        <v>1</v>
      </c>
      <c r="D2" s="23">
        <v>5</v>
      </c>
      <c r="E2" s="23">
        <v>101</v>
      </c>
      <c r="F2" s="23">
        <v>1</v>
      </c>
      <c r="G2" s="23">
        <v>1</v>
      </c>
      <c r="H2" s="131" t="s">
        <v>127</v>
      </c>
      <c r="I2" s="21" t="s">
        <v>53</v>
      </c>
      <c r="J2" s="106">
        <v>44124</v>
      </c>
      <c r="K2" s="129">
        <v>44127</v>
      </c>
      <c r="L2" s="129">
        <v>44132</v>
      </c>
      <c r="M2" s="106">
        <v>44153</v>
      </c>
      <c r="N2" s="106">
        <v>44161</v>
      </c>
      <c r="O2" s="150">
        <v>8</v>
      </c>
      <c r="P2" s="23" t="s">
        <v>162</v>
      </c>
      <c r="Q2" s="23"/>
      <c r="R2" s="23"/>
    </row>
    <row r="3" spans="1:18" x14ac:dyDescent="0.2">
      <c r="A3" s="23">
        <v>2</v>
      </c>
      <c r="B3" s="98" t="s">
        <v>125</v>
      </c>
      <c r="C3" s="23">
        <v>1</v>
      </c>
      <c r="D3" s="24">
        <v>4</v>
      </c>
      <c r="E3" s="24">
        <v>102</v>
      </c>
      <c r="F3" s="23">
        <v>1</v>
      </c>
      <c r="G3" s="23">
        <v>1</v>
      </c>
      <c r="H3" s="131" t="s">
        <v>127</v>
      </c>
      <c r="I3" s="21" t="s">
        <v>52</v>
      </c>
      <c r="J3" s="106">
        <v>44124</v>
      </c>
      <c r="K3" s="130">
        <v>44127</v>
      </c>
      <c r="L3" s="130">
        <v>44131</v>
      </c>
      <c r="M3" s="106">
        <v>44153</v>
      </c>
      <c r="N3" s="106">
        <v>44161</v>
      </c>
      <c r="O3" s="150">
        <v>6</v>
      </c>
      <c r="P3" s="23" t="s">
        <v>163</v>
      </c>
      <c r="Q3" s="23"/>
      <c r="R3" s="23"/>
    </row>
    <row r="4" spans="1:18" hidden="1" x14ac:dyDescent="0.2">
      <c r="A4" s="23">
        <v>3</v>
      </c>
      <c r="B4" s="98" t="s">
        <v>125</v>
      </c>
      <c r="C4" s="23">
        <v>1</v>
      </c>
      <c r="D4" s="24">
        <v>3</v>
      </c>
      <c r="E4" s="23">
        <v>103</v>
      </c>
      <c r="F4" s="23">
        <v>1</v>
      </c>
      <c r="G4" s="23">
        <v>1</v>
      </c>
      <c r="H4" s="100" t="s">
        <v>131</v>
      </c>
      <c r="I4" s="21" t="s">
        <v>63</v>
      </c>
      <c r="J4" s="106">
        <v>44124</v>
      </c>
      <c r="K4" s="129">
        <v>44127</v>
      </c>
      <c r="L4" s="135">
        <v>44133</v>
      </c>
      <c r="M4" s="106">
        <v>44153</v>
      </c>
      <c r="N4" s="106">
        <v>44161</v>
      </c>
      <c r="O4" s="23"/>
      <c r="P4" s="25"/>
      <c r="Q4" s="23"/>
      <c r="R4" s="23"/>
    </row>
    <row r="5" spans="1:18" x14ac:dyDescent="0.2">
      <c r="A5" s="23">
        <v>4</v>
      </c>
      <c r="B5" s="98" t="s">
        <v>125</v>
      </c>
      <c r="C5" s="101">
        <v>1</v>
      </c>
      <c r="D5" s="24">
        <v>2</v>
      </c>
      <c r="E5" s="24">
        <v>104</v>
      </c>
      <c r="F5" s="23">
        <v>1</v>
      </c>
      <c r="G5" s="101">
        <v>1</v>
      </c>
      <c r="H5" s="131" t="s">
        <v>127</v>
      </c>
      <c r="I5" s="21" t="s">
        <v>63</v>
      </c>
      <c r="J5" s="106">
        <v>44124</v>
      </c>
      <c r="K5" s="130">
        <v>44127</v>
      </c>
      <c r="L5" s="129">
        <v>44132</v>
      </c>
      <c r="M5" s="106">
        <v>44153</v>
      </c>
      <c r="N5" s="106">
        <v>44161</v>
      </c>
      <c r="O5" s="150">
        <v>2</v>
      </c>
      <c r="P5" s="23" t="s">
        <v>163</v>
      </c>
      <c r="Q5" s="23"/>
      <c r="R5" s="23"/>
    </row>
    <row r="6" spans="1:18" hidden="1" x14ac:dyDescent="0.2">
      <c r="A6" s="23">
        <v>5</v>
      </c>
      <c r="B6" s="98" t="s">
        <v>125</v>
      </c>
      <c r="C6" s="101">
        <v>1</v>
      </c>
      <c r="D6" s="26">
        <v>1</v>
      </c>
      <c r="E6" s="23">
        <v>105</v>
      </c>
      <c r="F6" s="23">
        <v>1</v>
      </c>
      <c r="G6" s="101">
        <v>1</v>
      </c>
      <c r="H6" s="100" t="s">
        <v>131</v>
      </c>
      <c r="I6" s="21" t="s">
        <v>53</v>
      </c>
      <c r="J6" s="106">
        <v>44124</v>
      </c>
      <c r="K6" s="129">
        <v>44127</v>
      </c>
      <c r="L6" s="130">
        <v>44131</v>
      </c>
      <c r="M6" s="106">
        <v>44153</v>
      </c>
      <c r="N6" s="106">
        <v>44161</v>
      </c>
      <c r="O6" s="23"/>
      <c r="P6" s="26"/>
      <c r="Q6" s="23"/>
      <c r="R6" s="23"/>
    </row>
    <row r="7" spans="1:18" hidden="1" x14ac:dyDescent="0.2">
      <c r="A7" s="23">
        <v>6</v>
      </c>
      <c r="B7" s="98" t="s">
        <v>125</v>
      </c>
      <c r="C7" s="101">
        <v>2</v>
      </c>
      <c r="D7" s="23">
        <v>5</v>
      </c>
      <c r="E7" s="24">
        <v>106</v>
      </c>
      <c r="F7" s="23">
        <v>1</v>
      </c>
      <c r="G7" s="101">
        <v>2</v>
      </c>
      <c r="H7" s="100" t="s">
        <v>131</v>
      </c>
      <c r="I7" s="21" t="s">
        <v>54</v>
      </c>
      <c r="J7" s="106">
        <v>44124</v>
      </c>
      <c r="K7" s="130">
        <v>44127</v>
      </c>
      <c r="L7" s="129">
        <v>44132</v>
      </c>
      <c r="M7" s="106">
        <v>44153</v>
      </c>
      <c r="N7" s="106">
        <v>44161</v>
      </c>
      <c r="O7" s="23"/>
      <c r="P7" s="26"/>
      <c r="Q7" s="23"/>
      <c r="R7" s="23"/>
    </row>
    <row r="8" spans="1:18" hidden="1" x14ac:dyDescent="0.2">
      <c r="A8" s="23">
        <v>7</v>
      </c>
      <c r="B8" s="98" t="s">
        <v>125</v>
      </c>
      <c r="C8" s="101">
        <v>2</v>
      </c>
      <c r="D8" s="24">
        <v>4</v>
      </c>
      <c r="E8" s="23">
        <v>107</v>
      </c>
      <c r="F8" s="23">
        <v>1</v>
      </c>
      <c r="G8" s="101">
        <v>2</v>
      </c>
      <c r="H8" s="100" t="s">
        <v>131</v>
      </c>
      <c r="I8" s="21" t="s">
        <v>55</v>
      </c>
      <c r="J8" s="106">
        <v>44124</v>
      </c>
      <c r="K8" s="129">
        <v>44127</v>
      </c>
      <c r="L8" s="130">
        <v>44131</v>
      </c>
      <c r="M8" s="106">
        <v>44153</v>
      </c>
      <c r="N8" s="106">
        <v>44161</v>
      </c>
      <c r="O8" s="23"/>
      <c r="P8" s="23"/>
      <c r="Q8" s="23"/>
      <c r="R8" s="23"/>
    </row>
    <row r="9" spans="1:18" hidden="1" x14ac:dyDescent="0.2">
      <c r="A9" s="23">
        <v>8</v>
      </c>
      <c r="B9" s="98" t="s">
        <v>125</v>
      </c>
      <c r="C9" s="101">
        <v>2</v>
      </c>
      <c r="D9" s="24">
        <v>3</v>
      </c>
      <c r="E9" s="24">
        <v>108</v>
      </c>
      <c r="F9" s="23">
        <v>1</v>
      </c>
      <c r="G9" s="101">
        <v>2</v>
      </c>
      <c r="H9" s="100" t="s">
        <v>131</v>
      </c>
      <c r="I9" s="21" t="s">
        <v>52</v>
      </c>
      <c r="J9" s="106">
        <v>44124</v>
      </c>
      <c r="K9" s="130">
        <v>44127</v>
      </c>
      <c r="L9" s="130">
        <v>44131</v>
      </c>
      <c r="M9" s="106">
        <v>44153</v>
      </c>
      <c r="N9" s="106">
        <v>44161</v>
      </c>
      <c r="O9" s="23"/>
      <c r="P9" s="23"/>
      <c r="Q9" s="23"/>
      <c r="R9" s="23"/>
    </row>
    <row r="10" spans="1:18" x14ac:dyDescent="0.2">
      <c r="A10" s="23">
        <v>9</v>
      </c>
      <c r="B10" s="98" t="s">
        <v>125</v>
      </c>
      <c r="C10" s="101">
        <v>2</v>
      </c>
      <c r="D10" s="24">
        <v>2</v>
      </c>
      <c r="E10" s="23">
        <v>109</v>
      </c>
      <c r="F10" s="23">
        <v>1</v>
      </c>
      <c r="G10" s="101">
        <v>2</v>
      </c>
      <c r="H10" s="131" t="s">
        <v>127</v>
      </c>
      <c r="I10" s="21" t="s">
        <v>55</v>
      </c>
      <c r="J10" s="106">
        <v>44124</v>
      </c>
      <c r="K10" s="129">
        <v>44127</v>
      </c>
      <c r="L10" s="130">
        <v>44131</v>
      </c>
      <c r="M10" s="106">
        <v>44153</v>
      </c>
      <c r="N10" s="106">
        <v>44161</v>
      </c>
      <c r="O10" s="150">
        <v>5</v>
      </c>
      <c r="P10" s="23" t="s">
        <v>162</v>
      </c>
      <c r="Q10" s="23"/>
      <c r="R10" s="23"/>
    </row>
    <row r="11" spans="1:18" x14ac:dyDescent="0.2">
      <c r="A11" s="23">
        <v>10</v>
      </c>
      <c r="B11" s="98" t="s">
        <v>125</v>
      </c>
      <c r="C11" s="101">
        <v>2</v>
      </c>
      <c r="D11" s="26">
        <v>1</v>
      </c>
      <c r="E11" s="24">
        <v>110</v>
      </c>
      <c r="F11" s="23">
        <v>1</v>
      </c>
      <c r="G11" s="101">
        <v>2</v>
      </c>
      <c r="H11" s="131" t="s">
        <v>127</v>
      </c>
      <c r="I11" s="21" t="s">
        <v>54</v>
      </c>
      <c r="J11" s="106">
        <v>44124</v>
      </c>
      <c r="K11" s="130">
        <v>44127</v>
      </c>
      <c r="L11" s="130">
        <v>44130</v>
      </c>
      <c r="M11" s="106">
        <v>44153</v>
      </c>
      <c r="N11" s="106">
        <v>44161</v>
      </c>
      <c r="O11" s="150">
        <v>5</v>
      </c>
      <c r="P11" s="23" t="s">
        <v>163</v>
      </c>
      <c r="Q11" s="23"/>
      <c r="R11" s="23"/>
    </row>
    <row r="12" spans="1:18" hidden="1" x14ac:dyDescent="0.2">
      <c r="A12" s="23">
        <v>11</v>
      </c>
      <c r="B12" s="98" t="s">
        <v>125</v>
      </c>
      <c r="C12" s="104">
        <v>3</v>
      </c>
      <c r="D12" s="23">
        <v>5</v>
      </c>
      <c r="E12" s="101">
        <f>E2+100</f>
        <v>201</v>
      </c>
      <c r="F12" s="6">
        <v>2</v>
      </c>
      <c r="G12" s="104">
        <v>3</v>
      </c>
      <c r="H12" s="133" t="s">
        <v>131</v>
      </c>
      <c r="I12" s="99" t="s">
        <v>63</v>
      </c>
      <c r="J12" s="106">
        <v>44124</v>
      </c>
      <c r="K12" s="129">
        <v>44127</v>
      </c>
      <c r="L12" s="130">
        <v>44131</v>
      </c>
      <c r="M12" s="106">
        <v>44153</v>
      </c>
      <c r="N12" s="106">
        <v>44161</v>
      </c>
      <c r="O12" s="23"/>
      <c r="P12" s="23"/>
      <c r="Q12" s="23"/>
      <c r="R12" s="23"/>
    </row>
    <row r="13" spans="1:18" x14ac:dyDescent="0.2">
      <c r="A13" s="23">
        <v>12</v>
      </c>
      <c r="B13" s="98" t="s">
        <v>125</v>
      </c>
      <c r="C13" s="104">
        <v>3</v>
      </c>
      <c r="D13" s="24">
        <v>4</v>
      </c>
      <c r="E13" s="23">
        <f>E3+100</f>
        <v>202</v>
      </c>
      <c r="F13" s="6">
        <v>2</v>
      </c>
      <c r="G13" s="104">
        <v>3</v>
      </c>
      <c r="H13" s="132" t="s">
        <v>127</v>
      </c>
      <c r="I13" s="99" t="s">
        <v>52</v>
      </c>
      <c r="J13" s="106">
        <v>44124</v>
      </c>
      <c r="K13" s="130">
        <v>44127</v>
      </c>
      <c r="L13" s="130">
        <v>44131</v>
      </c>
      <c r="M13" s="106">
        <v>44153</v>
      </c>
      <c r="N13" s="106">
        <v>44161</v>
      </c>
      <c r="O13" s="150">
        <v>6</v>
      </c>
      <c r="P13" s="23" t="s">
        <v>162</v>
      </c>
      <c r="Q13" s="23"/>
      <c r="R13" s="23"/>
    </row>
    <row r="14" spans="1:18" hidden="1" x14ac:dyDescent="0.2">
      <c r="A14" s="23">
        <v>13</v>
      </c>
      <c r="B14" s="98" t="s">
        <v>125</v>
      </c>
      <c r="C14" s="104">
        <v>3</v>
      </c>
      <c r="D14" s="24">
        <v>3</v>
      </c>
      <c r="E14" s="23">
        <f>E4+100</f>
        <v>203</v>
      </c>
      <c r="F14" s="6">
        <v>2</v>
      </c>
      <c r="G14" s="104">
        <v>3</v>
      </c>
      <c r="H14" s="133" t="s">
        <v>131</v>
      </c>
      <c r="I14" s="99" t="s">
        <v>55</v>
      </c>
      <c r="J14" s="106">
        <v>44124</v>
      </c>
      <c r="K14" s="129">
        <v>44127</v>
      </c>
      <c r="L14" s="130">
        <v>44131</v>
      </c>
      <c r="M14" s="106">
        <v>44153</v>
      </c>
      <c r="N14" s="106">
        <v>44161</v>
      </c>
      <c r="O14" s="23"/>
      <c r="P14" s="23"/>
      <c r="Q14" s="23"/>
      <c r="R14" s="23"/>
    </row>
    <row r="15" spans="1:18" hidden="1" x14ac:dyDescent="0.2">
      <c r="A15" s="23">
        <v>14</v>
      </c>
      <c r="B15" s="98" t="s">
        <v>125</v>
      </c>
      <c r="C15" s="104">
        <v>3</v>
      </c>
      <c r="D15" s="24">
        <v>2</v>
      </c>
      <c r="E15" s="23">
        <f>E5+100</f>
        <v>204</v>
      </c>
      <c r="F15" s="6">
        <v>2</v>
      </c>
      <c r="G15" s="104">
        <v>3</v>
      </c>
      <c r="H15" s="133" t="s">
        <v>131</v>
      </c>
      <c r="I15" s="99" t="s">
        <v>53</v>
      </c>
      <c r="J15" s="106">
        <v>44124</v>
      </c>
      <c r="K15" s="130">
        <v>44127</v>
      </c>
      <c r="L15" s="136">
        <v>44133</v>
      </c>
      <c r="M15" s="106">
        <v>44153</v>
      </c>
      <c r="N15" s="106">
        <v>44161</v>
      </c>
      <c r="O15" s="23"/>
      <c r="P15" s="23"/>
      <c r="Q15" s="23"/>
      <c r="R15" s="23"/>
    </row>
    <row r="16" spans="1:18" x14ac:dyDescent="0.2">
      <c r="A16" s="23">
        <v>15</v>
      </c>
      <c r="B16" s="98" t="s">
        <v>125</v>
      </c>
      <c r="C16" s="104">
        <v>3</v>
      </c>
      <c r="D16" s="26">
        <v>1</v>
      </c>
      <c r="E16" s="6">
        <f>E6+100</f>
        <v>205</v>
      </c>
      <c r="F16" s="6">
        <v>2</v>
      </c>
      <c r="G16" s="104">
        <v>3</v>
      </c>
      <c r="H16" s="132" t="s">
        <v>127</v>
      </c>
      <c r="I16" s="99" t="s">
        <v>63</v>
      </c>
      <c r="J16" s="106">
        <v>44124</v>
      </c>
      <c r="K16" s="129">
        <v>44127</v>
      </c>
      <c r="L16" s="129">
        <v>44132</v>
      </c>
      <c r="M16" s="106">
        <v>44153</v>
      </c>
      <c r="N16" s="106">
        <v>44161</v>
      </c>
      <c r="O16" s="150">
        <v>9</v>
      </c>
      <c r="P16" s="23" t="s">
        <v>162</v>
      </c>
      <c r="Q16" s="23"/>
      <c r="R16" s="23"/>
    </row>
    <row r="17" spans="1:18" hidden="1" x14ac:dyDescent="0.2">
      <c r="A17" s="23">
        <v>16</v>
      </c>
      <c r="B17" s="98" t="s">
        <v>125</v>
      </c>
      <c r="C17" s="104">
        <v>4</v>
      </c>
      <c r="D17" s="23">
        <v>5</v>
      </c>
      <c r="E17" s="6">
        <f t="shared" ref="E17:E61" si="0">E7+100</f>
        <v>206</v>
      </c>
      <c r="F17" s="6">
        <v>2</v>
      </c>
      <c r="G17" s="104">
        <v>4</v>
      </c>
      <c r="H17" s="133" t="s">
        <v>131</v>
      </c>
      <c r="I17" s="99" t="s">
        <v>54</v>
      </c>
      <c r="J17" s="106">
        <v>44124</v>
      </c>
      <c r="K17" s="130">
        <v>44127</v>
      </c>
      <c r="L17" s="129">
        <v>44132</v>
      </c>
      <c r="M17" s="106">
        <v>44153</v>
      </c>
      <c r="N17" s="106">
        <v>44161</v>
      </c>
      <c r="O17" s="23"/>
      <c r="P17" s="23"/>
      <c r="Q17" s="23"/>
      <c r="R17" s="23"/>
    </row>
    <row r="18" spans="1:18" x14ac:dyDescent="0.2">
      <c r="A18" s="23">
        <v>17</v>
      </c>
      <c r="B18" s="98" t="s">
        <v>125</v>
      </c>
      <c r="C18" s="104">
        <v>4</v>
      </c>
      <c r="D18" s="24">
        <v>4</v>
      </c>
      <c r="E18" s="6">
        <f t="shared" si="0"/>
        <v>207</v>
      </c>
      <c r="F18" s="6">
        <v>2</v>
      </c>
      <c r="G18" s="104">
        <v>4</v>
      </c>
      <c r="H18" s="132" t="s">
        <v>127</v>
      </c>
      <c r="I18" s="99" t="s">
        <v>54</v>
      </c>
      <c r="J18" s="106">
        <v>44124</v>
      </c>
      <c r="K18" s="129">
        <v>44127</v>
      </c>
      <c r="L18" s="129">
        <v>44132</v>
      </c>
      <c r="M18" s="106">
        <v>44153</v>
      </c>
      <c r="N18" s="106">
        <v>44161</v>
      </c>
      <c r="O18" s="150">
        <v>4</v>
      </c>
      <c r="P18" s="6" t="s">
        <v>164</v>
      </c>
    </row>
    <row r="19" spans="1:18" x14ac:dyDescent="0.2">
      <c r="A19" s="23">
        <v>18</v>
      </c>
      <c r="B19" s="98" t="s">
        <v>125</v>
      </c>
      <c r="C19" s="104">
        <v>4</v>
      </c>
      <c r="D19" s="24">
        <v>3</v>
      </c>
      <c r="E19" s="6">
        <f t="shared" si="0"/>
        <v>208</v>
      </c>
      <c r="F19" s="6">
        <v>2</v>
      </c>
      <c r="G19" s="104">
        <v>4</v>
      </c>
      <c r="H19" s="132" t="s">
        <v>127</v>
      </c>
      <c r="I19" s="99" t="s">
        <v>55</v>
      </c>
      <c r="J19" s="106">
        <v>44124</v>
      </c>
      <c r="K19" s="130">
        <v>44127</v>
      </c>
      <c r="L19" s="129">
        <v>44132</v>
      </c>
      <c r="M19" s="106">
        <v>44153</v>
      </c>
      <c r="N19" s="106">
        <v>44161</v>
      </c>
      <c r="O19" s="150">
        <v>7</v>
      </c>
      <c r="P19" s="6" t="s">
        <v>164</v>
      </c>
    </row>
    <row r="20" spans="1:18" x14ac:dyDescent="0.2">
      <c r="A20" s="23">
        <v>19</v>
      </c>
      <c r="B20" s="98" t="s">
        <v>125</v>
      </c>
      <c r="C20" s="104">
        <v>4</v>
      </c>
      <c r="D20" s="24">
        <v>2</v>
      </c>
      <c r="E20" s="6">
        <f t="shared" si="0"/>
        <v>209</v>
      </c>
      <c r="F20" s="6">
        <v>2</v>
      </c>
      <c r="G20" s="104">
        <v>4</v>
      </c>
      <c r="H20" s="132" t="s">
        <v>127</v>
      </c>
      <c r="I20" s="99" t="s">
        <v>53</v>
      </c>
      <c r="J20" s="106">
        <v>44124</v>
      </c>
      <c r="K20" s="129">
        <v>44127</v>
      </c>
      <c r="L20" s="130">
        <v>44131</v>
      </c>
      <c r="M20" s="106">
        <v>44153</v>
      </c>
      <c r="N20" s="106">
        <v>44161</v>
      </c>
      <c r="O20" s="150">
        <v>8</v>
      </c>
      <c r="P20" s="23" t="s">
        <v>162</v>
      </c>
    </row>
    <row r="21" spans="1:18" hidden="1" x14ac:dyDescent="0.2">
      <c r="A21" s="23">
        <v>20</v>
      </c>
      <c r="B21" s="98" t="s">
        <v>125</v>
      </c>
      <c r="C21" s="104">
        <v>4</v>
      </c>
      <c r="D21" s="26">
        <v>1</v>
      </c>
      <c r="E21" s="6">
        <f t="shared" si="0"/>
        <v>210</v>
      </c>
      <c r="F21" s="6">
        <v>2</v>
      </c>
      <c r="G21" s="104">
        <v>4</v>
      </c>
      <c r="H21" s="133" t="s">
        <v>131</v>
      </c>
      <c r="I21" s="99" t="s">
        <v>52</v>
      </c>
      <c r="J21" s="106">
        <v>44124</v>
      </c>
      <c r="K21" s="130">
        <v>44127</v>
      </c>
      <c r="L21" s="130">
        <v>44131</v>
      </c>
      <c r="M21" s="106">
        <v>44153</v>
      </c>
      <c r="N21" s="106">
        <v>44161</v>
      </c>
      <c r="O21"/>
    </row>
    <row r="22" spans="1:18" hidden="1" x14ac:dyDescent="0.2">
      <c r="A22" s="23">
        <v>21</v>
      </c>
      <c r="B22" s="98" t="s">
        <v>125</v>
      </c>
      <c r="C22" s="104">
        <v>5</v>
      </c>
      <c r="D22" s="23">
        <v>5</v>
      </c>
      <c r="E22" s="6">
        <f t="shared" si="0"/>
        <v>301</v>
      </c>
      <c r="F22" s="6">
        <v>3</v>
      </c>
      <c r="G22" s="104">
        <v>5</v>
      </c>
      <c r="H22" s="100" t="s">
        <v>131</v>
      </c>
      <c r="I22" s="21" t="s">
        <v>63</v>
      </c>
      <c r="J22" s="106">
        <v>44124</v>
      </c>
      <c r="K22" s="129">
        <v>44127</v>
      </c>
      <c r="L22" s="129">
        <v>44132</v>
      </c>
      <c r="M22" s="106">
        <v>44153</v>
      </c>
      <c r="N22" s="106">
        <v>44161</v>
      </c>
      <c r="O22"/>
    </row>
    <row r="23" spans="1:18" x14ac:dyDescent="0.2">
      <c r="A23" s="23">
        <v>22</v>
      </c>
      <c r="B23" s="98" t="s">
        <v>125</v>
      </c>
      <c r="C23" s="104">
        <v>5</v>
      </c>
      <c r="D23" s="24">
        <v>4</v>
      </c>
      <c r="E23" s="6">
        <f t="shared" si="0"/>
        <v>302</v>
      </c>
      <c r="F23" s="6">
        <v>3</v>
      </c>
      <c r="G23" s="104">
        <v>5</v>
      </c>
      <c r="H23" s="131" t="s">
        <v>127</v>
      </c>
      <c r="I23" s="21" t="s">
        <v>52</v>
      </c>
      <c r="J23" s="106">
        <v>44124</v>
      </c>
      <c r="K23" s="130">
        <v>44127</v>
      </c>
      <c r="L23" s="130">
        <v>44131</v>
      </c>
      <c r="M23" s="106">
        <v>44153</v>
      </c>
      <c r="N23" s="106">
        <v>44161</v>
      </c>
      <c r="O23" s="150">
        <v>6</v>
      </c>
      <c r="P23" s="23" t="s">
        <v>162</v>
      </c>
    </row>
    <row r="24" spans="1:18" hidden="1" x14ac:dyDescent="0.2">
      <c r="A24" s="23">
        <v>23</v>
      </c>
      <c r="B24" s="98" t="s">
        <v>125</v>
      </c>
      <c r="C24" s="104">
        <v>5</v>
      </c>
      <c r="D24" s="24">
        <v>3</v>
      </c>
      <c r="E24" s="6">
        <f t="shared" si="0"/>
        <v>303</v>
      </c>
      <c r="F24" s="6">
        <v>3</v>
      </c>
      <c r="G24" s="104">
        <v>5</v>
      </c>
      <c r="H24" s="100" t="s">
        <v>131</v>
      </c>
      <c r="I24" s="21" t="s">
        <v>54</v>
      </c>
      <c r="J24" s="106">
        <v>44124</v>
      </c>
      <c r="K24" s="129">
        <v>44127</v>
      </c>
      <c r="L24" s="130">
        <v>44131</v>
      </c>
      <c r="M24" s="106">
        <v>44153</v>
      </c>
      <c r="N24" s="106">
        <v>44161</v>
      </c>
      <c r="O24"/>
    </row>
    <row r="25" spans="1:18" hidden="1" x14ac:dyDescent="0.2">
      <c r="A25" s="23">
        <v>24</v>
      </c>
      <c r="B25" s="98" t="s">
        <v>125</v>
      </c>
      <c r="C25" s="104">
        <v>5</v>
      </c>
      <c r="D25" s="24">
        <v>2</v>
      </c>
      <c r="E25" s="6">
        <f t="shared" si="0"/>
        <v>304</v>
      </c>
      <c r="F25" s="6">
        <v>3</v>
      </c>
      <c r="G25" s="104">
        <v>5</v>
      </c>
      <c r="H25" s="100" t="s">
        <v>131</v>
      </c>
      <c r="I25" s="21" t="s">
        <v>53</v>
      </c>
      <c r="J25" s="106">
        <v>44124</v>
      </c>
      <c r="K25" s="130">
        <v>44127</v>
      </c>
      <c r="L25" s="129">
        <v>44132</v>
      </c>
      <c r="M25" s="106">
        <v>44153</v>
      </c>
      <c r="N25" s="106">
        <v>44161</v>
      </c>
      <c r="O25"/>
    </row>
    <row r="26" spans="1:18" x14ac:dyDescent="0.2">
      <c r="A26" s="23">
        <v>25</v>
      </c>
      <c r="B26" s="98" t="s">
        <v>125</v>
      </c>
      <c r="C26" s="104">
        <v>5</v>
      </c>
      <c r="D26" s="26">
        <v>1</v>
      </c>
      <c r="E26" s="6">
        <f t="shared" si="0"/>
        <v>305</v>
      </c>
      <c r="F26" s="6">
        <v>3</v>
      </c>
      <c r="G26" s="104">
        <v>5</v>
      </c>
      <c r="H26" s="131" t="s">
        <v>127</v>
      </c>
      <c r="I26" s="21" t="s">
        <v>55</v>
      </c>
      <c r="J26" s="106">
        <v>44124</v>
      </c>
      <c r="K26" s="129">
        <v>44127</v>
      </c>
      <c r="L26" s="129">
        <v>44132</v>
      </c>
      <c r="M26" s="106">
        <v>44153</v>
      </c>
      <c r="N26" s="106">
        <v>44161</v>
      </c>
      <c r="O26" s="150">
        <v>8</v>
      </c>
      <c r="P26" s="6" t="s">
        <v>164</v>
      </c>
    </row>
    <row r="27" spans="1:18" x14ac:dyDescent="0.2">
      <c r="A27" s="23">
        <v>26</v>
      </c>
      <c r="B27" s="98" t="s">
        <v>125</v>
      </c>
      <c r="C27" s="104">
        <v>6</v>
      </c>
      <c r="D27" s="23">
        <v>5</v>
      </c>
      <c r="E27" s="6">
        <f t="shared" si="0"/>
        <v>306</v>
      </c>
      <c r="F27" s="6">
        <v>3</v>
      </c>
      <c r="G27" s="104">
        <v>6</v>
      </c>
      <c r="H27" s="131" t="s">
        <v>127</v>
      </c>
      <c r="I27" s="21" t="s">
        <v>63</v>
      </c>
      <c r="J27" s="106">
        <v>44124</v>
      </c>
      <c r="K27" s="130">
        <v>44127</v>
      </c>
      <c r="L27" s="129">
        <v>44132</v>
      </c>
      <c r="M27" s="106">
        <v>44153</v>
      </c>
      <c r="N27" s="106">
        <v>44161</v>
      </c>
      <c r="O27" s="150">
        <v>9</v>
      </c>
      <c r="P27" s="6" t="s">
        <v>164</v>
      </c>
    </row>
    <row r="28" spans="1:18" x14ac:dyDescent="0.2">
      <c r="A28" s="23">
        <v>27</v>
      </c>
      <c r="B28" s="98" t="s">
        <v>125</v>
      </c>
      <c r="C28" s="104">
        <v>6</v>
      </c>
      <c r="D28" s="24">
        <v>4</v>
      </c>
      <c r="E28" s="6">
        <f t="shared" si="0"/>
        <v>307</v>
      </c>
      <c r="F28" s="6">
        <v>3</v>
      </c>
      <c r="G28" s="104">
        <v>6</v>
      </c>
      <c r="H28" s="131" t="s">
        <v>127</v>
      </c>
      <c r="I28" s="21" t="s">
        <v>53</v>
      </c>
      <c r="J28" s="106">
        <v>44124</v>
      </c>
      <c r="K28" s="129">
        <v>44127</v>
      </c>
      <c r="L28" s="129">
        <v>44132</v>
      </c>
      <c r="M28" s="106">
        <v>44153</v>
      </c>
      <c r="N28" s="106">
        <v>44161</v>
      </c>
      <c r="O28" s="150">
        <v>7</v>
      </c>
      <c r="P28" s="23" t="s">
        <v>162</v>
      </c>
    </row>
    <row r="29" spans="1:18" hidden="1" x14ac:dyDescent="0.2">
      <c r="A29" s="23">
        <v>28</v>
      </c>
      <c r="B29" s="98" t="s">
        <v>125</v>
      </c>
      <c r="C29" s="104">
        <v>6</v>
      </c>
      <c r="D29" s="24">
        <v>3</v>
      </c>
      <c r="E29" s="6">
        <f t="shared" si="0"/>
        <v>308</v>
      </c>
      <c r="F29" s="6">
        <v>3</v>
      </c>
      <c r="G29" s="104">
        <v>6</v>
      </c>
      <c r="H29" s="100" t="s">
        <v>131</v>
      </c>
      <c r="I29" s="21" t="s">
        <v>52</v>
      </c>
      <c r="J29" s="106">
        <v>44124</v>
      </c>
      <c r="K29" s="130">
        <v>44127</v>
      </c>
      <c r="L29" s="130">
        <v>44130</v>
      </c>
      <c r="M29" s="106">
        <v>44153</v>
      </c>
      <c r="N29" s="106">
        <v>44161</v>
      </c>
      <c r="O29"/>
    </row>
    <row r="30" spans="1:18" x14ac:dyDescent="0.2">
      <c r="A30" s="23">
        <v>29</v>
      </c>
      <c r="B30" s="98" t="s">
        <v>125</v>
      </c>
      <c r="C30" s="104">
        <v>6</v>
      </c>
      <c r="D30" s="24">
        <v>2</v>
      </c>
      <c r="E30" s="6">
        <f t="shared" si="0"/>
        <v>309</v>
      </c>
      <c r="F30" s="6">
        <v>3</v>
      </c>
      <c r="G30" s="104">
        <v>6</v>
      </c>
      <c r="H30" s="131" t="s">
        <v>127</v>
      </c>
      <c r="I30" s="21" t="s">
        <v>54</v>
      </c>
      <c r="J30" s="106">
        <v>44124</v>
      </c>
      <c r="K30" s="129">
        <v>44127</v>
      </c>
      <c r="L30" s="129">
        <v>44132</v>
      </c>
      <c r="M30" s="106">
        <v>44153</v>
      </c>
      <c r="N30" s="106">
        <v>44161</v>
      </c>
      <c r="O30" s="150">
        <v>4</v>
      </c>
      <c r="P30" s="6" t="s">
        <v>164</v>
      </c>
    </row>
    <row r="31" spans="1:18" hidden="1" x14ac:dyDescent="0.2">
      <c r="A31" s="23">
        <v>30</v>
      </c>
      <c r="B31" s="98" t="s">
        <v>125</v>
      </c>
      <c r="C31" s="104">
        <v>6</v>
      </c>
      <c r="D31" s="26">
        <v>1</v>
      </c>
      <c r="E31" s="6">
        <f t="shared" si="0"/>
        <v>310</v>
      </c>
      <c r="F31" s="6">
        <v>3</v>
      </c>
      <c r="G31" s="104">
        <v>6</v>
      </c>
      <c r="H31" s="100" t="s">
        <v>131</v>
      </c>
      <c r="I31" s="21" t="s">
        <v>55</v>
      </c>
      <c r="J31" s="106">
        <v>44124</v>
      </c>
      <c r="K31" s="130">
        <v>44127</v>
      </c>
      <c r="L31" s="135">
        <v>44133</v>
      </c>
      <c r="M31" s="106">
        <v>44153</v>
      </c>
      <c r="N31" s="106">
        <v>44161</v>
      </c>
      <c r="O31"/>
    </row>
    <row r="32" spans="1:18" x14ac:dyDescent="0.2">
      <c r="A32" s="23">
        <v>31</v>
      </c>
      <c r="B32" s="98" t="s">
        <v>125</v>
      </c>
      <c r="C32" s="104">
        <v>7</v>
      </c>
      <c r="D32" s="23">
        <v>5</v>
      </c>
      <c r="E32" s="6">
        <f t="shared" si="0"/>
        <v>401</v>
      </c>
      <c r="F32" s="6">
        <v>4</v>
      </c>
      <c r="G32" s="104">
        <v>7</v>
      </c>
      <c r="H32" s="132" t="s">
        <v>127</v>
      </c>
      <c r="I32" s="99" t="s">
        <v>54</v>
      </c>
      <c r="J32" s="106">
        <v>44124</v>
      </c>
      <c r="K32" s="129">
        <v>44127</v>
      </c>
      <c r="L32" s="130">
        <v>44131</v>
      </c>
      <c r="M32" s="106">
        <v>44153</v>
      </c>
      <c r="N32" s="106">
        <v>44161</v>
      </c>
      <c r="O32" s="150">
        <v>8</v>
      </c>
      <c r="P32" s="23" t="s">
        <v>162</v>
      </c>
    </row>
    <row r="33" spans="1:16" hidden="1" x14ac:dyDescent="0.2">
      <c r="A33" s="23">
        <v>32</v>
      </c>
      <c r="B33" s="98" t="s">
        <v>125</v>
      </c>
      <c r="C33" s="104">
        <v>7</v>
      </c>
      <c r="D33" s="24">
        <v>4</v>
      </c>
      <c r="E33" s="6">
        <f t="shared" si="0"/>
        <v>402</v>
      </c>
      <c r="F33" s="6">
        <v>4</v>
      </c>
      <c r="G33" s="104">
        <v>7</v>
      </c>
      <c r="H33" s="133" t="s">
        <v>131</v>
      </c>
      <c r="I33" s="99" t="s">
        <v>63</v>
      </c>
      <c r="J33" s="106">
        <v>44124</v>
      </c>
      <c r="K33" s="130">
        <v>44127</v>
      </c>
      <c r="L33" s="130">
        <v>44131</v>
      </c>
      <c r="M33" s="106">
        <v>44153</v>
      </c>
      <c r="N33" s="106">
        <v>44161</v>
      </c>
      <c r="O33"/>
    </row>
    <row r="34" spans="1:16" hidden="1" x14ac:dyDescent="0.2">
      <c r="A34" s="23">
        <v>33</v>
      </c>
      <c r="B34" s="98" t="s">
        <v>125</v>
      </c>
      <c r="C34" s="104">
        <v>7</v>
      </c>
      <c r="D34" s="24">
        <v>3</v>
      </c>
      <c r="E34" s="6">
        <f t="shared" si="0"/>
        <v>403</v>
      </c>
      <c r="F34" s="6">
        <v>4</v>
      </c>
      <c r="G34" s="104">
        <v>7</v>
      </c>
      <c r="H34" s="133" t="s">
        <v>131</v>
      </c>
      <c r="I34" s="99" t="s">
        <v>54</v>
      </c>
      <c r="J34" s="106">
        <v>44124</v>
      </c>
      <c r="K34" s="129">
        <v>44127</v>
      </c>
      <c r="L34" s="130">
        <v>44131</v>
      </c>
      <c r="M34" s="106">
        <v>44153</v>
      </c>
      <c r="N34" s="106">
        <v>44161</v>
      </c>
      <c r="O34"/>
    </row>
    <row r="35" spans="1:16" x14ac:dyDescent="0.2">
      <c r="A35" s="23">
        <v>34</v>
      </c>
      <c r="B35" s="98" t="s">
        <v>125</v>
      </c>
      <c r="C35" s="104">
        <v>7</v>
      </c>
      <c r="D35" s="24">
        <v>2</v>
      </c>
      <c r="E35" s="6">
        <f t="shared" si="0"/>
        <v>404</v>
      </c>
      <c r="F35" s="6">
        <v>4</v>
      </c>
      <c r="G35" s="104">
        <v>7</v>
      </c>
      <c r="H35" s="132" t="s">
        <v>127</v>
      </c>
      <c r="I35" s="99" t="s">
        <v>55</v>
      </c>
      <c r="J35" s="106">
        <v>44124</v>
      </c>
      <c r="K35" s="130">
        <v>44127</v>
      </c>
      <c r="L35" s="137" t="s">
        <v>29</v>
      </c>
      <c r="M35" s="137" t="s">
        <v>29</v>
      </c>
      <c r="N35" s="137" t="s">
        <v>29</v>
      </c>
      <c r="O35" s="153" t="s">
        <v>29</v>
      </c>
    </row>
    <row r="36" spans="1:16" hidden="1" x14ac:dyDescent="0.2">
      <c r="A36" s="23">
        <v>35</v>
      </c>
      <c r="B36" s="98" t="s">
        <v>125</v>
      </c>
      <c r="C36" s="104">
        <v>7</v>
      </c>
      <c r="D36" s="26">
        <v>1</v>
      </c>
      <c r="E36" s="6">
        <f t="shared" si="0"/>
        <v>405</v>
      </c>
      <c r="F36" s="6">
        <v>4</v>
      </c>
      <c r="G36" s="104">
        <v>7</v>
      </c>
      <c r="H36" s="133" t="s">
        <v>131</v>
      </c>
      <c r="I36" s="99" t="s">
        <v>53</v>
      </c>
      <c r="J36" s="106">
        <v>44124</v>
      </c>
      <c r="K36" s="129">
        <v>44127</v>
      </c>
      <c r="L36" s="129">
        <v>44132</v>
      </c>
      <c r="M36" s="106">
        <v>44153</v>
      </c>
      <c r="N36" s="106">
        <v>44161</v>
      </c>
      <c r="O36"/>
    </row>
    <row r="37" spans="1:16" hidden="1" x14ac:dyDescent="0.2">
      <c r="A37" s="23">
        <v>36</v>
      </c>
      <c r="B37" s="98" t="s">
        <v>125</v>
      </c>
      <c r="C37" s="104">
        <v>8</v>
      </c>
      <c r="D37" s="23">
        <v>5</v>
      </c>
      <c r="E37" s="6">
        <f t="shared" si="0"/>
        <v>406</v>
      </c>
      <c r="F37" s="6">
        <v>4</v>
      </c>
      <c r="G37" s="104">
        <v>8</v>
      </c>
      <c r="H37" s="133" t="s">
        <v>131</v>
      </c>
      <c r="I37" s="99" t="s">
        <v>55</v>
      </c>
      <c r="J37" s="106">
        <v>44124</v>
      </c>
      <c r="K37" s="130">
        <v>44127</v>
      </c>
      <c r="L37" s="130">
        <v>44131</v>
      </c>
      <c r="M37" s="106">
        <v>44153</v>
      </c>
      <c r="N37" s="106">
        <v>44161</v>
      </c>
      <c r="O37"/>
    </row>
    <row r="38" spans="1:16" x14ac:dyDescent="0.2">
      <c r="A38" s="23">
        <v>37</v>
      </c>
      <c r="B38" s="98" t="s">
        <v>125</v>
      </c>
      <c r="C38" s="104">
        <v>8</v>
      </c>
      <c r="D38" s="24">
        <v>4</v>
      </c>
      <c r="E38" s="6">
        <f t="shared" si="0"/>
        <v>407</v>
      </c>
      <c r="F38" s="6">
        <v>4</v>
      </c>
      <c r="G38" s="104">
        <v>8</v>
      </c>
      <c r="H38" s="132" t="s">
        <v>127</v>
      </c>
      <c r="I38" s="99" t="s">
        <v>52</v>
      </c>
      <c r="J38" s="106">
        <v>44124</v>
      </c>
      <c r="K38" s="129">
        <v>44127</v>
      </c>
      <c r="L38" s="129">
        <v>44132</v>
      </c>
      <c r="M38" s="106">
        <v>44153</v>
      </c>
      <c r="N38" s="106">
        <v>44161</v>
      </c>
      <c r="O38" s="150">
        <v>1</v>
      </c>
      <c r="P38" s="6" t="s">
        <v>164</v>
      </c>
    </row>
    <row r="39" spans="1:16" x14ac:dyDescent="0.2">
      <c r="A39" s="23">
        <v>38</v>
      </c>
      <c r="B39" s="98" t="s">
        <v>125</v>
      </c>
      <c r="C39" s="104">
        <v>8</v>
      </c>
      <c r="D39" s="24">
        <v>3</v>
      </c>
      <c r="E39" s="6">
        <f t="shared" si="0"/>
        <v>408</v>
      </c>
      <c r="F39" s="6">
        <v>4</v>
      </c>
      <c r="G39" s="104">
        <v>8</v>
      </c>
      <c r="H39" s="132" t="s">
        <v>127</v>
      </c>
      <c r="I39" s="99" t="s">
        <v>53</v>
      </c>
      <c r="J39" s="106">
        <v>44124</v>
      </c>
      <c r="K39" s="130">
        <v>44127</v>
      </c>
      <c r="L39" s="136">
        <v>44133</v>
      </c>
      <c r="M39" s="106">
        <v>44153</v>
      </c>
      <c r="N39" s="106">
        <v>44161</v>
      </c>
      <c r="O39" s="150">
        <v>9</v>
      </c>
      <c r="P39" s="23" t="s">
        <v>162</v>
      </c>
    </row>
    <row r="40" spans="1:16" hidden="1" x14ac:dyDescent="0.2">
      <c r="A40" s="23">
        <v>39</v>
      </c>
      <c r="B40" s="98" t="s">
        <v>125</v>
      </c>
      <c r="C40" s="104">
        <v>8</v>
      </c>
      <c r="D40" s="24">
        <v>2</v>
      </c>
      <c r="E40" s="6">
        <f t="shared" si="0"/>
        <v>409</v>
      </c>
      <c r="F40" s="6">
        <v>4</v>
      </c>
      <c r="G40" s="104">
        <v>8</v>
      </c>
      <c r="H40" s="133" t="s">
        <v>131</v>
      </c>
      <c r="I40" s="99" t="s">
        <v>52</v>
      </c>
      <c r="J40" s="106">
        <v>44124</v>
      </c>
      <c r="K40" s="129">
        <v>44127</v>
      </c>
      <c r="L40" s="129">
        <v>44132</v>
      </c>
      <c r="M40" s="106">
        <v>44153</v>
      </c>
      <c r="N40" s="106">
        <v>44161</v>
      </c>
      <c r="O40"/>
    </row>
    <row r="41" spans="1:16" x14ac:dyDescent="0.2">
      <c r="A41" s="23">
        <v>40</v>
      </c>
      <c r="B41" s="98" t="s">
        <v>125</v>
      </c>
      <c r="C41" s="104">
        <v>8</v>
      </c>
      <c r="D41" s="26">
        <v>1</v>
      </c>
      <c r="E41" s="6">
        <f t="shared" si="0"/>
        <v>410</v>
      </c>
      <c r="F41" s="6">
        <v>4</v>
      </c>
      <c r="G41" s="104">
        <v>8</v>
      </c>
      <c r="H41" s="132" t="s">
        <v>127</v>
      </c>
      <c r="I41" s="99" t="s">
        <v>63</v>
      </c>
      <c r="J41" s="106">
        <v>44124</v>
      </c>
      <c r="K41" s="130">
        <v>44127</v>
      </c>
      <c r="L41" s="130">
        <v>44131</v>
      </c>
      <c r="M41" s="106">
        <v>44153</v>
      </c>
      <c r="N41" s="106">
        <v>44161</v>
      </c>
      <c r="O41" s="150">
        <v>7</v>
      </c>
      <c r="P41" s="6" t="s">
        <v>164</v>
      </c>
    </row>
    <row r="42" spans="1:16" x14ac:dyDescent="0.2">
      <c r="A42" s="23">
        <v>41</v>
      </c>
      <c r="B42" s="98" t="s">
        <v>125</v>
      </c>
      <c r="C42" s="104">
        <v>9</v>
      </c>
      <c r="D42" s="23">
        <v>5</v>
      </c>
      <c r="E42" s="6">
        <f t="shared" si="0"/>
        <v>501</v>
      </c>
      <c r="F42" s="6">
        <v>5</v>
      </c>
      <c r="G42" s="104">
        <v>9</v>
      </c>
      <c r="H42" s="131" t="s">
        <v>127</v>
      </c>
      <c r="I42" s="21" t="s">
        <v>55</v>
      </c>
      <c r="J42" s="106">
        <v>44124</v>
      </c>
      <c r="K42" s="129">
        <v>44127</v>
      </c>
      <c r="L42" s="129">
        <v>44132</v>
      </c>
      <c r="M42" s="106">
        <v>44153</v>
      </c>
      <c r="N42" s="106">
        <v>44161</v>
      </c>
      <c r="O42" s="150">
        <v>2</v>
      </c>
      <c r="P42" s="6" t="s">
        <v>164</v>
      </c>
    </row>
    <row r="43" spans="1:16" x14ac:dyDescent="0.2">
      <c r="A43" s="23">
        <v>42</v>
      </c>
      <c r="B43" s="98" t="s">
        <v>125</v>
      </c>
      <c r="C43" s="104">
        <v>9</v>
      </c>
      <c r="D43" s="24">
        <v>4</v>
      </c>
      <c r="E43" s="6">
        <f t="shared" si="0"/>
        <v>502</v>
      </c>
      <c r="F43" s="6">
        <v>5</v>
      </c>
      <c r="G43" s="104">
        <v>9</v>
      </c>
      <c r="H43" s="131" t="s">
        <v>127</v>
      </c>
      <c r="I43" s="21" t="s">
        <v>63</v>
      </c>
      <c r="J43" s="106">
        <v>44124</v>
      </c>
      <c r="K43" s="130">
        <v>44127</v>
      </c>
      <c r="L43" s="136">
        <v>44133</v>
      </c>
      <c r="M43" s="106">
        <v>44153</v>
      </c>
      <c r="N43" s="106">
        <v>44161</v>
      </c>
      <c r="O43" s="150">
        <v>9</v>
      </c>
      <c r="P43" s="6" t="s">
        <v>164</v>
      </c>
    </row>
    <row r="44" spans="1:16" hidden="1" x14ac:dyDescent="0.2">
      <c r="A44" s="23">
        <v>43</v>
      </c>
      <c r="B44" s="98" t="s">
        <v>125</v>
      </c>
      <c r="C44" s="104">
        <v>9</v>
      </c>
      <c r="D44" s="24">
        <v>3</v>
      </c>
      <c r="E44" s="6">
        <f t="shared" si="0"/>
        <v>503</v>
      </c>
      <c r="F44" s="6">
        <v>5</v>
      </c>
      <c r="G44" s="104">
        <v>9</v>
      </c>
      <c r="H44" s="100" t="s">
        <v>131</v>
      </c>
      <c r="I44" s="21" t="s">
        <v>54</v>
      </c>
      <c r="J44" s="106">
        <v>44124</v>
      </c>
      <c r="K44" s="129">
        <v>44127</v>
      </c>
      <c r="L44" s="130">
        <v>44131</v>
      </c>
      <c r="M44" s="106">
        <v>44153</v>
      </c>
      <c r="N44" s="106">
        <v>44161</v>
      </c>
      <c r="O44"/>
    </row>
    <row r="45" spans="1:16" x14ac:dyDescent="0.2">
      <c r="A45" s="23">
        <v>44</v>
      </c>
      <c r="B45" s="98" t="s">
        <v>125</v>
      </c>
      <c r="C45" s="104">
        <v>9</v>
      </c>
      <c r="D45" s="24">
        <v>2</v>
      </c>
      <c r="E45" s="6">
        <f t="shared" si="0"/>
        <v>504</v>
      </c>
      <c r="F45" s="6">
        <v>5</v>
      </c>
      <c r="G45" s="104">
        <v>9</v>
      </c>
      <c r="H45" s="131" t="s">
        <v>127</v>
      </c>
      <c r="I45" s="21" t="s">
        <v>52</v>
      </c>
      <c r="J45" s="106">
        <v>44124</v>
      </c>
      <c r="K45" s="130">
        <v>44127</v>
      </c>
      <c r="L45" s="130">
        <v>44131</v>
      </c>
      <c r="M45" s="106">
        <v>44153</v>
      </c>
      <c r="N45" s="106">
        <v>44161</v>
      </c>
      <c r="O45" s="150">
        <v>6</v>
      </c>
      <c r="P45" s="23" t="s">
        <v>162</v>
      </c>
    </row>
    <row r="46" spans="1:16" hidden="1" x14ac:dyDescent="0.2">
      <c r="A46" s="23">
        <v>45</v>
      </c>
      <c r="B46" s="98" t="s">
        <v>125</v>
      </c>
      <c r="C46" s="104">
        <v>9</v>
      </c>
      <c r="D46" s="26">
        <v>1</v>
      </c>
      <c r="E46" s="6">
        <f t="shared" si="0"/>
        <v>505</v>
      </c>
      <c r="F46" s="6">
        <v>5</v>
      </c>
      <c r="G46" s="104">
        <v>9</v>
      </c>
      <c r="H46" s="100" t="s">
        <v>131</v>
      </c>
      <c r="I46" s="21" t="s">
        <v>52</v>
      </c>
      <c r="J46" s="106">
        <v>44124</v>
      </c>
      <c r="K46" s="129">
        <v>44127</v>
      </c>
      <c r="L46" s="130">
        <v>44131</v>
      </c>
      <c r="M46" s="106">
        <v>44153</v>
      </c>
      <c r="N46" s="106">
        <v>44161</v>
      </c>
      <c r="O46"/>
    </row>
    <row r="47" spans="1:16" x14ac:dyDescent="0.2">
      <c r="A47" s="23">
        <v>46</v>
      </c>
      <c r="B47" s="98" t="s">
        <v>125</v>
      </c>
      <c r="C47" s="104">
        <v>10</v>
      </c>
      <c r="D47" s="23">
        <v>5</v>
      </c>
      <c r="E47" s="6">
        <f t="shared" si="0"/>
        <v>506</v>
      </c>
      <c r="F47" s="6">
        <v>5</v>
      </c>
      <c r="G47" s="104">
        <v>10</v>
      </c>
      <c r="H47" s="131" t="s">
        <v>127</v>
      </c>
      <c r="I47" s="21" t="s">
        <v>54</v>
      </c>
      <c r="J47" s="106">
        <v>44124</v>
      </c>
      <c r="K47" s="130">
        <v>44127</v>
      </c>
      <c r="L47" s="130">
        <v>44131</v>
      </c>
      <c r="M47" s="106">
        <v>44153</v>
      </c>
      <c r="N47" s="106">
        <v>44161</v>
      </c>
      <c r="O47" s="150">
        <v>7</v>
      </c>
      <c r="P47" s="6" t="s">
        <v>164</v>
      </c>
    </row>
    <row r="48" spans="1:16" hidden="1" x14ac:dyDescent="0.2">
      <c r="A48" s="23">
        <v>47</v>
      </c>
      <c r="B48" s="98" t="s">
        <v>125</v>
      </c>
      <c r="C48" s="104">
        <v>10</v>
      </c>
      <c r="D48" s="24">
        <v>4</v>
      </c>
      <c r="E48" s="6">
        <f t="shared" si="0"/>
        <v>507</v>
      </c>
      <c r="F48" s="6">
        <v>5</v>
      </c>
      <c r="G48" s="104">
        <v>10</v>
      </c>
      <c r="H48" s="100" t="s">
        <v>131</v>
      </c>
      <c r="I48" s="21" t="s">
        <v>55</v>
      </c>
      <c r="J48" s="106">
        <v>44124</v>
      </c>
      <c r="K48" s="129">
        <v>44127</v>
      </c>
      <c r="L48" s="130">
        <v>44131</v>
      </c>
      <c r="M48" s="106">
        <v>44153</v>
      </c>
      <c r="N48" s="106">
        <v>44161</v>
      </c>
      <c r="O48"/>
    </row>
    <row r="49" spans="1:16" hidden="1" x14ac:dyDescent="0.2">
      <c r="A49" s="23">
        <v>48</v>
      </c>
      <c r="B49" s="98" t="s">
        <v>125</v>
      </c>
      <c r="C49" s="104">
        <v>10</v>
      </c>
      <c r="D49" s="24">
        <v>3</v>
      </c>
      <c r="E49" s="6">
        <f t="shared" si="0"/>
        <v>508</v>
      </c>
      <c r="F49" s="6">
        <v>5</v>
      </c>
      <c r="G49" s="104">
        <v>10</v>
      </c>
      <c r="H49" s="100" t="s">
        <v>131</v>
      </c>
      <c r="I49" s="21" t="s">
        <v>53</v>
      </c>
      <c r="J49" s="106">
        <v>44124</v>
      </c>
      <c r="K49" s="130">
        <v>44127</v>
      </c>
      <c r="L49" s="130">
        <v>44131</v>
      </c>
      <c r="M49" s="106">
        <v>44153</v>
      </c>
      <c r="N49" s="106">
        <v>44161</v>
      </c>
      <c r="O49"/>
    </row>
    <row r="50" spans="1:16" hidden="1" x14ac:dyDescent="0.2">
      <c r="A50" s="23">
        <v>49</v>
      </c>
      <c r="B50" s="98" t="s">
        <v>125</v>
      </c>
      <c r="C50" s="104">
        <v>10</v>
      </c>
      <c r="D50" s="24">
        <v>2</v>
      </c>
      <c r="E50" s="6">
        <f t="shared" si="0"/>
        <v>509</v>
      </c>
      <c r="F50" s="6">
        <v>5</v>
      </c>
      <c r="G50" s="104">
        <v>10</v>
      </c>
      <c r="H50" s="100" t="s">
        <v>131</v>
      </c>
      <c r="I50" s="21" t="s">
        <v>63</v>
      </c>
      <c r="J50" s="106">
        <v>44124</v>
      </c>
      <c r="K50" s="129">
        <v>44127</v>
      </c>
      <c r="L50" s="129">
        <v>44132</v>
      </c>
      <c r="M50" s="106">
        <v>44153</v>
      </c>
      <c r="N50" s="106">
        <v>44161</v>
      </c>
      <c r="O50"/>
    </row>
    <row r="51" spans="1:16" x14ac:dyDescent="0.2">
      <c r="A51" s="23">
        <v>50</v>
      </c>
      <c r="B51" s="98" t="s">
        <v>125</v>
      </c>
      <c r="C51" s="104">
        <v>10</v>
      </c>
      <c r="D51" s="26">
        <v>1</v>
      </c>
      <c r="E51" s="6">
        <f t="shared" si="0"/>
        <v>510</v>
      </c>
      <c r="F51" s="6">
        <v>5</v>
      </c>
      <c r="G51" s="104">
        <v>10</v>
      </c>
      <c r="H51" s="131" t="s">
        <v>127</v>
      </c>
      <c r="I51" s="21" t="s">
        <v>53</v>
      </c>
      <c r="J51" s="106">
        <v>44124</v>
      </c>
      <c r="K51" s="130">
        <v>44127</v>
      </c>
      <c r="L51" s="129">
        <v>44132</v>
      </c>
      <c r="M51" s="106">
        <v>44153</v>
      </c>
      <c r="N51" s="106">
        <v>44161</v>
      </c>
      <c r="O51" s="150">
        <v>9</v>
      </c>
      <c r="P51" s="23" t="s">
        <v>162</v>
      </c>
    </row>
    <row r="52" spans="1:16" x14ac:dyDescent="0.2">
      <c r="A52" s="23">
        <v>51</v>
      </c>
      <c r="B52" s="98" t="s">
        <v>125</v>
      </c>
      <c r="C52" s="104">
        <v>11</v>
      </c>
      <c r="D52" s="23">
        <v>5</v>
      </c>
      <c r="E52" s="6">
        <f t="shared" si="0"/>
        <v>601</v>
      </c>
      <c r="F52" s="6">
        <v>6</v>
      </c>
      <c r="G52" s="104">
        <v>11</v>
      </c>
      <c r="H52" s="132" t="s">
        <v>127</v>
      </c>
      <c r="I52" s="99" t="s">
        <v>54</v>
      </c>
      <c r="J52" s="106">
        <v>44124</v>
      </c>
      <c r="K52" s="129">
        <v>44127</v>
      </c>
      <c r="L52" s="130">
        <v>44131</v>
      </c>
      <c r="M52" s="106">
        <v>44153</v>
      </c>
      <c r="N52" s="106">
        <v>44161</v>
      </c>
      <c r="O52" s="150">
        <v>7</v>
      </c>
      <c r="P52" s="23" t="s">
        <v>162</v>
      </c>
    </row>
    <row r="53" spans="1:16" hidden="1" x14ac:dyDescent="0.2">
      <c r="A53" s="23">
        <v>52</v>
      </c>
      <c r="B53" s="98" t="s">
        <v>125</v>
      </c>
      <c r="C53" s="104">
        <v>11</v>
      </c>
      <c r="D53" s="24">
        <v>4</v>
      </c>
      <c r="E53" s="6">
        <f t="shared" si="0"/>
        <v>602</v>
      </c>
      <c r="F53" s="6">
        <v>6</v>
      </c>
      <c r="G53" s="104">
        <v>11</v>
      </c>
      <c r="H53" s="133" t="s">
        <v>131</v>
      </c>
      <c r="I53" s="99" t="s">
        <v>53</v>
      </c>
      <c r="J53" s="106">
        <v>44124</v>
      </c>
      <c r="K53" s="130">
        <v>44127</v>
      </c>
      <c r="L53" s="135">
        <v>44133</v>
      </c>
      <c r="M53" s="106">
        <v>44153</v>
      </c>
      <c r="N53" s="106">
        <v>44161</v>
      </c>
      <c r="O53"/>
    </row>
    <row r="54" spans="1:16" hidden="1" x14ac:dyDescent="0.2">
      <c r="A54" s="23">
        <v>53</v>
      </c>
      <c r="B54" s="98" t="s">
        <v>125</v>
      </c>
      <c r="C54" s="104">
        <v>11</v>
      </c>
      <c r="D54" s="24">
        <v>3</v>
      </c>
      <c r="E54" s="6">
        <f t="shared" si="0"/>
        <v>603</v>
      </c>
      <c r="F54" s="6">
        <v>6</v>
      </c>
      <c r="G54" s="104">
        <v>11</v>
      </c>
      <c r="H54" s="133" t="s">
        <v>131</v>
      </c>
      <c r="I54" s="99" t="s">
        <v>63</v>
      </c>
      <c r="J54" s="106">
        <v>44124</v>
      </c>
      <c r="K54" s="129">
        <v>44127</v>
      </c>
      <c r="L54" s="129">
        <v>44132</v>
      </c>
      <c r="M54" s="106">
        <v>44153</v>
      </c>
      <c r="N54" s="106">
        <v>44161</v>
      </c>
      <c r="O54"/>
    </row>
    <row r="55" spans="1:16" hidden="1" x14ac:dyDescent="0.2">
      <c r="A55" s="23">
        <v>54</v>
      </c>
      <c r="B55" s="98" t="s">
        <v>125</v>
      </c>
      <c r="C55" s="104">
        <v>11</v>
      </c>
      <c r="D55" s="24">
        <v>2</v>
      </c>
      <c r="E55" s="6">
        <f t="shared" si="0"/>
        <v>604</v>
      </c>
      <c r="F55" s="6">
        <v>6</v>
      </c>
      <c r="G55" s="104">
        <v>11</v>
      </c>
      <c r="H55" s="133" t="s">
        <v>131</v>
      </c>
      <c r="I55" s="99" t="s">
        <v>54</v>
      </c>
      <c r="J55" s="106">
        <v>44124</v>
      </c>
      <c r="K55" s="130">
        <v>44127</v>
      </c>
      <c r="L55" s="130">
        <v>44131</v>
      </c>
      <c r="M55" s="106">
        <v>44153</v>
      </c>
      <c r="N55" s="106">
        <v>44161</v>
      </c>
      <c r="O55"/>
    </row>
    <row r="56" spans="1:16" x14ac:dyDescent="0.2">
      <c r="A56" s="23">
        <v>55</v>
      </c>
      <c r="B56" s="98" t="s">
        <v>125</v>
      </c>
      <c r="C56" s="104">
        <v>11</v>
      </c>
      <c r="D56" s="26">
        <v>1</v>
      </c>
      <c r="E56" s="6">
        <f t="shared" si="0"/>
        <v>605</v>
      </c>
      <c r="F56" s="6">
        <v>6</v>
      </c>
      <c r="G56" s="104">
        <v>11</v>
      </c>
      <c r="H56" s="132" t="s">
        <v>127</v>
      </c>
      <c r="I56" s="99" t="s">
        <v>53</v>
      </c>
      <c r="J56" s="106">
        <v>44124</v>
      </c>
      <c r="K56" s="129">
        <v>44127</v>
      </c>
      <c r="L56" s="135">
        <v>44133</v>
      </c>
      <c r="M56" s="106">
        <v>44153</v>
      </c>
      <c r="N56" s="106">
        <v>44161</v>
      </c>
      <c r="O56" s="150">
        <v>9</v>
      </c>
      <c r="P56" s="23" t="s">
        <v>162</v>
      </c>
    </row>
    <row r="57" spans="1:16" hidden="1" x14ac:dyDescent="0.2">
      <c r="A57" s="23">
        <v>56</v>
      </c>
      <c r="B57" s="98" t="s">
        <v>125</v>
      </c>
      <c r="C57" s="104">
        <v>12</v>
      </c>
      <c r="D57" s="23">
        <v>5</v>
      </c>
      <c r="E57" s="6">
        <f t="shared" si="0"/>
        <v>606</v>
      </c>
      <c r="F57" s="6">
        <v>6</v>
      </c>
      <c r="G57" s="104">
        <v>12</v>
      </c>
      <c r="H57" s="133" t="s">
        <v>131</v>
      </c>
      <c r="I57" s="99" t="s">
        <v>52</v>
      </c>
      <c r="J57" s="106">
        <v>44124</v>
      </c>
      <c r="K57" s="130">
        <v>44127</v>
      </c>
      <c r="L57" s="129">
        <v>44132</v>
      </c>
      <c r="M57" s="106">
        <v>44153</v>
      </c>
      <c r="N57" s="106">
        <v>44161</v>
      </c>
      <c r="O57"/>
    </row>
    <row r="58" spans="1:16" hidden="1" x14ac:dyDescent="0.2">
      <c r="A58" s="23">
        <v>57</v>
      </c>
      <c r="B58" s="98" t="s">
        <v>125</v>
      </c>
      <c r="C58" s="104">
        <v>12</v>
      </c>
      <c r="D58" s="24">
        <v>4</v>
      </c>
      <c r="E58" s="6">
        <f t="shared" si="0"/>
        <v>607</v>
      </c>
      <c r="F58" s="6">
        <v>6</v>
      </c>
      <c r="G58" s="104">
        <v>12</v>
      </c>
      <c r="H58" s="133" t="s">
        <v>131</v>
      </c>
      <c r="I58" s="99" t="s">
        <v>55</v>
      </c>
      <c r="J58" s="106">
        <v>44124</v>
      </c>
      <c r="K58" s="129">
        <v>44127</v>
      </c>
      <c r="L58" s="136">
        <v>44132</v>
      </c>
      <c r="M58" s="106">
        <v>44153</v>
      </c>
      <c r="N58" s="106">
        <v>44161</v>
      </c>
      <c r="O58"/>
    </row>
    <row r="59" spans="1:16" x14ac:dyDescent="0.2">
      <c r="A59" s="23">
        <v>58</v>
      </c>
      <c r="B59" s="98" t="s">
        <v>125</v>
      </c>
      <c r="C59" s="104">
        <v>12</v>
      </c>
      <c r="D59" s="24">
        <v>3</v>
      </c>
      <c r="E59" s="6">
        <f t="shared" si="0"/>
        <v>608</v>
      </c>
      <c r="F59" s="6">
        <v>6</v>
      </c>
      <c r="G59" s="104">
        <v>12</v>
      </c>
      <c r="H59" s="132" t="s">
        <v>127</v>
      </c>
      <c r="I59" s="99" t="s">
        <v>63</v>
      </c>
      <c r="J59" s="106">
        <v>44124</v>
      </c>
      <c r="K59" s="130">
        <v>44127</v>
      </c>
      <c r="L59" s="135">
        <v>44133</v>
      </c>
      <c r="M59" s="106">
        <v>44153</v>
      </c>
      <c r="N59" s="106">
        <v>44161</v>
      </c>
      <c r="O59" s="150">
        <v>9</v>
      </c>
      <c r="P59" s="6" t="s">
        <v>164</v>
      </c>
    </row>
    <row r="60" spans="1:16" x14ac:dyDescent="0.2">
      <c r="A60" s="23">
        <v>59</v>
      </c>
      <c r="B60" s="98" t="s">
        <v>125</v>
      </c>
      <c r="C60" s="104">
        <v>12</v>
      </c>
      <c r="D60" s="24">
        <v>2</v>
      </c>
      <c r="E60" s="6">
        <f t="shared" si="0"/>
        <v>609</v>
      </c>
      <c r="F60" s="6">
        <v>6</v>
      </c>
      <c r="G60" s="104">
        <v>12</v>
      </c>
      <c r="H60" s="132" t="s">
        <v>127</v>
      </c>
      <c r="I60" s="99" t="s">
        <v>52</v>
      </c>
      <c r="J60" s="106">
        <v>44124</v>
      </c>
      <c r="K60" s="129">
        <v>44127</v>
      </c>
      <c r="L60" s="129">
        <v>44132</v>
      </c>
      <c r="M60" s="106">
        <v>44153</v>
      </c>
      <c r="N60" s="106">
        <v>44161</v>
      </c>
      <c r="O60" s="150">
        <v>6</v>
      </c>
      <c r="P60" s="6" t="s">
        <v>164</v>
      </c>
    </row>
    <row r="61" spans="1:16" x14ac:dyDescent="0.2">
      <c r="A61" s="23">
        <v>60</v>
      </c>
      <c r="B61" s="98" t="s">
        <v>125</v>
      </c>
      <c r="C61" s="104">
        <v>12</v>
      </c>
      <c r="D61" s="26">
        <v>1</v>
      </c>
      <c r="E61" s="6">
        <f t="shared" si="0"/>
        <v>610</v>
      </c>
      <c r="F61" s="6">
        <v>6</v>
      </c>
      <c r="G61" s="104">
        <v>12</v>
      </c>
      <c r="H61" s="132" t="s">
        <v>127</v>
      </c>
      <c r="I61" s="99" t="s">
        <v>55</v>
      </c>
      <c r="J61" s="106">
        <v>44124</v>
      </c>
      <c r="K61" s="130">
        <v>44127</v>
      </c>
      <c r="L61" s="136">
        <v>44133</v>
      </c>
      <c r="M61" s="106">
        <v>44153</v>
      </c>
      <c r="N61" s="106">
        <v>44161</v>
      </c>
      <c r="O61" s="150">
        <v>8</v>
      </c>
      <c r="P61" s="6" t="s">
        <v>164</v>
      </c>
    </row>
    <row r="62" spans="1:16" x14ac:dyDescent="0.2">
      <c r="G62" s="94"/>
      <c r="P62" s="6"/>
    </row>
    <row r="63" spans="1:16" x14ac:dyDescent="0.2">
      <c r="G63" s="94"/>
    </row>
  </sheetData>
  <autoFilter ref="A1:R61" xr:uid="{5BFE6404-C479-3D4A-9130-E7C1630A4F8E}">
    <filterColumn colId="7">
      <filters>
        <filter val="ST"/>
      </filters>
    </filterColumn>
  </autoFilter>
  <sortState xmlns:xlrd2="http://schemas.microsoft.com/office/spreadsheetml/2017/richdata2" ref="L3:O12">
    <sortCondition ref="O3:O1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95AD-79FF-BD45-B20D-BB8CDC527E67}">
  <dimension ref="A1:O39"/>
  <sheetViews>
    <sheetView workbookViewId="0">
      <selection activeCell="I9" sqref="A1:I9"/>
    </sheetView>
  </sheetViews>
  <sheetFormatPr baseColWidth="10" defaultRowHeight="16" x14ac:dyDescent="0.2"/>
  <cols>
    <col min="1" max="4" width="10.83203125" style="5"/>
    <col min="5" max="13" width="10.83203125" style="156"/>
    <col min="14" max="16384" width="10.83203125" style="5"/>
  </cols>
  <sheetData>
    <row r="1" spans="1:15" x14ac:dyDescent="0.2">
      <c r="A1" s="162" t="s">
        <v>34</v>
      </c>
      <c r="B1" s="162" t="s">
        <v>165</v>
      </c>
      <c r="C1" s="162" t="s">
        <v>166</v>
      </c>
      <c r="D1" s="162" t="s">
        <v>167</v>
      </c>
      <c r="E1" s="163" t="s">
        <v>168</v>
      </c>
      <c r="F1" s="163" t="s">
        <v>169</v>
      </c>
      <c r="G1" s="164" t="s">
        <v>170</v>
      </c>
      <c r="H1" s="165" t="s">
        <v>156</v>
      </c>
      <c r="I1" s="166" t="s">
        <v>157</v>
      </c>
      <c r="J1" s="157"/>
      <c r="K1" s="157"/>
      <c r="N1" s="6"/>
      <c r="O1" s="6"/>
    </row>
    <row r="2" spans="1:15" x14ac:dyDescent="0.2">
      <c r="A2" s="143" t="s">
        <v>55</v>
      </c>
      <c r="B2" s="150">
        <v>5</v>
      </c>
      <c r="C2" s="155">
        <v>7</v>
      </c>
      <c r="D2" s="155">
        <v>8</v>
      </c>
      <c r="E2" s="154" t="s">
        <v>29</v>
      </c>
      <c r="F2" s="155">
        <v>2</v>
      </c>
      <c r="G2" s="155">
        <v>8</v>
      </c>
      <c r="H2" s="6">
        <f>AVERAGE(B2:G2)</f>
        <v>6</v>
      </c>
      <c r="I2" s="5">
        <f>STDEV(B2:G2)</f>
        <v>2.5495097567963922</v>
      </c>
    </row>
    <row r="3" spans="1:15" x14ac:dyDescent="0.2">
      <c r="A3" s="21" t="s">
        <v>53</v>
      </c>
      <c r="B3" s="150">
        <v>8</v>
      </c>
      <c r="C3" s="150">
        <v>8</v>
      </c>
      <c r="D3" s="150">
        <v>7</v>
      </c>
      <c r="E3" s="150">
        <v>9</v>
      </c>
      <c r="F3" s="150">
        <v>9</v>
      </c>
      <c r="G3" s="150">
        <v>9</v>
      </c>
      <c r="H3" s="6">
        <f>AVERAGE(B3:G3)</f>
        <v>8.3333333333333339</v>
      </c>
      <c r="I3" s="5">
        <f>STDEV(B3:G3)</f>
        <v>0.81649658092772603</v>
      </c>
    </row>
    <row r="4" spans="1:15" x14ac:dyDescent="0.2">
      <c r="A4" s="143" t="s">
        <v>63</v>
      </c>
      <c r="B4" s="150">
        <v>2</v>
      </c>
      <c r="C4" s="150">
        <v>9</v>
      </c>
      <c r="D4" s="155">
        <v>9</v>
      </c>
      <c r="E4" s="155">
        <v>7</v>
      </c>
      <c r="F4" s="155">
        <v>9</v>
      </c>
      <c r="G4" s="155">
        <v>9</v>
      </c>
      <c r="H4" s="6">
        <f>AVERAGE(B4:G4)</f>
        <v>7.5</v>
      </c>
      <c r="I4" s="5">
        <f>STDEV(B4:G4)</f>
        <v>2.8106938645110393</v>
      </c>
    </row>
    <row r="5" spans="1:15" x14ac:dyDescent="0.2">
      <c r="A5" s="143" t="s">
        <v>52</v>
      </c>
      <c r="B5" s="150">
        <v>6</v>
      </c>
      <c r="C5" s="150">
        <v>6</v>
      </c>
      <c r="D5" s="150">
        <v>6</v>
      </c>
      <c r="E5" s="155">
        <v>1</v>
      </c>
      <c r="F5" s="150">
        <v>6</v>
      </c>
      <c r="G5" s="155">
        <v>6</v>
      </c>
      <c r="H5" s="6">
        <f>AVERAGE(B5:G5)</f>
        <v>5.166666666666667</v>
      </c>
      <c r="I5" s="5">
        <f>STDEV(B5:G5)</f>
        <v>2.0412414523193156</v>
      </c>
    </row>
    <row r="6" spans="1:15" x14ac:dyDescent="0.2">
      <c r="A6" s="143" t="s">
        <v>54</v>
      </c>
      <c r="B6" s="150">
        <v>5</v>
      </c>
      <c r="C6" s="155">
        <v>4</v>
      </c>
      <c r="D6" s="155">
        <v>4</v>
      </c>
      <c r="E6" s="150">
        <v>8</v>
      </c>
      <c r="F6" s="155">
        <v>7</v>
      </c>
      <c r="G6" s="150">
        <v>7</v>
      </c>
      <c r="H6" s="6">
        <f>AVERAGE(B6:G6)</f>
        <v>5.833333333333333</v>
      </c>
      <c r="I6" s="5">
        <f>STDEV(B6:G6)</f>
        <v>1.7224014243685091</v>
      </c>
    </row>
    <row r="7" spans="1:15" x14ac:dyDescent="0.2">
      <c r="A7" s="143"/>
      <c r="B7" s="155"/>
      <c r="C7" s="6"/>
      <c r="D7" s="6"/>
      <c r="E7" s="159"/>
      <c r="G7" s="160"/>
    </row>
    <row r="8" spans="1:15" x14ac:dyDescent="0.2">
      <c r="A8" s="21"/>
      <c r="B8" s="150"/>
      <c r="C8" s="23"/>
      <c r="D8" s="6"/>
      <c r="E8" s="159"/>
      <c r="G8" s="160"/>
      <c r="H8" s="160"/>
      <c r="I8" s="160"/>
      <c r="J8" s="160"/>
      <c r="K8" s="160"/>
      <c r="N8" s="6"/>
      <c r="O8" s="6"/>
    </row>
    <row r="9" spans="1:15" x14ac:dyDescent="0.2">
      <c r="A9" s="20"/>
      <c r="B9" s="151"/>
      <c r="C9" s="18"/>
      <c r="I9" s="160"/>
      <c r="J9" s="160"/>
      <c r="K9" s="160"/>
    </row>
    <row r="10" spans="1:15" x14ac:dyDescent="0.2">
      <c r="A10" s="143"/>
      <c r="B10" s="150"/>
      <c r="C10" s="6"/>
      <c r="I10" s="160"/>
      <c r="J10" s="160"/>
      <c r="K10" s="160"/>
    </row>
    <row r="11" spans="1:15" x14ac:dyDescent="0.2">
      <c r="A11" s="143"/>
      <c r="B11" s="155"/>
      <c r="C11" s="6"/>
      <c r="I11" s="158"/>
      <c r="J11" s="160"/>
      <c r="K11" s="160"/>
    </row>
    <row r="12" spans="1:15" x14ac:dyDescent="0.2">
      <c r="A12" s="143"/>
      <c r="B12" s="155"/>
      <c r="C12" s="6"/>
      <c r="I12" s="158"/>
      <c r="J12" s="160"/>
      <c r="K12" s="160"/>
    </row>
    <row r="13" spans="1:15" x14ac:dyDescent="0.2">
      <c r="A13" s="143"/>
      <c r="B13" s="154"/>
      <c r="C13" s="154"/>
      <c r="I13" s="160"/>
      <c r="J13" s="160"/>
      <c r="K13" s="160"/>
    </row>
    <row r="14" spans="1:15" x14ac:dyDescent="0.2">
      <c r="A14" s="143"/>
      <c r="B14" s="155"/>
      <c r="C14" s="6"/>
      <c r="I14" s="160"/>
      <c r="J14" s="160"/>
      <c r="K14" s="160"/>
    </row>
    <row r="15" spans="1:15" x14ac:dyDescent="0.2">
      <c r="A15" s="143"/>
      <c r="B15" s="155"/>
      <c r="C15" s="6"/>
      <c r="I15" s="160"/>
      <c r="J15" s="160"/>
      <c r="K15" s="160"/>
    </row>
    <row r="16" spans="1:15" x14ac:dyDescent="0.2">
      <c r="A16" s="21"/>
      <c r="B16" s="150"/>
      <c r="C16" s="23"/>
      <c r="I16" s="160"/>
      <c r="J16" s="160"/>
      <c r="K16" s="160"/>
    </row>
    <row r="17" spans="1:11" x14ac:dyDescent="0.2">
      <c r="A17" s="143"/>
      <c r="B17" s="150"/>
      <c r="C17" s="6"/>
      <c r="I17" s="158"/>
      <c r="J17" s="160"/>
      <c r="K17" s="160"/>
    </row>
    <row r="18" spans="1:11" x14ac:dyDescent="0.2">
      <c r="A18" s="143"/>
      <c r="B18" s="150"/>
      <c r="C18" s="6"/>
    </row>
    <row r="19" spans="1:11" x14ac:dyDescent="0.2">
      <c r="A19" s="143"/>
      <c r="B19" s="150"/>
      <c r="C19" s="6"/>
      <c r="I19" s="160"/>
      <c r="J19" s="160"/>
      <c r="K19" s="160"/>
    </row>
    <row r="20" spans="1:11" x14ac:dyDescent="0.2">
      <c r="A20" s="143"/>
      <c r="B20" s="150"/>
      <c r="C20" s="6"/>
      <c r="I20" s="161"/>
      <c r="J20" s="160"/>
      <c r="K20" s="160"/>
    </row>
    <row r="21" spans="1:11" x14ac:dyDescent="0.2">
      <c r="A21" s="143"/>
      <c r="B21" s="150"/>
      <c r="C21" s="6"/>
      <c r="I21" s="158"/>
      <c r="J21" s="160"/>
      <c r="K21" s="160"/>
    </row>
    <row r="22" spans="1:11" x14ac:dyDescent="0.2">
      <c r="A22" s="143"/>
      <c r="B22" s="150"/>
      <c r="C22" s="6"/>
      <c r="I22" s="160"/>
      <c r="J22" s="160"/>
      <c r="K22" s="160"/>
    </row>
    <row r="23" spans="1:11" x14ac:dyDescent="0.2">
      <c r="A23" s="143"/>
      <c r="B23" s="150"/>
      <c r="C23" s="6"/>
      <c r="I23" s="161"/>
      <c r="J23" s="160"/>
      <c r="K23" s="160"/>
    </row>
    <row r="24" spans="1:11" x14ac:dyDescent="0.2">
      <c r="A24" s="143"/>
      <c r="B24" s="155"/>
      <c r="C24" s="6"/>
      <c r="I24" s="158"/>
      <c r="J24" s="160"/>
      <c r="K24" s="160"/>
    </row>
    <row r="25" spans="1:11" x14ac:dyDescent="0.2">
      <c r="A25" s="143"/>
      <c r="B25" s="155"/>
      <c r="C25" s="6"/>
      <c r="I25" s="158"/>
      <c r="J25" s="160"/>
      <c r="K25" s="160"/>
    </row>
    <row r="26" spans="1:11" x14ac:dyDescent="0.2">
      <c r="A26" s="143"/>
      <c r="B26" s="155"/>
      <c r="C26" s="6"/>
      <c r="I26" s="160"/>
      <c r="J26" s="160"/>
      <c r="K26" s="160"/>
    </row>
    <row r="27" spans="1:11" x14ac:dyDescent="0.2">
      <c r="A27" s="143"/>
      <c r="B27" s="155"/>
      <c r="C27" s="6"/>
      <c r="I27" s="158"/>
      <c r="J27" s="160"/>
      <c r="K27" s="160"/>
    </row>
    <row r="28" spans="1:11" x14ac:dyDescent="0.2">
      <c r="A28" s="21"/>
      <c r="B28" s="150"/>
      <c r="C28" s="23"/>
      <c r="I28" s="158"/>
      <c r="J28" s="160"/>
      <c r="K28" s="160"/>
    </row>
    <row r="29" spans="1:11" x14ac:dyDescent="0.2">
      <c r="A29" s="143"/>
      <c r="B29" s="150"/>
      <c r="C29" s="6"/>
      <c r="I29" s="158"/>
      <c r="J29" s="160"/>
      <c r="K29" s="160"/>
    </row>
    <row r="30" spans="1:11" x14ac:dyDescent="0.2">
      <c r="A30" s="143"/>
      <c r="B30" s="150"/>
      <c r="C30" s="6"/>
      <c r="I30" s="160"/>
      <c r="J30" s="160"/>
      <c r="K30" s="160"/>
    </row>
    <row r="31" spans="1:11" x14ac:dyDescent="0.2">
      <c r="A31" s="143"/>
      <c r="B31" s="155"/>
      <c r="C31" s="6"/>
      <c r="I31" s="161"/>
      <c r="J31" s="160"/>
      <c r="K31" s="160"/>
    </row>
    <row r="32" spans="1:11" x14ac:dyDescent="0.2">
      <c r="A32" s="143"/>
      <c r="B32" s="150"/>
      <c r="C32" s="6"/>
    </row>
    <row r="33" spans="1:3" x14ac:dyDescent="0.2">
      <c r="A33" s="143"/>
      <c r="B33" s="155"/>
      <c r="C33" s="6"/>
    </row>
    <row r="34" spans="1:3" x14ac:dyDescent="0.2">
      <c r="A34" s="143"/>
      <c r="B34" s="150"/>
      <c r="C34" s="6"/>
    </row>
    <row r="35" spans="1:3" x14ac:dyDescent="0.2">
      <c r="A35" s="143"/>
      <c r="B35" s="155"/>
      <c r="C35" s="6"/>
    </row>
    <row r="36" spans="1:3" x14ac:dyDescent="0.2">
      <c r="A36" s="143"/>
      <c r="B36" s="155"/>
      <c r="C36" s="6"/>
    </row>
    <row r="37" spans="1:3" x14ac:dyDescent="0.2">
      <c r="A37" s="143"/>
      <c r="B37" s="150"/>
      <c r="C37" s="6"/>
    </row>
    <row r="38" spans="1:3" x14ac:dyDescent="0.2">
      <c r="A38" s="143"/>
      <c r="B38" s="155"/>
      <c r="C38" s="6"/>
    </row>
    <row r="39" spans="1:3" x14ac:dyDescent="0.2">
      <c r="A39" s="143"/>
      <c r="B39" s="150"/>
      <c r="C39" s="6"/>
    </row>
  </sheetData>
  <sortState xmlns:xlrd2="http://schemas.microsoft.com/office/spreadsheetml/2017/richdata2" ref="A2:C31">
    <sortCondition ref="A2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WM-trial-plan-GC</vt:lpstr>
      <vt:lpstr>WM-growth chamber</vt:lpstr>
      <vt:lpstr>WM-GC-data</vt:lpstr>
      <vt:lpstr>WM-trial-plan-GH</vt:lpstr>
      <vt:lpstr>WM-greenhouse</vt:lpstr>
      <vt:lpstr>Sensor-seeds</vt:lpstr>
      <vt:lpstr>sensor-plan</vt:lpstr>
      <vt:lpstr>Sensor-trial-ST</vt:lpstr>
      <vt:lpstr>Sensor-data</vt:lpstr>
      <vt:lpstr>R-plot</vt:lpstr>
      <vt:lpstr>R-plot-12rep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2020-09-03T16:12:50Z</dcterms:created>
  <dcterms:modified xsi:type="dcterms:W3CDTF">2021-01-05T22:29:05Z</dcterms:modified>
</cp:coreProperties>
</file>