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battlegame\battlegame\docs\"/>
    </mc:Choice>
  </mc:AlternateContent>
  <xr:revisionPtr revIDLastSave="0" documentId="8_{95996527-82A1-4968-BAEF-9A81BC1ABCAB}" xr6:coauthVersionLast="47" xr6:coauthVersionMax="47" xr10:uidLastSave="{00000000-0000-0000-0000-000000000000}"/>
  <bookViews>
    <workbookView xWindow="19200" yWindow="6015" windowWidth="19200" windowHeight="14985" xr2:uid="{68541F5E-07EE-40EF-A9F2-DD350570482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19" i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19" i="1"/>
  <c r="G20" i="1"/>
  <c r="G21" i="1"/>
  <c r="G22" i="1"/>
  <c r="G23" i="1"/>
  <c r="G24" i="1"/>
  <c r="G25" i="1"/>
  <c r="G26" i="1"/>
  <c r="G27" i="1"/>
  <c r="G28" i="1"/>
  <c r="G19" i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19" i="1"/>
  <c r="M8" i="1"/>
  <c r="N8" i="1" s="1"/>
  <c r="O8" i="1" s="1"/>
  <c r="P8" i="1" s="1"/>
  <c r="Q8" i="1" s="1"/>
  <c r="R8" i="1" s="1"/>
  <c r="S8" i="1" s="1"/>
  <c r="M7" i="1"/>
  <c r="N7" i="1" s="1"/>
  <c r="O7" i="1" s="1"/>
  <c r="P7" i="1" s="1"/>
  <c r="Q7" i="1" s="1"/>
  <c r="R7" i="1" s="1"/>
  <c r="S7" i="1" s="1"/>
  <c r="M6" i="1"/>
  <c r="N6" i="1" s="1"/>
  <c r="O6" i="1" s="1"/>
  <c r="P6" i="1" s="1"/>
  <c r="Q6" i="1" s="1"/>
  <c r="R6" i="1" s="1"/>
  <c r="S6" i="1" s="1"/>
  <c r="D12" i="1"/>
  <c r="H12" i="1" s="1"/>
  <c r="D9" i="1"/>
  <c r="H9" i="1" s="1"/>
  <c r="D10" i="1"/>
  <c r="H10" i="1" s="1"/>
  <c r="D11" i="1"/>
  <c r="H11" i="1" s="1"/>
  <c r="D3" i="1"/>
  <c r="H3" i="1" s="1"/>
  <c r="D4" i="1"/>
  <c r="H4" i="1" s="1"/>
  <c r="D5" i="1"/>
  <c r="H5" i="1" s="1"/>
  <c r="D6" i="1"/>
  <c r="H6" i="1" s="1"/>
  <c r="D7" i="1"/>
  <c r="H7" i="1" s="1"/>
  <c r="D8" i="1"/>
  <c r="H8" i="1" s="1"/>
  <c r="D2" i="1"/>
  <c r="H2" i="1" s="1"/>
  <c r="F19" i="1" l="1"/>
  <c r="J19" i="1"/>
  <c r="H19" i="1"/>
  <c r="H28" i="1"/>
  <c r="H27" i="1"/>
  <c r="H26" i="1"/>
  <c r="H25" i="1"/>
  <c r="H24" i="1"/>
  <c r="H23" i="1"/>
  <c r="H22" i="1"/>
  <c r="H21" i="1"/>
  <c r="H20" i="1"/>
</calcChain>
</file>

<file path=xl/sharedStrings.xml><?xml version="1.0" encoding="utf-8"?>
<sst xmlns="http://schemas.openxmlformats.org/spreadsheetml/2006/main" count="39" uniqueCount="39">
  <si>
    <t>Hit Points</t>
  </si>
  <si>
    <t>Base Attack</t>
  </si>
  <si>
    <t>Starting Health</t>
  </si>
  <si>
    <t>Calc'd Atk</t>
  </si>
  <si>
    <t>Min Atk</t>
  </si>
  <si>
    <t>Attack</t>
  </si>
  <si>
    <t>Player Gen</t>
  </si>
  <si>
    <t>UUID</t>
  </si>
  <si>
    <t>Gold</t>
  </si>
  <si>
    <t>Name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</si>
  <si>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</si>
  <si>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</si>
  <si>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</si>
  <si>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</si>
  <si>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</si>
  <si>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</si>
  <si>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</si>
  <si>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</si>
  <si>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</si>
  <si>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</si>
  <si>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HP</t>
  </si>
  <si>
    <t>LVL 1</t>
  </si>
  <si>
    <t>LVL 2</t>
  </si>
  <si>
    <t>LVL 3</t>
  </si>
  <si>
    <t>LVL 4</t>
  </si>
  <si>
    <t>LVL 5</t>
  </si>
  <si>
    <t>LVL 6</t>
  </si>
  <si>
    <t>LVL 7</t>
  </si>
  <si>
    <t>LVL 8</t>
  </si>
  <si>
    <t>Multplier</t>
  </si>
  <si>
    <t>BA</t>
  </si>
  <si>
    <t>Luck</t>
  </si>
  <si>
    <t>LVL</t>
  </si>
  <si>
    <t>BaseLuck</t>
  </si>
  <si>
    <t>CurrentLuck</t>
  </si>
  <si>
    <t>CurrentHP</t>
  </si>
  <si>
    <t>BaseHP</t>
  </si>
  <si>
    <t>StartBA</t>
  </si>
  <si>
    <t>CurrentBA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</si>
</sst>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8AA4-0B71-4D52-B218-0B493A0B64F4}">
  <dimension ref="A1:S28"/>
  <sheetViews>
    <sheetView tabSelected="1" workbookViewId="0">
      <selection activeCell="I19" sqref="I19"/>
    </sheetView>
  </sheetViews>
  <sheetFormatPr defaultRowHeight="15" x14ac:dyDescent="0.25"/>
  <cols>
    <col min="1" max="1" width="14.28515625" bestFit="1" customWidth="1"/>
    <col min="2" max="2" width="9.5703125" bestFit="1" customWidth="1"/>
    <col min="3" max="3" width="11.140625" bestFit="1" customWidth="1"/>
    <col min="4" max="4" width="10.5703125" bestFit="1" customWidth="1"/>
    <col min="5" max="5" width="10.5703125" customWidth="1"/>
    <col min="6" max="6" width="10.140625" bestFit="1" customWidth="1"/>
    <col min="8" max="8" width="10.140625" bestFit="1" customWidth="1"/>
    <col min="10" max="10" width="11.5703125" bestFit="1" customWidth="1"/>
  </cols>
  <sheetData>
    <row r="1" spans="1:19" x14ac:dyDescent="0.25">
      <c r="A1" t="s">
        <v>2</v>
      </c>
      <c r="B1" t="s">
        <v>0</v>
      </c>
      <c r="C1" t="s">
        <v>1</v>
      </c>
      <c r="D1" t="s">
        <v>3</v>
      </c>
      <c r="F1" t="s">
        <v>4</v>
      </c>
      <c r="H1" t="s">
        <v>5</v>
      </c>
    </row>
    <row r="2" spans="1:19" x14ac:dyDescent="0.25">
      <c r="A2">
        <v>100</v>
      </c>
      <c r="B2">
        <v>100</v>
      </c>
      <c r="C2">
        <v>70</v>
      </c>
      <c r="D2">
        <f>C2*(B2/A2)</f>
        <v>70</v>
      </c>
      <c r="F2">
        <v>35</v>
      </c>
      <c r="H2">
        <f>IF(D2&gt;F2,D2,F2)</f>
        <v>70</v>
      </c>
    </row>
    <row r="3" spans="1:19" x14ac:dyDescent="0.25">
      <c r="A3">
        <v>100</v>
      </c>
      <c r="B3">
        <v>90</v>
      </c>
      <c r="C3">
        <v>70</v>
      </c>
      <c r="D3">
        <f t="shared" ref="D3:D8" si="0">C3*(B3/A3)</f>
        <v>63</v>
      </c>
      <c r="F3">
        <v>35</v>
      </c>
      <c r="H3">
        <f t="shared" ref="H3:H12" si="1">IF(D3&gt;F3,D3,F3)</f>
        <v>63</v>
      </c>
    </row>
    <row r="4" spans="1:19" x14ac:dyDescent="0.25">
      <c r="A4">
        <v>100</v>
      </c>
      <c r="B4">
        <v>80</v>
      </c>
      <c r="C4">
        <v>70</v>
      </c>
      <c r="D4">
        <f t="shared" si="0"/>
        <v>56</v>
      </c>
      <c r="F4">
        <v>35</v>
      </c>
      <c r="H4">
        <f t="shared" si="1"/>
        <v>56</v>
      </c>
    </row>
    <row r="5" spans="1:19" x14ac:dyDescent="0.25">
      <c r="A5">
        <v>100</v>
      </c>
      <c r="B5">
        <v>70</v>
      </c>
      <c r="C5">
        <v>70</v>
      </c>
      <c r="D5">
        <f t="shared" si="0"/>
        <v>49</v>
      </c>
      <c r="F5">
        <v>35</v>
      </c>
      <c r="H5">
        <f t="shared" si="1"/>
        <v>49</v>
      </c>
      <c r="K5" t="s">
        <v>29</v>
      </c>
      <c r="L5" t="s">
        <v>21</v>
      </c>
      <c r="M5" t="s">
        <v>22</v>
      </c>
      <c r="N5" t="s">
        <v>23</v>
      </c>
      <c r="O5" t="s">
        <v>24</v>
      </c>
      <c r="P5" t="s">
        <v>25</v>
      </c>
      <c r="Q5" t="s">
        <v>26</v>
      </c>
      <c r="R5" t="s">
        <v>27</v>
      </c>
      <c r="S5" t="s">
        <v>28</v>
      </c>
    </row>
    <row r="6" spans="1:19" x14ac:dyDescent="0.25">
      <c r="A6">
        <v>100</v>
      </c>
      <c r="B6">
        <v>60</v>
      </c>
      <c r="C6">
        <v>70</v>
      </c>
      <c r="D6">
        <f t="shared" si="0"/>
        <v>42</v>
      </c>
      <c r="F6">
        <v>35</v>
      </c>
      <c r="H6">
        <f t="shared" si="1"/>
        <v>42</v>
      </c>
      <c r="J6" t="s">
        <v>20</v>
      </c>
      <c r="K6">
        <v>1.2735000000000001</v>
      </c>
      <c r="L6">
        <v>100</v>
      </c>
      <c r="M6">
        <f>ROUND(L6*$K6, 0)</f>
        <v>127</v>
      </c>
      <c r="N6">
        <f t="shared" ref="N6:S6" si="2">ROUND(M6*$K6, 0)</f>
        <v>162</v>
      </c>
      <c r="O6">
        <f t="shared" si="2"/>
        <v>206</v>
      </c>
      <c r="P6">
        <f t="shared" si="2"/>
        <v>262</v>
      </c>
      <c r="Q6">
        <f t="shared" si="2"/>
        <v>334</v>
      </c>
      <c r="R6">
        <f t="shared" si="2"/>
        <v>425</v>
      </c>
      <c r="S6">
        <f t="shared" si="2"/>
        <v>541</v>
      </c>
    </row>
    <row r="7" spans="1:19" x14ac:dyDescent="0.25">
      <c r="A7">
        <v>100</v>
      </c>
      <c r="B7">
        <v>50</v>
      </c>
      <c r="C7">
        <v>70</v>
      </c>
      <c r="D7">
        <f t="shared" si="0"/>
        <v>35</v>
      </c>
      <c r="F7">
        <v>35</v>
      </c>
      <c r="H7">
        <f t="shared" si="1"/>
        <v>35</v>
      </c>
      <c r="J7" t="s">
        <v>30</v>
      </c>
      <c r="K7">
        <v>1.1934</v>
      </c>
      <c r="L7">
        <v>70</v>
      </c>
      <c r="M7">
        <f>ROUND(L7*$K7, 0)</f>
        <v>84</v>
      </c>
      <c r="N7">
        <f>ROUND(M7*$K7, 0)</f>
        <v>100</v>
      </c>
      <c r="O7">
        <f>ROUND(N7*$K7, 0)</f>
        <v>119</v>
      </c>
      <c r="P7">
        <f>ROUND(O7*$K7, 0)</f>
        <v>142</v>
      </c>
      <c r="Q7">
        <f>ROUND(P7*$K7, 0)</f>
        <v>169</v>
      </c>
      <c r="R7">
        <f>ROUND(Q7*$K7, 0)</f>
        <v>202</v>
      </c>
      <c r="S7">
        <f>ROUND(R7*$K7, 0)</f>
        <v>241</v>
      </c>
    </row>
    <row r="8" spans="1:19" x14ac:dyDescent="0.25">
      <c r="A8">
        <v>100</v>
      </c>
      <c r="B8">
        <v>40</v>
      </c>
      <c r="C8">
        <v>70</v>
      </c>
      <c r="D8">
        <f t="shared" si="0"/>
        <v>28</v>
      </c>
      <c r="F8">
        <v>35</v>
      </c>
      <c r="H8">
        <f t="shared" si="1"/>
        <v>35</v>
      </c>
      <c r="J8" t="s">
        <v>31</v>
      </c>
      <c r="K8">
        <v>1.0502499999999999</v>
      </c>
      <c r="L8">
        <v>3.4000000000000002E-2</v>
      </c>
      <c r="M8">
        <f>ROUND(L8*$K8, 3)</f>
        <v>3.5999999999999997E-2</v>
      </c>
      <c r="N8">
        <f t="shared" ref="N8:S8" si="3">ROUND(M8*$K8, 3)</f>
        <v>3.7999999999999999E-2</v>
      </c>
      <c r="O8">
        <f t="shared" si="3"/>
        <v>0.04</v>
      </c>
      <c r="P8">
        <f t="shared" si="3"/>
        <v>4.2000000000000003E-2</v>
      </c>
      <c r="Q8">
        <f t="shared" si="3"/>
        <v>4.3999999999999997E-2</v>
      </c>
      <c r="R8">
        <f t="shared" si="3"/>
        <v>4.5999999999999999E-2</v>
      </c>
      <c r="S8">
        <f t="shared" si="3"/>
        <v>4.8000000000000001E-2</v>
      </c>
    </row>
    <row r="9" spans="1:19" x14ac:dyDescent="0.25">
      <c r="A9">
        <v>100</v>
      </c>
      <c r="B9">
        <v>30</v>
      </c>
      <c r="C9">
        <v>70</v>
      </c>
      <c r="D9">
        <f t="shared" ref="D9:D12" si="4">C9*(B9/A9)</f>
        <v>21</v>
      </c>
      <c r="F9">
        <v>35</v>
      </c>
      <c r="H9">
        <f t="shared" si="1"/>
        <v>35</v>
      </c>
    </row>
    <row r="10" spans="1:19" x14ac:dyDescent="0.25">
      <c r="A10">
        <v>100</v>
      </c>
      <c r="B10">
        <v>20</v>
      </c>
      <c r="C10">
        <v>70</v>
      </c>
      <c r="D10">
        <f t="shared" si="4"/>
        <v>14</v>
      </c>
      <c r="F10">
        <v>35</v>
      </c>
      <c r="H10">
        <f t="shared" si="1"/>
        <v>35</v>
      </c>
    </row>
    <row r="11" spans="1:19" x14ac:dyDescent="0.25">
      <c r="A11">
        <v>100</v>
      </c>
      <c r="B11">
        <v>10</v>
      </c>
      <c r="C11">
        <v>70</v>
      </c>
      <c r="D11">
        <f t="shared" si="4"/>
        <v>7</v>
      </c>
      <c r="F11">
        <v>35</v>
      </c>
      <c r="H11">
        <f t="shared" si="1"/>
        <v>35</v>
      </c>
    </row>
    <row r="12" spans="1:19" x14ac:dyDescent="0.25">
      <c r="A12">
        <v>100</v>
      </c>
      <c r="B12">
        <v>0</v>
      </c>
      <c r="C12">
        <v>70</v>
      </c>
      <c r="D12">
        <f t="shared" si="4"/>
        <v>0</v>
      </c>
      <c r="F12">
        <v>35</v>
      </c>
      <c r="H12">
        <f t="shared" si="1"/>
        <v>35</v>
      </c>
    </row>
    <row r="17" spans="1:10" x14ac:dyDescent="0.25">
      <c r="A17" t="s">
        <v>6</v>
      </c>
    </row>
    <row r="18" spans="1:10" x14ac:dyDescent="0.25">
      <c r="A18" t="s">
        <v>7</v>
      </c>
      <c r="B18" t="s">
        <v>8</v>
      </c>
      <c r="C18" t="s">
        <v>9</v>
      </c>
      <c r="D18" t="s">
        <v>32</v>
      </c>
      <c r="E18" t="s">
        <v>37</v>
      </c>
      <c r="F18" t="s">
        <v>38</v>
      </c>
      <c r="G18" t="s">
        <v>36</v>
      </c>
      <c r="H18" t="s">
        <v>35</v>
      </c>
      <c r="I18" t="s">
        <v>33</v>
      </c>
      <c r="J18" t="s">
        <v>34</v>
      </c>
    </row>
    <row r="19" spans="1:10" x14ac:dyDescent="0.25">
      <c r="A19">
        <v>2267981</v>
      </c>
      <c r="B19">
        <v>0</v>
      </c>
      <c r="C19" t="s">
        <v>10</v>
      </c>
      <c r="D19">
        <f ca="1">RANDBETWEEN(1,35)</f>
        <v>3</v>
      </c>
      <c r="E19">
        <f ca="1">RANDBETWEEN(65,75)</f>
        <v>75</v>
      </c>
      <c r="F19">
        <f ca="1">ROUND($E19*($K$7^($D19-1)),0)</f>
        <v>107</v>
      </c>
      <c r="G19">
        <f ca="1">RANDBETWEEN(95,105)</f>
        <v>97</v>
      </c>
      <c r="H19">
        <f ca="1">ROUND(G$19*($K$6^($D19-1)),0)</f>
        <v>157</v>
      </c>
      <c r="I19">
        <f ca="1">RANDBETWEEN(4,9)*0.001</f>
        <v>9.0000000000000011E-3</v>
      </c>
      <c r="J19">
        <f ca="1">ROUND($I19*($K$8^($D19-1)),3)</f>
        <v>0.01</v>
      </c>
    </row>
    <row r="20" spans="1:10" x14ac:dyDescent="0.25">
      <c r="A20">
        <v>8852456</v>
      </c>
      <c r="B20">
        <v>0</v>
      </c>
      <c r="C20" t="s">
        <v>11</v>
      </c>
      <c r="D20">
        <f t="shared" ref="D20:D28" ca="1" si="5">RANDBETWEEN(1,35)</f>
        <v>28</v>
      </c>
      <c r="E20">
        <f t="shared" ref="E20:E28" ca="1" si="6">RANDBETWEEN(65,75)</f>
        <v>66</v>
      </c>
      <c r="F20">
        <f t="shared" ref="F20:F28" ca="1" si="7">ROUND($E20*($K$7^($D20-1)),0)</f>
        <v>7812</v>
      </c>
      <c r="G20">
        <f t="shared" ref="G20:G28" ca="1" si="8">RANDBETWEEN(95,105)</f>
        <v>104</v>
      </c>
      <c r="H20">
        <f t="shared" ref="H20:H28" ca="1" si="9">ROUND(G$19*($K$6^($D20-1)),0)</f>
        <v>66335</v>
      </c>
      <c r="I20">
        <f t="shared" ref="I20:I28" ca="1" si="10">RANDBETWEEN(4,9)*0.001</f>
        <v>5.0000000000000001E-3</v>
      </c>
      <c r="J20">
        <f t="shared" ref="J20:J28" ca="1" si="11">ROUND($I20*($K$8^($D20-1)),3)</f>
        <v>1.9E-2</v>
      </c>
    </row>
    <row r="21" spans="1:10" x14ac:dyDescent="0.25">
      <c r="A21">
        <v>7151201</v>
      </c>
      <c r="B21">
        <v>0</v>
      </c>
      <c r="C21" t="s">
        <v>12</v>
      </c>
      <c r="D21">
        <f t="shared" ca="1" si="5"/>
        <v>1</v>
      </c>
      <c r="E21">
        <f t="shared" ca="1" si="6"/>
        <v>72</v>
      </c>
      <c r="F21">
        <f t="shared" ca="1" si="7"/>
        <v>72</v>
      </c>
      <c r="G21">
        <f t="shared" ca="1" si="8"/>
        <v>103</v>
      </c>
      <c r="H21">
        <f t="shared" ca="1" si="9"/>
        <v>97</v>
      </c>
      <c r="I21">
        <f t="shared" ca="1" si="10"/>
        <v>9.0000000000000011E-3</v>
      </c>
      <c r="J21">
        <f t="shared" ca="1" si="11"/>
        <v>8.9999999999999993E-3</v>
      </c>
    </row>
    <row r="22" spans="1:10" x14ac:dyDescent="0.25">
      <c r="A22">
        <v>7024973</v>
      </c>
      <c r="B22">
        <v>0</v>
      </c>
      <c r="C22" t="s">
        <v>13</v>
      </c>
      <c r="D22">
        <f t="shared" ca="1" si="5"/>
        <v>1</v>
      </c>
      <c r="E22">
        <f t="shared" ca="1" si="6"/>
        <v>71</v>
      </c>
      <c r="F22">
        <f t="shared" ca="1" si="7"/>
        <v>71</v>
      </c>
      <c r="G22">
        <f t="shared" ca="1" si="8"/>
        <v>95</v>
      </c>
      <c r="H22">
        <f t="shared" ca="1" si="9"/>
        <v>97</v>
      </c>
      <c r="I22">
        <f t="shared" ca="1" si="10"/>
        <v>4.0000000000000001E-3</v>
      </c>
      <c r="J22">
        <f t="shared" ca="1" si="11"/>
        <v>4.0000000000000001E-3</v>
      </c>
    </row>
    <row r="23" spans="1:10" x14ac:dyDescent="0.25">
      <c r="A23">
        <v>2497717</v>
      </c>
      <c r="B23">
        <v>0</v>
      </c>
      <c r="C23" t="s">
        <v>14</v>
      </c>
      <c r="D23">
        <f t="shared" ca="1" si="5"/>
        <v>32</v>
      </c>
      <c r="E23">
        <f t="shared" ca="1" si="6"/>
        <v>70</v>
      </c>
      <c r="F23">
        <f t="shared" ca="1" si="7"/>
        <v>16806</v>
      </c>
      <c r="G23">
        <f t="shared" ca="1" si="8"/>
        <v>105</v>
      </c>
      <c r="H23">
        <f t="shared" ca="1" si="9"/>
        <v>174477</v>
      </c>
      <c r="I23">
        <f t="shared" ca="1" si="10"/>
        <v>4.0000000000000001E-3</v>
      </c>
      <c r="J23">
        <f t="shared" ca="1" si="11"/>
        <v>1.7999999999999999E-2</v>
      </c>
    </row>
    <row r="24" spans="1:10" x14ac:dyDescent="0.25">
      <c r="A24">
        <v>5460914</v>
      </c>
      <c r="B24">
        <v>0</v>
      </c>
      <c r="C24" t="s">
        <v>15</v>
      </c>
      <c r="D24">
        <f t="shared" ca="1" si="5"/>
        <v>11</v>
      </c>
      <c r="E24">
        <f t="shared" ca="1" si="6"/>
        <v>75</v>
      </c>
      <c r="F24">
        <f t="shared" ca="1" si="7"/>
        <v>439</v>
      </c>
      <c r="G24">
        <f t="shared" ca="1" si="8"/>
        <v>95</v>
      </c>
      <c r="H24">
        <f t="shared" ca="1" si="9"/>
        <v>1088</v>
      </c>
      <c r="I24">
        <f t="shared" ca="1" si="10"/>
        <v>7.0000000000000001E-3</v>
      </c>
      <c r="J24">
        <f t="shared" ca="1" si="11"/>
        <v>1.0999999999999999E-2</v>
      </c>
    </row>
    <row r="25" spans="1:10" x14ac:dyDescent="0.25">
      <c r="A25">
        <v>1921344</v>
      </c>
      <c r="B25">
        <v>0</v>
      </c>
      <c r="C25" t="s">
        <v>16</v>
      </c>
      <c r="D25">
        <f t="shared" ca="1" si="5"/>
        <v>24</v>
      </c>
      <c r="E25">
        <f t="shared" ca="1" si="6"/>
        <v>75</v>
      </c>
      <c r="F25">
        <f t="shared" ca="1" si="7"/>
        <v>4377</v>
      </c>
      <c r="G25">
        <f t="shared" ca="1" si="8"/>
        <v>103</v>
      </c>
      <c r="H25">
        <f t="shared" ca="1" si="9"/>
        <v>25220</v>
      </c>
      <c r="I25">
        <f t="shared" ca="1" si="10"/>
        <v>9.0000000000000011E-3</v>
      </c>
      <c r="J25">
        <f t="shared" ca="1" si="11"/>
        <v>2.8000000000000001E-2</v>
      </c>
    </row>
    <row r="26" spans="1:10" x14ac:dyDescent="0.25">
      <c r="A26">
        <v>9240658</v>
      </c>
      <c r="B26">
        <v>0</v>
      </c>
      <c r="C26" t="s">
        <v>17</v>
      </c>
      <c r="D26">
        <f t="shared" ca="1" si="5"/>
        <v>26</v>
      </c>
      <c r="E26">
        <f t="shared" ca="1" si="6"/>
        <v>75</v>
      </c>
      <c r="F26">
        <f t="shared" ca="1" si="7"/>
        <v>6233</v>
      </c>
      <c r="G26">
        <f t="shared" ca="1" si="8"/>
        <v>100</v>
      </c>
      <c r="H26">
        <f t="shared" ca="1" si="9"/>
        <v>40902</v>
      </c>
      <c r="I26">
        <f t="shared" ca="1" si="10"/>
        <v>5.0000000000000001E-3</v>
      </c>
      <c r="J26">
        <f t="shared" ca="1" si="11"/>
        <v>1.7000000000000001E-2</v>
      </c>
    </row>
    <row r="27" spans="1:10" x14ac:dyDescent="0.25">
      <c r="A27">
        <v>7345915</v>
      </c>
      <c r="B27">
        <v>0</v>
      </c>
      <c r="C27" t="s">
        <v>18</v>
      </c>
      <c r="D27">
        <f t="shared" ca="1" si="5"/>
        <v>2</v>
      </c>
      <c r="E27">
        <f t="shared" ca="1" si="6"/>
        <v>69</v>
      </c>
      <c r="F27">
        <f t="shared" ca="1" si="7"/>
        <v>82</v>
      </c>
      <c r="G27">
        <f t="shared" ca="1" si="8"/>
        <v>98</v>
      </c>
      <c r="H27">
        <f t="shared" ca="1" si="9"/>
        <v>124</v>
      </c>
      <c r="I27">
        <f t="shared" ca="1" si="10"/>
        <v>5.0000000000000001E-3</v>
      </c>
      <c r="J27">
        <f t="shared" ca="1" si="11"/>
        <v>5.0000000000000001E-3</v>
      </c>
    </row>
    <row r="28" spans="1:10" x14ac:dyDescent="0.25">
      <c r="A28">
        <v>6561210</v>
      </c>
      <c r="B28">
        <v>0</v>
      </c>
      <c r="C28" t="s">
        <v>19</v>
      </c>
      <c r="D28">
        <f t="shared" ca="1" si="5"/>
        <v>17</v>
      </c>
      <c r="E28">
        <f t="shared" ca="1" si="6"/>
        <v>69</v>
      </c>
      <c r="F28">
        <f t="shared" ca="1" si="7"/>
        <v>1168</v>
      </c>
      <c r="G28">
        <f t="shared" ca="1" si="8"/>
        <v>98</v>
      </c>
      <c r="H28">
        <f t="shared" ca="1" si="9"/>
        <v>4643</v>
      </c>
      <c r="I28">
        <f t="shared" ca="1" si="10"/>
        <v>5.0000000000000001E-3</v>
      </c>
      <c r="J28">
        <f t="shared" ca="1" si="11"/>
        <v>1.0999999999999999E-2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22C53-E524-4AAE-B987-8FD2E4AC25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Cormac White</dc:creator>
  <cp:lastModifiedBy>Cormac White</cp:lastModifiedBy>
  <dcterms:created xsi:type="dcterms:W3CDTF">2023-05-09T18:13:21Z</dcterms:created>
  <dcterms:modified xsi:type="dcterms:W3CDTF">2023-05-09T19:05:52Z</dcterms:modified>
</cp:coreProperties>
</file>