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codeName="ThisWorkbook"/>
  <mc:AlternateContent xmlns:mc="http://schemas.openxmlformats.org/markup-compatibility/2006">
    <mc:Choice Requires="x15">
      <x15ac:absPath xmlns:x15ac="http://schemas.microsoft.com/office/spreadsheetml/2010/11/ac" url="C:\Users\Hanz\Downloads\"/>
    </mc:Choice>
  </mc:AlternateContent>
  <xr:revisionPtr revIDLastSave="0" documentId="13_ncr:1_{5BFB70CA-36FE-4AE3-A2E7-2B2E870D93D4}" xr6:coauthVersionLast="47" xr6:coauthVersionMax="47" xr10:uidLastSave="{00000000-0000-0000-0000-000000000000}"/>
  <bookViews>
    <workbookView xWindow="-108" yWindow="-108" windowWidth="23256" windowHeight="13176"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8" i="11" l="1"/>
  <c r="F56" i="11"/>
  <c r="F25" i="11"/>
  <c r="F23" i="11"/>
  <c r="F24" i="11"/>
  <c r="F31" i="11"/>
  <c r="F29" i="11"/>
  <c r="F28" i="11"/>
  <c r="F61" i="11"/>
  <c r="F60" i="11"/>
  <c r="F59" i="11"/>
  <c r="F58" i="11"/>
  <c r="H58" i="11" s="1"/>
  <c r="H57" i="11"/>
  <c r="F55" i="11"/>
  <c r="F54" i="11"/>
  <c r="F53" i="11"/>
  <c r="F52" i="11"/>
  <c r="F51" i="11"/>
  <c r="F50" i="11"/>
  <c r="H50" i="11" s="1"/>
  <c r="F47" i="11"/>
  <c r="F46" i="11"/>
  <c r="F45" i="11"/>
  <c r="H45" i="11" s="1"/>
  <c r="F39" i="11"/>
  <c r="F43" i="11"/>
  <c r="H44" i="11" s="1"/>
  <c r="F42" i="11"/>
  <c r="F41" i="11"/>
  <c r="F40" i="11"/>
  <c r="F38" i="11"/>
  <c r="F37" i="11"/>
  <c r="F36" i="11"/>
  <c r="H36" i="11" s="1"/>
  <c r="F27" i="11"/>
  <c r="F22" i="11"/>
  <c r="H22" i="11" s="1"/>
  <c r="H23" i="11"/>
  <c r="F34" i="11"/>
  <c r="F32" i="11"/>
  <c r="F33" i="11" s="1"/>
  <c r="H32" i="11" s="1"/>
  <c r="F19" i="11"/>
  <c r="F18" i="11"/>
  <c r="H18" i="11" s="1"/>
  <c r="F20" i="11"/>
  <c r="H20" i="11" s="1"/>
  <c r="F16" i="11"/>
  <c r="F15" i="11"/>
  <c r="F14" i="11"/>
  <c r="F13" i="11"/>
  <c r="H13" i="11" s="1"/>
  <c r="H49" i="11"/>
  <c r="H21" i="11"/>
  <c r="H17" i="11"/>
  <c r="Q1" i="11"/>
  <c r="I5" i="11" s="1"/>
  <c r="H12" i="11"/>
  <c r="H11" i="11"/>
  <c r="H10" i="11"/>
  <c r="H9" i="11"/>
  <c r="H7" i="11"/>
  <c r="H37" i="11" l="1"/>
  <c r="H35" i="11"/>
  <c r="H59" i="11"/>
  <c r="H51" i="11"/>
  <c r="H46" i="11"/>
  <c r="H31" i="11"/>
  <c r="I4" i="11"/>
  <c r="J5" i="11"/>
  <c r="I6" i="11"/>
  <c r="H30" i="11" l="1"/>
  <c r="J6" i="11"/>
  <c r="K5" i="11"/>
  <c r="K6" i="11" l="1"/>
  <c r="L5" i="11"/>
  <c r="M5" i="11" l="1"/>
  <c r="L6" i="11"/>
  <c r="N5" i="11" l="1"/>
  <c r="M6" i="11"/>
  <c r="N6" i="11" l="1"/>
  <c r="O5" i="11"/>
  <c r="O6" i="11" l="1"/>
  <c r="P5" i="11"/>
  <c r="P4" i="11" l="1"/>
  <c r="P6" i="11"/>
  <c r="Q5" i="11"/>
  <c r="Q6" i="11" l="1"/>
  <c r="R5" i="11"/>
  <c r="R6" i="11" l="1"/>
  <c r="S5" i="11"/>
  <c r="S6" i="11" l="1"/>
  <c r="T5" i="11"/>
  <c r="U5" i="11" l="1"/>
  <c r="T6" i="11"/>
  <c r="V5" i="11" l="1"/>
  <c r="U6" i="11"/>
  <c r="W5" i="11" l="1"/>
  <c r="V6" i="11"/>
  <c r="X5" i="11" l="1"/>
  <c r="W4" i="11"/>
  <c r="W6" i="11"/>
  <c r="Y5" i="11" l="1"/>
  <c r="X6" i="11"/>
  <c r="Z5" i="11" l="1"/>
  <c r="Y6" i="11"/>
  <c r="Z6" i="11" l="1"/>
  <c r="AA5" i="11"/>
  <c r="AA6" i="11" l="1"/>
  <c r="AB5" i="11"/>
  <c r="AB6" i="11" l="1"/>
  <c r="AC5" i="11"/>
  <c r="AD5" i="11" l="1"/>
  <c r="AC6" i="11"/>
  <c r="AD6" i="11" l="1"/>
  <c r="AE5" i="11"/>
  <c r="AD4" i="11"/>
  <c r="AF5" i="11" l="1"/>
  <c r="AE6" i="11"/>
  <c r="AG5" i="11" l="1"/>
  <c r="AF6" i="11"/>
  <c r="AH5" i="11" l="1"/>
  <c r="AG6" i="11"/>
  <c r="AI5" i="11" l="1"/>
  <c r="AH6" i="11"/>
  <c r="AJ5" i="11" l="1"/>
  <c r="AI6" i="11"/>
  <c r="AK5" i="11" l="1"/>
  <c r="AJ6" i="11"/>
  <c r="AL5" i="11" l="1"/>
  <c r="AK6" i="11"/>
  <c r="AK4" i="11"/>
  <c r="AL6" i="11" l="1"/>
  <c r="AM5" i="11"/>
  <c r="AM6" i="11" l="1"/>
  <c r="AN5" i="11"/>
  <c r="AN6" i="11" l="1"/>
  <c r="AO5" i="11"/>
  <c r="AO6" i="11" l="1"/>
  <c r="AP5" i="11"/>
  <c r="AP6" i="11" l="1"/>
  <c r="AQ5" i="11"/>
  <c r="AR5" i="11" l="1"/>
  <c r="AQ6" i="11"/>
  <c r="AS5" i="11" l="1"/>
  <c r="AR4" i="11"/>
  <c r="AR6" i="11"/>
  <c r="AT5" i="11" l="1"/>
  <c r="AS6" i="11"/>
  <c r="AU5" i="11" l="1"/>
  <c r="AT6" i="11"/>
  <c r="AV5" i="11" l="1"/>
  <c r="AU6" i="11"/>
  <c r="AW5" i="11" l="1"/>
  <c r="AV6" i="11"/>
  <c r="AX5" i="11" l="1"/>
  <c r="AW6" i="11"/>
  <c r="AX6" i="11" l="1"/>
  <c r="AY5" i="11"/>
  <c r="AY4" i="11" l="1"/>
  <c r="AY6" i="11"/>
  <c r="AZ5" i="11"/>
  <c r="AZ6" i="11" l="1"/>
  <c r="BA5" i="11"/>
  <c r="BA6" i="11" l="1"/>
  <c r="BB5" i="11"/>
  <c r="BB6" i="11" l="1"/>
  <c r="BC5" i="11"/>
  <c r="BC6" i="11" l="1"/>
  <c r="BD5" i="11"/>
  <c r="BE5" i="11" l="1"/>
  <c r="BD6" i="11"/>
  <c r="BF5" i="11" l="1"/>
  <c r="BE6" i="11"/>
  <c r="BG5" i="11" l="1"/>
  <c r="BF4" i="11"/>
  <c r="BF6" i="11"/>
  <c r="BH5" i="11" l="1"/>
  <c r="BG6" i="11"/>
  <c r="BI5" i="11" l="1"/>
  <c r="BH6" i="11"/>
  <c r="BJ5" i="11" l="1"/>
  <c r="BI6" i="11"/>
  <c r="BJ6" i="11" l="1"/>
  <c r="BK5" i="11"/>
  <c r="BK6" i="11" l="1"/>
  <c r="BL5" i="11"/>
  <c r="BL6" i="11" l="1"/>
  <c r="BM5" i="11"/>
  <c r="BN5" i="11" l="1"/>
  <c r="BM4" i="11"/>
  <c r="BM6" i="11"/>
  <c r="BN6" i="11" l="1"/>
  <c r="BO5" i="11"/>
  <c r="BO6" i="11" l="1"/>
  <c r="BP5" i="11"/>
  <c r="BP6" i="11" l="1"/>
  <c r="BQ5" i="11"/>
  <c r="BQ6" i="11" l="1"/>
  <c r="BR5" i="11"/>
  <c r="BR6" i="11" l="1"/>
  <c r="BS5" i="11"/>
  <c r="BS6" i="11" l="1"/>
  <c r="BT5" i="11"/>
  <c r="BU5" i="11" l="1"/>
  <c r="BT6" i="11"/>
  <c r="BV5" i="11" l="1"/>
  <c r="BU6" i="11"/>
  <c r="BV6" i="11" l="1"/>
  <c r="BW5" i="11"/>
  <c r="BW6" i="11" l="1"/>
  <c r="BX5" i="11"/>
  <c r="BX6" i="11" l="1"/>
  <c r="BY5" i="11"/>
  <c r="BY6" i="11" l="1"/>
  <c r="BZ5" i="11"/>
  <c r="BZ6" i="11" l="1"/>
  <c r="CA5" i="11"/>
  <c r="CB5" i="11" l="1"/>
  <c r="CA4" i="11"/>
  <c r="CA6" i="11"/>
  <c r="CC5" i="11" l="1"/>
  <c r="CB6" i="11"/>
  <c r="CC6" i="11" l="1"/>
  <c r="CD5" i="11"/>
  <c r="CD6" i="11" l="1"/>
  <c r="CE5" i="11"/>
  <c r="CE6" i="11" l="1"/>
  <c r="CF5" i="11"/>
  <c r="CF6" i="11" l="1"/>
  <c r="CG5" i="11"/>
  <c r="CG6" i="11" l="1"/>
  <c r="CH5" i="11"/>
  <c r="CI5" i="11" l="1"/>
  <c r="CH6" i="11"/>
  <c r="CH4" i="11"/>
  <c r="CI6" i="11" l="1"/>
  <c r="CJ5" i="11"/>
  <c r="CJ6" i="11" l="1"/>
  <c r="CK5" i="11"/>
  <c r="CK6" i="11" l="1"/>
  <c r="CL5" i="11"/>
  <c r="CM5" i="11" l="1"/>
  <c r="CL6" i="11"/>
  <c r="CN5" i="11" l="1"/>
  <c r="CM6" i="11"/>
  <c r="CN6" i="11" l="1"/>
  <c r="CO5" i="11"/>
  <c r="CP5" i="11" l="1"/>
  <c r="CO4" i="11"/>
  <c r="CO6" i="11"/>
  <c r="CP6" i="11" l="1"/>
  <c r="CQ5" i="11"/>
  <c r="CQ6" i="11" l="1"/>
  <c r="CR5" i="11"/>
  <c r="CR6" i="11" l="1"/>
  <c r="CS5" i="11"/>
  <c r="CS6" i="11" l="1"/>
  <c r="CT5" i="11"/>
  <c r="CT6" i="11" l="1"/>
  <c r="CU5" i="11"/>
  <c r="CU6" i="11" l="1"/>
  <c r="CV5" i="11"/>
  <c r="CW5" i="11" l="1"/>
  <c r="CV4" i="11"/>
  <c r="CV6" i="11"/>
  <c r="CX5" i="11" l="1"/>
  <c r="CW6" i="11"/>
  <c r="CX6" i="11" l="1"/>
  <c r="CY5" i="11"/>
  <c r="CY6" i="11" l="1"/>
  <c r="CZ5" i="11"/>
  <c r="CZ6" i="11" l="1"/>
  <c r="DA5" i="11"/>
  <c r="DA6" i="11" l="1"/>
  <c r="DB5" i="11"/>
  <c r="DB6" i="11" l="1"/>
  <c r="DC5" i="11"/>
  <c r="DD5" i="11" l="1"/>
  <c r="DC4" i="11"/>
  <c r="DC6" i="11"/>
  <c r="DD6" i="11" l="1"/>
  <c r="DE5" i="11"/>
  <c r="DE6" i="11" l="1"/>
  <c r="DF5" i="11"/>
  <c r="DF6" i="11" l="1"/>
  <c r="DG5" i="11"/>
  <c r="DH5" i="11" l="1"/>
  <c r="DG6" i="11"/>
  <c r="DI5" i="11" l="1"/>
  <c r="DH6" i="11"/>
  <c r="DI6" i="11" l="1"/>
  <c r="DJ5" i="11"/>
  <c r="DK5" i="11" l="1"/>
  <c r="DJ4" i="11"/>
  <c r="DJ6" i="11"/>
  <c r="DK6" i="11" l="1"/>
  <c r="DL5" i="11"/>
  <c r="DL6" i="11" l="1"/>
  <c r="DM5" i="11"/>
  <c r="DM6" i="11" l="1"/>
  <c r="DN5" i="11"/>
  <c r="DN6" i="11" l="1"/>
  <c r="DO5" i="11"/>
  <c r="DO6" i="11" l="1"/>
  <c r="DP5" i="11"/>
  <c r="DP6" i="11" l="1"/>
  <c r="DQ5" i="11"/>
  <c r="DR5" i="11" l="1"/>
  <c r="DQ4" i="11"/>
  <c r="DQ6" i="11"/>
  <c r="DR6" i="11" l="1"/>
  <c r="DS5" i="11"/>
  <c r="DS6" i="11" l="1"/>
  <c r="DT5" i="11"/>
  <c r="DT6" i="11" l="1"/>
  <c r="DU5" i="11"/>
  <c r="DU6" i="11" l="1"/>
  <c r="DV5" i="11"/>
  <c r="DV6" i="11" l="1"/>
  <c r="DW5" i="11"/>
  <c r="DW6" i="11" l="1"/>
  <c r="DX5" i="11"/>
  <c r="DY5" i="11" l="1"/>
  <c r="DX4" i="11"/>
  <c r="DX6" i="11"/>
  <c r="DY6" i="11" l="1"/>
  <c r="DZ5" i="11"/>
  <c r="DZ6" i="11" l="1"/>
  <c r="EA5" i="11"/>
  <c r="EA6" i="11" l="1"/>
  <c r="EB5" i="11"/>
  <c r="EB6" i="11" l="1"/>
</calcChain>
</file>

<file path=xl/sharedStrings.xml><?xml version="1.0" encoding="utf-8"?>
<sst xmlns="http://schemas.openxmlformats.org/spreadsheetml/2006/main" count="124" uniqueCount="80">
  <si>
    <t>Project start:</t>
  </si>
  <si>
    <t>Display week:</t>
  </si>
  <si>
    <t>TASK</t>
  </si>
  <si>
    <t>ASSIGNED TO</t>
  </si>
  <si>
    <t>PROGRESS</t>
  </si>
  <si>
    <t>START</t>
  </si>
  <si>
    <t>END</t>
  </si>
  <si>
    <t xml:space="preserve">Do not delete this row. This row is hidden to preserve a formula that is used to highlight the current day within the project schedule. </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</si>
  <si>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</si>
  <si>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</si>
  <si>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</si>
  <si>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</si>
  <si>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</si>
  <si>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</si>
  <si>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</si>
  <si>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</si>
  <si>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</si>
  <si>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</si>
  <si>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</si>
  <si>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</si>
  <si>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</si>
  <si>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</si>
  <si>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Joe Lito Vince Corminal</t>
  </si>
  <si>
    <t>Carlo Gelicame</t>
  </si>
  <si>
    <t>Brainstorming Thesis Title</t>
  </si>
  <si>
    <t>Approval of Thesis Title</t>
  </si>
  <si>
    <t>Finding Thesis Adviser</t>
  </si>
  <si>
    <t>Carlo Gelicame &amp; Joe Lito Vince Corminal</t>
  </si>
  <si>
    <t>WEEKLY MILESTONE 1: The Final output of your daily Task</t>
  </si>
  <si>
    <t>HAPAG BAYANIHAN: A community Kitchen and Food Assistance Management System</t>
  </si>
  <si>
    <t>Identify stakeholder groups</t>
  </si>
  <si>
    <t>Conduct interviews / surveys / focus groups</t>
  </si>
  <si>
    <t>Document stakeholder needs &amp; expectations.</t>
  </si>
  <si>
    <t>Create requirement checklist</t>
  </si>
  <si>
    <t>Set up database server/environment</t>
  </si>
  <si>
    <t>Design database schema</t>
  </si>
  <si>
    <t>Test CRUD operations</t>
  </si>
  <si>
    <t>Design Data Flow</t>
  </si>
  <si>
    <t>Define System Components</t>
  </si>
  <si>
    <t>Apply UX Principles</t>
  </si>
  <si>
    <t>Draw Use Case Diagram</t>
  </si>
  <si>
    <t>Set up frontend frameworks</t>
  </si>
  <si>
    <t>Implement authentication pages</t>
  </si>
  <si>
    <t>Build user dashboards (role-based)</t>
  </si>
  <si>
    <t>Design core UI components</t>
  </si>
  <si>
    <t>Integrate backend APIs</t>
  </si>
  <si>
    <t>Implement responsive design</t>
  </si>
  <si>
    <t>Apply UI/UX standards</t>
  </si>
  <si>
    <t>Deploy frontend apps</t>
  </si>
  <si>
    <t>Train ML Models (Prototype Stage)</t>
  </si>
  <si>
    <t>Convert to Lightweight Models</t>
  </si>
  <si>
    <t>Backend Integration</t>
  </si>
  <si>
    <t>Frontend Integration (Web and Mobile)</t>
  </si>
  <si>
    <t>Prepare Deployment Environment</t>
  </si>
  <si>
    <t>Select Pilot Community</t>
  </si>
  <si>
    <t>Launch Pilot Testing</t>
  </si>
  <si>
    <t>Monitor System Performance</t>
  </si>
  <si>
    <t>Gather Community Feedback</t>
  </si>
  <si>
    <t>Analyze Pilot Results</t>
  </si>
  <si>
    <t>Organize Thesis Structure (Chapters</t>
  </si>
  <si>
    <t>Write and Refine Content</t>
  </si>
  <si>
    <t>Formatting &amp; Styling</t>
  </si>
  <si>
    <t>Proofreading &amp; Review</t>
  </si>
  <si>
    <t>WEEKLY MILESTONE 2: Stakeholder Analysis &amp;  Requirements Gathering</t>
  </si>
  <si>
    <t>WEEKLY MILESTONE 3:  Backend &amp; Database Development</t>
  </si>
  <si>
    <t>WEEKLY MILESTONE 4:System Architecture Design</t>
  </si>
  <si>
    <t>WEEKLY MILESTONE 7:Frontend Development (Web &amp; Mobile)</t>
  </si>
  <si>
    <t>WEEKLY MILESTONE 8: Integration of ML-based Features</t>
  </si>
  <si>
    <t>WEEKLY MILESTONE 9:Pilot Deployment in Community</t>
  </si>
  <si>
    <t>WEEKLY MILESTONE 10:Final Thesis Manuscript Preparation</t>
  </si>
  <si>
    <t>Joe Lito Vince Corminal &amp; Carlo Gelicame</t>
  </si>
  <si>
    <t>WEEKLY MILESTONE 5:Use Case &amp; User Story Development</t>
  </si>
  <si>
    <t xml:space="preserve"> </t>
  </si>
  <si>
    <t>WEEKLY MILESTONE 6:UI/UX Design using Figma</t>
  </si>
  <si>
    <t>Identify functionality of each button</t>
  </si>
  <si>
    <t>Create UI design</t>
  </si>
  <si>
    <t>Define Actors and System Boundaries</t>
  </si>
  <si>
    <t>Review &amp; Validate Use Cases</t>
  </si>
  <si>
    <t>Create System Architecture Diagram</t>
  </si>
  <si>
    <t>Review Architecture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</si>
</sst>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2">
    <font>
      <sz val="11"/>
      <color theme="1"/>
      <name val="Arial"/>
      <charset val="134"/>
      <scheme val="minor"/>
    </font>
    <font>
      <b/>
      <sz val="10"/>
      <name val="Arial"/>
      <charset val="134"/>
      <scheme val="minor"/>
    </font>
    <font>
      <sz val="10"/>
      <name val="Arial"/>
      <charset val="134"/>
      <scheme val="minor"/>
    </font>
    <font>
      <sz val="20"/>
      <name val="Arial Black"/>
      <charset val="134"/>
      <scheme val="major"/>
    </font>
    <font>
      <b/>
      <sz val="12"/>
      <color theme="1" tint="0.34998626667073579"/>
      <name val="Arial"/>
      <charset val="134"/>
      <scheme val="minor"/>
    </font>
    <font>
      <sz val="11"/>
      <name val="Arial"/>
      <charset val="134"/>
      <scheme val="minor"/>
    </font>
    <font>
      <sz val="11"/>
      <color theme="1" tint="0.499984740745262"/>
      <name val="Arial"/>
      <charset val="134"/>
      <scheme val="minor"/>
    </font>
    <font>
      <b/>
      <sz val="16"/>
      <color theme="9"/>
      <name val="Arial"/>
      <charset val="134"/>
      <scheme val="minor"/>
    </font>
    <font>
      <sz val="11"/>
      <color rgb="FF1D2129"/>
      <name val="Arial"/>
      <charset val="134"/>
      <scheme val="minor"/>
    </font>
    <font>
      <u/>
      <sz val="11"/>
      <color indexed="12"/>
      <name val="Arial"/>
      <charset val="134"/>
      <scheme val="minor"/>
    </font>
    <font>
      <sz val="11"/>
      <color theme="0"/>
      <name val="Arial"/>
      <charset val="134"/>
      <scheme val="minor"/>
    </font>
    <font>
      <b/>
      <sz val="20"/>
      <color theme="4" tint="-0.249977111117893"/>
      <name val="Arial"/>
      <charset val="134"/>
    </font>
    <font>
      <sz val="10"/>
      <name val="Arial"/>
      <charset val="134"/>
    </font>
    <font>
      <sz val="11"/>
      <color theme="1"/>
      <name val="Arial"/>
      <charset val="134"/>
    </font>
    <font>
      <b/>
      <sz val="11"/>
      <name val="Arial"/>
      <charset val="134"/>
      <scheme val="minor"/>
    </font>
    <font>
      <b/>
      <sz val="10"/>
      <color theme="1"/>
      <name val="Arial"/>
      <charset val="134"/>
      <scheme val="minor"/>
    </font>
    <font>
      <sz val="10"/>
      <color theme="1"/>
      <name val="Arial"/>
      <charset val="134"/>
      <scheme val="minor"/>
    </font>
    <font>
      <sz val="15.5"/>
      <color theme="1"/>
      <name val="Arial"/>
      <charset val="134"/>
      <scheme val="minor"/>
    </font>
    <font>
      <sz val="16"/>
      <color theme="1"/>
      <name val="Arial"/>
      <charset val="134"/>
      <scheme val="minor"/>
    </font>
    <font>
      <b/>
      <sz val="8"/>
      <name val="Arial"/>
      <charset val="134"/>
      <scheme val="minor"/>
    </font>
    <font>
      <b/>
      <sz val="8"/>
      <color theme="1"/>
      <name val="Arial"/>
      <charset val="134"/>
      <scheme val="minor"/>
    </font>
    <font>
      <b/>
      <sz val="16"/>
      <color theme="9"/>
      <name val="Arial Black"/>
      <charset val="134"/>
      <scheme val="major"/>
    </font>
    <font>
      <sz val="11"/>
      <color theme="1"/>
      <name val="Arial Black"/>
      <charset val="134"/>
      <scheme val="major"/>
    </font>
    <font>
      <u/>
      <sz val="11"/>
      <color indexed="12"/>
      <name val="Arial"/>
      <charset val="134"/>
    </font>
    <font>
      <b/>
      <sz val="22"/>
      <color theme="1" tint="0.34998626667073579"/>
      <name val="Arial Black"/>
      <charset val="134"/>
      <scheme val="major"/>
    </font>
    <font>
      <sz val="14"/>
      <color theme="1"/>
      <name val="Arial"/>
      <charset val="134"/>
      <scheme val="minor"/>
    </font>
    <font>
      <sz val="11"/>
      <color theme="1"/>
      <name val="Arial"/>
      <charset val="134"/>
      <scheme val="minor"/>
    </font>
    <font>
      <b/>
      <sz val="10"/>
      <color theme="9"/>
      <name val="Arial"/>
      <family val="2"/>
      <scheme val="minor"/>
    </font>
    <font>
      <b/>
      <sz val="11"/>
      <color theme="9"/>
      <name val="Arial"/>
      <family val="2"/>
      <scheme val="minor"/>
    </font>
    <font>
      <sz val="10"/>
      <color theme="1"/>
      <name val="Arial"/>
      <family val="2"/>
      <scheme val="minor"/>
    </font>
    <font>
      <sz val="15.5"/>
      <color theme="1"/>
      <name val="Arial"/>
      <family val="2"/>
      <scheme val="minor"/>
    </font>
    <font>
      <b/>
      <sz val="16"/>
      <color theme="9"/>
      <name val="Arial Black"/>
      <family val="2"/>
      <scheme val="major"/>
    </font>
  </fonts>
  <fills count="7">
    <fill>
      <patternFill patternType="none"/>
    </fill>
    <fill>
      <patternFill patternType="gray125"/>
    </fill>
    <fill>
      <patternFill patternType="solid">
        <fgColor theme="0" tint="-4.9989318521683403E-2"/>
        <bgColor theme="4"/>
      </patternFill>
    </fill>
    <fill>
      <patternFill patternType="solid">
        <fgColor theme="0" tint="-4.9989318521683403E-2"/>
        <bgColor indexed="64"/>
      </patternFill>
    </fill>
    <fill>
      <patternFill patternType="solid">
        <fgColor rgb="FFFFFF00"/>
        <bgColor indexed="64"/>
      </patternFill>
    </fill>
    <fill>
      <patternFill patternType="solid">
        <fgColor theme="4" tint="0.79995117038483843"/>
        <bgColor indexed="64"/>
      </patternFill>
    </fill>
    <fill>
      <patternFill patternType="solid">
        <fgColor theme="0" tint="-0.14993743705557422"/>
        <bgColor indexed="64"/>
      </patternFill>
    </fill>
  </fills>
  <borders count="16">
    <border>
      <left/>
      <right/>
      <top/>
      <bottom/>
      <diagonal/>
    </border>
    <border>
      <left/>
      <right/>
      <top style="thin">
        <color theme="1" tint="0.499984740745262"/>
      </top>
      <bottom/>
      <diagonal/>
    </border>
    <border>
      <left/>
      <right/>
      <top/>
      <bottom style="thin">
        <color theme="1" tint="0.499984740745262"/>
      </bottom>
      <diagonal/>
    </border>
    <border>
      <left/>
      <right/>
      <top/>
      <bottom style="thin">
        <color theme="4" tint="0.59996337778862885"/>
      </bottom>
      <diagonal/>
    </border>
    <border>
      <left/>
      <right/>
      <top style="medium">
        <color theme="0" tint="-0.14993743705557422"/>
      </top>
      <bottom style="medium">
        <color theme="0" tint="-0.14993743705557422"/>
      </bottom>
      <diagonal/>
    </border>
    <border>
      <left/>
      <right/>
      <top style="thin">
        <color theme="4" tint="0.59996337778862885"/>
      </top>
      <bottom style="thin">
        <color theme="4" tint="0.59996337778862885"/>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0" tint="-0.14990691854609822"/>
      </left>
      <right style="thin">
        <color theme="0" tint="-0.14990691854609822"/>
      </right>
      <top/>
      <bottom/>
      <diagonal/>
    </border>
    <border>
      <left style="thin">
        <color auto="1"/>
      </left>
      <right style="thin">
        <color auto="1"/>
      </right>
      <top style="thin">
        <color auto="1"/>
      </top>
      <bottom style="thin">
        <color auto="1"/>
      </bottom>
      <diagonal/>
    </border>
    <border>
      <left style="thin">
        <color theme="1" tint="0.499984740745262"/>
      </left>
      <right/>
      <top style="thin">
        <color theme="1" tint="0.499984740745262"/>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1">
    <xf numFmtId="0" fontId="0" fillId="0" borderId="0"/>
    <xf numFmtId="9" fontId="26" fillId="0" borderId="0" applyFon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25" fillId="0" borderId="0" applyNumberFormat="0" applyFill="0" applyAlignment="0" applyProtection="0"/>
    <xf numFmtId="0" fontId="26" fillId="0" borderId="0" applyNumberFormat="0" applyFill="0" applyProtection="0">
      <alignment horizontal="right" indent="1"/>
    </xf>
    <xf numFmtId="164" fontId="26" fillId="0" borderId="4" applyFill="0">
      <alignment horizontal="center" vertical="center"/>
    </xf>
    <xf numFmtId="0" fontId="26" fillId="0" borderId="4" applyFill="0">
      <alignment horizontal="center" vertical="center"/>
    </xf>
    <xf numFmtId="165" fontId="26" fillId="0" borderId="15">
      <alignment horizontal="center" vertical="center"/>
    </xf>
    <xf numFmtId="0" fontId="26" fillId="0" borderId="4" applyFill="0">
      <alignment horizontal="left" vertical="center" indent="2"/>
    </xf>
    <xf numFmtId="0" fontId="10" fillId="0" borderId="0"/>
  </cellStyleXfs>
  <cellXfs count="73">
    <xf numFmtId="0" fontId="0" fillId="0" borderId="0" xfId="0"/>
    <xf numFmtId="0" fontId="1" fillId="0" borderId="0" xfId="0" applyFont="1" applyAlignment="1">
      <alignment horizontal="left" vertical="center"/>
    </xf>
    <xf numFmtId="0" fontId="2" fillId="0" borderId="0" xfId="0" applyFont="1" applyAlignment="1">
      <alignment horizontal="left" vertical="top"/>
    </xf>
    <xf numFmtId="0" fontId="3" fillId="0" borderId="0" xfId="0" applyFont="1"/>
    <xf numFmtId="0" fontId="2" fillId="0" borderId="0" xfId="0" applyFont="1" applyAlignment="1">
      <alignment vertical="top"/>
    </xf>
    <xf numFmtId="0" fontId="2" fillId="0" borderId="0" xfId="0" applyFont="1"/>
    <xf numFmtId="0" fontId="4" fillId="0" borderId="0" xfId="0" applyFont="1" applyAlignment="1">
      <alignment horizontal="left" vertical="center" indent="1"/>
    </xf>
    <xf numFmtId="0" fontId="4" fillId="0" borderId="0" xfId="0" applyFont="1" applyAlignment="1">
      <alignment horizontal="left" vertical="center"/>
    </xf>
    <xf numFmtId="0" fontId="5" fillId="0" borderId="0" xfId="0" applyFont="1" applyAlignment="1">
      <alignment horizontal="left" vertical="top" indent="1"/>
    </xf>
    <xf numFmtId="0" fontId="6" fillId="0" borderId="0" xfId="0" applyFont="1" applyAlignment="1">
      <alignment vertical="top"/>
    </xf>
    <xf numFmtId="0" fontId="7" fillId="0" borderId="0" xfId="0" applyFont="1" applyAlignment="1">
      <alignment horizontal="left" vertical="center" indent="1"/>
    </xf>
    <xf numFmtId="0" fontId="8" fillId="0" borderId="0" xfId="0" applyFont="1" applyAlignment="1">
      <alignment horizontal="left" vertical="top" wrapText="1" indent="1"/>
    </xf>
    <xf numFmtId="0" fontId="0" fillId="0" borderId="0" xfId="0" applyAlignment="1">
      <alignment horizontal="left" vertical="top" wrapText="1" indent="1"/>
    </xf>
    <xf numFmtId="0" fontId="9" fillId="0" borderId="0" xfId="2" applyFont="1" applyAlignment="1" applyProtection="1">
      <alignment horizontal="left" vertical="top" indent="1"/>
    </xf>
    <xf numFmtId="0" fontId="2" fillId="0" borderId="0" xfId="0" applyFont="1" applyAlignment="1">
      <alignment horizontal="left" vertical="top" indent="1"/>
    </xf>
    <xf numFmtId="0" fontId="0" fillId="0" borderId="0" xfId="0" applyAlignment="1">
      <alignment vertical="center"/>
    </xf>
    <xf numFmtId="0" fontId="10" fillId="0" borderId="0" xfId="10"/>
    <xf numFmtId="0" fontId="0" fillId="0" borderId="0" xfId="0" applyAlignment="1">
      <alignment horizontal="center"/>
    </xf>
    <xf numFmtId="0" fontId="10" fillId="0" borderId="0" xfId="10" applyAlignment="1">
      <alignment wrapText="1"/>
    </xf>
    <xf numFmtId="0" fontId="11"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3" fillId="0" borderId="0" xfId="0" applyFont="1"/>
    <xf numFmtId="0" fontId="13" fillId="0" borderId="0" xfId="0" applyFont="1" applyAlignment="1">
      <alignment horizontal="center"/>
    </xf>
    <xf numFmtId="0" fontId="14" fillId="0" borderId="0" xfId="0" applyFont="1" applyAlignment="1">
      <alignment horizontal="left" indent="1"/>
    </xf>
    <xf numFmtId="0" fontId="26" fillId="0" borderId="0" xfId="5">
      <alignment horizontal="right" indent="1"/>
    </xf>
    <xf numFmtId="0" fontId="2" fillId="0" borderId="0" xfId="2" applyFont="1" applyAlignment="1" applyProtection="1">
      <alignment horizontal="left" vertical="top" indent="1"/>
    </xf>
    <xf numFmtId="0" fontId="0" fillId="0" borderId="0" xfId="0" applyAlignment="1">
      <alignment horizontal="left" indent="1"/>
    </xf>
    <xf numFmtId="0" fontId="16" fillId="0" borderId="0" xfId="0" applyFont="1"/>
    <xf numFmtId="0" fontId="16" fillId="0" borderId="0" xfId="0" applyFont="1" applyAlignment="1">
      <alignment wrapText="1"/>
    </xf>
    <xf numFmtId="0" fontId="17" fillId="4" borderId="0" xfId="0" applyFont="1" applyFill="1"/>
    <xf numFmtId="0" fontId="16" fillId="4" borderId="0" xfId="0" applyFont="1" applyFill="1" applyAlignment="1">
      <alignment wrapText="1"/>
    </xf>
    <xf numFmtId="0" fontId="16" fillId="4" borderId="0" xfId="0" applyFont="1" applyFill="1"/>
    <xf numFmtId="0" fontId="16" fillId="5" borderId="3" xfId="9" applyFont="1" applyFill="1" applyBorder="1">
      <alignment horizontal="left" vertical="center" indent="2"/>
    </xf>
    <xf numFmtId="0" fontId="16" fillId="5" borderId="3" xfId="7" applyFont="1" applyFill="1" applyBorder="1" applyAlignment="1">
      <alignment vertical="center"/>
    </xf>
    <xf numFmtId="9" fontId="2" fillId="5" borderId="3" xfId="1" applyFont="1" applyFill="1" applyBorder="1" applyAlignment="1">
      <alignment horizontal="center" vertical="center"/>
    </xf>
    <xf numFmtId="164" fontId="16" fillId="5" borderId="3" xfId="6" applyFont="1" applyFill="1" applyBorder="1">
      <alignment horizontal="center" vertical="center"/>
    </xf>
    <xf numFmtId="0" fontId="5" fillId="0" borderId="0" xfId="0" applyFont="1" applyAlignment="1">
      <alignment horizontal="center" vertical="center"/>
    </xf>
    <xf numFmtId="0" fontId="5" fillId="0" borderId="4" xfId="0" applyFont="1" applyBorder="1" applyAlignment="1">
      <alignment horizontal="center" vertical="center"/>
    </xf>
    <xf numFmtId="9" fontId="2" fillId="5" borderId="5" xfId="1" applyFont="1" applyFill="1" applyBorder="1" applyAlignment="1">
      <alignment horizontal="center" vertical="center"/>
    </xf>
    <xf numFmtId="164" fontId="16" fillId="5" borderId="5" xfId="6" applyFont="1" applyFill="1" applyBorder="1">
      <alignment horizontal="center" vertical="center"/>
    </xf>
    <xf numFmtId="0" fontId="18" fillId="0" borderId="0" xfId="0" applyFont="1"/>
    <xf numFmtId="167" fontId="19" fillId="6" borderId="8" xfId="0" applyNumberFormat="1" applyFont="1" applyFill="1" applyBorder="1" applyAlignment="1">
      <alignment horizontal="center" vertical="center"/>
    </xf>
    <xf numFmtId="167" fontId="19" fillId="6" borderId="6" xfId="0" applyNumberFormat="1" applyFont="1" applyFill="1" applyBorder="1" applyAlignment="1">
      <alignment horizontal="center" vertical="center"/>
    </xf>
    <xf numFmtId="167" fontId="19" fillId="6" borderId="9" xfId="0" applyNumberFormat="1" applyFont="1" applyFill="1" applyBorder="1" applyAlignment="1">
      <alignment horizontal="center" vertical="center"/>
    </xf>
    <xf numFmtId="0" fontId="20" fillId="3" borderId="10" xfId="0" applyFont="1" applyFill="1" applyBorder="1" applyAlignment="1">
      <alignment horizontal="center" vertical="center" shrinkToFit="1"/>
    </xf>
    <xf numFmtId="0" fontId="20" fillId="3" borderId="11" xfId="0" applyFont="1" applyFill="1" applyBorder="1" applyAlignment="1">
      <alignment horizontal="center" vertical="center" shrinkToFit="1"/>
    </xf>
    <xf numFmtId="0" fontId="0" fillId="0" borderId="12" xfId="0" applyBorder="1" applyAlignment="1">
      <alignment vertical="center"/>
    </xf>
    <xf numFmtId="0" fontId="0" fillId="0" borderId="13" xfId="0" applyBorder="1" applyAlignment="1">
      <alignment vertical="center"/>
    </xf>
    <xf numFmtId="0" fontId="0" fillId="0" borderId="13" xfId="0" applyBorder="1" applyAlignment="1">
      <alignment horizontal="right" vertical="center"/>
    </xf>
    <xf numFmtId="0" fontId="20" fillId="3" borderId="14" xfId="0" applyFont="1" applyFill="1" applyBorder="1" applyAlignment="1">
      <alignment horizontal="center" vertical="center" shrinkToFit="1"/>
    </xf>
    <xf numFmtId="0" fontId="27" fillId="0" borderId="0" xfId="4" applyFont="1" applyAlignment="1">
      <alignment horizontal="left" vertical="center" indent="1"/>
    </xf>
    <xf numFmtId="0" fontId="28" fillId="0" borderId="0" xfId="4" applyFont="1" applyAlignment="1">
      <alignment horizontal="left" vertical="center" indent="1"/>
    </xf>
    <xf numFmtId="0" fontId="29" fillId="5" borderId="3" xfId="9" applyFont="1" applyFill="1" applyBorder="1">
      <alignment horizontal="left" vertical="center" indent="2"/>
    </xf>
    <xf numFmtId="0" fontId="30" fillId="4" borderId="0" xfId="0" applyFont="1" applyFill="1"/>
    <xf numFmtId="0" fontId="31" fillId="0" borderId="0" xfId="3" applyFont="1" applyAlignment="1">
      <alignment horizontal="left"/>
    </xf>
    <xf numFmtId="164" fontId="29" fillId="5" borderId="3" xfId="6" applyFont="1" applyFill="1" applyBorder="1">
      <alignment horizontal="center" vertical="center"/>
    </xf>
    <xf numFmtId="166" fontId="16" fillId="3" borderId="7" xfId="0" applyNumberFormat="1" applyFont="1" applyFill="1" applyBorder="1" applyAlignment="1">
      <alignment horizontal="center" vertical="center" wrapText="1"/>
    </xf>
    <xf numFmtId="166" fontId="16" fillId="3" borderId="9" xfId="0" applyNumberFormat="1" applyFont="1" applyFill="1" applyBorder="1" applyAlignment="1">
      <alignment horizontal="center" vertical="center" wrapText="1"/>
    </xf>
    <xf numFmtId="0" fontId="15" fillId="2" borderId="1" xfId="0" applyFont="1" applyFill="1" applyBorder="1" applyAlignment="1">
      <alignment horizontal="center" vertical="center"/>
    </xf>
    <xf numFmtId="0" fontId="0" fillId="3" borderId="2" xfId="0" applyFill="1" applyBorder="1"/>
    <xf numFmtId="0" fontId="10" fillId="0" borderId="0" xfId="10" applyAlignment="1">
      <alignment wrapText="1"/>
    </xf>
    <xf numFmtId="0" fontId="15" fillId="2" borderId="1" xfId="0" applyFont="1" applyFill="1" applyBorder="1" applyAlignment="1">
      <alignment horizontal="left" vertical="center" indent="1"/>
    </xf>
    <xf numFmtId="0" fontId="0" fillId="3" borderId="2" xfId="0" applyFill="1" applyBorder="1" applyAlignment="1">
      <alignment horizontal="left" indent="1"/>
    </xf>
    <xf numFmtId="0" fontId="15" fillId="2" borderId="1" xfId="0" applyFont="1" applyFill="1" applyBorder="1" applyAlignment="1">
      <alignment vertical="center"/>
    </xf>
    <xf numFmtId="0" fontId="7" fillId="0" borderId="0" xfId="5" applyFont="1" applyAlignment="1">
      <alignment horizontal="left"/>
    </xf>
    <xf numFmtId="0" fontId="0" fillId="0" borderId="0" xfId="0"/>
    <xf numFmtId="165" fontId="21" fillId="0" borderId="0" xfId="8" applyFont="1" applyBorder="1" applyAlignment="1">
      <alignment horizontal="left"/>
    </xf>
    <xf numFmtId="0" fontId="22" fillId="0" borderId="0" xfId="0" applyFont="1"/>
    <xf numFmtId="0" fontId="21" fillId="0" borderId="0" xfId="0" applyFont="1" applyAlignment="1">
      <alignment horizontal="left"/>
    </xf>
    <xf numFmtId="166" fontId="16" fillId="3" borderId="6" xfId="0" applyNumberFormat="1" applyFont="1" applyFill="1" applyBorder="1" applyAlignment="1">
      <alignment horizontal="center" vertical="center" wrapText="1"/>
    </xf>
    <xf numFmtId="0" fontId="29" fillId="5" borderId="0" xfId="9" applyFont="1" applyFill="1" applyBorder="1">
      <alignment horizontal="left" vertical="center" indent="2"/>
    </xf>
  </cellXfs>
  <cellStyles count="11">
    <cellStyle name="Date" xfId="6" xr:uid="{00000000-0005-0000-0000-000000000000}"/>
    <cellStyle name="Heading 1" xfId="4" builtinId="16"/>
    <cellStyle name="Heading 3" xfId="5" builtinId="18"/>
    <cellStyle name="Hyperlink" xfId="2" builtinId="8"/>
    <cellStyle name="Name" xfId="7" xr:uid="{00000000-0005-0000-0000-000004000000}"/>
    <cellStyle name="Normal" xfId="0" builtinId="0"/>
    <cellStyle name="Percent" xfId="1" builtinId="5"/>
    <cellStyle name="Project Start" xfId="8" xr:uid="{00000000-0005-0000-0000-000007000000}"/>
    <cellStyle name="Task" xfId="9" xr:uid="{00000000-0005-0000-0000-000008000000}"/>
    <cellStyle name="Title" xfId="3" builtinId="15"/>
    <cellStyle name="zHiddenText" xfId="10" xr:uid="{00000000-0005-0000-0000-00000A000000}"/>
  </cellStyles>
  <dxfs count="15">
    <dxf>
      <fill>
        <patternFill patternType="solid">
          <bgColor theme="4" tint="0.39991454817346722"/>
        </patternFill>
      </fill>
      <border>
        <left/>
        <right/>
        <top style="thin">
          <color theme="0" tint="-4.9989318521683403E-2"/>
        </top>
        <bottom style="thin">
          <color theme="0" tint="-4.9989318521683403E-2"/>
        </bottom>
      </border>
    </dxf>
    <dxf>
      <border>
        <left style="thin">
          <color theme="5"/>
        </left>
        <right style="thin">
          <color theme="5"/>
        </right>
      </border>
    </dxf>
    <dxf>
      <fill>
        <patternFill patternType="solid">
          <bgColor theme="4" tint="0.79995117038483843"/>
        </patternFill>
      </fill>
      <border>
        <top style="thin">
          <color theme="0" tint="-4.9989318521683403E-2"/>
        </top>
        <bottom style="thin">
          <color theme="0" tint="-4.9989318521683403E-2"/>
        </bottom>
      </border>
    </dxf>
    <dxf>
      <fill>
        <patternFill patternType="solid">
          <bgColor theme="4" tint="0.39991454817346722"/>
        </patternFill>
      </fill>
      <border>
        <left/>
        <right/>
        <top style="thin">
          <color theme="0" tint="-4.9989318521683403E-2"/>
        </top>
        <bottom style="thin">
          <color theme="0" tint="-4.9989318521683403E-2"/>
        </bottom>
      </border>
    </dxf>
    <dxf>
      <fill>
        <patternFill patternType="solid">
          <bgColor theme="4" tint="0.39991454817346722"/>
        </patternFill>
      </fill>
      <border>
        <left/>
        <right/>
        <top style="thin">
          <color theme="0" tint="-4.9989318521683403E-2"/>
        </top>
        <bottom style="thin">
          <color theme="0" tint="-4.9989318521683403E-2"/>
        </bottom>
      </border>
    </dxf>
    <dxf>
      <border>
        <left style="thin">
          <color theme="5"/>
        </left>
        <right style="thin">
          <color theme="5"/>
        </right>
      </border>
    </dxf>
    <dxf>
      <border>
        <left style="thin">
          <color theme="0" tint="-0.24994659260841701"/>
        </left>
      </border>
    </dxf>
    <dxf>
      <border>
        <left style="thin">
          <color theme="0" tint="-0.24994659260841701"/>
        </left>
      </border>
    </dxf>
    <dxf>
      <border>
        <top style="thin">
          <color theme="4" tint="0.39991454817346722"/>
        </top>
      </border>
    </dxf>
    <dxf>
      <fill>
        <patternFill patternType="solid">
          <bgColor theme="0" tint="-4.9989318521683403E-2"/>
        </patternFill>
      </fill>
      <border>
        <top style="thin">
          <color theme="4" tint="0.399914548173467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B69"/>
  <sheetViews>
    <sheetView showGridLines="0" tabSelected="1" showRuler="0" zoomScale="70" zoomScaleNormal="70" zoomScalePageLayoutView="70" workbookViewId="0">
      <selection activeCell="O15" sqref="O15"/>
    </sheetView>
  </sheetViews>
  <sheetFormatPr defaultColWidth="8.69921875" defaultRowHeight="30" customHeight="1"/>
  <cols>
    <col min="1" max="1" width="2.69921875" style="16" customWidth="1"/>
    <col min="2" max="2" width="46.19921875" customWidth="1"/>
    <col min="3" max="3" width="36.69921875" customWidth="1"/>
    <col min="4" max="4" width="10.69921875" customWidth="1"/>
    <col min="5" max="5" width="10.69921875" style="17" customWidth="1"/>
    <col min="6" max="6" width="25.59765625" customWidth="1"/>
    <col min="7" max="7" width="2.69921875" customWidth="1"/>
    <col min="8" max="8" width="6" hidden="1" customWidth="1"/>
    <col min="9" max="65" width="2.69921875" customWidth="1"/>
    <col min="70" max="70" width="10.19921875" customWidth="1"/>
    <col min="71" max="71" width="8.69921875" hidden="1" customWidth="1"/>
  </cols>
  <sheetData>
    <row r="1" spans="1:132" ht="90" customHeight="1">
      <c r="A1" s="18"/>
      <c r="B1" s="56" t="s">
        <v>29</v>
      </c>
      <c r="C1" s="19"/>
      <c r="D1" s="20"/>
      <c r="E1" s="21"/>
      <c r="F1" s="22"/>
      <c r="H1" s="5"/>
      <c r="I1" s="66" t="s">
        <v>0</v>
      </c>
      <c r="J1" s="67"/>
      <c r="K1" s="67"/>
      <c r="L1" s="67"/>
      <c r="M1" s="67"/>
      <c r="N1" s="67"/>
      <c r="O1" s="67"/>
      <c r="P1" s="42"/>
      <c r="Q1" s="68">
        <f ca="1">TODAY()</f>
        <v>45897</v>
      </c>
      <c r="R1" s="69"/>
      <c r="S1" s="69"/>
      <c r="T1" s="69"/>
      <c r="U1" s="69"/>
      <c r="V1" s="69"/>
      <c r="W1" s="69"/>
      <c r="X1" s="69"/>
      <c r="Y1" s="69"/>
      <c r="Z1" s="69"/>
    </row>
    <row r="2" spans="1:132" ht="30" customHeight="1">
      <c r="B2" s="52" t="s">
        <v>22</v>
      </c>
      <c r="C2" s="53" t="s">
        <v>23</v>
      </c>
      <c r="D2" s="23"/>
      <c r="E2" s="24"/>
      <c r="F2" s="23"/>
      <c r="I2" s="66" t="s">
        <v>1</v>
      </c>
      <c r="J2" s="67"/>
      <c r="K2" s="67"/>
      <c r="L2" s="67"/>
      <c r="M2" s="67"/>
      <c r="N2" s="67"/>
      <c r="O2" s="67"/>
      <c r="P2" s="42"/>
      <c r="Q2" s="70">
        <v>1</v>
      </c>
      <c r="R2" s="69"/>
      <c r="S2" s="69"/>
      <c r="T2" s="69"/>
      <c r="U2" s="69"/>
      <c r="V2" s="69"/>
      <c r="W2" s="69"/>
      <c r="X2" s="69"/>
      <c r="Y2" s="69"/>
      <c r="Z2" s="69"/>
    </row>
    <row r="3" spans="1:132" ht="30" customHeight="1">
      <c r="B3" s="25"/>
      <c r="D3" s="26"/>
    </row>
    <row r="4" spans="1:132" ht="30" customHeight="1">
      <c r="A4" s="18"/>
      <c r="B4" s="27"/>
      <c r="E4" s="28"/>
      <c r="I4" s="71">
        <f ca="1">I5</f>
        <v>45894</v>
      </c>
      <c r="J4" s="58"/>
      <c r="K4" s="58"/>
      <c r="L4" s="58"/>
      <c r="M4" s="58"/>
      <c r="N4" s="58"/>
      <c r="O4" s="58"/>
      <c r="P4" s="58">
        <f ca="1">P5</f>
        <v>45901</v>
      </c>
      <c r="Q4" s="58"/>
      <c r="R4" s="58"/>
      <c r="S4" s="58"/>
      <c r="T4" s="58"/>
      <c r="U4" s="58"/>
      <c r="V4" s="58"/>
      <c r="W4" s="58">
        <f ca="1">W5</f>
        <v>45908</v>
      </c>
      <c r="X4" s="58"/>
      <c r="Y4" s="58"/>
      <c r="Z4" s="58"/>
      <c r="AA4" s="58"/>
      <c r="AB4" s="58"/>
      <c r="AC4" s="58"/>
      <c r="AD4" s="58">
        <f ca="1">AD5</f>
        <v>45915</v>
      </c>
      <c r="AE4" s="58"/>
      <c r="AF4" s="58"/>
      <c r="AG4" s="58"/>
      <c r="AH4" s="58"/>
      <c r="AI4" s="58"/>
      <c r="AJ4" s="58"/>
      <c r="AK4" s="58">
        <f ca="1">AK5</f>
        <v>45922</v>
      </c>
      <c r="AL4" s="58"/>
      <c r="AM4" s="58"/>
      <c r="AN4" s="58"/>
      <c r="AO4" s="58"/>
      <c r="AP4" s="58"/>
      <c r="AQ4" s="58"/>
      <c r="AR4" s="58">
        <f ca="1">AR5</f>
        <v>45929</v>
      </c>
      <c r="AS4" s="58"/>
      <c r="AT4" s="58"/>
      <c r="AU4" s="58"/>
      <c r="AV4" s="58"/>
      <c r="AW4" s="58"/>
      <c r="AX4" s="58"/>
      <c r="AY4" s="58">
        <f ca="1">AY5</f>
        <v>45936</v>
      </c>
      <c r="AZ4" s="58"/>
      <c r="BA4" s="58"/>
      <c r="BB4" s="58"/>
      <c r="BC4" s="58"/>
      <c r="BD4" s="58"/>
      <c r="BE4" s="58"/>
      <c r="BF4" s="58">
        <f ca="1">BF5</f>
        <v>45943</v>
      </c>
      <c r="BG4" s="58"/>
      <c r="BH4" s="58"/>
      <c r="BI4" s="58"/>
      <c r="BJ4" s="58"/>
      <c r="BK4" s="58"/>
      <c r="BL4" s="59"/>
      <c r="BM4" s="58">
        <f ca="1">BM5</f>
        <v>45950</v>
      </c>
      <c r="BN4" s="58"/>
      <c r="BO4" s="58"/>
      <c r="BP4" s="58"/>
      <c r="BQ4" s="58"/>
      <c r="BR4" s="58"/>
      <c r="BS4" s="59"/>
      <c r="BT4" s="58" t="s">
        <v>72</v>
      </c>
      <c r="BU4" s="58"/>
      <c r="BV4" s="58"/>
      <c r="BW4" s="58"/>
      <c r="BX4" s="58"/>
      <c r="BY4" s="58"/>
      <c r="BZ4" s="59"/>
      <c r="CA4" s="58">
        <f ca="1">CA5</f>
        <v>45964</v>
      </c>
      <c r="CB4" s="58"/>
      <c r="CC4" s="58"/>
      <c r="CD4" s="58"/>
      <c r="CE4" s="58"/>
      <c r="CF4" s="58"/>
      <c r="CG4" s="59"/>
      <c r="CH4" s="58">
        <f ca="1">CH5</f>
        <v>45971</v>
      </c>
      <c r="CI4" s="58"/>
      <c r="CJ4" s="58"/>
      <c r="CK4" s="58"/>
      <c r="CL4" s="58"/>
      <c r="CM4" s="58"/>
      <c r="CN4" s="59"/>
      <c r="CO4" s="58">
        <f ca="1">CO5</f>
        <v>45978</v>
      </c>
      <c r="CP4" s="58"/>
      <c r="CQ4" s="58"/>
      <c r="CR4" s="58"/>
      <c r="CS4" s="58"/>
      <c r="CT4" s="58"/>
      <c r="CU4" s="59"/>
      <c r="CV4" s="58">
        <f ca="1">CV5</f>
        <v>45985</v>
      </c>
      <c r="CW4" s="58"/>
      <c r="CX4" s="58"/>
      <c r="CY4" s="58"/>
      <c r="CZ4" s="58"/>
      <c r="DA4" s="58"/>
      <c r="DB4" s="59"/>
      <c r="DC4" s="58">
        <f ca="1">DC5</f>
        <v>45992</v>
      </c>
      <c r="DD4" s="58"/>
      <c r="DE4" s="58"/>
      <c r="DF4" s="58"/>
      <c r="DG4" s="58"/>
      <c r="DH4" s="58"/>
      <c r="DI4" s="59"/>
      <c r="DJ4" s="58">
        <f ca="1">DJ5</f>
        <v>45999</v>
      </c>
      <c r="DK4" s="58"/>
      <c r="DL4" s="58"/>
      <c r="DM4" s="58"/>
      <c r="DN4" s="58"/>
      <c r="DO4" s="58"/>
      <c r="DP4" s="59"/>
      <c r="DQ4" s="58">
        <f ca="1">DQ5</f>
        <v>46006</v>
      </c>
      <c r="DR4" s="58"/>
      <c r="DS4" s="58"/>
      <c r="DT4" s="58"/>
      <c r="DU4" s="58"/>
      <c r="DV4" s="58"/>
      <c r="DW4" s="59"/>
      <c r="DX4" s="58">
        <f ca="1">DX5</f>
        <v>46013</v>
      </c>
      <c r="DY4" s="58"/>
      <c r="DZ4" s="58"/>
      <c r="EA4" s="58"/>
      <c r="EB4" s="58"/>
    </row>
    <row r="5" spans="1:132" ht="15" customHeight="1">
      <c r="A5" s="62"/>
      <c r="B5" s="63" t="s">
        <v>2</v>
      </c>
      <c r="C5" s="65" t="s">
        <v>3</v>
      </c>
      <c r="D5" s="60" t="s">
        <v>4</v>
      </c>
      <c r="E5" s="60" t="s">
        <v>5</v>
      </c>
      <c r="F5" s="60" t="s">
        <v>6</v>
      </c>
      <c r="I5" s="43">
        <f ca="1">Project_Start-WEEKDAY(Project_Start,1)+2+7*(Display_Week-1)</f>
        <v>45894</v>
      </c>
      <c r="J5" s="43">
        <f ca="1">I5+1</f>
        <v>45895</v>
      </c>
      <c r="K5" s="43">
        <f t="shared" ref="K5:AZ5" ca="1" si="0">J5+1</f>
        <v>45896</v>
      </c>
      <c r="L5" s="43">
        <f t="shared" ca="1" si="0"/>
        <v>45897</v>
      </c>
      <c r="M5" s="43">
        <f t="shared" ca="1" si="0"/>
        <v>45898</v>
      </c>
      <c r="N5" s="43">
        <f t="shared" ca="1" si="0"/>
        <v>45899</v>
      </c>
      <c r="O5" s="44">
        <f t="shared" ca="1" si="0"/>
        <v>45900</v>
      </c>
      <c r="P5" s="45">
        <f t="shared" ca="1" si="0"/>
        <v>45901</v>
      </c>
      <c r="Q5" s="43">
        <f t="shared" ca="1" si="0"/>
        <v>45902</v>
      </c>
      <c r="R5" s="43">
        <f t="shared" ca="1" si="0"/>
        <v>45903</v>
      </c>
      <c r="S5" s="43">
        <f t="shared" ca="1" si="0"/>
        <v>45904</v>
      </c>
      <c r="T5" s="43">
        <f t="shared" ca="1" si="0"/>
        <v>45905</v>
      </c>
      <c r="U5" s="43">
        <f t="shared" ca="1" si="0"/>
        <v>45906</v>
      </c>
      <c r="V5" s="44">
        <f t="shared" ca="1" si="0"/>
        <v>45907</v>
      </c>
      <c r="W5" s="45">
        <f t="shared" ca="1" si="0"/>
        <v>45908</v>
      </c>
      <c r="X5" s="43">
        <f t="shared" ca="1" si="0"/>
        <v>45909</v>
      </c>
      <c r="Y5" s="43">
        <f t="shared" ca="1" si="0"/>
        <v>45910</v>
      </c>
      <c r="Z5" s="43">
        <f t="shared" ca="1" si="0"/>
        <v>45911</v>
      </c>
      <c r="AA5" s="43">
        <f t="shared" ca="1" si="0"/>
        <v>45912</v>
      </c>
      <c r="AB5" s="43">
        <f t="shared" ca="1" si="0"/>
        <v>45913</v>
      </c>
      <c r="AC5" s="44">
        <f t="shared" ca="1" si="0"/>
        <v>45914</v>
      </c>
      <c r="AD5" s="45">
        <f t="shared" ca="1" si="0"/>
        <v>45915</v>
      </c>
      <c r="AE5" s="43">
        <f t="shared" ca="1" si="0"/>
        <v>45916</v>
      </c>
      <c r="AF5" s="43">
        <f t="shared" ca="1" si="0"/>
        <v>45917</v>
      </c>
      <c r="AG5" s="43">
        <f t="shared" ca="1" si="0"/>
        <v>45918</v>
      </c>
      <c r="AH5" s="43">
        <f t="shared" ca="1" si="0"/>
        <v>45919</v>
      </c>
      <c r="AI5" s="43">
        <f t="shared" ca="1" si="0"/>
        <v>45920</v>
      </c>
      <c r="AJ5" s="44">
        <f t="shared" ca="1" si="0"/>
        <v>45921</v>
      </c>
      <c r="AK5" s="45">
        <f t="shared" ca="1" si="0"/>
        <v>45922</v>
      </c>
      <c r="AL5" s="43">
        <f t="shared" ca="1" si="0"/>
        <v>45923</v>
      </c>
      <c r="AM5" s="43">
        <f t="shared" ca="1" si="0"/>
        <v>45924</v>
      </c>
      <c r="AN5" s="43">
        <f t="shared" ca="1" si="0"/>
        <v>45925</v>
      </c>
      <c r="AO5" s="43">
        <f t="shared" ca="1" si="0"/>
        <v>45926</v>
      </c>
      <c r="AP5" s="43">
        <f t="shared" ca="1" si="0"/>
        <v>45927</v>
      </c>
      <c r="AQ5" s="44">
        <f t="shared" ca="1" si="0"/>
        <v>45928</v>
      </c>
      <c r="AR5" s="45">
        <f t="shared" ca="1" si="0"/>
        <v>45929</v>
      </c>
      <c r="AS5" s="43">
        <f t="shared" ca="1" si="0"/>
        <v>45930</v>
      </c>
      <c r="AT5" s="43">
        <f t="shared" ca="1" si="0"/>
        <v>45931</v>
      </c>
      <c r="AU5" s="43">
        <f t="shared" ca="1" si="0"/>
        <v>45932</v>
      </c>
      <c r="AV5" s="43">
        <f t="shared" ca="1" si="0"/>
        <v>45933</v>
      </c>
      <c r="AW5" s="43">
        <f t="shared" ca="1" si="0"/>
        <v>45934</v>
      </c>
      <c r="AX5" s="44">
        <f t="shared" ca="1" si="0"/>
        <v>45935</v>
      </c>
      <c r="AY5" s="45">
        <f t="shared" ca="1" si="0"/>
        <v>45936</v>
      </c>
      <c r="AZ5" s="43">
        <f t="shared" ca="1" si="0"/>
        <v>45937</v>
      </c>
      <c r="BA5" s="43">
        <f t="shared" ref="BA5:BG5" ca="1" si="1">AZ5+1</f>
        <v>45938</v>
      </c>
      <c r="BB5" s="43">
        <f t="shared" ca="1" si="1"/>
        <v>45939</v>
      </c>
      <c r="BC5" s="43">
        <f t="shared" ca="1" si="1"/>
        <v>45940</v>
      </c>
      <c r="BD5" s="43">
        <f t="shared" ca="1" si="1"/>
        <v>45941</v>
      </c>
      <c r="BE5" s="44">
        <f t="shared" ca="1" si="1"/>
        <v>45942</v>
      </c>
      <c r="BF5" s="45">
        <f t="shared" ca="1" si="1"/>
        <v>45943</v>
      </c>
      <c r="BG5" s="43">
        <f t="shared" ca="1" si="1"/>
        <v>45944</v>
      </c>
      <c r="BH5" s="43">
        <f t="shared" ref="BH5:BL5" ca="1" si="2">BG5+1</f>
        <v>45945</v>
      </c>
      <c r="BI5" s="43">
        <f t="shared" ca="1" si="2"/>
        <v>45946</v>
      </c>
      <c r="BJ5" s="43">
        <f t="shared" ca="1" si="2"/>
        <v>45947</v>
      </c>
      <c r="BK5" s="43">
        <f t="shared" ca="1" si="2"/>
        <v>45948</v>
      </c>
      <c r="BL5" s="43">
        <f t="shared" ca="1" si="2"/>
        <v>45949</v>
      </c>
      <c r="BM5" s="45">
        <f t="shared" ref="BM5" ca="1" si="3">BL5+1</f>
        <v>45950</v>
      </c>
      <c r="BN5" s="43">
        <f t="shared" ref="BN5" ca="1" si="4">BM5+1</f>
        <v>45951</v>
      </c>
      <c r="BO5" s="43">
        <f t="shared" ref="BO5" ca="1" si="5">BN5+1</f>
        <v>45952</v>
      </c>
      <c r="BP5" s="43">
        <f t="shared" ref="BP5" ca="1" si="6">BO5+1</f>
        <v>45953</v>
      </c>
      <c r="BQ5" s="43">
        <f t="shared" ref="BQ5" ca="1" si="7">BP5+1</f>
        <v>45954</v>
      </c>
      <c r="BR5" s="43">
        <f t="shared" ref="BR5" ca="1" si="8">BQ5+1</f>
        <v>45955</v>
      </c>
      <c r="BS5" s="43">
        <f t="shared" ref="BS5" ca="1" si="9">BR5+1</f>
        <v>45956</v>
      </c>
      <c r="BT5" s="45">
        <f t="shared" ref="BT5" ca="1" si="10">BS5+1</f>
        <v>45957</v>
      </c>
      <c r="BU5" s="43">
        <f t="shared" ref="BU5" ca="1" si="11">BT5+1</f>
        <v>45958</v>
      </c>
      <c r="BV5" s="43">
        <f t="shared" ref="BV5" ca="1" si="12">BU5+1</f>
        <v>45959</v>
      </c>
      <c r="BW5" s="43">
        <f t="shared" ref="BW5" ca="1" si="13">BV5+1</f>
        <v>45960</v>
      </c>
      <c r="BX5" s="43">
        <f t="shared" ref="BX5" ca="1" si="14">BW5+1</f>
        <v>45961</v>
      </c>
      <c r="BY5" s="43">
        <f t="shared" ref="BY5" ca="1" si="15">BX5+1</f>
        <v>45962</v>
      </c>
      <c r="BZ5" s="43">
        <f t="shared" ref="BZ5" ca="1" si="16">BY5+1</f>
        <v>45963</v>
      </c>
      <c r="CA5" s="45">
        <f t="shared" ref="CA5" ca="1" si="17">BZ5+1</f>
        <v>45964</v>
      </c>
      <c r="CB5" s="43">
        <f t="shared" ref="CB5" ca="1" si="18">CA5+1</f>
        <v>45965</v>
      </c>
      <c r="CC5" s="43">
        <f t="shared" ref="CC5" ca="1" si="19">CB5+1</f>
        <v>45966</v>
      </c>
      <c r="CD5" s="43">
        <f t="shared" ref="CD5" ca="1" si="20">CC5+1</f>
        <v>45967</v>
      </c>
      <c r="CE5" s="43">
        <f t="shared" ref="CE5" ca="1" si="21">CD5+1</f>
        <v>45968</v>
      </c>
      <c r="CF5" s="43">
        <f t="shared" ref="CF5" ca="1" si="22">CE5+1</f>
        <v>45969</v>
      </c>
      <c r="CG5" s="43">
        <f t="shared" ref="CG5" ca="1" si="23">CF5+1</f>
        <v>45970</v>
      </c>
      <c r="CH5" s="45">
        <f t="shared" ref="CH5" ca="1" si="24">CG5+1</f>
        <v>45971</v>
      </c>
      <c r="CI5" s="43">
        <f t="shared" ref="CI5" ca="1" si="25">CH5+1</f>
        <v>45972</v>
      </c>
      <c r="CJ5" s="43">
        <f t="shared" ref="CJ5" ca="1" si="26">CI5+1</f>
        <v>45973</v>
      </c>
      <c r="CK5" s="43">
        <f t="shared" ref="CK5" ca="1" si="27">CJ5+1</f>
        <v>45974</v>
      </c>
      <c r="CL5" s="43">
        <f t="shared" ref="CL5" ca="1" si="28">CK5+1</f>
        <v>45975</v>
      </c>
      <c r="CM5" s="43">
        <f t="shared" ref="CM5" ca="1" si="29">CL5+1</f>
        <v>45976</v>
      </c>
      <c r="CN5" s="43">
        <f t="shared" ref="CN5" ca="1" si="30">CM5+1</f>
        <v>45977</v>
      </c>
      <c r="CO5" s="45">
        <f t="shared" ref="CO5" ca="1" si="31">CN5+1</f>
        <v>45978</v>
      </c>
      <c r="CP5" s="43">
        <f t="shared" ref="CP5" ca="1" si="32">CO5+1</f>
        <v>45979</v>
      </c>
      <c r="CQ5" s="43">
        <f t="shared" ref="CQ5" ca="1" si="33">CP5+1</f>
        <v>45980</v>
      </c>
      <c r="CR5" s="43">
        <f t="shared" ref="CR5" ca="1" si="34">CQ5+1</f>
        <v>45981</v>
      </c>
      <c r="CS5" s="43">
        <f t="shared" ref="CS5" ca="1" si="35">CR5+1</f>
        <v>45982</v>
      </c>
      <c r="CT5" s="43">
        <f t="shared" ref="CT5" ca="1" si="36">CS5+1</f>
        <v>45983</v>
      </c>
      <c r="CU5" s="43">
        <f t="shared" ref="CU5" ca="1" si="37">CT5+1</f>
        <v>45984</v>
      </c>
      <c r="CV5" s="45">
        <f t="shared" ref="CV5" ca="1" si="38">CU5+1</f>
        <v>45985</v>
      </c>
      <c r="CW5" s="43">
        <f t="shared" ref="CW5" ca="1" si="39">CV5+1</f>
        <v>45986</v>
      </c>
      <c r="CX5" s="43">
        <f t="shared" ref="CX5" ca="1" si="40">CW5+1</f>
        <v>45987</v>
      </c>
      <c r="CY5" s="43">
        <f t="shared" ref="CY5" ca="1" si="41">CX5+1</f>
        <v>45988</v>
      </c>
      <c r="CZ5" s="43">
        <f t="shared" ref="CZ5" ca="1" si="42">CY5+1</f>
        <v>45989</v>
      </c>
      <c r="DA5" s="43">
        <f t="shared" ref="DA5" ca="1" si="43">CZ5+1</f>
        <v>45990</v>
      </c>
      <c r="DB5" s="43">
        <f t="shared" ref="DB5" ca="1" si="44">DA5+1</f>
        <v>45991</v>
      </c>
      <c r="DC5" s="45">
        <f t="shared" ref="DC5" ca="1" si="45">DB5+1</f>
        <v>45992</v>
      </c>
      <c r="DD5" s="43">
        <f t="shared" ref="DD5" ca="1" si="46">DC5+1</f>
        <v>45993</v>
      </c>
      <c r="DE5" s="43">
        <f t="shared" ref="DE5" ca="1" si="47">DD5+1</f>
        <v>45994</v>
      </c>
      <c r="DF5" s="43">
        <f t="shared" ref="DF5" ca="1" si="48">DE5+1</f>
        <v>45995</v>
      </c>
      <c r="DG5" s="43">
        <f t="shared" ref="DG5" ca="1" si="49">DF5+1</f>
        <v>45996</v>
      </c>
      <c r="DH5" s="43">
        <f t="shared" ref="DH5" ca="1" si="50">DG5+1</f>
        <v>45997</v>
      </c>
      <c r="DI5" s="43">
        <f t="shared" ref="DI5" ca="1" si="51">DH5+1</f>
        <v>45998</v>
      </c>
      <c r="DJ5" s="45">
        <f t="shared" ref="DJ5" ca="1" si="52">DI5+1</f>
        <v>45999</v>
      </c>
      <c r="DK5" s="43">
        <f t="shared" ref="DK5" ca="1" si="53">DJ5+1</f>
        <v>46000</v>
      </c>
      <c r="DL5" s="43">
        <f t="shared" ref="DL5" ca="1" si="54">DK5+1</f>
        <v>46001</v>
      </c>
      <c r="DM5" s="43">
        <f t="shared" ref="DM5" ca="1" si="55">DL5+1</f>
        <v>46002</v>
      </c>
      <c r="DN5" s="43">
        <f t="shared" ref="DN5" ca="1" si="56">DM5+1</f>
        <v>46003</v>
      </c>
      <c r="DO5" s="43">
        <f t="shared" ref="DO5" ca="1" si="57">DN5+1</f>
        <v>46004</v>
      </c>
      <c r="DP5" s="43">
        <f t="shared" ref="DP5" ca="1" si="58">DO5+1</f>
        <v>46005</v>
      </c>
      <c r="DQ5" s="45">
        <f t="shared" ref="DQ5" ca="1" si="59">DP5+1</f>
        <v>46006</v>
      </c>
      <c r="DR5" s="43">
        <f t="shared" ref="DR5" ca="1" si="60">DQ5+1</f>
        <v>46007</v>
      </c>
      <c r="DS5" s="43">
        <f t="shared" ref="DS5" ca="1" si="61">DR5+1</f>
        <v>46008</v>
      </c>
      <c r="DT5" s="43">
        <f t="shared" ref="DT5" ca="1" si="62">DS5+1</f>
        <v>46009</v>
      </c>
      <c r="DU5" s="43">
        <f t="shared" ref="DU5" ca="1" si="63">DT5+1</f>
        <v>46010</v>
      </c>
      <c r="DV5" s="43">
        <f t="shared" ref="DV5" ca="1" si="64">DU5+1</f>
        <v>46011</v>
      </c>
      <c r="DW5" s="43">
        <f t="shared" ref="DW5" ca="1" si="65">DV5+1</f>
        <v>46012</v>
      </c>
      <c r="DX5" s="45">
        <f t="shared" ref="DX5" ca="1" si="66">DW5+1</f>
        <v>46013</v>
      </c>
      <c r="DY5" s="43">
        <f t="shared" ref="DY5" ca="1" si="67">DX5+1</f>
        <v>46014</v>
      </c>
      <c r="DZ5" s="43">
        <f t="shared" ref="DZ5" ca="1" si="68">DY5+1</f>
        <v>46015</v>
      </c>
      <c r="EA5" s="43">
        <f t="shared" ref="EA5" ca="1" si="69">DZ5+1</f>
        <v>46016</v>
      </c>
      <c r="EB5" s="43">
        <f t="shared" ref="EB5" ca="1" si="70">EA5+1</f>
        <v>46017</v>
      </c>
    </row>
    <row r="6" spans="1:132" ht="15" customHeight="1">
      <c r="A6" s="62"/>
      <c r="B6" s="64"/>
      <c r="C6" s="61"/>
      <c r="D6" s="61"/>
      <c r="E6" s="61"/>
      <c r="F6" s="61"/>
      <c r="I6" s="46" t="str">
        <f t="shared" ref="I6:AN6" ca="1" si="71">LEFT(TEXT(I5,"ddd"),1)</f>
        <v>M</v>
      </c>
      <c r="J6" s="47" t="str">
        <f t="shared" ca="1" si="71"/>
        <v>T</v>
      </c>
      <c r="K6" s="47" t="str">
        <f t="shared" ca="1" si="71"/>
        <v>W</v>
      </c>
      <c r="L6" s="47" t="str">
        <f t="shared" ca="1" si="71"/>
        <v>T</v>
      </c>
      <c r="M6" s="47" t="str">
        <f t="shared" ca="1" si="71"/>
        <v>F</v>
      </c>
      <c r="N6" s="47" t="str">
        <f t="shared" ca="1" si="71"/>
        <v>S</v>
      </c>
      <c r="O6" s="47" t="str">
        <f t="shared" ca="1" si="71"/>
        <v>S</v>
      </c>
      <c r="P6" s="47" t="str">
        <f t="shared" ca="1" si="71"/>
        <v>M</v>
      </c>
      <c r="Q6" s="47" t="str">
        <f t="shared" ca="1" si="71"/>
        <v>T</v>
      </c>
      <c r="R6" s="47" t="str">
        <f t="shared" ca="1" si="71"/>
        <v>W</v>
      </c>
      <c r="S6" s="47" t="str">
        <f t="shared" ca="1" si="71"/>
        <v>T</v>
      </c>
      <c r="T6" s="47" t="str">
        <f t="shared" ca="1" si="71"/>
        <v>F</v>
      </c>
      <c r="U6" s="47" t="str">
        <f t="shared" ca="1" si="71"/>
        <v>S</v>
      </c>
      <c r="V6" s="47" t="str">
        <f t="shared" ca="1" si="71"/>
        <v>S</v>
      </c>
      <c r="W6" s="47" t="str">
        <f t="shared" ca="1" si="71"/>
        <v>M</v>
      </c>
      <c r="X6" s="47" t="str">
        <f t="shared" ca="1" si="71"/>
        <v>T</v>
      </c>
      <c r="Y6" s="47" t="str">
        <f t="shared" ca="1" si="71"/>
        <v>W</v>
      </c>
      <c r="Z6" s="47" t="str">
        <f t="shared" ca="1" si="71"/>
        <v>T</v>
      </c>
      <c r="AA6" s="47" t="str">
        <f t="shared" ca="1" si="71"/>
        <v>F</v>
      </c>
      <c r="AB6" s="47" t="str">
        <f t="shared" ca="1" si="71"/>
        <v>S</v>
      </c>
      <c r="AC6" s="47" t="str">
        <f t="shared" ca="1" si="71"/>
        <v>S</v>
      </c>
      <c r="AD6" s="47" t="str">
        <f t="shared" ca="1" si="71"/>
        <v>M</v>
      </c>
      <c r="AE6" s="47" t="str">
        <f t="shared" ca="1" si="71"/>
        <v>T</v>
      </c>
      <c r="AF6" s="47" t="str">
        <f t="shared" ca="1" si="71"/>
        <v>W</v>
      </c>
      <c r="AG6" s="47" t="str">
        <f t="shared" ca="1" si="71"/>
        <v>T</v>
      </c>
      <c r="AH6" s="47" t="str">
        <f t="shared" ca="1" si="71"/>
        <v>F</v>
      </c>
      <c r="AI6" s="47" t="str">
        <f t="shared" ca="1" si="71"/>
        <v>S</v>
      </c>
      <c r="AJ6" s="47" t="str">
        <f t="shared" ca="1" si="71"/>
        <v>S</v>
      </c>
      <c r="AK6" s="47" t="str">
        <f t="shared" ca="1" si="71"/>
        <v>M</v>
      </c>
      <c r="AL6" s="47" t="str">
        <f t="shared" ca="1" si="71"/>
        <v>T</v>
      </c>
      <c r="AM6" s="47" t="str">
        <f t="shared" ca="1" si="71"/>
        <v>W</v>
      </c>
      <c r="AN6" s="47" t="str">
        <f t="shared" ca="1" si="71"/>
        <v>T</v>
      </c>
      <c r="AO6" s="47" t="str">
        <f t="shared" ref="AO6:BL6" ca="1" si="72">LEFT(TEXT(AO5,"ddd"),1)</f>
        <v>F</v>
      </c>
      <c r="AP6" s="47" t="str">
        <f t="shared" ca="1" si="72"/>
        <v>S</v>
      </c>
      <c r="AQ6" s="47" t="str">
        <f t="shared" ca="1" si="72"/>
        <v>S</v>
      </c>
      <c r="AR6" s="47" t="str">
        <f t="shared" ca="1" si="72"/>
        <v>M</v>
      </c>
      <c r="AS6" s="47" t="str">
        <f t="shared" ca="1" si="72"/>
        <v>T</v>
      </c>
      <c r="AT6" s="47" t="str">
        <f t="shared" ca="1" si="72"/>
        <v>W</v>
      </c>
      <c r="AU6" s="47" t="str">
        <f t="shared" ca="1" si="72"/>
        <v>T</v>
      </c>
      <c r="AV6" s="47" t="str">
        <f t="shared" ca="1" si="72"/>
        <v>F</v>
      </c>
      <c r="AW6" s="47" t="str">
        <f t="shared" ca="1" si="72"/>
        <v>S</v>
      </c>
      <c r="AX6" s="47" t="str">
        <f t="shared" ca="1" si="72"/>
        <v>S</v>
      </c>
      <c r="AY6" s="47" t="str">
        <f t="shared" ca="1" si="72"/>
        <v>M</v>
      </c>
      <c r="AZ6" s="47" t="str">
        <f t="shared" ca="1" si="72"/>
        <v>T</v>
      </c>
      <c r="BA6" s="47" t="str">
        <f t="shared" ca="1" si="72"/>
        <v>W</v>
      </c>
      <c r="BB6" s="47" t="str">
        <f t="shared" ca="1" si="72"/>
        <v>T</v>
      </c>
      <c r="BC6" s="47" t="str">
        <f t="shared" ca="1" si="72"/>
        <v>F</v>
      </c>
      <c r="BD6" s="47" t="str">
        <f t="shared" ca="1" si="72"/>
        <v>S</v>
      </c>
      <c r="BE6" s="47" t="str">
        <f t="shared" ca="1" si="72"/>
        <v>S</v>
      </c>
      <c r="BF6" s="47" t="str">
        <f t="shared" ca="1" si="72"/>
        <v>M</v>
      </c>
      <c r="BG6" s="47" t="str">
        <f t="shared" ca="1" si="72"/>
        <v>T</v>
      </c>
      <c r="BH6" s="47" t="str">
        <f t="shared" ca="1" si="72"/>
        <v>W</v>
      </c>
      <c r="BI6" s="47" t="str">
        <f t="shared" ca="1" si="72"/>
        <v>T</v>
      </c>
      <c r="BJ6" s="47" t="str">
        <f t="shared" ca="1" si="72"/>
        <v>F</v>
      </c>
      <c r="BK6" s="47" t="str">
        <f t="shared" ca="1" si="72"/>
        <v>S</v>
      </c>
      <c r="BL6" s="51" t="str">
        <f t="shared" ca="1" si="72"/>
        <v>S</v>
      </c>
      <c r="BM6" s="47" t="str">
        <f t="shared" ref="BM6:DX6" ca="1" si="73">LEFT(TEXT(BM5,"ddd"),1)</f>
        <v>M</v>
      </c>
      <c r="BN6" s="47" t="str">
        <f t="shared" ca="1" si="73"/>
        <v>T</v>
      </c>
      <c r="BO6" s="47" t="str">
        <f t="shared" ca="1" si="73"/>
        <v>W</v>
      </c>
      <c r="BP6" s="47" t="str">
        <f t="shared" ca="1" si="73"/>
        <v>T</v>
      </c>
      <c r="BQ6" s="47" t="str">
        <f t="shared" ca="1" si="73"/>
        <v>F</v>
      </c>
      <c r="BR6" s="47" t="str">
        <f t="shared" ca="1" si="73"/>
        <v>S</v>
      </c>
      <c r="BS6" s="51" t="str">
        <f t="shared" ca="1" si="73"/>
        <v>S</v>
      </c>
      <c r="BT6" s="47" t="str">
        <f t="shared" ca="1" si="73"/>
        <v>M</v>
      </c>
      <c r="BU6" s="47" t="str">
        <f t="shared" ca="1" si="73"/>
        <v>T</v>
      </c>
      <c r="BV6" s="47" t="str">
        <f t="shared" ca="1" si="73"/>
        <v>W</v>
      </c>
      <c r="BW6" s="47" t="str">
        <f t="shared" ca="1" si="73"/>
        <v>T</v>
      </c>
      <c r="BX6" s="47" t="str">
        <f t="shared" ca="1" si="73"/>
        <v>F</v>
      </c>
      <c r="BY6" s="47" t="str">
        <f t="shared" ca="1" si="73"/>
        <v>S</v>
      </c>
      <c r="BZ6" s="51" t="str">
        <f t="shared" ca="1" si="73"/>
        <v>S</v>
      </c>
      <c r="CA6" s="47" t="str">
        <f t="shared" ca="1" si="73"/>
        <v>M</v>
      </c>
      <c r="CB6" s="47" t="str">
        <f t="shared" ca="1" si="73"/>
        <v>T</v>
      </c>
      <c r="CC6" s="47" t="str">
        <f t="shared" ca="1" si="73"/>
        <v>W</v>
      </c>
      <c r="CD6" s="47" t="str">
        <f t="shared" ca="1" si="73"/>
        <v>T</v>
      </c>
      <c r="CE6" s="47" t="str">
        <f t="shared" ca="1" si="73"/>
        <v>F</v>
      </c>
      <c r="CF6" s="47" t="str">
        <f t="shared" ca="1" si="73"/>
        <v>S</v>
      </c>
      <c r="CG6" s="51" t="str">
        <f t="shared" ca="1" si="73"/>
        <v>S</v>
      </c>
      <c r="CH6" s="47" t="str">
        <f t="shared" ca="1" si="73"/>
        <v>M</v>
      </c>
      <c r="CI6" s="47" t="str">
        <f t="shared" ca="1" si="73"/>
        <v>T</v>
      </c>
      <c r="CJ6" s="47" t="str">
        <f t="shared" ca="1" si="73"/>
        <v>W</v>
      </c>
      <c r="CK6" s="47" t="str">
        <f t="shared" ca="1" si="73"/>
        <v>T</v>
      </c>
      <c r="CL6" s="47" t="str">
        <f t="shared" ca="1" si="73"/>
        <v>F</v>
      </c>
      <c r="CM6" s="47" t="str">
        <f t="shared" ca="1" si="73"/>
        <v>S</v>
      </c>
      <c r="CN6" s="51" t="str">
        <f t="shared" ca="1" si="73"/>
        <v>S</v>
      </c>
      <c r="CO6" s="47" t="str">
        <f t="shared" ca="1" si="73"/>
        <v>M</v>
      </c>
      <c r="CP6" s="47" t="str">
        <f t="shared" ca="1" si="73"/>
        <v>T</v>
      </c>
      <c r="CQ6" s="47" t="str">
        <f t="shared" ca="1" si="73"/>
        <v>W</v>
      </c>
      <c r="CR6" s="47" t="str">
        <f t="shared" ca="1" si="73"/>
        <v>T</v>
      </c>
      <c r="CS6" s="47" t="str">
        <f t="shared" ca="1" si="73"/>
        <v>F</v>
      </c>
      <c r="CT6" s="47" t="str">
        <f t="shared" ca="1" si="73"/>
        <v>S</v>
      </c>
      <c r="CU6" s="51" t="str">
        <f t="shared" ca="1" si="73"/>
        <v>S</v>
      </c>
      <c r="CV6" s="47" t="str">
        <f t="shared" ca="1" si="73"/>
        <v>M</v>
      </c>
      <c r="CW6" s="47" t="str">
        <f t="shared" ca="1" si="73"/>
        <v>T</v>
      </c>
      <c r="CX6" s="47" t="str">
        <f t="shared" ca="1" si="73"/>
        <v>W</v>
      </c>
      <c r="CY6" s="47" t="str">
        <f t="shared" ca="1" si="73"/>
        <v>T</v>
      </c>
      <c r="CZ6" s="47" t="str">
        <f t="shared" ca="1" si="73"/>
        <v>F</v>
      </c>
      <c r="DA6" s="47" t="str">
        <f t="shared" ca="1" si="73"/>
        <v>S</v>
      </c>
      <c r="DB6" s="51" t="str">
        <f t="shared" ca="1" si="73"/>
        <v>S</v>
      </c>
      <c r="DC6" s="47" t="str">
        <f t="shared" ca="1" si="73"/>
        <v>M</v>
      </c>
      <c r="DD6" s="47" t="str">
        <f t="shared" ca="1" si="73"/>
        <v>T</v>
      </c>
      <c r="DE6" s="47" t="str">
        <f t="shared" ca="1" si="73"/>
        <v>W</v>
      </c>
      <c r="DF6" s="47" t="str">
        <f t="shared" ca="1" si="73"/>
        <v>T</v>
      </c>
      <c r="DG6" s="47" t="str">
        <f t="shared" ca="1" si="73"/>
        <v>F</v>
      </c>
      <c r="DH6" s="47" t="str">
        <f t="shared" ca="1" si="73"/>
        <v>S</v>
      </c>
      <c r="DI6" s="51" t="str">
        <f t="shared" ca="1" si="73"/>
        <v>S</v>
      </c>
      <c r="DJ6" s="47" t="str">
        <f t="shared" ca="1" si="73"/>
        <v>M</v>
      </c>
      <c r="DK6" s="47" t="str">
        <f t="shared" ca="1" si="73"/>
        <v>T</v>
      </c>
      <c r="DL6" s="47" t="str">
        <f t="shared" ca="1" si="73"/>
        <v>W</v>
      </c>
      <c r="DM6" s="47" t="str">
        <f t="shared" ca="1" si="73"/>
        <v>T</v>
      </c>
      <c r="DN6" s="47" t="str">
        <f t="shared" ca="1" si="73"/>
        <v>F</v>
      </c>
      <c r="DO6" s="47" t="str">
        <f t="shared" ca="1" si="73"/>
        <v>S</v>
      </c>
      <c r="DP6" s="51" t="str">
        <f t="shared" ca="1" si="73"/>
        <v>S</v>
      </c>
      <c r="DQ6" s="47" t="str">
        <f t="shared" ca="1" si="73"/>
        <v>M</v>
      </c>
      <c r="DR6" s="47" t="str">
        <f t="shared" ca="1" si="73"/>
        <v>T</v>
      </c>
      <c r="DS6" s="47" t="str">
        <f t="shared" ca="1" si="73"/>
        <v>W</v>
      </c>
      <c r="DT6" s="47" t="str">
        <f t="shared" ca="1" si="73"/>
        <v>T</v>
      </c>
      <c r="DU6" s="47" t="str">
        <f t="shared" ca="1" si="73"/>
        <v>F</v>
      </c>
      <c r="DV6" s="47" t="str">
        <f t="shared" ca="1" si="73"/>
        <v>S</v>
      </c>
      <c r="DW6" s="51" t="str">
        <f t="shared" ca="1" si="73"/>
        <v>S</v>
      </c>
      <c r="DX6" s="47" t="str">
        <f t="shared" ca="1" si="73"/>
        <v>M</v>
      </c>
      <c r="DY6" s="47" t="str">
        <f t="shared" ref="DY6:EB6" ca="1" si="74">LEFT(TEXT(DY5,"ddd"),1)</f>
        <v>T</v>
      </c>
      <c r="DZ6" s="47" t="str">
        <f t="shared" ca="1" si="74"/>
        <v>W</v>
      </c>
      <c r="EA6" s="47" t="str">
        <f t="shared" ca="1" si="74"/>
        <v>T</v>
      </c>
      <c r="EB6" s="47" t="str">
        <f t="shared" ca="1" si="74"/>
        <v>F</v>
      </c>
    </row>
    <row r="7" spans="1:132" ht="30" hidden="1" customHeight="1">
      <c r="A7" s="16" t="s">
        <v>7</v>
      </c>
      <c r="B7" s="29"/>
      <c r="C7" s="30"/>
      <c r="D7" s="29"/>
      <c r="E7" s="29"/>
      <c r="F7" s="29"/>
      <c r="H7" t="str">
        <f>IF(OR(ISBLANK(task_start),ISBLANK(task_end)),"",task_end-task_start+1)</f>
        <v/>
      </c>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c r="BO7" s="48"/>
      <c r="BP7" s="48"/>
      <c r="BQ7" s="48"/>
      <c r="BR7" s="48"/>
      <c r="BS7" s="48"/>
      <c r="BT7" s="48"/>
      <c r="BU7" s="48"/>
      <c r="BV7" s="48"/>
      <c r="BW7" s="48"/>
      <c r="BX7" s="48"/>
      <c r="BY7" s="48"/>
      <c r="BZ7" s="48"/>
      <c r="CA7" s="48"/>
      <c r="CB7" s="48"/>
      <c r="CC7" s="48"/>
      <c r="CD7" s="48"/>
      <c r="CE7" s="48"/>
      <c r="CF7" s="48"/>
      <c r="CG7" s="48"/>
      <c r="CH7" s="48"/>
      <c r="CI7" s="48"/>
      <c r="CJ7" s="48"/>
      <c r="CK7" s="48"/>
      <c r="CL7" s="48"/>
      <c r="CM7" s="48"/>
      <c r="CN7" s="48"/>
      <c r="CO7" s="48"/>
      <c r="CP7" s="48"/>
      <c r="CQ7" s="48"/>
      <c r="CR7" s="48"/>
      <c r="CS7" s="48"/>
      <c r="CT7" s="48"/>
      <c r="CU7" s="48"/>
      <c r="CV7" s="48"/>
      <c r="CW7" s="48"/>
      <c r="CX7" s="48"/>
      <c r="CY7" s="48"/>
      <c r="CZ7" s="48"/>
      <c r="DA7" s="48"/>
      <c r="DB7" s="48"/>
      <c r="DC7" s="48"/>
      <c r="DD7" s="48"/>
      <c r="DE7" s="48"/>
      <c r="DF7" s="48"/>
      <c r="DG7" s="48"/>
      <c r="DH7" s="48"/>
      <c r="DI7" s="48"/>
      <c r="DJ7" s="48"/>
      <c r="DK7" s="48"/>
      <c r="DL7" s="48"/>
      <c r="DM7" s="48"/>
      <c r="DN7" s="48"/>
      <c r="DO7" s="48"/>
      <c r="DP7" s="48"/>
      <c r="DQ7" s="48"/>
      <c r="DR7" s="48"/>
      <c r="DS7" s="48"/>
      <c r="DT7" s="48"/>
      <c r="DU7" s="48"/>
      <c r="DV7" s="48"/>
      <c r="DW7" s="48"/>
      <c r="DX7" s="48"/>
      <c r="DY7" s="48"/>
      <c r="DZ7" s="48"/>
      <c r="EA7" s="48"/>
      <c r="EB7" s="48"/>
    </row>
    <row r="8" spans="1:132" ht="30" customHeight="1" thickBot="1">
      <c r="B8" s="31" t="s">
        <v>28</v>
      </c>
      <c r="C8" s="32"/>
      <c r="D8" s="33"/>
      <c r="E8" s="33"/>
      <c r="F8" s="33"/>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c r="BM8" s="49"/>
      <c r="BN8" s="49"/>
      <c r="BO8" s="49"/>
      <c r="BP8" s="49"/>
      <c r="BQ8" s="49"/>
      <c r="BR8" s="49"/>
      <c r="BS8" s="49"/>
      <c r="BT8" s="49"/>
      <c r="BU8" s="49"/>
      <c r="BV8" s="49"/>
      <c r="BW8" s="49"/>
      <c r="BX8" s="49"/>
      <c r="BY8" s="49"/>
      <c r="BZ8" s="49"/>
      <c r="CA8" s="49"/>
      <c r="CB8" s="49"/>
      <c r="CC8" s="49"/>
      <c r="CD8" s="49"/>
      <c r="CE8" s="49"/>
      <c r="CF8" s="49"/>
      <c r="CG8" s="49"/>
      <c r="CH8" s="49"/>
      <c r="CI8" s="49"/>
      <c r="CJ8" s="49"/>
      <c r="CK8" s="49"/>
      <c r="CL8" s="49"/>
      <c r="CM8" s="49"/>
      <c r="CN8" s="49"/>
      <c r="CO8" s="49"/>
      <c r="CP8" s="49"/>
      <c r="CQ8" s="49"/>
      <c r="CR8" s="49"/>
      <c r="CS8" s="49"/>
      <c r="CT8" s="49"/>
      <c r="CU8" s="49"/>
      <c r="CV8" s="49"/>
      <c r="CW8" s="49"/>
      <c r="CX8" s="49"/>
      <c r="CY8" s="49"/>
      <c r="CZ8" s="49"/>
      <c r="DA8" s="49"/>
      <c r="DB8" s="49"/>
      <c r="DC8" s="49"/>
      <c r="DD8" s="49"/>
      <c r="DE8" s="49"/>
      <c r="DF8" s="49"/>
      <c r="DG8" s="49"/>
      <c r="DH8" s="49"/>
      <c r="DI8" s="49"/>
      <c r="DJ8" s="49"/>
      <c r="DK8" s="49"/>
      <c r="DL8" s="49"/>
      <c r="DM8" s="49"/>
      <c r="DN8" s="49"/>
      <c r="DO8" s="49"/>
      <c r="DP8" s="49"/>
      <c r="DQ8" s="49"/>
      <c r="DR8" s="49"/>
      <c r="DS8" s="49"/>
      <c r="DT8" s="49"/>
      <c r="DU8" s="49"/>
      <c r="DV8" s="49"/>
      <c r="DW8" s="49"/>
      <c r="DX8" s="49"/>
      <c r="DY8" s="49"/>
      <c r="DZ8" s="49"/>
      <c r="EA8" s="49"/>
      <c r="EB8" s="49"/>
    </row>
    <row r="9" spans="1:132" s="15" customFormat="1" ht="30" customHeight="1" thickBot="1">
      <c r="A9" s="18"/>
      <c r="B9" s="54" t="s">
        <v>24</v>
      </c>
      <c r="C9" s="35" t="s">
        <v>23</v>
      </c>
      <c r="D9" s="36">
        <v>1</v>
      </c>
      <c r="E9" s="37">
        <v>45880</v>
      </c>
      <c r="F9" s="37">
        <v>45884</v>
      </c>
      <c r="G9" s="38"/>
      <c r="H9" s="39">
        <f t="shared" ref="H9:H11" si="75">IF(OR(ISBLANK(task_start),ISBLANK(task_end)),"",task_end-task_start+1)</f>
        <v>5</v>
      </c>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49"/>
      <c r="BN9" s="49"/>
      <c r="BO9" s="49"/>
      <c r="BP9" s="49"/>
      <c r="BQ9" s="49"/>
      <c r="BR9" s="49"/>
      <c r="BS9" s="49"/>
      <c r="BT9" s="49"/>
      <c r="BU9" s="49"/>
      <c r="BV9" s="49"/>
      <c r="BW9" s="49"/>
      <c r="BX9" s="49"/>
      <c r="BY9" s="49"/>
      <c r="BZ9" s="49"/>
      <c r="CA9" s="49"/>
      <c r="CB9" s="49"/>
      <c r="CC9" s="49"/>
      <c r="CD9" s="49"/>
      <c r="CE9" s="49"/>
      <c r="CF9" s="49"/>
      <c r="CG9" s="49"/>
      <c r="CH9" s="49"/>
      <c r="CI9" s="49"/>
      <c r="CJ9" s="49"/>
      <c r="CK9" s="49"/>
      <c r="CL9" s="49"/>
      <c r="CM9" s="49"/>
      <c r="CN9" s="49"/>
      <c r="CO9" s="49"/>
      <c r="CP9" s="49"/>
      <c r="CQ9" s="49"/>
      <c r="CR9" s="49"/>
      <c r="CS9" s="49"/>
      <c r="CT9" s="49"/>
      <c r="CU9" s="49"/>
      <c r="CV9" s="49"/>
      <c r="CW9" s="49"/>
      <c r="CX9" s="49"/>
      <c r="CY9" s="49"/>
      <c r="CZ9" s="49"/>
      <c r="DA9" s="49"/>
      <c r="DB9" s="49"/>
      <c r="DC9" s="49"/>
      <c r="DD9" s="49"/>
      <c r="DE9" s="49"/>
      <c r="DF9" s="49"/>
      <c r="DG9" s="49"/>
      <c r="DH9" s="49"/>
      <c r="DI9" s="49"/>
      <c r="DJ9" s="49"/>
      <c r="DK9" s="49"/>
      <c r="DL9" s="49"/>
      <c r="DM9" s="49"/>
      <c r="DN9" s="49"/>
      <c r="DO9" s="49"/>
      <c r="DP9" s="49"/>
      <c r="DQ9" s="49"/>
      <c r="DR9" s="49"/>
      <c r="DS9" s="49"/>
      <c r="DT9" s="49"/>
      <c r="DU9" s="49"/>
      <c r="DV9" s="49"/>
      <c r="DW9" s="49"/>
      <c r="DX9" s="49"/>
      <c r="DY9" s="49"/>
      <c r="DZ9" s="49"/>
      <c r="EA9" s="49"/>
      <c r="EB9" s="49"/>
    </row>
    <row r="10" spans="1:132" s="15" customFormat="1" ht="30" customHeight="1" thickBot="1">
      <c r="A10" s="18"/>
      <c r="B10" s="34" t="s">
        <v>25</v>
      </c>
      <c r="C10" s="35" t="s">
        <v>27</v>
      </c>
      <c r="D10" s="40">
        <v>1</v>
      </c>
      <c r="E10" s="41">
        <v>45881</v>
      </c>
      <c r="F10" s="41">
        <v>45887</v>
      </c>
      <c r="G10" s="38"/>
      <c r="H10" s="39">
        <f t="shared" si="75"/>
        <v>7</v>
      </c>
      <c r="I10" s="49"/>
      <c r="J10" s="49"/>
      <c r="K10" s="49"/>
      <c r="L10" s="49"/>
      <c r="M10" s="49"/>
      <c r="N10" s="49"/>
      <c r="O10" s="49"/>
      <c r="P10" s="49"/>
      <c r="Q10" s="49"/>
      <c r="R10" s="49"/>
      <c r="S10" s="49"/>
      <c r="T10" s="49"/>
      <c r="U10" s="50"/>
      <c r="V10" s="50"/>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49"/>
      <c r="BN10" s="49"/>
      <c r="BO10" s="49"/>
      <c r="BP10" s="49"/>
      <c r="BQ10" s="49"/>
      <c r="BR10" s="49"/>
      <c r="BS10" s="49"/>
      <c r="BT10" s="49"/>
      <c r="BU10" s="49"/>
      <c r="BV10" s="49"/>
      <c r="BW10" s="49"/>
      <c r="BX10" s="49"/>
      <c r="BY10" s="49"/>
      <c r="BZ10" s="49"/>
      <c r="CA10" s="49"/>
      <c r="CB10" s="49"/>
      <c r="CC10" s="49"/>
      <c r="CD10" s="49"/>
      <c r="CE10" s="49"/>
      <c r="CF10" s="49"/>
      <c r="CG10" s="49"/>
      <c r="CH10" s="49"/>
      <c r="CI10" s="49"/>
      <c r="CJ10" s="49"/>
      <c r="CK10" s="49"/>
      <c r="CL10" s="49"/>
      <c r="CM10" s="49"/>
      <c r="CN10" s="49"/>
      <c r="CO10" s="49"/>
      <c r="CP10" s="49"/>
      <c r="CQ10" s="49"/>
      <c r="CR10" s="49"/>
      <c r="CS10" s="49"/>
      <c r="CT10" s="49"/>
      <c r="CU10" s="49"/>
      <c r="CV10" s="49"/>
      <c r="CW10" s="49"/>
      <c r="CX10" s="49"/>
      <c r="CY10" s="49"/>
      <c r="CZ10" s="49"/>
      <c r="DA10" s="49"/>
      <c r="DB10" s="49"/>
      <c r="DC10" s="49"/>
      <c r="DD10" s="49"/>
      <c r="DE10" s="49"/>
      <c r="DF10" s="49"/>
      <c r="DG10" s="49"/>
      <c r="DH10" s="49"/>
      <c r="DI10" s="49"/>
      <c r="DJ10" s="49"/>
      <c r="DK10" s="49"/>
      <c r="DL10" s="49"/>
      <c r="DM10" s="49"/>
      <c r="DN10" s="49"/>
      <c r="DO10" s="49"/>
      <c r="DP10" s="49"/>
      <c r="DQ10" s="49"/>
      <c r="DR10" s="49"/>
      <c r="DS10" s="49"/>
      <c r="DT10" s="49"/>
      <c r="DU10" s="49"/>
      <c r="DV10" s="49"/>
      <c r="DW10" s="49"/>
      <c r="DX10" s="49"/>
      <c r="DY10" s="49"/>
      <c r="DZ10" s="49"/>
      <c r="EA10" s="49"/>
      <c r="EB10" s="49"/>
    </row>
    <row r="11" spans="1:132" s="15" customFormat="1" ht="30" customHeight="1" thickBot="1">
      <c r="A11" s="16"/>
      <c r="B11" s="34" t="s">
        <v>26</v>
      </c>
      <c r="C11" s="35" t="s">
        <v>22</v>
      </c>
      <c r="D11" s="40">
        <v>1</v>
      </c>
      <c r="E11" s="41">
        <v>45882</v>
      </c>
      <c r="F11" s="41">
        <v>45887</v>
      </c>
      <c r="G11" s="38"/>
      <c r="H11" s="39">
        <f t="shared" si="75"/>
        <v>6</v>
      </c>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49"/>
      <c r="BN11" s="49"/>
      <c r="BO11" s="49"/>
      <c r="BP11" s="49"/>
      <c r="BQ11" s="49"/>
      <c r="BR11" s="49"/>
      <c r="BS11" s="49"/>
      <c r="BT11" s="49"/>
      <c r="BU11" s="49"/>
      <c r="BV11" s="49"/>
      <c r="BW11" s="49"/>
      <c r="BX11" s="49"/>
      <c r="BY11" s="49"/>
      <c r="BZ11" s="49"/>
      <c r="CA11" s="49"/>
      <c r="CB11" s="49"/>
      <c r="CC11" s="49"/>
      <c r="CD11" s="49"/>
      <c r="CE11" s="49"/>
      <c r="CF11" s="49"/>
      <c r="CG11" s="49"/>
      <c r="CH11" s="49"/>
      <c r="CI11" s="49"/>
      <c r="CJ11" s="49"/>
      <c r="CK11" s="49"/>
      <c r="CL11" s="49"/>
      <c r="CM11" s="49"/>
      <c r="CN11" s="49"/>
      <c r="CO11" s="49"/>
      <c r="CP11" s="49"/>
      <c r="CQ11" s="49"/>
      <c r="CR11" s="49"/>
      <c r="CS11" s="49"/>
      <c r="CT11" s="49"/>
      <c r="CU11" s="49"/>
      <c r="CV11" s="49"/>
      <c r="CW11" s="49"/>
      <c r="CX11" s="49"/>
      <c r="CY11" s="49"/>
      <c r="CZ11" s="49"/>
      <c r="DA11" s="49"/>
      <c r="DB11" s="49"/>
      <c r="DC11" s="49"/>
      <c r="DD11" s="49"/>
      <c r="DE11" s="49"/>
      <c r="DF11" s="49"/>
      <c r="DG11" s="49"/>
      <c r="DH11" s="49"/>
      <c r="DI11" s="49"/>
      <c r="DJ11" s="49"/>
      <c r="DK11" s="49"/>
      <c r="DL11" s="49"/>
      <c r="DM11" s="49"/>
      <c r="DN11" s="49"/>
      <c r="DO11" s="49"/>
      <c r="DP11" s="49"/>
      <c r="DQ11" s="49"/>
      <c r="DR11" s="49"/>
      <c r="DS11" s="49"/>
      <c r="DT11" s="49"/>
      <c r="DU11" s="49"/>
      <c r="DV11" s="49"/>
      <c r="DW11" s="49"/>
      <c r="DX11" s="49"/>
      <c r="DY11" s="49"/>
      <c r="DZ11" s="49"/>
      <c r="EA11" s="49"/>
      <c r="EB11" s="49"/>
    </row>
    <row r="12" spans="1:132" s="15" customFormat="1" ht="30" customHeight="1" thickBot="1">
      <c r="A12" s="18"/>
      <c r="B12" s="55" t="s">
        <v>63</v>
      </c>
      <c r="C12" s="32"/>
      <c r="D12" s="33"/>
      <c r="E12" s="33"/>
      <c r="F12" s="33"/>
      <c r="G12" s="38"/>
      <c r="H12" s="39" t="str">
        <f t="shared" ref="H12" si="76">IF(OR(ISBLANK(task_start),ISBLANK(task_end)),"",task_end-task_start+1)</f>
        <v/>
      </c>
      <c r="I12" s="49"/>
      <c r="J12" s="49"/>
      <c r="K12" s="49"/>
      <c r="L12" s="49"/>
      <c r="M12" s="49"/>
      <c r="N12" s="49"/>
      <c r="O12" s="49"/>
      <c r="P12" s="49"/>
      <c r="Q12" s="49"/>
      <c r="R12" s="49"/>
      <c r="S12" s="49"/>
      <c r="T12" s="49"/>
      <c r="U12" s="49"/>
      <c r="V12" s="49"/>
      <c r="W12" s="49"/>
      <c r="X12" s="49"/>
      <c r="Y12" s="50"/>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49"/>
      <c r="BN12" s="49"/>
      <c r="BO12" s="49"/>
      <c r="BP12" s="49"/>
      <c r="BQ12" s="49"/>
      <c r="BR12" s="49"/>
      <c r="BS12" s="49"/>
      <c r="BT12" s="49"/>
      <c r="BU12" s="49"/>
      <c r="BV12" s="49"/>
      <c r="BW12" s="49"/>
      <c r="BX12" s="49"/>
      <c r="BY12" s="49"/>
      <c r="BZ12" s="49"/>
      <c r="CA12" s="49"/>
      <c r="CB12" s="49"/>
      <c r="CC12" s="49"/>
      <c r="CD12" s="49"/>
      <c r="CE12" s="49"/>
      <c r="CF12" s="49"/>
      <c r="CG12" s="49"/>
      <c r="CH12" s="49"/>
      <c r="CI12" s="49"/>
      <c r="CJ12" s="49"/>
      <c r="CK12" s="49"/>
      <c r="CL12" s="49"/>
      <c r="CM12" s="49"/>
      <c r="CN12" s="49"/>
      <c r="CO12" s="49"/>
      <c r="CP12" s="49"/>
      <c r="CQ12" s="49"/>
      <c r="CR12" s="49"/>
      <c r="CS12" s="49"/>
      <c r="CT12" s="49"/>
      <c r="CU12" s="49"/>
      <c r="CV12" s="49"/>
      <c r="CW12" s="49"/>
      <c r="CX12" s="49"/>
      <c r="CY12" s="49"/>
      <c r="CZ12" s="49"/>
      <c r="DA12" s="49"/>
      <c r="DB12" s="49"/>
      <c r="DC12" s="49"/>
      <c r="DD12" s="49"/>
      <c r="DE12" s="49"/>
      <c r="DF12" s="49"/>
      <c r="DG12" s="49"/>
      <c r="DH12" s="49"/>
      <c r="DI12" s="49"/>
      <c r="DJ12" s="49"/>
      <c r="DK12" s="49"/>
      <c r="DL12" s="49"/>
      <c r="DM12" s="49"/>
      <c r="DN12" s="49"/>
      <c r="DO12" s="49"/>
      <c r="DP12" s="49"/>
      <c r="DQ12" s="49"/>
      <c r="DR12" s="49"/>
      <c r="DS12" s="49"/>
      <c r="DT12" s="49"/>
      <c r="DU12" s="49"/>
      <c r="DV12" s="49"/>
      <c r="DW12" s="49"/>
      <c r="DX12" s="49"/>
      <c r="DY12" s="49"/>
      <c r="DZ12" s="49"/>
      <c r="EA12" s="49"/>
      <c r="EB12" s="49"/>
    </row>
    <row r="13" spans="1:132" s="15" customFormat="1" ht="30" customHeight="1" thickBot="1">
      <c r="A13" s="18"/>
      <c r="B13" s="54" t="s">
        <v>30</v>
      </c>
      <c r="C13" s="35" t="s">
        <v>23</v>
      </c>
      <c r="D13" s="40">
        <v>1</v>
      </c>
      <c r="E13" s="57">
        <v>45887</v>
      </c>
      <c r="F13" s="37">
        <f>E13+7</f>
        <v>45894</v>
      </c>
      <c r="G13" s="38"/>
      <c r="H13" s="39">
        <f>IF(OR(ISBLANK(task_start),ISBLANK(task_end)),"",task_end-task_start+1)</f>
        <v>8</v>
      </c>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c r="BO13" s="49"/>
      <c r="BP13" s="49"/>
      <c r="BQ13" s="49"/>
      <c r="BR13" s="49"/>
      <c r="BS13" s="49"/>
      <c r="BT13" s="49"/>
      <c r="BU13" s="49"/>
      <c r="BV13" s="49"/>
      <c r="BW13" s="49"/>
      <c r="BX13" s="49"/>
      <c r="BY13" s="49"/>
      <c r="BZ13" s="49"/>
      <c r="CA13" s="49"/>
      <c r="CB13" s="49"/>
      <c r="CC13" s="49"/>
      <c r="CD13" s="49"/>
      <c r="CE13" s="49"/>
      <c r="CF13" s="49"/>
      <c r="CG13" s="49"/>
      <c r="CH13" s="49"/>
      <c r="CI13" s="49"/>
      <c r="CJ13" s="49"/>
      <c r="CK13" s="49"/>
      <c r="CL13" s="49"/>
      <c r="CM13" s="49"/>
      <c r="CN13" s="49"/>
      <c r="CO13" s="49"/>
      <c r="CP13" s="49"/>
      <c r="CQ13" s="49"/>
      <c r="CR13" s="49"/>
      <c r="CS13" s="49"/>
      <c r="CT13" s="49"/>
      <c r="CU13" s="49"/>
      <c r="CV13" s="49"/>
      <c r="CW13" s="49"/>
      <c r="CX13" s="49"/>
      <c r="CY13" s="49"/>
      <c r="CZ13" s="49"/>
      <c r="DA13" s="49"/>
      <c r="DB13" s="49"/>
      <c r="DC13" s="49"/>
      <c r="DD13" s="49"/>
      <c r="DE13" s="49"/>
      <c r="DF13" s="49"/>
      <c r="DG13" s="49"/>
      <c r="DH13" s="49"/>
      <c r="DI13" s="49"/>
      <c r="DJ13" s="49"/>
      <c r="DK13" s="49"/>
      <c r="DL13" s="49"/>
      <c r="DM13" s="49"/>
      <c r="DN13" s="49"/>
      <c r="DO13" s="49"/>
      <c r="DP13" s="49"/>
      <c r="DQ13" s="49"/>
      <c r="DR13" s="49"/>
      <c r="DS13" s="49"/>
      <c r="DT13" s="49"/>
      <c r="DU13" s="49"/>
      <c r="DV13" s="49"/>
      <c r="DW13" s="49"/>
      <c r="DX13" s="49"/>
      <c r="DY13" s="49"/>
      <c r="DZ13" s="49"/>
      <c r="EA13" s="49"/>
      <c r="EB13" s="49"/>
    </row>
    <row r="14" spans="1:132" s="15" customFormat="1" ht="30" customHeight="1" thickBot="1">
      <c r="A14" s="18"/>
      <c r="B14" s="54" t="s">
        <v>31</v>
      </c>
      <c r="C14" s="35" t="s">
        <v>22</v>
      </c>
      <c r="D14" s="40">
        <v>1</v>
      </c>
      <c r="E14" s="57">
        <v>45887</v>
      </c>
      <c r="F14" s="37">
        <f t="shared" ref="F14" si="77">E14+7</f>
        <v>45894</v>
      </c>
      <c r="G14" s="38"/>
      <c r="H14" s="3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49"/>
      <c r="BN14" s="49"/>
      <c r="BO14" s="49"/>
      <c r="BP14" s="49"/>
      <c r="BQ14" s="49"/>
      <c r="BR14" s="49"/>
      <c r="BS14" s="49"/>
      <c r="BT14" s="49"/>
      <c r="BU14" s="49"/>
      <c r="BV14" s="49"/>
      <c r="BW14" s="49"/>
      <c r="BX14" s="49"/>
      <c r="BY14" s="49"/>
      <c r="BZ14" s="49"/>
      <c r="CA14" s="49"/>
      <c r="CB14" s="49"/>
      <c r="CC14" s="49"/>
      <c r="CD14" s="49"/>
      <c r="CE14" s="49"/>
      <c r="CF14" s="49"/>
      <c r="CG14" s="49"/>
      <c r="CH14" s="49"/>
      <c r="CI14" s="49"/>
      <c r="CJ14" s="49"/>
      <c r="CK14" s="49"/>
      <c r="CL14" s="49"/>
      <c r="CM14" s="49"/>
      <c r="CN14" s="49"/>
      <c r="CO14" s="49"/>
      <c r="CP14" s="49"/>
      <c r="CQ14" s="49"/>
      <c r="CR14" s="49"/>
      <c r="CS14" s="49"/>
      <c r="CT14" s="49"/>
      <c r="CU14" s="49"/>
      <c r="CV14" s="49"/>
      <c r="CW14" s="49"/>
      <c r="CX14" s="49"/>
      <c r="CY14" s="49"/>
      <c r="CZ14" s="49"/>
      <c r="DA14" s="49"/>
      <c r="DB14" s="49"/>
      <c r="DC14" s="49"/>
      <c r="DD14" s="49"/>
      <c r="DE14" s="49"/>
      <c r="DF14" s="49"/>
      <c r="DG14" s="49"/>
      <c r="DH14" s="49"/>
      <c r="DI14" s="49"/>
      <c r="DJ14" s="49"/>
      <c r="DK14" s="49"/>
      <c r="DL14" s="49"/>
      <c r="DM14" s="49"/>
      <c r="DN14" s="49"/>
      <c r="DO14" s="49"/>
      <c r="DP14" s="49"/>
      <c r="DQ14" s="49"/>
      <c r="DR14" s="49"/>
      <c r="DS14" s="49"/>
      <c r="DT14" s="49"/>
      <c r="DU14" s="49"/>
      <c r="DV14" s="49"/>
      <c r="DW14" s="49"/>
      <c r="DX14" s="49"/>
      <c r="DY14" s="49"/>
      <c r="DZ14" s="49"/>
      <c r="EA14" s="49"/>
      <c r="EB14" s="49"/>
    </row>
    <row r="15" spans="1:132" s="15" customFormat="1" ht="30" customHeight="1" thickBot="1">
      <c r="A15" s="18"/>
      <c r="B15" s="54" t="s">
        <v>32</v>
      </c>
      <c r="C15" s="35" t="s">
        <v>23</v>
      </c>
      <c r="D15" s="40">
        <v>0</v>
      </c>
      <c r="E15" s="57">
        <v>45887</v>
      </c>
      <c r="F15" s="37">
        <f>E15+15</f>
        <v>45902</v>
      </c>
      <c r="G15" s="38"/>
      <c r="H15" s="3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c r="BO15" s="49"/>
      <c r="BP15" s="49"/>
      <c r="BQ15" s="49"/>
      <c r="BR15" s="49"/>
      <c r="BS15" s="49"/>
      <c r="BT15" s="49"/>
      <c r="BU15" s="49"/>
      <c r="BV15" s="49"/>
      <c r="BW15" s="49"/>
      <c r="BX15" s="49"/>
      <c r="BY15" s="49"/>
      <c r="BZ15" s="49"/>
      <c r="CA15" s="49"/>
      <c r="CB15" s="49"/>
      <c r="CC15" s="49"/>
      <c r="CD15" s="49"/>
      <c r="CE15" s="49"/>
      <c r="CF15" s="49"/>
      <c r="CG15" s="49"/>
      <c r="CH15" s="49"/>
      <c r="CI15" s="49"/>
      <c r="CJ15" s="49"/>
      <c r="CK15" s="49"/>
      <c r="CL15" s="49"/>
      <c r="CM15" s="49"/>
      <c r="CN15" s="49"/>
      <c r="CO15" s="49"/>
      <c r="CP15" s="49"/>
      <c r="CQ15" s="49"/>
      <c r="CR15" s="49"/>
      <c r="CS15" s="49"/>
      <c r="CT15" s="49"/>
      <c r="CU15" s="49"/>
      <c r="CV15" s="49"/>
      <c r="CW15" s="49"/>
      <c r="CX15" s="49"/>
      <c r="CY15" s="49"/>
      <c r="CZ15" s="49"/>
      <c r="DA15" s="49"/>
      <c r="DB15" s="49"/>
      <c r="DC15" s="49"/>
      <c r="DD15" s="49"/>
      <c r="DE15" s="49"/>
      <c r="DF15" s="49"/>
      <c r="DG15" s="49"/>
      <c r="DH15" s="49"/>
      <c r="DI15" s="49"/>
      <c r="DJ15" s="49"/>
      <c r="DK15" s="49"/>
      <c r="DL15" s="49"/>
      <c r="DM15" s="49"/>
      <c r="DN15" s="49"/>
      <c r="DO15" s="49"/>
      <c r="DP15" s="49"/>
      <c r="DQ15" s="49"/>
      <c r="DR15" s="49"/>
      <c r="DS15" s="49"/>
      <c r="DT15" s="49"/>
      <c r="DU15" s="49"/>
      <c r="DV15" s="49"/>
      <c r="DW15" s="49"/>
      <c r="DX15" s="49"/>
      <c r="DY15" s="49"/>
      <c r="DZ15" s="49"/>
      <c r="EA15" s="49"/>
      <c r="EB15" s="49"/>
    </row>
    <row r="16" spans="1:132" s="15" customFormat="1" ht="30" customHeight="1" thickBot="1">
      <c r="A16" s="18"/>
      <c r="B16" s="54" t="s">
        <v>33</v>
      </c>
      <c r="C16" s="35" t="s">
        <v>22</v>
      </c>
      <c r="D16" s="40">
        <v>0</v>
      </c>
      <c r="E16" s="57">
        <v>45887</v>
      </c>
      <c r="F16" s="37">
        <f>E16+15</f>
        <v>45902</v>
      </c>
      <c r="G16" s="38"/>
      <c r="H16" s="3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9"/>
      <c r="CR16" s="49"/>
      <c r="CS16" s="49"/>
      <c r="CT16" s="49"/>
      <c r="CU16" s="49"/>
      <c r="CV16" s="49"/>
      <c r="CW16" s="49"/>
      <c r="CX16" s="49"/>
      <c r="CY16" s="49"/>
      <c r="CZ16" s="49"/>
      <c r="DA16" s="49"/>
      <c r="DB16" s="49"/>
      <c r="DC16" s="49"/>
      <c r="DD16" s="49"/>
      <c r="DE16" s="49"/>
      <c r="DF16" s="49"/>
      <c r="DG16" s="49"/>
      <c r="DH16" s="49"/>
      <c r="DI16" s="49"/>
      <c r="DJ16" s="49"/>
      <c r="DK16" s="49"/>
      <c r="DL16" s="49"/>
      <c r="DM16" s="49"/>
      <c r="DN16" s="49"/>
      <c r="DO16" s="49"/>
      <c r="DP16" s="49"/>
      <c r="DQ16" s="49"/>
      <c r="DR16" s="49"/>
      <c r="DS16" s="49"/>
      <c r="DT16" s="49"/>
      <c r="DU16" s="49"/>
      <c r="DV16" s="49"/>
      <c r="DW16" s="49"/>
      <c r="DX16" s="49"/>
      <c r="DY16" s="49"/>
      <c r="DZ16" s="49"/>
      <c r="EA16" s="49"/>
      <c r="EB16" s="49"/>
    </row>
    <row r="17" spans="2:132" ht="30" customHeight="1" thickBot="1">
      <c r="B17" s="55" t="s">
        <v>64</v>
      </c>
      <c r="C17" s="32"/>
      <c r="D17" s="33"/>
      <c r="E17" s="33"/>
      <c r="F17" s="33"/>
      <c r="G17" s="38"/>
      <c r="H17" s="39" t="str">
        <f t="shared" ref="H17" si="78">IF(OR(ISBLANK(task_start),ISBLANK(task_end)),"",task_end-task_start+1)</f>
        <v/>
      </c>
      <c r="I17" s="49"/>
      <c r="J17" s="49"/>
      <c r="K17" s="49"/>
      <c r="L17" s="49"/>
      <c r="M17" s="49"/>
      <c r="N17" s="49"/>
      <c r="O17" s="49"/>
      <c r="P17" s="49"/>
      <c r="Q17" s="49"/>
      <c r="R17" s="49"/>
      <c r="S17" s="49"/>
      <c r="T17" s="49"/>
      <c r="U17" s="49"/>
      <c r="V17" s="49"/>
      <c r="W17" s="49"/>
      <c r="X17" s="49"/>
      <c r="Y17" s="50"/>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c r="BO17" s="49"/>
      <c r="BP17" s="49"/>
      <c r="BQ17" s="49"/>
      <c r="BR17" s="49"/>
      <c r="BS17" s="49"/>
      <c r="BT17" s="49"/>
      <c r="BU17" s="49"/>
      <c r="BV17" s="49"/>
      <c r="BW17" s="49"/>
      <c r="BX17" s="49"/>
      <c r="BY17" s="49"/>
      <c r="BZ17" s="49"/>
      <c r="CA17" s="49"/>
      <c r="CB17" s="49"/>
      <c r="CC17" s="49"/>
      <c r="CD17" s="49"/>
      <c r="CE17" s="49"/>
      <c r="CF17" s="49"/>
      <c r="CG17" s="49"/>
      <c r="CH17" s="49"/>
      <c r="CI17" s="49"/>
      <c r="CJ17" s="49"/>
      <c r="CK17" s="49"/>
      <c r="CL17" s="49"/>
      <c r="CM17" s="49"/>
      <c r="CN17" s="49"/>
      <c r="CO17" s="49"/>
      <c r="CP17" s="49"/>
      <c r="CQ17" s="49"/>
      <c r="CR17" s="49"/>
      <c r="CS17" s="49"/>
      <c r="CT17" s="49"/>
      <c r="CU17" s="49"/>
      <c r="CV17" s="49"/>
      <c r="CW17" s="49"/>
      <c r="CX17" s="49"/>
      <c r="CY17" s="49"/>
      <c r="CZ17" s="49"/>
      <c r="DA17" s="49"/>
      <c r="DB17" s="49"/>
      <c r="DC17" s="49"/>
      <c r="DD17" s="49"/>
      <c r="DE17" s="49"/>
      <c r="DF17" s="49"/>
      <c r="DG17" s="49"/>
      <c r="DH17" s="49"/>
      <c r="DI17" s="49"/>
      <c r="DJ17" s="49"/>
      <c r="DK17" s="49"/>
      <c r="DL17" s="49"/>
      <c r="DM17" s="49"/>
      <c r="DN17" s="49"/>
      <c r="DO17" s="49"/>
      <c r="DP17" s="49"/>
      <c r="DQ17" s="49"/>
      <c r="DR17" s="49"/>
      <c r="DS17" s="49"/>
      <c r="DT17" s="49"/>
      <c r="DU17" s="49"/>
      <c r="DV17" s="49"/>
      <c r="DW17" s="49"/>
      <c r="DX17" s="49"/>
      <c r="DY17" s="49"/>
      <c r="DZ17" s="49"/>
      <c r="EA17" s="49"/>
      <c r="EB17" s="49"/>
    </row>
    <row r="18" spans="2:132" ht="30" customHeight="1" thickBot="1">
      <c r="B18" s="54" t="s">
        <v>34</v>
      </c>
      <c r="C18" s="35" t="s">
        <v>22</v>
      </c>
      <c r="D18" s="40">
        <v>0.9</v>
      </c>
      <c r="E18" s="57">
        <v>45895</v>
      </c>
      <c r="F18" s="37">
        <f>E18+25</f>
        <v>45920</v>
      </c>
      <c r="G18" s="38"/>
      <c r="H18" s="39">
        <f>IF(OR(ISBLANK(task_start),ISBLANK(task_end)),"",task_end-task_start+1)</f>
        <v>26</v>
      </c>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49"/>
      <c r="CN18" s="49"/>
      <c r="CO18" s="49"/>
      <c r="CP18" s="49"/>
      <c r="CQ18" s="49"/>
      <c r="CR18" s="49"/>
      <c r="CS18" s="49"/>
      <c r="CT18" s="49"/>
      <c r="CU18" s="49"/>
      <c r="CV18" s="49"/>
      <c r="CW18" s="49"/>
      <c r="CX18" s="49"/>
      <c r="CY18" s="49"/>
      <c r="CZ18" s="49"/>
      <c r="DA18" s="49"/>
      <c r="DB18" s="49"/>
      <c r="DC18" s="49"/>
      <c r="DD18" s="49"/>
      <c r="DE18" s="49"/>
      <c r="DF18" s="49"/>
      <c r="DG18" s="49"/>
      <c r="DH18" s="49"/>
      <c r="DI18" s="49"/>
      <c r="DJ18" s="49"/>
      <c r="DK18" s="49"/>
      <c r="DL18" s="49"/>
      <c r="DM18" s="49"/>
      <c r="DN18" s="49"/>
      <c r="DO18" s="49"/>
      <c r="DP18" s="49"/>
      <c r="DQ18" s="49"/>
      <c r="DR18" s="49"/>
      <c r="DS18" s="49"/>
      <c r="DT18" s="49"/>
      <c r="DU18" s="49"/>
      <c r="DV18" s="49"/>
      <c r="DW18" s="49"/>
      <c r="DX18" s="49"/>
      <c r="DY18" s="49"/>
      <c r="DZ18" s="49"/>
      <c r="EA18" s="49"/>
      <c r="EB18" s="49"/>
    </row>
    <row r="19" spans="2:132" ht="30" customHeight="1" thickBot="1">
      <c r="B19" s="54" t="s">
        <v>35</v>
      </c>
      <c r="C19" s="35" t="s">
        <v>23</v>
      </c>
      <c r="D19" s="40">
        <v>1</v>
      </c>
      <c r="E19" s="57">
        <v>45895</v>
      </c>
      <c r="F19" s="37">
        <f>E19+15</f>
        <v>45910</v>
      </c>
      <c r="G19" s="38"/>
      <c r="H19" s="3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c r="BM19" s="49"/>
      <c r="BN19" s="49"/>
      <c r="BO19" s="49"/>
      <c r="BP19" s="49"/>
      <c r="BQ19" s="49"/>
      <c r="BR19" s="49"/>
      <c r="BS19" s="49"/>
      <c r="BT19" s="49"/>
      <c r="BU19" s="49"/>
      <c r="BV19" s="49"/>
      <c r="BW19" s="49"/>
      <c r="BX19" s="49"/>
      <c r="BY19" s="49"/>
      <c r="BZ19" s="49"/>
      <c r="CA19" s="49"/>
      <c r="CB19" s="49"/>
      <c r="CC19" s="49"/>
      <c r="CD19" s="49"/>
      <c r="CE19" s="49"/>
      <c r="CF19" s="49"/>
      <c r="CG19" s="49"/>
      <c r="CH19" s="49"/>
      <c r="CI19" s="49"/>
      <c r="CJ19" s="49"/>
      <c r="CK19" s="49"/>
      <c r="CL19" s="49"/>
      <c r="CM19" s="49"/>
      <c r="CN19" s="49"/>
      <c r="CO19" s="49"/>
      <c r="CP19" s="49"/>
      <c r="CQ19" s="49"/>
      <c r="CR19" s="49"/>
      <c r="CS19" s="49"/>
      <c r="CT19" s="49"/>
      <c r="CU19" s="49"/>
      <c r="CV19" s="49"/>
      <c r="CW19" s="49"/>
      <c r="CX19" s="49"/>
      <c r="CY19" s="49"/>
      <c r="CZ19" s="49"/>
      <c r="DA19" s="49"/>
      <c r="DB19" s="49"/>
      <c r="DC19" s="49"/>
      <c r="DD19" s="49"/>
      <c r="DE19" s="49"/>
      <c r="DF19" s="49"/>
      <c r="DG19" s="49"/>
      <c r="DH19" s="49"/>
      <c r="DI19" s="49"/>
      <c r="DJ19" s="49"/>
      <c r="DK19" s="49"/>
      <c r="DL19" s="49"/>
      <c r="DM19" s="49"/>
      <c r="DN19" s="49"/>
      <c r="DO19" s="49"/>
      <c r="DP19" s="49"/>
      <c r="DQ19" s="49"/>
      <c r="DR19" s="49"/>
      <c r="DS19" s="49"/>
      <c r="DT19" s="49"/>
      <c r="DU19" s="49"/>
      <c r="DV19" s="49"/>
      <c r="DW19" s="49"/>
      <c r="DX19" s="49"/>
      <c r="DY19" s="49"/>
      <c r="DZ19" s="49"/>
      <c r="EA19" s="49"/>
      <c r="EB19" s="49"/>
    </row>
    <row r="20" spans="2:132" ht="30" customHeight="1" thickBot="1">
      <c r="B20" s="54" t="s">
        <v>36</v>
      </c>
      <c r="C20" s="35" t="s">
        <v>22</v>
      </c>
      <c r="D20" s="40">
        <v>0</v>
      </c>
      <c r="E20" s="57">
        <v>45895</v>
      </c>
      <c r="F20" s="37">
        <f>E20+15</f>
        <v>45910</v>
      </c>
      <c r="G20" s="38"/>
      <c r="H20" s="39">
        <f>IF(OR(ISBLANK(task_start),ISBLANK(task_end)),"",task_end-task_start+1)</f>
        <v>16</v>
      </c>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c r="BM20" s="49"/>
      <c r="BN20" s="49"/>
      <c r="BO20" s="49"/>
      <c r="BP20" s="49"/>
      <c r="BQ20" s="49"/>
      <c r="BR20" s="49"/>
      <c r="BS20" s="49"/>
      <c r="BT20" s="49"/>
      <c r="BU20" s="49"/>
      <c r="BV20" s="49"/>
      <c r="BW20" s="49"/>
      <c r="BX20" s="49"/>
      <c r="BY20" s="49"/>
      <c r="BZ20" s="49"/>
      <c r="CA20" s="49"/>
      <c r="CB20" s="49"/>
      <c r="CC20" s="49"/>
      <c r="CD20" s="49"/>
      <c r="CE20" s="49"/>
      <c r="CF20" s="49"/>
      <c r="CG20" s="49"/>
      <c r="CH20" s="49"/>
      <c r="CI20" s="49"/>
      <c r="CJ20" s="49"/>
      <c r="CK20" s="49"/>
      <c r="CL20" s="49"/>
      <c r="CM20" s="49"/>
      <c r="CN20" s="49"/>
      <c r="CO20" s="49"/>
      <c r="CP20" s="49"/>
      <c r="CQ20" s="49"/>
      <c r="CR20" s="49"/>
      <c r="CS20" s="49"/>
      <c r="CT20" s="49"/>
      <c r="CU20" s="49"/>
      <c r="CV20" s="49"/>
      <c r="CW20" s="49"/>
      <c r="CX20" s="49"/>
      <c r="CY20" s="49"/>
      <c r="CZ20" s="49"/>
      <c r="DA20" s="49"/>
      <c r="DB20" s="49"/>
      <c r="DC20" s="49"/>
      <c r="DD20" s="49"/>
      <c r="DE20" s="49"/>
      <c r="DF20" s="49"/>
      <c r="DG20" s="49"/>
      <c r="DH20" s="49"/>
      <c r="DI20" s="49"/>
      <c r="DJ20" s="49"/>
      <c r="DK20" s="49"/>
      <c r="DL20" s="49"/>
      <c r="DM20" s="49"/>
      <c r="DN20" s="49"/>
      <c r="DO20" s="49"/>
      <c r="DP20" s="49"/>
      <c r="DQ20" s="49"/>
      <c r="DR20" s="49"/>
      <c r="DS20" s="49"/>
      <c r="DT20" s="49"/>
      <c r="DU20" s="49"/>
      <c r="DV20" s="49"/>
      <c r="DW20" s="49"/>
      <c r="DX20" s="49"/>
      <c r="DY20" s="49"/>
      <c r="DZ20" s="49"/>
      <c r="EA20" s="49"/>
      <c r="EB20" s="49"/>
    </row>
    <row r="21" spans="2:132" ht="30" customHeight="1" thickBot="1">
      <c r="B21" s="55" t="s">
        <v>65</v>
      </c>
      <c r="C21" s="32"/>
      <c r="D21" s="33"/>
      <c r="E21" s="33"/>
      <c r="F21" s="33"/>
      <c r="G21" s="38"/>
      <c r="H21" s="39" t="str">
        <f t="shared" ref="H21:H30" si="79">IF(OR(ISBLANK(task_start),ISBLANK(task_end)),"",task_end-task_start+1)</f>
        <v/>
      </c>
      <c r="I21" s="49"/>
      <c r="J21" s="49"/>
      <c r="K21" s="49"/>
      <c r="L21" s="49"/>
      <c r="M21" s="49"/>
      <c r="N21" s="49"/>
      <c r="O21" s="49"/>
      <c r="P21" s="49"/>
      <c r="Q21" s="49"/>
      <c r="R21" s="49"/>
      <c r="S21" s="49"/>
      <c r="T21" s="49"/>
      <c r="U21" s="49"/>
      <c r="V21" s="49"/>
      <c r="W21" s="49"/>
      <c r="X21" s="49"/>
      <c r="Y21" s="50"/>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c r="BM21" s="49"/>
      <c r="BN21" s="49"/>
      <c r="BO21" s="49"/>
      <c r="BP21" s="49"/>
      <c r="BQ21" s="49"/>
      <c r="BR21" s="49"/>
      <c r="BS21" s="49"/>
      <c r="BT21" s="49"/>
      <c r="BU21" s="49"/>
      <c r="BV21" s="49"/>
      <c r="BW21" s="49"/>
      <c r="BX21" s="49"/>
      <c r="BY21" s="49"/>
      <c r="BZ21" s="49"/>
      <c r="CA21" s="49"/>
      <c r="CB21" s="49"/>
      <c r="CC21" s="49"/>
      <c r="CD21" s="49"/>
      <c r="CE21" s="49"/>
      <c r="CF21" s="49"/>
      <c r="CG21" s="49"/>
      <c r="CH21" s="49"/>
      <c r="CI21" s="49"/>
      <c r="CJ21" s="49"/>
      <c r="CK21" s="49"/>
      <c r="CL21" s="49"/>
      <c r="CM21" s="49"/>
      <c r="CN21" s="49"/>
      <c r="CO21" s="49"/>
      <c r="CP21" s="49"/>
      <c r="CQ21" s="49"/>
      <c r="CR21" s="49"/>
      <c r="CS21" s="49"/>
      <c r="CT21" s="49"/>
      <c r="CU21" s="49"/>
      <c r="CV21" s="49"/>
      <c r="CW21" s="49"/>
      <c r="CX21" s="49"/>
      <c r="CY21" s="49"/>
      <c r="CZ21" s="49"/>
      <c r="DA21" s="49"/>
      <c r="DB21" s="49"/>
      <c r="DC21" s="49"/>
      <c r="DD21" s="49"/>
      <c r="DE21" s="49"/>
      <c r="DF21" s="49"/>
      <c r="DG21" s="49"/>
      <c r="DH21" s="49"/>
      <c r="DI21" s="49"/>
      <c r="DJ21" s="49"/>
      <c r="DK21" s="49"/>
      <c r="DL21" s="49"/>
      <c r="DM21" s="49"/>
      <c r="DN21" s="49"/>
      <c r="DO21" s="49"/>
      <c r="DP21" s="49"/>
      <c r="DQ21" s="49"/>
      <c r="DR21" s="49"/>
      <c r="DS21" s="49"/>
      <c r="DT21" s="49"/>
      <c r="DU21" s="49"/>
      <c r="DV21" s="49"/>
      <c r="DW21" s="49"/>
      <c r="DX21" s="49"/>
      <c r="DY21" s="49"/>
      <c r="DZ21" s="49"/>
      <c r="EA21" s="49"/>
      <c r="EB21" s="49"/>
    </row>
    <row r="22" spans="2:132" ht="30" customHeight="1" thickBot="1">
      <c r="B22" s="54" t="s">
        <v>37</v>
      </c>
      <c r="C22" s="35" t="s">
        <v>23</v>
      </c>
      <c r="D22" s="40">
        <v>0</v>
      </c>
      <c r="E22" s="57">
        <v>45901</v>
      </c>
      <c r="F22" s="37">
        <f>E22+20</f>
        <v>45921</v>
      </c>
      <c r="G22" s="38"/>
      <c r="H22" s="39">
        <f>IF(OR(ISBLANK(task_start),ISBLANK(task_end)),"",task_end-task_start+1)</f>
        <v>21</v>
      </c>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49"/>
      <c r="CU22" s="49"/>
      <c r="CV22" s="49"/>
      <c r="CW22" s="49"/>
      <c r="CX22" s="49"/>
      <c r="CY22" s="49"/>
      <c r="CZ22" s="49"/>
      <c r="DA22" s="49"/>
      <c r="DB22" s="49"/>
      <c r="DC22" s="49"/>
      <c r="DD22" s="49"/>
      <c r="DE22" s="49"/>
      <c r="DF22" s="49"/>
      <c r="DG22" s="49"/>
      <c r="DH22" s="49"/>
      <c r="DI22" s="49"/>
      <c r="DJ22" s="49"/>
      <c r="DK22" s="49"/>
      <c r="DL22" s="49"/>
      <c r="DM22" s="49"/>
      <c r="DN22" s="49"/>
      <c r="DO22" s="49"/>
      <c r="DP22" s="49"/>
      <c r="DQ22" s="49"/>
      <c r="DR22" s="49"/>
      <c r="DS22" s="49"/>
      <c r="DT22" s="49"/>
      <c r="DU22" s="49"/>
      <c r="DV22" s="49"/>
      <c r="DW22" s="49"/>
      <c r="DX22" s="49"/>
      <c r="DY22" s="49"/>
      <c r="DZ22" s="49"/>
      <c r="EA22" s="49"/>
      <c r="EB22" s="49"/>
    </row>
    <row r="23" spans="2:132" ht="30" customHeight="1" thickBot="1">
      <c r="B23" s="54" t="s">
        <v>38</v>
      </c>
      <c r="C23" s="35" t="s">
        <v>22</v>
      </c>
      <c r="D23" s="40">
        <v>0</v>
      </c>
      <c r="E23" s="57">
        <v>45901</v>
      </c>
      <c r="F23" s="37">
        <f>E23+20</f>
        <v>45921</v>
      </c>
      <c r="G23" s="38"/>
      <c r="H23" s="39">
        <f>IF(OR(ISBLANK(task_start),ISBLANK(task_end)),"",task_end-task_start+1)</f>
        <v>21</v>
      </c>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c r="BM23" s="49"/>
      <c r="BN23" s="49"/>
      <c r="BO23" s="49"/>
      <c r="BP23" s="49"/>
      <c r="BQ23" s="49"/>
      <c r="BR23" s="49"/>
      <c r="BS23" s="49"/>
      <c r="BT23" s="49"/>
      <c r="BU23" s="49"/>
      <c r="BV23" s="49"/>
      <c r="BW23" s="49"/>
      <c r="BX23" s="49"/>
      <c r="BY23" s="49"/>
      <c r="BZ23" s="49"/>
      <c r="CA23" s="49"/>
      <c r="CB23" s="49"/>
      <c r="CC23" s="49"/>
      <c r="CD23" s="49"/>
      <c r="CE23" s="49"/>
      <c r="CF23" s="49"/>
      <c r="CG23" s="49"/>
      <c r="CH23" s="49"/>
      <c r="CI23" s="49"/>
      <c r="CJ23" s="49"/>
      <c r="CK23" s="49"/>
      <c r="CL23" s="49"/>
      <c r="CM23" s="49"/>
      <c r="CN23" s="49"/>
      <c r="CO23" s="49"/>
      <c r="CP23" s="49"/>
      <c r="CQ23" s="49"/>
      <c r="CR23" s="49"/>
      <c r="CS23" s="49"/>
      <c r="CT23" s="49"/>
      <c r="CU23" s="49"/>
      <c r="CV23" s="49"/>
      <c r="CW23" s="49"/>
      <c r="CX23" s="49"/>
      <c r="CY23" s="49"/>
      <c r="CZ23" s="49"/>
      <c r="DA23" s="49"/>
      <c r="DB23" s="49"/>
      <c r="DC23" s="49"/>
      <c r="DD23" s="49"/>
      <c r="DE23" s="49"/>
      <c r="DF23" s="49"/>
      <c r="DG23" s="49"/>
      <c r="DH23" s="49"/>
      <c r="DI23" s="49"/>
      <c r="DJ23" s="49"/>
      <c r="DK23" s="49"/>
      <c r="DL23" s="49"/>
      <c r="DM23" s="49"/>
      <c r="DN23" s="49"/>
      <c r="DO23" s="49"/>
      <c r="DP23" s="49"/>
      <c r="DQ23" s="49"/>
      <c r="DR23" s="49"/>
      <c r="DS23" s="49"/>
      <c r="DT23" s="49"/>
      <c r="DU23" s="49"/>
      <c r="DV23" s="49"/>
      <c r="DW23" s="49"/>
      <c r="DX23" s="49"/>
      <c r="DY23" s="49"/>
      <c r="DZ23" s="49"/>
      <c r="EA23" s="49"/>
      <c r="EB23" s="49"/>
    </row>
    <row r="24" spans="2:132" ht="30" customHeight="1" thickBot="1">
      <c r="B24" s="54" t="s">
        <v>78</v>
      </c>
      <c r="C24" s="35" t="s">
        <v>23</v>
      </c>
      <c r="D24" s="40">
        <v>0</v>
      </c>
      <c r="E24" s="57">
        <v>45901</v>
      </c>
      <c r="F24" s="37">
        <f>E24+20</f>
        <v>45921</v>
      </c>
      <c r="G24" s="38"/>
      <c r="H24" s="3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49"/>
      <c r="BO24" s="49"/>
      <c r="BP24" s="49"/>
      <c r="BQ24" s="49"/>
      <c r="BR24" s="49"/>
      <c r="BS24" s="49"/>
      <c r="BT24" s="49"/>
      <c r="BU24" s="49"/>
      <c r="BV24" s="49"/>
      <c r="BW24" s="49"/>
      <c r="BX24" s="49"/>
      <c r="BY24" s="49"/>
      <c r="BZ24" s="49"/>
      <c r="CA24" s="49"/>
      <c r="CB24" s="49"/>
      <c r="CC24" s="49"/>
      <c r="CD24" s="49"/>
      <c r="CE24" s="49"/>
      <c r="CF24" s="49"/>
      <c r="CG24" s="49"/>
      <c r="CH24" s="49"/>
      <c r="CI24" s="49"/>
      <c r="CJ24" s="49"/>
      <c r="CK24" s="49"/>
      <c r="CL24" s="49"/>
      <c r="CM24" s="49"/>
      <c r="CN24" s="49"/>
      <c r="CO24" s="49"/>
      <c r="CP24" s="49"/>
      <c r="CQ24" s="49"/>
      <c r="CR24" s="49"/>
      <c r="CS24" s="49"/>
      <c r="CT24" s="49"/>
      <c r="CU24" s="49"/>
      <c r="CV24" s="49"/>
      <c r="CW24" s="49"/>
      <c r="CX24" s="49"/>
      <c r="CY24" s="49"/>
      <c r="CZ24" s="49"/>
      <c r="DA24" s="49"/>
      <c r="DB24" s="49"/>
      <c r="DC24" s="49"/>
      <c r="DD24" s="49"/>
      <c r="DE24" s="49"/>
      <c r="DF24" s="49"/>
      <c r="DG24" s="49"/>
      <c r="DH24" s="49"/>
      <c r="DI24" s="49"/>
      <c r="DJ24" s="49"/>
      <c r="DK24" s="49"/>
      <c r="DL24" s="49"/>
      <c r="DM24" s="49"/>
      <c r="DN24" s="49"/>
      <c r="DO24" s="49"/>
      <c r="DP24" s="49"/>
      <c r="DQ24" s="49"/>
      <c r="DR24" s="49"/>
      <c r="DS24" s="49"/>
      <c r="DT24" s="49"/>
      <c r="DU24" s="49"/>
      <c r="DV24" s="49"/>
      <c r="DW24" s="49"/>
      <c r="DX24" s="49"/>
      <c r="DY24" s="49"/>
      <c r="DZ24" s="49"/>
      <c r="EA24" s="49"/>
      <c r="EB24" s="49"/>
    </row>
    <row r="25" spans="2:132" ht="30" customHeight="1" thickBot="1">
      <c r="B25" s="54" t="s">
        <v>79</v>
      </c>
      <c r="C25" s="35" t="s">
        <v>22</v>
      </c>
      <c r="D25" s="40">
        <v>0</v>
      </c>
      <c r="E25" s="57">
        <v>45901</v>
      </c>
      <c r="F25" s="37">
        <f>E25+20</f>
        <v>45921</v>
      </c>
      <c r="G25" s="38"/>
      <c r="H25" s="3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c r="BM25" s="49"/>
      <c r="BN25" s="49"/>
      <c r="BO25" s="49"/>
      <c r="BP25" s="49"/>
      <c r="BQ25" s="49"/>
      <c r="BR25" s="49"/>
      <c r="BS25" s="49"/>
      <c r="BT25" s="49"/>
      <c r="BU25" s="49"/>
      <c r="BV25" s="49"/>
      <c r="BW25" s="49"/>
      <c r="BX25" s="49"/>
      <c r="BY25" s="49"/>
      <c r="BZ25" s="49"/>
      <c r="CA25" s="49"/>
      <c r="CB25" s="49"/>
      <c r="CC25" s="49"/>
      <c r="CD25" s="49"/>
      <c r="CE25" s="49"/>
      <c r="CF25" s="49"/>
      <c r="CG25" s="49"/>
      <c r="CH25" s="49"/>
      <c r="CI25" s="49"/>
      <c r="CJ25" s="49"/>
      <c r="CK25" s="49"/>
      <c r="CL25" s="49"/>
      <c r="CM25" s="49"/>
      <c r="CN25" s="49"/>
      <c r="CO25" s="49"/>
      <c r="CP25" s="49"/>
      <c r="CQ25" s="49"/>
      <c r="CR25" s="49"/>
      <c r="CS25" s="49"/>
      <c r="CT25" s="49"/>
      <c r="CU25" s="49"/>
      <c r="CV25" s="49"/>
      <c r="CW25" s="49"/>
      <c r="CX25" s="49"/>
      <c r="CY25" s="49"/>
      <c r="CZ25" s="49"/>
      <c r="DA25" s="49"/>
      <c r="DB25" s="49"/>
      <c r="DC25" s="49"/>
      <c r="DD25" s="49"/>
      <c r="DE25" s="49"/>
      <c r="DF25" s="49"/>
      <c r="DG25" s="49"/>
      <c r="DH25" s="49"/>
      <c r="DI25" s="49"/>
      <c r="DJ25" s="49"/>
      <c r="DK25" s="49"/>
      <c r="DL25" s="49"/>
      <c r="DM25" s="49"/>
      <c r="DN25" s="49"/>
      <c r="DO25" s="49"/>
      <c r="DP25" s="49"/>
      <c r="DQ25" s="49"/>
      <c r="DR25" s="49"/>
      <c r="DS25" s="49"/>
      <c r="DT25" s="49"/>
      <c r="DU25" s="49"/>
      <c r="DV25" s="49"/>
      <c r="DW25" s="49"/>
      <c r="DX25" s="49"/>
      <c r="DY25" s="49"/>
      <c r="DZ25" s="49"/>
      <c r="EA25" s="49"/>
      <c r="EB25" s="49"/>
    </row>
    <row r="26" spans="2:132" ht="30" customHeight="1" thickBot="1">
      <c r="B26" s="55" t="s">
        <v>71</v>
      </c>
      <c r="C26" s="32"/>
      <c r="D26" s="33"/>
      <c r="E26" s="33"/>
      <c r="F26" s="33"/>
      <c r="G26" s="38"/>
      <c r="H26" s="3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c r="BM26" s="49"/>
      <c r="BN26" s="49"/>
      <c r="BO26" s="49"/>
      <c r="BP26" s="49"/>
      <c r="BQ26" s="49"/>
      <c r="BR26" s="49"/>
      <c r="BS26" s="49"/>
      <c r="BT26" s="49"/>
      <c r="BU26" s="49"/>
      <c r="BV26" s="49"/>
      <c r="BW26" s="49"/>
      <c r="BX26" s="49"/>
      <c r="BY26" s="49"/>
      <c r="BZ26" s="49"/>
      <c r="CA26" s="49"/>
      <c r="CB26" s="49"/>
      <c r="CC26" s="49"/>
      <c r="CD26" s="49"/>
      <c r="CE26" s="49"/>
      <c r="CF26" s="49"/>
      <c r="CG26" s="49"/>
      <c r="CH26" s="49"/>
      <c r="CI26" s="49"/>
      <c r="CJ26" s="49"/>
      <c r="CK26" s="49"/>
      <c r="CL26" s="49"/>
      <c r="CM26" s="49"/>
      <c r="CN26" s="49"/>
      <c r="CO26" s="49"/>
      <c r="CP26" s="49"/>
      <c r="CQ26" s="49"/>
      <c r="CR26" s="49"/>
      <c r="CS26" s="49"/>
      <c r="CT26" s="49"/>
      <c r="CU26" s="49"/>
      <c r="CV26" s="49"/>
      <c r="CW26" s="49"/>
      <c r="CX26" s="49"/>
      <c r="CY26" s="49"/>
      <c r="CZ26" s="49"/>
      <c r="DA26" s="49"/>
      <c r="DB26" s="49"/>
      <c r="DC26" s="49"/>
      <c r="DD26" s="49"/>
      <c r="DE26" s="49"/>
      <c r="DF26" s="49"/>
      <c r="DG26" s="49"/>
      <c r="DH26" s="49"/>
      <c r="DI26" s="49"/>
      <c r="DJ26" s="49"/>
      <c r="DK26" s="49"/>
      <c r="DL26" s="49"/>
      <c r="DM26" s="49"/>
      <c r="DN26" s="49"/>
      <c r="DO26" s="49"/>
      <c r="DP26" s="49"/>
      <c r="DQ26" s="49"/>
      <c r="DR26" s="49"/>
      <c r="DS26" s="49"/>
      <c r="DT26" s="49"/>
      <c r="DU26" s="49"/>
      <c r="DV26" s="49"/>
      <c r="DW26" s="49"/>
      <c r="DX26" s="49"/>
      <c r="DY26" s="49"/>
      <c r="DZ26" s="49"/>
      <c r="EA26" s="49"/>
      <c r="EB26" s="49"/>
    </row>
    <row r="27" spans="2:132" ht="30" customHeight="1" thickBot="1">
      <c r="B27" s="54" t="s">
        <v>40</v>
      </c>
      <c r="C27" s="35" t="s">
        <v>22</v>
      </c>
      <c r="D27" s="40">
        <v>0</v>
      </c>
      <c r="E27" s="57">
        <v>45918</v>
      </c>
      <c r="F27" s="37">
        <f>E27+15</f>
        <v>45933</v>
      </c>
      <c r="G27" s="38"/>
      <c r="H27" s="3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c r="BM27" s="49"/>
      <c r="BN27" s="49"/>
      <c r="BO27" s="49"/>
      <c r="BP27" s="49"/>
      <c r="BQ27" s="49"/>
      <c r="BR27" s="49"/>
      <c r="BS27" s="49"/>
      <c r="BT27" s="49"/>
      <c r="BU27" s="49"/>
      <c r="BV27" s="49"/>
      <c r="BW27" s="49"/>
      <c r="BX27" s="49"/>
      <c r="BY27" s="49"/>
      <c r="BZ27" s="49"/>
      <c r="CA27" s="49"/>
      <c r="CB27" s="49"/>
      <c r="CC27" s="49"/>
      <c r="CD27" s="49"/>
      <c r="CE27" s="49"/>
      <c r="CF27" s="49"/>
      <c r="CG27" s="49"/>
      <c r="CH27" s="49"/>
      <c r="CI27" s="49"/>
      <c r="CJ27" s="49"/>
      <c r="CK27" s="49"/>
      <c r="CL27" s="49"/>
      <c r="CM27" s="49"/>
      <c r="CN27" s="49"/>
      <c r="CO27" s="49"/>
      <c r="CP27" s="49"/>
      <c r="CQ27" s="49"/>
      <c r="CR27" s="49"/>
      <c r="CS27" s="49"/>
      <c r="CT27" s="49"/>
      <c r="CU27" s="49"/>
      <c r="CV27" s="49"/>
      <c r="CW27" s="49"/>
      <c r="CX27" s="49"/>
      <c r="CY27" s="49"/>
      <c r="CZ27" s="49"/>
      <c r="DA27" s="49"/>
      <c r="DB27" s="49"/>
      <c r="DC27" s="49"/>
      <c r="DD27" s="49"/>
      <c r="DE27" s="49"/>
      <c r="DF27" s="49"/>
      <c r="DG27" s="49"/>
      <c r="DH27" s="49"/>
      <c r="DI27" s="49"/>
      <c r="DJ27" s="49"/>
      <c r="DK27" s="49"/>
      <c r="DL27" s="49"/>
      <c r="DM27" s="49"/>
      <c r="DN27" s="49"/>
      <c r="DO27" s="49"/>
      <c r="DP27" s="49"/>
      <c r="DQ27" s="49"/>
      <c r="DR27" s="49"/>
      <c r="DS27" s="49"/>
      <c r="DT27" s="49"/>
      <c r="DU27" s="49"/>
      <c r="DV27" s="49"/>
      <c r="DW27" s="49"/>
      <c r="DX27" s="49"/>
      <c r="DY27" s="49"/>
      <c r="DZ27" s="49"/>
      <c r="EA27" s="49"/>
      <c r="EB27" s="49"/>
    </row>
    <row r="28" spans="2:132" ht="30" customHeight="1" thickBot="1">
      <c r="B28" s="72" t="s">
        <v>76</v>
      </c>
      <c r="C28" s="35" t="s">
        <v>23</v>
      </c>
      <c r="D28" s="40">
        <v>0</v>
      </c>
      <c r="E28" s="57">
        <v>45918</v>
      </c>
      <c r="F28" s="37">
        <f>E28+15</f>
        <v>45933</v>
      </c>
      <c r="G28" s="38"/>
      <c r="H28" s="3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c r="BM28" s="49"/>
      <c r="BN28" s="49"/>
      <c r="BO28" s="49"/>
      <c r="BP28" s="49"/>
      <c r="BQ28" s="49"/>
      <c r="BR28" s="49"/>
      <c r="BS28" s="49"/>
      <c r="BT28" s="49"/>
      <c r="BU28" s="49"/>
      <c r="BV28" s="49"/>
      <c r="BW28" s="49"/>
      <c r="BX28" s="49"/>
      <c r="BY28" s="49"/>
      <c r="BZ28" s="49"/>
      <c r="CA28" s="49"/>
      <c r="CB28" s="49"/>
      <c r="CC28" s="49"/>
      <c r="CD28" s="49"/>
      <c r="CE28" s="49"/>
      <c r="CF28" s="49"/>
      <c r="CG28" s="49"/>
      <c r="CH28" s="49"/>
      <c r="CI28" s="49"/>
      <c r="CJ28" s="49"/>
      <c r="CK28" s="49"/>
      <c r="CL28" s="49"/>
      <c r="CM28" s="49"/>
      <c r="CN28" s="49"/>
      <c r="CO28" s="49"/>
      <c r="CP28" s="49"/>
      <c r="CQ28" s="49"/>
      <c r="CR28" s="49"/>
      <c r="CS28" s="49"/>
      <c r="CT28" s="49"/>
      <c r="CU28" s="49"/>
      <c r="CV28" s="49"/>
      <c r="CW28" s="49"/>
      <c r="CX28" s="49"/>
      <c r="CY28" s="49"/>
      <c r="CZ28" s="49"/>
      <c r="DA28" s="49"/>
      <c r="DB28" s="49"/>
      <c r="DC28" s="49"/>
      <c r="DD28" s="49"/>
      <c r="DE28" s="49"/>
      <c r="DF28" s="49"/>
      <c r="DG28" s="49"/>
      <c r="DH28" s="49"/>
      <c r="DI28" s="49"/>
      <c r="DJ28" s="49"/>
      <c r="DK28" s="49"/>
      <c r="DL28" s="49"/>
      <c r="DM28" s="49"/>
      <c r="DN28" s="49"/>
      <c r="DO28" s="49"/>
      <c r="DP28" s="49"/>
      <c r="DQ28" s="49"/>
      <c r="DR28" s="49"/>
      <c r="DS28" s="49"/>
      <c r="DT28" s="49"/>
      <c r="DU28" s="49"/>
      <c r="DV28" s="49"/>
      <c r="DW28" s="49"/>
      <c r="DX28" s="49"/>
      <c r="DY28" s="49"/>
      <c r="DZ28" s="49"/>
      <c r="EA28" s="49"/>
      <c r="EB28" s="49"/>
    </row>
    <row r="29" spans="2:132" ht="30" customHeight="1" thickBot="1">
      <c r="B29" s="72" t="s">
        <v>77</v>
      </c>
      <c r="C29" s="35" t="s">
        <v>22</v>
      </c>
      <c r="D29" s="40">
        <v>0</v>
      </c>
      <c r="E29" s="57">
        <v>45918</v>
      </c>
      <c r="F29" s="37">
        <f>E29+15</f>
        <v>45933</v>
      </c>
      <c r="G29" s="38"/>
      <c r="H29" s="3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c r="BM29" s="49"/>
      <c r="BN29" s="49"/>
      <c r="BO29" s="49"/>
      <c r="BP29" s="49"/>
      <c r="BQ29" s="49"/>
      <c r="BR29" s="49"/>
      <c r="BS29" s="49"/>
      <c r="BT29" s="49"/>
      <c r="BU29" s="49"/>
      <c r="BV29" s="49"/>
      <c r="BW29" s="49"/>
      <c r="BX29" s="49"/>
      <c r="BY29" s="49"/>
      <c r="BZ29" s="49"/>
      <c r="CA29" s="49"/>
      <c r="CB29" s="49"/>
      <c r="CC29" s="49"/>
      <c r="CD29" s="49"/>
      <c r="CE29" s="49"/>
      <c r="CF29" s="49"/>
      <c r="CG29" s="49"/>
      <c r="CH29" s="49"/>
      <c r="CI29" s="49"/>
      <c r="CJ29" s="49"/>
      <c r="CK29" s="49"/>
      <c r="CL29" s="49"/>
      <c r="CM29" s="49"/>
      <c r="CN29" s="49"/>
      <c r="CO29" s="49"/>
      <c r="CP29" s="49"/>
      <c r="CQ29" s="49"/>
      <c r="CR29" s="49"/>
      <c r="CS29" s="49"/>
      <c r="CT29" s="49"/>
      <c r="CU29" s="49"/>
      <c r="CV29" s="49"/>
      <c r="CW29" s="49"/>
      <c r="CX29" s="49"/>
      <c r="CY29" s="49"/>
      <c r="CZ29" s="49"/>
      <c r="DA29" s="49"/>
      <c r="DB29" s="49"/>
      <c r="DC29" s="49"/>
      <c r="DD29" s="49"/>
      <c r="DE29" s="49"/>
      <c r="DF29" s="49"/>
      <c r="DG29" s="49"/>
      <c r="DH29" s="49"/>
      <c r="DI29" s="49"/>
      <c r="DJ29" s="49"/>
      <c r="DK29" s="49"/>
      <c r="DL29" s="49"/>
      <c r="DM29" s="49"/>
      <c r="DN29" s="49"/>
      <c r="DO29" s="49"/>
      <c r="DP29" s="49"/>
      <c r="DQ29" s="49"/>
      <c r="DR29" s="49"/>
      <c r="DS29" s="49"/>
      <c r="DT29" s="49"/>
      <c r="DU29" s="49"/>
      <c r="DV29" s="49"/>
      <c r="DW29" s="49"/>
      <c r="DX29" s="49"/>
      <c r="DY29" s="49"/>
      <c r="DZ29" s="49"/>
      <c r="EA29" s="49"/>
      <c r="EB29" s="49"/>
    </row>
    <row r="30" spans="2:132" ht="30" customHeight="1" thickBot="1">
      <c r="B30" s="55" t="s">
        <v>73</v>
      </c>
      <c r="C30" s="32"/>
      <c r="D30" s="33"/>
      <c r="E30" s="33"/>
      <c r="F30" s="33"/>
      <c r="G30" s="38"/>
      <c r="H30" s="39" t="str">
        <f t="shared" si="79"/>
        <v/>
      </c>
      <c r="I30" s="49"/>
      <c r="J30" s="49"/>
      <c r="K30" s="49"/>
      <c r="L30" s="49"/>
      <c r="M30" s="49"/>
      <c r="N30" s="49"/>
      <c r="O30" s="49"/>
      <c r="P30" s="49"/>
      <c r="Q30" s="49"/>
      <c r="R30" s="49"/>
      <c r="S30" s="49"/>
      <c r="T30" s="49"/>
      <c r="U30" s="49"/>
      <c r="V30" s="49"/>
      <c r="W30" s="49"/>
      <c r="X30" s="49"/>
      <c r="Y30" s="50"/>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c r="BM30" s="49"/>
      <c r="BN30" s="49"/>
      <c r="BO30" s="49"/>
      <c r="BP30" s="49"/>
      <c r="BQ30" s="49"/>
      <c r="BR30" s="49"/>
      <c r="BS30" s="49"/>
      <c r="BT30" s="49"/>
      <c r="BU30" s="49"/>
      <c r="BV30" s="49"/>
      <c r="BW30" s="49"/>
      <c r="BX30" s="49"/>
      <c r="BY30" s="49"/>
      <c r="BZ30" s="49"/>
      <c r="CA30" s="49"/>
      <c r="CB30" s="49"/>
      <c r="CC30" s="49"/>
      <c r="CD30" s="49"/>
      <c r="CE30" s="49"/>
      <c r="CF30" s="49"/>
      <c r="CG30" s="49"/>
      <c r="CH30" s="49"/>
      <c r="CI30" s="49"/>
      <c r="CJ30" s="49"/>
      <c r="CK30" s="49"/>
      <c r="CL30" s="49"/>
      <c r="CM30" s="49"/>
      <c r="CN30" s="49"/>
      <c r="CO30" s="49"/>
      <c r="CP30" s="49"/>
      <c r="CQ30" s="49"/>
      <c r="CR30" s="49"/>
      <c r="CS30" s="49"/>
      <c r="CT30" s="49"/>
      <c r="CU30" s="49"/>
      <c r="CV30" s="49"/>
      <c r="CW30" s="49"/>
      <c r="CX30" s="49"/>
      <c r="CY30" s="49"/>
      <c r="CZ30" s="49"/>
      <c r="DA30" s="49"/>
      <c r="DB30" s="49"/>
      <c r="DC30" s="49"/>
      <c r="DD30" s="49"/>
      <c r="DE30" s="49"/>
      <c r="DF30" s="49"/>
      <c r="DG30" s="49"/>
      <c r="DH30" s="49"/>
      <c r="DI30" s="49"/>
      <c r="DJ30" s="49"/>
      <c r="DK30" s="49"/>
      <c r="DL30" s="49"/>
      <c r="DM30" s="49"/>
      <c r="DN30" s="49"/>
      <c r="DO30" s="49"/>
      <c r="DP30" s="49"/>
      <c r="DQ30" s="49"/>
      <c r="DR30" s="49"/>
      <c r="DS30" s="49"/>
      <c r="DT30" s="49"/>
      <c r="DU30" s="49"/>
      <c r="DV30" s="49"/>
      <c r="DW30" s="49"/>
      <c r="DX30" s="49"/>
      <c r="DY30" s="49"/>
      <c r="DZ30" s="49"/>
      <c r="EA30" s="49"/>
      <c r="EB30" s="49"/>
    </row>
    <row r="31" spans="2:132" ht="30" customHeight="1" thickBot="1">
      <c r="B31" s="54" t="s">
        <v>74</v>
      </c>
      <c r="C31" s="35" t="s">
        <v>23</v>
      </c>
      <c r="D31" s="40">
        <v>0</v>
      </c>
      <c r="E31" s="57">
        <v>45918</v>
      </c>
      <c r="F31" s="37">
        <f>E31+15</f>
        <v>45933</v>
      </c>
      <c r="G31" s="38"/>
      <c r="H31" s="39">
        <f>IF(OR(ISBLANK(task_start),ISBLANK(task_end)),"",task_end-task_start+1)</f>
        <v>16</v>
      </c>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c r="BM31" s="49"/>
      <c r="BN31" s="49"/>
      <c r="BO31" s="49"/>
      <c r="BP31" s="49"/>
      <c r="BQ31" s="49"/>
      <c r="BR31" s="49"/>
      <c r="BS31" s="49"/>
      <c r="BT31" s="49"/>
      <c r="BU31" s="49"/>
      <c r="BV31" s="49"/>
      <c r="BW31" s="49"/>
      <c r="BX31" s="49"/>
      <c r="BY31" s="49"/>
      <c r="BZ31" s="49"/>
      <c r="CA31" s="49"/>
      <c r="CB31" s="49"/>
      <c r="CC31" s="49"/>
      <c r="CD31" s="49"/>
      <c r="CE31" s="49"/>
      <c r="CF31" s="49"/>
      <c r="CG31" s="49"/>
      <c r="CH31" s="49"/>
      <c r="CI31" s="49"/>
      <c r="CJ31" s="49"/>
      <c r="CK31" s="49"/>
      <c r="CL31" s="49"/>
      <c r="CM31" s="49"/>
      <c r="CN31" s="49"/>
      <c r="CO31" s="49"/>
      <c r="CP31" s="49"/>
      <c r="CQ31" s="49"/>
      <c r="CR31" s="49"/>
      <c r="CS31" s="49"/>
      <c r="CT31" s="49"/>
      <c r="CU31" s="49"/>
      <c r="CV31" s="49"/>
      <c r="CW31" s="49"/>
      <c r="CX31" s="49"/>
      <c r="CY31" s="49"/>
      <c r="CZ31" s="49"/>
      <c r="DA31" s="49"/>
      <c r="DB31" s="49"/>
      <c r="DC31" s="49"/>
      <c r="DD31" s="49"/>
      <c r="DE31" s="49"/>
      <c r="DF31" s="49"/>
      <c r="DG31" s="49"/>
      <c r="DH31" s="49"/>
      <c r="DI31" s="49"/>
      <c r="DJ31" s="49"/>
      <c r="DK31" s="49"/>
      <c r="DL31" s="49"/>
      <c r="DM31" s="49"/>
      <c r="DN31" s="49"/>
      <c r="DO31" s="49"/>
      <c r="DP31" s="49"/>
      <c r="DQ31" s="49"/>
      <c r="DR31" s="49"/>
      <c r="DS31" s="49"/>
      <c r="DT31" s="49"/>
      <c r="DU31" s="49"/>
      <c r="DV31" s="49"/>
      <c r="DW31" s="49"/>
      <c r="DX31" s="49"/>
      <c r="DY31" s="49"/>
      <c r="DZ31" s="49"/>
      <c r="EA31" s="49"/>
      <c r="EB31" s="49"/>
    </row>
    <row r="32" spans="2:132" ht="30" customHeight="1" thickBot="1">
      <c r="B32" s="54" t="s">
        <v>75</v>
      </c>
      <c r="C32" s="35" t="s">
        <v>22</v>
      </c>
      <c r="D32" s="40">
        <v>0</v>
      </c>
      <c r="E32" s="57">
        <v>45918</v>
      </c>
      <c r="F32" s="37">
        <f>E31+30</f>
        <v>45948</v>
      </c>
      <c r="G32" s="38"/>
      <c r="H32" s="39">
        <f>IF(OR(ISBLANK(task_start),ISBLANK(task_end)),"",task_end-task_start+1)</f>
        <v>31</v>
      </c>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c r="BM32" s="49"/>
      <c r="BN32" s="49"/>
      <c r="BO32" s="49"/>
      <c r="BP32" s="49"/>
      <c r="BQ32" s="49"/>
      <c r="BR32" s="49"/>
      <c r="BS32" s="49"/>
      <c r="BT32" s="49"/>
      <c r="BU32" s="49"/>
      <c r="BV32" s="49"/>
      <c r="BW32" s="49"/>
      <c r="BX32" s="49"/>
      <c r="BY32" s="49"/>
      <c r="BZ32" s="49"/>
      <c r="CA32" s="49"/>
      <c r="CB32" s="49"/>
      <c r="CC32" s="49"/>
      <c r="CD32" s="49"/>
      <c r="CE32" s="49"/>
      <c r="CF32" s="49"/>
      <c r="CG32" s="49"/>
      <c r="CH32" s="49"/>
      <c r="CI32" s="49"/>
      <c r="CJ32" s="49"/>
      <c r="CK32" s="49"/>
      <c r="CL32" s="49"/>
      <c r="CM32" s="49"/>
      <c r="CN32" s="49"/>
      <c r="CO32" s="49"/>
      <c r="CP32" s="49"/>
      <c r="CQ32" s="49"/>
      <c r="CR32" s="49"/>
      <c r="CS32" s="49"/>
      <c r="CT32" s="49"/>
      <c r="CU32" s="49"/>
      <c r="CV32" s="49"/>
      <c r="CW32" s="49"/>
      <c r="CX32" s="49"/>
      <c r="CY32" s="49"/>
      <c r="CZ32" s="49"/>
      <c r="DA32" s="49"/>
      <c r="DB32" s="49"/>
      <c r="DC32" s="49"/>
      <c r="DD32" s="49"/>
      <c r="DE32" s="49"/>
      <c r="DF32" s="49"/>
      <c r="DG32" s="49"/>
      <c r="DH32" s="49"/>
      <c r="DI32" s="49"/>
      <c r="DJ32" s="49"/>
      <c r="DK32" s="49"/>
      <c r="DL32" s="49"/>
      <c r="DM32" s="49"/>
      <c r="DN32" s="49"/>
      <c r="DO32" s="49"/>
      <c r="DP32" s="49"/>
      <c r="DQ32" s="49"/>
      <c r="DR32" s="49"/>
      <c r="DS32" s="49"/>
      <c r="DT32" s="49"/>
      <c r="DU32" s="49"/>
      <c r="DV32" s="49"/>
      <c r="DW32" s="49"/>
      <c r="DX32" s="49"/>
      <c r="DY32" s="49"/>
      <c r="DZ32" s="49"/>
      <c r="EA32" s="49"/>
      <c r="EB32" s="49"/>
    </row>
    <row r="33" spans="2:132" ht="30" customHeight="1" thickBot="1">
      <c r="B33" s="54" t="s">
        <v>39</v>
      </c>
      <c r="C33" s="35" t="s">
        <v>23</v>
      </c>
      <c r="D33" s="40">
        <v>0</v>
      </c>
      <c r="E33" s="57">
        <v>45918</v>
      </c>
      <c r="F33" s="37">
        <f>F32</f>
        <v>45948</v>
      </c>
      <c r="G33" s="38"/>
      <c r="H33" s="3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c r="BM33" s="49"/>
      <c r="BN33" s="49"/>
      <c r="BO33" s="49"/>
      <c r="BP33" s="49"/>
      <c r="BQ33" s="49"/>
      <c r="BR33" s="49"/>
      <c r="BS33" s="49"/>
      <c r="BT33" s="49"/>
      <c r="BU33" s="49"/>
      <c r="BV33" s="49"/>
      <c r="BW33" s="49"/>
      <c r="BX33" s="49"/>
      <c r="BY33" s="49"/>
      <c r="BZ33" s="49"/>
      <c r="CA33" s="49"/>
      <c r="CB33" s="49"/>
      <c r="CC33" s="49"/>
      <c r="CD33" s="49"/>
      <c r="CE33" s="49"/>
      <c r="CF33" s="49"/>
      <c r="CG33" s="49"/>
      <c r="CH33" s="49"/>
      <c r="CI33" s="49"/>
      <c r="CJ33" s="49"/>
      <c r="CK33" s="49"/>
      <c r="CL33" s="49"/>
      <c r="CM33" s="49"/>
      <c r="CN33" s="49"/>
      <c r="CO33" s="49"/>
      <c r="CP33" s="49"/>
      <c r="CQ33" s="49"/>
      <c r="CR33" s="49"/>
      <c r="CS33" s="49"/>
      <c r="CT33" s="49"/>
      <c r="CU33" s="49"/>
      <c r="CV33" s="49"/>
      <c r="CW33" s="49"/>
      <c r="CX33" s="49"/>
      <c r="CY33" s="49"/>
      <c r="CZ33" s="49"/>
      <c r="DA33" s="49"/>
      <c r="DB33" s="49"/>
      <c r="DC33" s="49"/>
      <c r="DD33" s="49"/>
      <c r="DE33" s="49"/>
      <c r="DF33" s="49"/>
      <c r="DG33" s="49"/>
      <c r="DH33" s="49"/>
      <c r="DI33" s="49"/>
      <c r="DJ33" s="49"/>
      <c r="DK33" s="49"/>
      <c r="DL33" s="49"/>
      <c r="DM33" s="49"/>
      <c r="DN33" s="49"/>
      <c r="DO33" s="49"/>
      <c r="DP33" s="49"/>
      <c r="DQ33" s="49"/>
      <c r="DR33" s="49"/>
      <c r="DS33" s="49"/>
      <c r="DT33" s="49"/>
      <c r="DU33" s="49"/>
      <c r="DV33" s="49"/>
      <c r="DW33" s="49"/>
      <c r="DX33" s="49"/>
      <c r="DY33" s="49"/>
      <c r="DZ33" s="49"/>
      <c r="EA33" s="49"/>
      <c r="EB33" s="49"/>
    </row>
    <row r="34" spans="2:132" ht="30" customHeight="1" thickBot="1">
      <c r="B34" s="54" t="s">
        <v>39</v>
      </c>
      <c r="C34" s="35" t="s">
        <v>22</v>
      </c>
      <c r="D34" s="40">
        <v>0</v>
      </c>
      <c r="E34" s="57">
        <v>45918</v>
      </c>
      <c r="F34" s="37">
        <f>E33+30</f>
        <v>45948</v>
      </c>
      <c r="G34" s="38"/>
      <c r="H34" s="3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49"/>
      <c r="BG34" s="49"/>
      <c r="BH34" s="49"/>
      <c r="BI34" s="49"/>
      <c r="BJ34" s="49"/>
      <c r="BK34" s="49"/>
      <c r="BL34" s="49"/>
      <c r="BM34" s="49"/>
      <c r="BN34" s="49"/>
      <c r="BO34" s="49"/>
      <c r="BP34" s="49"/>
      <c r="BQ34" s="49"/>
      <c r="BR34" s="49"/>
      <c r="BS34" s="49"/>
      <c r="BT34" s="49"/>
      <c r="BU34" s="49"/>
      <c r="BV34" s="49"/>
      <c r="BW34" s="49"/>
      <c r="BX34" s="49"/>
      <c r="BY34" s="49"/>
      <c r="BZ34" s="49"/>
      <c r="CA34" s="49"/>
      <c r="CB34" s="49"/>
      <c r="CC34" s="49"/>
      <c r="CD34" s="49"/>
      <c r="CE34" s="49"/>
      <c r="CF34" s="49"/>
      <c r="CG34" s="49"/>
      <c r="CH34" s="49"/>
      <c r="CI34" s="49"/>
      <c r="CJ34" s="49"/>
      <c r="CK34" s="49"/>
      <c r="CL34" s="49"/>
      <c r="CM34" s="49"/>
      <c r="CN34" s="49"/>
      <c r="CO34" s="49"/>
      <c r="CP34" s="49"/>
      <c r="CQ34" s="49"/>
      <c r="CR34" s="49"/>
      <c r="CS34" s="49"/>
      <c r="CT34" s="49"/>
      <c r="CU34" s="49"/>
      <c r="CV34" s="49"/>
      <c r="CW34" s="49"/>
      <c r="CX34" s="49"/>
      <c r="CY34" s="49"/>
      <c r="CZ34" s="49"/>
      <c r="DA34" s="49"/>
      <c r="DB34" s="49"/>
      <c r="DC34" s="49"/>
      <c r="DD34" s="49"/>
      <c r="DE34" s="49"/>
      <c r="DF34" s="49"/>
      <c r="DG34" s="49"/>
      <c r="DH34" s="49"/>
      <c r="DI34" s="49"/>
      <c r="DJ34" s="49"/>
      <c r="DK34" s="49"/>
      <c r="DL34" s="49"/>
      <c r="DM34" s="49"/>
      <c r="DN34" s="49"/>
      <c r="DO34" s="49"/>
      <c r="DP34" s="49"/>
      <c r="DQ34" s="49"/>
      <c r="DR34" s="49"/>
      <c r="DS34" s="49"/>
      <c r="DT34" s="49"/>
      <c r="DU34" s="49"/>
      <c r="DV34" s="49"/>
      <c r="DW34" s="49"/>
      <c r="DX34" s="49"/>
      <c r="DY34" s="49"/>
      <c r="DZ34" s="49"/>
      <c r="EA34" s="49"/>
      <c r="EB34" s="49"/>
    </row>
    <row r="35" spans="2:132" ht="30" customHeight="1" thickBot="1">
      <c r="B35" s="55" t="s">
        <v>66</v>
      </c>
      <c r="C35" s="32"/>
      <c r="D35" s="33"/>
      <c r="E35" s="33"/>
      <c r="F35" s="33"/>
      <c r="G35" s="38"/>
      <c r="H35" s="39" t="str">
        <f t="shared" ref="H35" si="80">IF(OR(ISBLANK(task_start),ISBLANK(task_end)),"",task_end-task_start+1)</f>
        <v/>
      </c>
      <c r="I35" s="49"/>
      <c r="J35" s="49"/>
      <c r="K35" s="49"/>
      <c r="L35" s="49"/>
      <c r="M35" s="49"/>
      <c r="N35" s="49"/>
      <c r="O35" s="49"/>
      <c r="P35" s="49"/>
      <c r="Q35" s="49"/>
      <c r="R35" s="49"/>
      <c r="S35" s="49"/>
      <c r="T35" s="49"/>
      <c r="U35" s="49"/>
      <c r="V35" s="49"/>
      <c r="W35" s="49"/>
      <c r="X35" s="49"/>
      <c r="Y35" s="50"/>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c r="BF35" s="49"/>
      <c r="BG35" s="49"/>
      <c r="BH35" s="49"/>
      <c r="BI35" s="49"/>
      <c r="BJ35" s="49"/>
      <c r="BK35" s="49"/>
      <c r="BL35" s="49"/>
      <c r="BM35" s="49"/>
      <c r="BN35" s="49"/>
      <c r="BO35" s="49"/>
      <c r="BP35" s="49"/>
      <c r="BQ35" s="49"/>
      <c r="BR35" s="49"/>
      <c r="BS35" s="49"/>
      <c r="BT35" s="49"/>
      <c r="BU35" s="49"/>
      <c r="BV35" s="49"/>
      <c r="BW35" s="49"/>
      <c r="BX35" s="49"/>
      <c r="BY35" s="49"/>
      <c r="BZ35" s="49"/>
      <c r="CA35" s="49"/>
      <c r="CB35" s="49"/>
      <c r="CC35" s="49"/>
      <c r="CD35" s="49"/>
      <c r="CE35" s="49"/>
      <c r="CF35" s="49"/>
      <c r="CG35" s="49"/>
      <c r="CH35" s="49"/>
      <c r="CI35" s="49"/>
      <c r="CJ35" s="49"/>
      <c r="CK35" s="49"/>
      <c r="CL35" s="49"/>
      <c r="CM35" s="49"/>
      <c r="CN35" s="49"/>
      <c r="CO35" s="49"/>
      <c r="CP35" s="49"/>
      <c r="CQ35" s="49"/>
      <c r="CR35" s="49"/>
      <c r="CS35" s="49"/>
      <c r="CT35" s="49"/>
      <c r="CU35" s="49"/>
      <c r="CV35" s="49"/>
      <c r="CW35" s="49"/>
      <c r="CX35" s="49"/>
      <c r="CY35" s="49"/>
      <c r="CZ35" s="49"/>
      <c r="DA35" s="49"/>
      <c r="DB35" s="49"/>
      <c r="DC35" s="49"/>
      <c r="DD35" s="49"/>
      <c r="DE35" s="49"/>
      <c r="DF35" s="49"/>
      <c r="DG35" s="49"/>
      <c r="DH35" s="49"/>
      <c r="DI35" s="49"/>
      <c r="DJ35" s="49"/>
      <c r="DK35" s="49"/>
      <c r="DL35" s="49"/>
      <c r="DM35" s="49"/>
      <c r="DN35" s="49"/>
      <c r="DO35" s="49"/>
      <c r="DP35" s="49"/>
      <c r="DQ35" s="49"/>
      <c r="DR35" s="49"/>
      <c r="DS35" s="49"/>
      <c r="DT35" s="49"/>
      <c r="DU35" s="49"/>
      <c r="DV35" s="49"/>
      <c r="DW35" s="49"/>
      <c r="DX35" s="49"/>
      <c r="DY35" s="49"/>
      <c r="DZ35" s="49"/>
      <c r="EA35" s="49"/>
      <c r="EB35" s="49"/>
    </row>
    <row r="36" spans="2:132" ht="30" customHeight="1" thickBot="1">
      <c r="B36" s="54" t="s">
        <v>41</v>
      </c>
      <c r="C36" s="35" t="s">
        <v>22</v>
      </c>
      <c r="D36" s="40">
        <v>0</v>
      </c>
      <c r="E36" s="57">
        <v>45926</v>
      </c>
      <c r="F36" s="37">
        <f>E36+30</f>
        <v>45956</v>
      </c>
      <c r="G36" s="38"/>
      <c r="H36" s="39">
        <f>IF(OR(ISBLANK(task_start),ISBLANK(task_end)),"",task_end-task_start+1)</f>
        <v>31</v>
      </c>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49"/>
      <c r="BG36" s="49"/>
      <c r="BH36" s="49"/>
      <c r="BI36" s="49"/>
      <c r="BJ36" s="49"/>
      <c r="BK36" s="49"/>
      <c r="BL36" s="49"/>
      <c r="BM36" s="49"/>
      <c r="BN36" s="49"/>
      <c r="BO36" s="49"/>
      <c r="BP36" s="49"/>
      <c r="BQ36" s="49"/>
      <c r="BR36" s="49"/>
      <c r="BS36" s="49"/>
      <c r="BT36" s="49"/>
      <c r="BU36" s="49"/>
      <c r="BV36" s="49"/>
      <c r="BW36" s="49"/>
      <c r="BX36" s="49"/>
      <c r="BY36" s="49"/>
      <c r="BZ36" s="49"/>
      <c r="CA36" s="49"/>
      <c r="CB36" s="49"/>
      <c r="CC36" s="49"/>
      <c r="CD36" s="49"/>
      <c r="CE36" s="49"/>
      <c r="CF36" s="49"/>
      <c r="CG36" s="49"/>
      <c r="CH36" s="49"/>
      <c r="CI36" s="49"/>
      <c r="CJ36" s="49"/>
      <c r="CK36" s="49"/>
      <c r="CL36" s="49"/>
      <c r="CM36" s="49"/>
      <c r="CN36" s="49"/>
      <c r="CO36" s="49"/>
      <c r="CP36" s="49"/>
      <c r="CQ36" s="49"/>
      <c r="CR36" s="49"/>
      <c r="CS36" s="49"/>
      <c r="CT36" s="49"/>
      <c r="CU36" s="49"/>
      <c r="CV36" s="49"/>
      <c r="CW36" s="49"/>
      <c r="CX36" s="49"/>
      <c r="CY36" s="49"/>
      <c r="CZ36" s="49"/>
      <c r="DA36" s="49"/>
      <c r="DB36" s="49"/>
      <c r="DC36" s="49"/>
      <c r="DD36" s="49"/>
      <c r="DE36" s="49"/>
      <c r="DF36" s="49"/>
      <c r="DG36" s="49"/>
      <c r="DH36" s="49"/>
      <c r="DI36" s="49"/>
      <c r="DJ36" s="49"/>
      <c r="DK36" s="49"/>
      <c r="DL36" s="49"/>
      <c r="DM36" s="49"/>
      <c r="DN36" s="49"/>
      <c r="DO36" s="49"/>
      <c r="DP36" s="49"/>
      <c r="DQ36" s="49"/>
      <c r="DR36" s="49"/>
      <c r="DS36" s="49"/>
      <c r="DT36" s="49"/>
      <c r="DU36" s="49"/>
      <c r="DV36" s="49"/>
      <c r="DW36" s="49"/>
      <c r="DX36" s="49"/>
      <c r="DY36" s="49"/>
      <c r="DZ36" s="49"/>
      <c r="EA36" s="49"/>
      <c r="EB36" s="49"/>
    </row>
    <row r="37" spans="2:132" ht="30" customHeight="1" thickBot="1">
      <c r="B37" s="54" t="s">
        <v>42</v>
      </c>
      <c r="C37" s="35" t="s">
        <v>23</v>
      </c>
      <c r="D37" s="40">
        <v>0</v>
      </c>
      <c r="E37" s="57">
        <v>45926</v>
      </c>
      <c r="F37" s="37">
        <f>E37+31</f>
        <v>45957</v>
      </c>
      <c r="G37" s="38"/>
      <c r="H37" s="39">
        <f>IF(OR(ISBLANK(task_start),ISBLANK(task_end)),"",task_end-task_start+1)</f>
        <v>32</v>
      </c>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c r="BK37" s="49"/>
      <c r="BL37" s="49"/>
      <c r="BM37" s="49"/>
      <c r="BN37" s="49"/>
      <c r="BO37" s="49"/>
      <c r="BP37" s="49"/>
      <c r="BQ37" s="49"/>
      <c r="BR37" s="49"/>
      <c r="BS37" s="49"/>
      <c r="BT37" s="49"/>
      <c r="BU37" s="49"/>
      <c r="BV37" s="49"/>
      <c r="BW37" s="49"/>
      <c r="BX37" s="49"/>
      <c r="BY37" s="49"/>
      <c r="BZ37" s="49"/>
      <c r="CA37" s="49"/>
      <c r="CB37" s="49"/>
      <c r="CC37" s="49"/>
      <c r="CD37" s="49"/>
      <c r="CE37" s="49"/>
      <c r="CF37" s="49"/>
      <c r="CG37" s="49"/>
      <c r="CH37" s="49"/>
      <c r="CI37" s="49"/>
      <c r="CJ37" s="49"/>
      <c r="CK37" s="49"/>
      <c r="CL37" s="49"/>
      <c r="CM37" s="49"/>
      <c r="CN37" s="49"/>
      <c r="CO37" s="49"/>
      <c r="CP37" s="49"/>
      <c r="CQ37" s="49"/>
      <c r="CR37" s="49"/>
      <c r="CS37" s="49"/>
      <c r="CT37" s="49"/>
      <c r="CU37" s="49"/>
      <c r="CV37" s="49"/>
      <c r="CW37" s="49"/>
      <c r="CX37" s="49"/>
      <c r="CY37" s="49"/>
      <c r="CZ37" s="49"/>
      <c r="DA37" s="49"/>
      <c r="DB37" s="49"/>
      <c r="DC37" s="49"/>
      <c r="DD37" s="49"/>
      <c r="DE37" s="49"/>
      <c r="DF37" s="49"/>
      <c r="DG37" s="49"/>
      <c r="DH37" s="49"/>
      <c r="DI37" s="49"/>
      <c r="DJ37" s="49"/>
      <c r="DK37" s="49"/>
      <c r="DL37" s="49"/>
      <c r="DM37" s="49"/>
      <c r="DN37" s="49"/>
      <c r="DO37" s="49"/>
      <c r="DP37" s="49"/>
      <c r="DQ37" s="49"/>
      <c r="DR37" s="49"/>
      <c r="DS37" s="49"/>
      <c r="DT37" s="49"/>
      <c r="DU37" s="49"/>
      <c r="DV37" s="49"/>
      <c r="DW37" s="49"/>
      <c r="DX37" s="49"/>
      <c r="DY37" s="49"/>
      <c r="DZ37" s="49"/>
      <c r="EA37" s="49"/>
      <c r="EB37" s="49"/>
    </row>
    <row r="38" spans="2:132" ht="30" customHeight="1" thickBot="1">
      <c r="B38" s="54" t="s">
        <v>43</v>
      </c>
      <c r="C38" s="35" t="s">
        <v>22</v>
      </c>
      <c r="D38" s="40">
        <v>0</v>
      </c>
      <c r="E38" s="57">
        <v>45926</v>
      </c>
      <c r="F38" s="37">
        <f>E38+32</f>
        <v>45958</v>
      </c>
      <c r="G38" s="38"/>
      <c r="H38" s="3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49"/>
      <c r="BG38" s="49"/>
      <c r="BH38" s="49"/>
      <c r="BI38" s="49"/>
      <c r="BJ38" s="49"/>
      <c r="BK38" s="49"/>
      <c r="BL38" s="49"/>
      <c r="BM38" s="49"/>
      <c r="BN38" s="49"/>
      <c r="BO38" s="49"/>
      <c r="BP38" s="49"/>
      <c r="BQ38" s="49"/>
      <c r="BR38" s="49"/>
      <c r="BS38" s="49"/>
      <c r="BT38" s="49"/>
      <c r="BU38" s="49"/>
      <c r="BV38" s="49"/>
      <c r="BW38" s="49"/>
      <c r="BX38" s="49"/>
      <c r="BY38" s="49"/>
      <c r="BZ38" s="49"/>
      <c r="CA38" s="49"/>
      <c r="CB38" s="49"/>
      <c r="CC38" s="49"/>
      <c r="CD38" s="49"/>
      <c r="CE38" s="49"/>
      <c r="CF38" s="49"/>
      <c r="CG38" s="49"/>
      <c r="CH38" s="49"/>
      <c r="CI38" s="49"/>
      <c r="CJ38" s="49"/>
      <c r="CK38" s="49"/>
      <c r="CL38" s="49"/>
      <c r="CM38" s="49"/>
      <c r="CN38" s="49"/>
      <c r="CO38" s="49"/>
      <c r="CP38" s="49"/>
      <c r="CQ38" s="49"/>
      <c r="CR38" s="49"/>
      <c r="CS38" s="49"/>
      <c r="CT38" s="49"/>
      <c r="CU38" s="49"/>
      <c r="CV38" s="49"/>
      <c r="CW38" s="49"/>
      <c r="CX38" s="49"/>
      <c r="CY38" s="49"/>
      <c r="CZ38" s="49"/>
      <c r="DA38" s="49"/>
      <c r="DB38" s="49"/>
      <c r="DC38" s="49"/>
      <c r="DD38" s="49"/>
      <c r="DE38" s="49"/>
      <c r="DF38" s="49"/>
      <c r="DG38" s="49"/>
      <c r="DH38" s="49"/>
      <c r="DI38" s="49"/>
      <c r="DJ38" s="49"/>
      <c r="DK38" s="49"/>
      <c r="DL38" s="49"/>
      <c r="DM38" s="49"/>
      <c r="DN38" s="49"/>
      <c r="DO38" s="49"/>
      <c r="DP38" s="49"/>
      <c r="DQ38" s="49"/>
      <c r="DR38" s="49"/>
      <c r="DS38" s="49"/>
      <c r="DT38" s="49"/>
      <c r="DU38" s="49"/>
      <c r="DV38" s="49"/>
      <c r="DW38" s="49"/>
      <c r="DX38" s="49"/>
      <c r="DY38" s="49"/>
      <c r="DZ38" s="49"/>
      <c r="EA38" s="49"/>
      <c r="EB38" s="49"/>
    </row>
    <row r="39" spans="2:132" ht="30" customHeight="1" thickBot="1">
      <c r="B39" s="54" t="s">
        <v>44</v>
      </c>
      <c r="C39" s="35" t="s">
        <v>23</v>
      </c>
      <c r="D39" s="40">
        <v>0</v>
      </c>
      <c r="E39" s="57">
        <v>45926</v>
      </c>
      <c r="F39" s="37">
        <f>E39+32</f>
        <v>45958</v>
      </c>
      <c r="G39" s="38"/>
      <c r="H39" s="3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c r="BK39" s="49"/>
      <c r="BL39" s="49"/>
      <c r="BM39" s="49"/>
      <c r="BN39" s="49"/>
      <c r="BO39" s="49"/>
      <c r="BP39" s="49"/>
      <c r="BQ39" s="49"/>
      <c r="BR39" s="49"/>
      <c r="BS39" s="49"/>
      <c r="BT39" s="49"/>
      <c r="BU39" s="49"/>
      <c r="BV39" s="49"/>
      <c r="BW39" s="49"/>
      <c r="BX39" s="49"/>
      <c r="BY39" s="49"/>
      <c r="BZ39" s="49"/>
      <c r="CA39" s="49"/>
      <c r="CB39" s="49"/>
      <c r="CC39" s="49"/>
      <c r="CD39" s="49"/>
      <c r="CE39" s="49"/>
      <c r="CF39" s="49"/>
      <c r="CG39" s="49"/>
      <c r="CH39" s="49"/>
      <c r="CI39" s="49"/>
      <c r="CJ39" s="49"/>
      <c r="CK39" s="49"/>
      <c r="CL39" s="49"/>
      <c r="CM39" s="49"/>
      <c r="CN39" s="49"/>
      <c r="CO39" s="49"/>
      <c r="CP39" s="49"/>
      <c r="CQ39" s="49"/>
      <c r="CR39" s="49"/>
      <c r="CS39" s="49"/>
      <c r="CT39" s="49"/>
      <c r="CU39" s="49"/>
      <c r="CV39" s="49"/>
      <c r="CW39" s="49"/>
      <c r="CX39" s="49"/>
      <c r="CY39" s="49"/>
      <c r="CZ39" s="49"/>
      <c r="DA39" s="49"/>
      <c r="DB39" s="49"/>
      <c r="DC39" s="49"/>
      <c r="DD39" s="49"/>
      <c r="DE39" s="49"/>
      <c r="DF39" s="49"/>
      <c r="DG39" s="49"/>
      <c r="DH39" s="49"/>
      <c r="DI39" s="49"/>
      <c r="DJ39" s="49"/>
      <c r="DK39" s="49"/>
      <c r="DL39" s="49"/>
      <c r="DM39" s="49"/>
      <c r="DN39" s="49"/>
      <c r="DO39" s="49"/>
      <c r="DP39" s="49"/>
      <c r="DQ39" s="49"/>
      <c r="DR39" s="49"/>
      <c r="DS39" s="49"/>
      <c r="DT39" s="49"/>
      <c r="DU39" s="49"/>
      <c r="DV39" s="49"/>
      <c r="DW39" s="49"/>
      <c r="DX39" s="49"/>
      <c r="DY39" s="49"/>
      <c r="DZ39" s="49"/>
      <c r="EA39" s="49"/>
      <c r="EB39" s="49"/>
    </row>
    <row r="40" spans="2:132" ht="30" customHeight="1" thickBot="1">
      <c r="B40" s="54" t="s">
        <v>45</v>
      </c>
      <c r="C40" s="35" t="s">
        <v>22</v>
      </c>
      <c r="D40" s="40">
        <v>0</v>
      </c>
      <c r="E40" s="57">
        <v>45926</v>
      </c>
      <c r="F40" s="37">
        <f>E40+33</f>
        <v>45959</v>
      </c>
      <c r="G40" s="38"/>
      <c r="H40" s="39"/>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c r="BM40" s="49"/>
      <c r="BN40" s="49"/>
      <c r="BO40" s="49"/>
      <c r="BP40" s="49"/>
      <c r="BQ40" s="49"/>
      <c r="BR40" s="49"/>
      <c r="BS40" s="49"/>
      <c r="BT40" s="49"/>
      <c r="BU40" s="49"/>
      <c r="BV40" s="49"/>
      <c r="BW40" s="49"/>
      <c r="BX40" s="49"/>
      <c r="BY40" s="49"/>
      <c r="BZ40" s="49"/>
      <c r="CA40" s="49"/>
      <c r="CB40" s="49"/>
      <c r="CC40" s="49"/>
      <c r="CD40" s="49"/>
      <c r="CE40" s="49"/>
      <c r="CF40" s="49"/>
      <c r="CG40" s="49"/>
      <c r="CH40" s="49"/>
      <c r="CI40" s="49"/>
      <c r="CJ40" s="49"/>
      <c r="CK40" s="49"/>
      <c r="CL40" s="49"/>
      <c r="CM40" s="49"/>
      <c r="CN40" s="49"/>
      <c r="CO40" s="49"/>
      <c r="CP40" s="49"/>
      <c r="CQ40" s="49"/>
      <c r="CR40" s="49"/>
      <c r="CS40" s="49"/>
      <c r="CT40" s="49"/>
      <c r="CU40" s="49"/>
      <c r="CV40" s="49"/>
      <c r="CW40" s="49"/>
      <c r="CX40" s="49"/>
      <c r="CY40" s="49"/>
      <c r="CZ40" s="49"/>
      <c r="DA40" s="49"/>
      <c r="DB40" s="49"/>
      <c r="DC40" s="49"/>
      <c r="DD40" s="49"/>
      <c r="DE40" s="49"/>
      <c r="DF40" s="49"/>
      <c r="DG40" s="49"/>
      <c r="DH40" s="49"/>
      <c r="DI40" s="49"/>
      <c r="DJ40" s="49"/>
      <c r="DK40" s="49"/>
      <c r="DL40" s="49"/>
      <c r="DM40" s="49"/>
      <c r="DN40" s="49"/>
      <c r="DO40" s="49"/>
      <c r="DP40" s="49"/>
      <c r="DQ40" s="49"/>
      <c r="DR40" s="49"/>
      <c r="DS40" s="49"/>
      <c r="DT40" s="49"/>
      <c r="DU40" s="49"/>
      <c r="DV40" s="49"/>
      <c r="DW40" s="49"/>
      <c r="DX40" s="49"/>
      <c r="DY40" s="49"/>
      <c r="DZ40" s="49"/>
      <c r="EA40" s="49"/>
      <c r="EB40" s="49"/>
    </row>
    <row r="41" spans="2:132" ht="30" customHeight="1" thickBot="1">
      <c r="B41" s="54" t="s">
        <v>46</v>
      </c>
      <c r="C41" s="35" t="s">
        <v>23</v>
      </c>
      <c r="D41" s="40">
        <v>0</v>
      </c>
      <c r="E41" s="57">
        <v>45926</v>
      </c>
      <c r="F41" s="37">
        <f>E41+34</f>
        <v>45960</v>
      </c>
      <c r="G41" s="38"/>
      <c r="H41" s="3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c r="BF41" s="49"/>
      <c r="BG41" s="49"/>
      <c r="BH41" s="49"/>
      <c r="BI41" s="49"/>
      <c r="BJ41" s="49"/>
      <c r="BK41" s="49"/>
      <c r="BL41" s="49"/>
      <c r="BM41" s="49"/>
      <c r="BN41" s="49"/>
      <c r="BO41" s="49"/>
      <c r="BP41" s="49"/>
      <c r="BQ41" s="49"/>
      <c r="BR41" s="49"/>
      <c r="BS41" s="49"/>
      <c r="BT41" s="49"/>
      <c r="BU41" s="49"/>
      <c r="BV41" s="49"/>
      <c r="BW41" s="49"/>
      <c r="BX41" s="49"/>
      <c r="BY41" s="49"/>
      <c r="BZ41" s="49"/>
      <c r="CA41" s="49"/>
      <c r="CB41" s="49"/>
      <c r="CC41" s="49"/>
      <c r="CD41" s="49"/>
      <c r="CE41" s="49"/>
      <c r="CF41" s="49"/>
      <c r="CG41" s="49"/>
      <c r="CH41" s="49"/>
      <c r="CI41" s="49"/>
      <c r="CJ41" s="49"/>
      <c r="CK41" s="49"/>
      <c r="CL41" s="49"/>
      <c r="CM41" s="49"/>
      <c r="CN41" s="49"/>
      <c r="CO41" s="49"/>
      <c r="CP41" s="49"/>
      <c r="CQ41" s="49"/>
      <c r="CR41" s="49"/>
      <c r="CS41" s="49"/>
      <c r="CT41" s="49"/>
      <c r="CU41" s="49"/>
      <c r="CV41" s="49"/>
      <c r="CW41" s="49"/>
      <c r="CX41" s="49"/>
      <c r="CY41" s="49"/>
      <c r="CZ41" s="49"/>
      <c r="DA41" s="49"/>
      <c r="DB41" s="49"/>
      <c r="DC41" s="49"/>
      <c r="DD41" s="49"/>
      <c r="DE41" s="49"/>
      <c r="DF41" s="49"/>
      <c r="DG41" s="49"/>
      <c r="DH41" s="49"/>
      <c r="DI41" s="49"/>
      <c r="DJ41" s="49"/>
      <c r="DK41" s="49"/>
      <c r="DL41" s="49"/>
      <c r="DM41" s="49"/>
      <c r="DN41" s="49"/>
      <c r="DO41" s="49"/>
      <c r="DP41" s="49"/>
      <c r="DQ41" s="49"/>
      <c r="DR41" s="49"/>
      <c r="DS41" s="49"/>
      <c r="DT41" s="49"/>
      <c r="DU41" s="49"/>
      <c r="DV41" s="49"/>
      <c r="DW41" s="49"/>
      <c r="DX41" s="49"/>
      <c r="DY41" s="49"/>
      <c r="DZ41" s="49"/>
      <c r="EA41" s="49"/>
      <c r="EB41" s="49"/>
    </row>
    <row r="42" spans="2:132" ht="30" customHeight="1" thickBot="1">
      <c r="B42" s="54" t="s">
        <v>47</v>
      </c>
      <c r="C42" s="35" t="s">
        <v>22</v>
      </c>
      <c r="D42" s="40">
        <v>0</v>
      </c>
      <c r="E42" s="57">
        <v>45926</v>
      </c>
      <c r="F42" s="37">
        <f>E42+35</f>
        <v>45961</v>
      </c>
      <c r="G42" s="38"/>
      <c r="H42" s="3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c r="BK42" s="49"/>
      <c r="BL42" s="49"/>
      <c r="BM42" s="49"/>
      <c r="BN42" s="49"/>
      <c r="BO42" s="49"/>
      <c r="BP42" s="49"/>
      <c r="BQ42" s="49"/>
      <c r="BR42" s="49"/>
      <c r="BS42" s="49"/>
      <c r="BT42" s="49"/>
      <c r="BU42" s="49"/>
      <c r="BV42" s="49"/>
      <c r="BW42" s="49"/>
      <c r="BX42" s="49"/>
      <c r="BY42" s="49"/>
      <c r="BZ42" s="49"/>
      <c r="CA42" s="49"/>
      <c r="CB42" s="49"/>
      <c r="CC42" s="49"/>
      <c r="CD42" s="49"/>
      <c r="CE42" s="49"/>
      <c r="CF42" s="49"/>
      <c r="CG42" s="49"/>
      <c r="CH42" s="49"/>
      <c r="CI42" s="49"/>
      <c r="CJ42" s="49"/>
      <c r="CK42" s="49"/>
      <c r="CL42" s="49"/>
      <c r="CM42" s="49"/>
      <c r="CN42" s="49"/>
      <c r="CO42" s="49"/>
      <c r="CP42" s="49"/>
      <c r="CQ42" s="49"/>
      <c r="CR42" s="49"/>
      <c r="CS42" s="49"/>
      <c r="CT42" s="49"/>
      <c r="CU42" s="49"/>
      <c r="CV42" s="49"/>
      <c r="CW42" s="49"/>
      <c r="CX42" s="49"/>
      <c r="CY42" s="49"/>
      <c r="CZ42" s="49"/>
      <c r="DA42" s="49"/>
      <c r="DB42" s="49"/>
      <c r="DC42" s="49"/>
      <c r="DD42" s="49"/>
      <c r="DE42" s="49"/>
      <c r="DF42" s="49"/>
      <c r="DG42" s="49"/>
      <c r="DH42" s="49"/>
      <c r="DI42" s="49"/>
      <c r="DJ42" s="49"/>
      <c r="DK42" s="49"/>
      <c r="DL42" s="49"/>
      <c r="DM42" s="49"/>
      <c r="DN42" s="49"/>
      <c r="DO42" s="49"/>
      <c r="DP42" s="49"/>
      <c r="DQ42" s="49"/>
      <c r="DR42" s="49"/>
      <c r="DS42" s="49"/>
      <c r="DT42" s="49"/>
      <c r="DU42" s="49"/>
      <c r="DV42" s="49"/>
      <c r="DW42" s="49"/>
      <c r="DX42" s="49"/>
      <c r="DY42" s="49"/>
      <c r="DZ42" s="49"/>
      <c r="EA42" s="49"/>
      <c r="EB42" s="49"/>
    </row>
    <row r="43" spans="2:132" ht="30" customHeight="1" thickBot="1">
      <c r="B43" s="54" t="s">
        <v>48</v>
      </c>
      <c r="C43" s="35" t="s">
        <v>23</v>
      </c>
      <c r="D43" s="40">
        <v>0</v>
      </c>
      <c r="E43" s="57">
        <v>45926</v>
      </c>
      <c r="F43" s="37">
        <f>E43+36</f>
        <v>45962</v>
      </c>
      <c r="G43" s="38"/>
      <c r="H43" s="3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c r="BK43" s="49"/>
      <c r="BL43" s="49"/>
      <c r="BM43" s="49"/>
      <c r="BN43" s="49"/>
      <c r="BO43" s="49"/>
      <c r="BP43" s="49"/>
      <c r="BQ43" s="49"/>
      <c r="BR43" s="49"/>
      <c r="BS43" s="49"/>
      <c r="BT43" s="49"/>
      <c r="BU43" s="49"/>
      <c r="BV43" s="49"/>
      <c r="BW43" s="49"/>
      <c r="BX43" s="49"/>
      <c r="BY43" s="49"/>
      <c r="BZ43" s="49"/>
      <c r="CA43" s="49"/>
      <c r="CB43" s="49"/>
      <c r="CC43" s="49"/>
      <c r="CD43" s="49"/>
      <c r="CE43" s="49"/>
      <c r="CF43" s="49"/>
      <c r="CG43" s="49"/>
      <c r="CH43" s="49"/>
      <c r="CI43" s="49"/>
      <c r="CJ43" s="49"/>
      <c r="CK43" s="49"/>
      <c r="CL43" s="49"/>
      <c r="CM43" s="49"/>
      <c r="CN43" s="49"/>
      <c r="CO43" s="49"/>
      <c r="CP43" s="49"/>
      <c r="CQ43" s="49"/>
      <c r="CR43" s="49"/>
      <c r="CS43" s="49"/>
      <c r="CT43" s="49"/>
      <c r="CU43" s="49"/>
      <c r="CV43" s="49"/>
      <c r="CW43" s="49"/>
      <c r="CX43" s="49"/>
      <c r="CY43" s="49"/>
      <c r="CZ43" s="49"/>
      <c r="DA43" s="49"/>
      <c r="DB43" s="49"/>
      <c r="DC43" s="49"/>
      <c r="DD43" s="49"/>
      <c r="DE43" s="49"/>
      <c r="DF43" s="49"/>
      <c r="DG43" s="49"/>
      <c r="DH43" s="49"/>
      <c r="DI43" s="49"/>
      <c r="DJ43" s="49"/>
      <c r="DK43" s="49"/>
      <c r="DL43" s="49"/>
      <c r="DM43" s="49"/>
      <c r="DN43" s="49"/>
      <c r="DO43" s="49"/>
      <c r="DP43" s="49"/>
      <c r="DQ43" s="49"/>
      <c r="DR43" s="49"/>
      <c r="DS43" s="49"/>
      <c r="DT43" s="49"/>
      <c r="DU43" s="49"/>
      <c r="DV43" s="49"/>
      <c r="DW43" s="49"/>
      <c r="DX43" s="49"/>
      <c r="DY43" s="49"/>
      <c r="DZ43" s="49"/>
      <c r="EA43" s="49"/>
      <c r="EB43" s="49"/>
    </row>
    <row r="44" spans="2:132" ht="30" customHeight="1" thickBot="1">
      <c r="B44" s="55" t="s">
        <v>67</v>
      </c>
      <c r="C44" s="32"/>
      <c r="D44" s="33"/>
      <c r="E44" s="33"/>
      <c r="F44" s="33"/>
      <c r="G44" s="38"/>
      <c r="H44" s="39" t="str">
        <f t="shared" ref="H44" si="81">IF(OR(ISBLANK(task_start),ISBLANK(task_end)),"",task_end-task_start+1)</f>
        <v/>
      </c>
      <c r="I44" s="49"/>
      <c r="J44" s="49"/>
      <c r="K44" s="49"/>
      <c r="L44" s="49"/>
      <c r="M44" s="49"/>
      <c r="N44" s="49"/>
      <c r="O44" s="49"/>
      <c r="P44" s="49"/>
      <c r="Q44" s="49"/>
      <c r="R44" s="49"/>
      <c r="S44" s="49"/>
      <c r="T44" s="49"/>
      <c r="U44" s="49"/>
      <c r="V44" s="49"/>
      <c r="W44" s="49"/>
      <c r="X44" s="49"/>
      <c r="Y44" s="50"/>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c r="BK44" s="49"/>
      <c r="BL44" s="49"/>
      <c r="BM44" s="49"/>
      <c r="BN44" s="49"/>
      <c r="BO44" s="49"/>
      <c r="BP44" s="49"/>
      <c r="BQ44" s="49"/>
      <c r="BR44" s="49"/>
      <c r="BS44" s="49"/>
      <c r="BT44" s="49"/>
      <c r="BU44" s="49"/>
      <c r="BV44" s="49"/>
      <c r="BW44" s="49"/>
      <c r="BX44" s="49"/>
      <c r="BY44" s="49"/>
      <c r="BZ44" s="49"/>
      <c r="CA44" s="49"/>
      <c r="CB44" s="49"/>
      <c r="CC44" s="49"/>
      <c r="CD44" s="49"/>
      <c r="CE44" s="49"/>
      <c r="CF44" s="49"/>
      <c r="CG44" s="49"/>
      <c r="CH44" s="49"/>
      <c r="CI44" s="49"/>
      <c r="CJ44" s="49"/>
      <c r="CK44" s="49"/>
      <c r="CL44" s="49"/>
      <c r="CM44" s="49"/>
      <c r="CN44" s="49"/>
      <c r="CO44" s="49"/>
      <c r="CP44" s="49"/>
      <c r="CQ44" s="49"/>
      <c r="CR44" s="49"/>
      <c r="CS44" s="49"/>
      <c r="CT44" s="49"/>
      <c r="CU44" s="49"/>
      <c r="CV44" s="49"/>
      <c r="CW44" s="49"/>
      <c r="CX44" s="49"/>
      <c r="CY44" s="49"/>
      <c r="CZ44" s="49"/>
      <c r="DA44" s="49"/>
      <c r="DB44" s="49"/>
      <c r="DC44" s="49"/>
      <c r="DD44" s="49"/>
      <c r="DE44" s="49"/>
      <c r="DF44" s="49"/>
      <c r="DG44" s="49"/>
      <c r="DH44" s="49"/>
      <c r="DI44" s="49"/>
      <c r="DJ44" s="49"/>
      <c r="DK44" s="49"/>
      <c r="DL44" s="49"/>
      <c r="DM44" s="49"/>
      <c r="DN44" s="49"/>
      <c r="DO44" s="49"/>
      <c r="DP44" s="49"/>
      <c r="DQ44" s="49"/>
      <c r="DR44" s="49"/>
      <c r="DS44" s="49"/>
      <c r="DT44" s="49"/>
      <c r="DU44" s="49"/>
      <c r="DV44" s="49"/>
      <c r="DW44" s="49"/>
      <c r="DX44" s="49"/>
      <c r="DY44" s="49"/>
      <c r="DZ44" s="49"/>
      <c r="EA44" s="49"/>
      <c r="EB44" s="49"/>
    </row>
    <row r="45" spans="2:132" ht="30" customHeight="1" thickBot="1">
      <c r="B45" s="54" t="s">
        <v>49</v>
      </c>
      <c r="C45" s="35" t="s">
        <v>22</v>
      </c>
      <c r="D45" s="40">
        <v>0</v>
      </c>
      <c r="E45" s="57">
        <v>45946</v>
      </c>
      <c r="F45" s="37">
        <f>E45+30</f>
        <v>45976</v>
      </c>
      <c r="G45" s="38"/>
      <c r="H45" s="39">
        <f>IF(OR(ISBLANK(task_start),ISBLANK(task_end)),"",task_end-task_start+1)</f>
        <v>31</v>
      </c>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49"/>
      <c r="BF45" s="49"/>
      <c r="BG45" s="49"/>
      <c r="BH45" s="49"/>
      <c r="BI45" s="49"/>
      <c r="BJ45" s="49"/>
      <c r="BK45" s="49"/>
      <c r="BL45" s="49"/>
      <c r="BM45" s="49"/>
      <c r="BN45" s="49"/>
      <c r="BO45" s="49"/>
      <c r="BP45" s="49"/>
      <c r="BQ45" s="49"/>
      <c r="BR45" s="49"/>
      <c r="BS45" s="49"/>
      <c r="BT45" s="49"/>
      <c r="BU45" s="49"/>
      <c r="BV45" s="49"/>
      <c r="BW45" s="49"/>
      <c r="BX45" s="49"/>
      <c r="BY45" s="49"/>
      <c r="BZ45" s="49"/>
      <c r="CA45" s="49"/>
      <c r="CB45" s="49"/>
      <c r="CC45" s="49"/>
      <c r="CD45" s="49"/>
      <c r="CE45" s="49"/>
      <c r="CF45" s="49"/>
      <c r="CG45" s="49"/>
      <c r="CH45" s="49"/>
      <c r="CI45" s="49"/>
      <c r="CJ45" s="49"/>
      <c r="CK45" s="49"/>
      <c r="CL45" s="49"/>
      <c r="CM45" s="49"/>
      <c r="CN45" s="49"/>
      <c r="CO45" s="49"/>
      <c r="CP45" s="49"/>
      <c r="CQ45" s="49"/>
      <c r="CR45" s="49"/>
      <c r="CS45" s="49"/>
      <c r="CT45" s="49"/>
      <c r="CU45" s="49"/>
      <c r="CV45" s="49"/>
      <c r="CW45" s="49"/>
      <c r="CX45" s="49"/>
      <c r="CY45" s="49"/>
      <c r="CZ45" s="49"/>
      <c r="DA45" s="49"/>
      <c r="DB45" s="49"/>
      <c r="DC45" s="49"/>
      <c r="DD45" s="49"/>
      <c r="DE45" s="49"/>
      <c r="DF45" s="49"/>
      <c r="DG45" s="49"/>
      <c r="DH45" s="49"/>
      <c r="DI45" s="49"/>
      <c r="DJ45" s="49"/>
      <c r="DK45" s="49"/>
      <c r="DL45" s="49"/>
      <c r="DM45" s="49"/>
      <c r="DN45" s="49"/>
      <c r="DO45" s="49"/>
      <c r="DP45" s="49"/>
      <c r="DQ45" s="49"/>
      <c r="DR45" s="49"/>
      <c r="DS45" s="49"/>
      <c r="DT45" s="49"/>
      <c r="DU45" s="49"/>
      <c r="DV45" s="49"/>
      <c r="DW45" s="49"/>
      <c r="DX45" s="49"/>
      <c r="DY45" s="49"/>
      <c r="DZ45" s="49"/>
      <c r="EA45" s="49"/>
      <c r="EB45" s="49"/>
    </row>
    <row r="46" spans="2:132" ht="30" customHeight="1" thickBot="1">
      <c r="B46" s="54" t="s">
        <v>50</v>
      </c>
      <c r="C46" s="35" t="s">
        <v>23</v>
      </c>
      <c r="D46" s="40">
        <v>0</v>
      </c>
      <c r="E46" s="57">
        <v>45946</v>
      </c>
      <c r="F46" s="37">
        <f>E46+31</f>
        <v>45977</v>
      </c>
      <c r="G46" s="38"/>
      <c r="H46" s="39">
        <f>IF(OR(ISBLANK(task_start),ISBLANK(task_end)),"",task_end-task_start+1)</f>
        <v>32</v>
      </c>
      <c r="I46" s="49"/>
      <c r="J46" s="49"/>
      <c r="K46" s="49"/>
      <c r="L46" s="49"/>
      <c r="M46" s="49"/>
      <c r="N46" s="49"/>
      <c r="O46" s="49"/>
      <c r="P46" s="49"/>
      <c r="Q46" s="49"/>
      <c r="R46" s="49"/>
      <c r="S46" s="49"/>
      <c r="T46" s="49"/>
      <c r="U46" s="49"/>
      <c r="V46" s="49"/>
      <c r="W46" s="49"/>
      <c r="X46" s="49"/>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c r="AY46" s="49"/>
      <c r="AZ46" s="49"/>
      <c r="BA46" s="49"/>
      <c r="BB46" s="49"/>
      <c r="BC46" s="49"/>
      <c r="BD46" s="49"/>
      <c r="BE46" s="49"/>
      <c r="BF46" s="49"/>
      <c r="BG46" s="49"/>
      <c r="BH46" s="49"/>
      <c r="BI46" s="49"/>
      <c r="BJ46" s="49"/>
      <c r="BK46" s="49"/>
      <c r="BL46" s="49"/>
      <c r="BM46" s="49"/>
      <c r="BN46" s="49"/>
      <c r="BO46" s="49"/>
      <c r="BP46" s="49"/>
      <c r="BQ46" s="49"/>
      <c r="BR46" s="49"/>
      <c r="BS46" s="49"/>
      <c r="BT46" s="49"/>
      <c r="BU46" s="49"/>
      <c r="BV46" s="49"/>
      <c r="BW46" s="49"/>
      <c r="BX46" s="49"/>
      <c r="BY46" s="49"/>
      <c r="BZ46" s="49"/>
      <c r="CA46" s="49"/>
      <c r="CB46" s="49"/>
      <c r="CC46" s="49"/>
      <c r="CD46" s="49"/>
      <c r="CE46" s="49"/>
      <c r="CF46" s="49"/>
      <c r="CG46" s="49"/>
      <c r="CH46" s="49"/>
      <c r="CI46" s="49"/>
      <c r="CJ46" s="49"/>
      <c r="CK46" s="49"/>
      <c r="CL46" s="49"/>
      <c r="CM46" s="49"/>
      <c r="CN46" s="49"/>
      <c r="CO46" s="49"/>
      <c r="CP46" s="49"/>
      <c r="CQ46" s="49"/>
      <c r="CR46" s="49"/>
      <c r="CS46" s="49"/>
      <c r="CT46" s="49"/>
      <c r="CU46" s="49"/>
      <c r="CV46" s="49"/>
      <c r="CW46" s="49"/>
      <c r="CX46" s="49"/>
      <c r="CY46" s="49"/>
      <c r="CZ46" s="49"/>
      <c r="DA46" s="49"/>
      <c r="DB46" s="49"/>
      <c r="DC46" s="49"/>
      <c r="DD46" s="49"/>
      <c r="DE46" s="49"/>
      <c r="DF46" s="49"/>
      <c r="DG46" s="49"/>
      <c r="DH46" s="49"/>
      <c r="DI46" s="49"/>
      <c r="DJ46" s="49"/>
      <c r="DK46" s="49"/>
      <c r="DL46" s="49"/>
      <c r="DM46" s="49"/>
      <c r="DN46" s="49"/>
      <c r="DO46" s="49"/>
      <c r="DP46" s="49"/>
      <c r="DQ46" s="49"/>
      <c r="DR46" s="49"/>
      <c r="DS46" s="49"/>
      <c r="DT46" s="49"/>
      <c r="DU46" s="49"/>
      <c r="DV46" s="49"/>
      <c r="DW46" s="49"/>
      <c r="DX46" s="49"/>
      <c r="DY46" s="49"/>
      <c r="DZ46" s="49"/>
      <c r="EA46" s="49"/>
      <c r="EB46" s="49"/>
    </row>
    <row r="47" spans="2:132" ht="30" customHeight="1" thickBot="1">
      <c r="B47" s="54" t="s">
        <v>51</v>
      </c>
      <c r="C47" s="35" t="s">
        <v>22</v>
      </c>
      <c r="D47" s="40">
        <v>0</v>
      </c>
      <c r="E47" s="57">
        <v>45946</v>
      </c>
      <c r="F47" s="37">
        <f>E47+32</f>
        <v>45978</v>
      </c>
      <c r="G47" s="38"/>
      <c r="H47" s="3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c r="AH47" s="49"/>
      <c r="AI47" s="49"/>
      <c r="AJ47" s="49"/>
      <c r="AK47" s="49"/>
      <c r="AL47" s="49"/>
      <c r="AM47" s="49"/>
      <c r="AN47" s="49"/>
      <c r="AO47" s="49"/>
      <c r="AP47" s="49"/>
      <c r="AQ47" s="49"/>
      <c r="AR47" s="49"/>
      <c r="AS47" s="49"/>
      <c r="AT47" s="49"/>
      <c r="AU47" s="49"/>
      <c r="AV47" s="49"/>
      <c r="AW47" s="49"/>
      <c r="AX47" s="49"/>
      <c r="AY47" s="49"/>
      <c r="AZ47" s="49"/>
      <c r="BA47" s="49"/>
      <c r="BB47" s="49"/>
      <c r="BC47" s="49"/>
      <c r="BD47" s="49"/>
      <c r="BE47" s="49"/>
      <c r="BF47" s="49"/>
      <c r="BG47" s="49"/>
      <c r="BH47" s="49"/>
      <c r="BI47" s="49"/>
      <c r="BJ47" s="49"/>
      <c r="BK47" s="49"/>
      <c r="BL47" s="49"/>
      <c r="BM47" s="49"/>
      <c r="BN47" s="49"/>
      <c r="BO47" s="49"/>
      <c r="BP47" s="49"/>
      <c r="BQ47" s="49"/>
      <c r="BR47" s="49"/>
      <c r="BS47" s="49"/>
      <c r="BT47" s="49"/>
      <c r="BU47" s="49"/>
      <c r="BV47" s="49"/>
      <c r="BW47" s="49"/>
      <c r="BX47" s="49"/>
      <c r="BY47" s="49"/>
      <c r="BZ47" s="49"/>
      <c r="CA47" s="49"/>
      <c r="CB47" s="49"/>
      <c r="CC47" s="49"/>
      <c r="CD47" s="49"/>
      <c r="CE47" s="49"/>
      <c r="CF47" s="49"/>
      <c r="CG47" s="49"/>
      <c r="CH47" s="49"/>
      <c r="CI47" s="49"/>
      <c r="CJ47" s="49"/>
      <c r="CK47" s="49"/>
      <c r="CL47" s="49"/>
      <c r="CM47" s="49"/>
      <c r="CN47" s="49"/>
      <c r="CO47" s="49"/>
      <c r="CP47" s="49"/>
      <c r="CQ47" s="49"/>
      <c r="CR47" s="49"/>
      <c r="CS47" s="49"/>
      <c r="CT47" s="49"/>
      <c r="CU47" s="49"/>
      <c r="CV47" s="49"/>
      <c r="CW47" s="49"/>
      <c r="CX47" s="49"/>
      <c r="CY47" s="49"/>
      <c r="CZ47" s="49"/>
      <c r="DA47" s="49"/>
      <c r="DB47" s="49"/>
      <c r="DC47" s="49"/>
      <c r="DD47" s="49"/>
      <c r="DE47" s="49"/>
      <c r="DF47" s="49"/>
      <c r="DG47" s="49"/>
      <c r="DH47" s="49"/>
      <c r="DI47" s="49"/>
      <c r="DJ47" s="49"/>
      <c r="DK47" s="49"/>
      <c r="DL47" s="49"/>
      <c r="DM47" s="49"/>
      <c r="DN47" s="49"/>
      <c r="DO47" s="49"/>
      <c r="DP47" s="49"/>
      <c r="DQ47" s="49"/>
      <c r="DR47" s="49"/>
      <c r="DS47" s="49"/>
      <c r="DT47" s="49"/>
      <c r="DU47" s="49"/>
      <c r="DV47" s="49"/>
      <c r="DW47" s="49"/>
      <c r="DX47" s="49"/>
      <c r="DY47" s="49"/>
      <c r="DZ47" s="49"/>
      <c r="EA47" s="49"/>
      <c r="EB47" s="49"/>
    </row>
    <row r="48" spans="2:132" ht="30" customHeight="1" thickBot="1">
      <c r="B48" s="54" t="s">
        <v>52</v>
      </c>
      <c r="C48" s="35" t="s">
        <v>23</v>
      </c>
      <c r="D48" s="40">
        <v>0</v>
      </c>
      <c r="E48" s="57">
        <v>45946</v>
      </c>
      <c r="F48" s="37">
        <f>E48+33</f>
        <v>45979</v>
      </c>
      <c r="G48" s="38"/>
      <c r="H48" s="3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49"/>
      <c r="BC48" s="49"/>
      <c r="BD48" s="49"/>
      <c r="BE48" s="49"/>
      <c r="BF48" s="49"/>
      <c r="BG48" s="49"/>
      <c r="BH48" s="49"/>
      <c r="BI48" s="49"/>
      <c r="BJ48" s="49"/>
      <c r="BK48" s="49"/>
      <c r="BL48" s="49"/>
      <c r="BM48" s="49"/>
      <c r="BN48" s="49"/>
      <c r="BO48" s="49"/>
      <c r="BP48" s="49"/>
      <c r="BQ48" s="49"/>
      <c r="BR48" s="49"/>
      <c r="BS48" s="49"/>
      <c r="BT48" s="49"/>
      <c r="BU48" s="49"/>
      <c r="BV48" s="49"/>
      <c r="BW48" s="49"/>
      <c r="BX48" s="49"/>
      <c r="BY48" s="49"/>
      <c r="BZ48" s="49"/>
      <c r="CA48" s="49"/>
      <c r="CB48" s="49"/>
      <c r="CC48" s="49"/>
      <c r="CD48" s="49"/>
      <c r="CE48" s="49"/>
      <c r="CF48" s="49"/>
      <c r="CG48" s="49"/>
      <c r="CH48" s="49"/>
      <c r="CI48" s="49"/>
      <c r="CJ48" s="49"/>
      <c r="CK48" s="49"/>
      <c r="CL48" s="49"/>
      <c r="CM48" s="49"/>
      <c r="CN48" s="49"/>
      <c r="CO48" s="49"/>
      <c r="CP48" s="49"/>
      <c r="CQ48" s="49"/>
      <c r="CR48" s="49"/>
      <c r="CS48" s="49"/>
      <c r="CT48" s="49"/>
      <c r="CU48" s="49"/>
      <c r="CV48" s="49"/>
      <c r="CW48" s="49"/>
      <c r="CX48" s="49"/>
      <c r="CY48" s="49"/>
      <c r="CZ48" s="49"/>
      <c r="DA48" s="49"/>
      <c r="DB48" s="49"/>
      <c r="DC48" s="49"/>
      <c r="DD48" s="49"/>
      <c r="DE48" s="49"/>
      <c r="DF48" s="49"/>
      <c r="DG48" s="49"/>
      <c r="DH48" s="49"/>
      <c r="DI48" s="49"/>
      <c r="DJ48" s="49"/>
      <c r="DK48" s="49"/>
      <c r="DL48" s="49"/>
      <c r="DM48" s="49"/>
      <c r="DN48" s="49"/>
      <c r="DO48" s="49"/>
      <c r="DP48" s="49"/>
      <c r="DQ48" s="49"/>
      <c r="DR48" s="49"/>
      <c r="DS48" s="49"/>
      <c r="DT48" s="49"/>
      <c r="DU48" s="49"/>
      <c r="DV48" s="49"/>
      <c r="DW48" s="49"/>
      <c r="DX48" s="49"/>
      <c r="DY48" s="49"/>
      <c r="DZ48" s="49"/>
      <c r="EA48" s="49"/>
      <c r="EB48" s="49"/>
    </row>
    <row r="49" spans="2:132" ht="30" customHeight="1" thickBot="1">
      <c r="B49" s="55" t="s">
        <v>68</v>
      </c>
      <c r="C49" s="32"/>
      <c r="D49" s="33"/>
      <c r="E49" s="33"/>
      <c r="F49" s="33"/>
      <c r="G49" s="38"/>
      <c r="H49" s="39" t="str">
        <f t="shared" ref="H49" si="82">IF(OR(ISBLANK(task_start),ISBLANK(task_end)),"",task_end-task_start+1)</f>
        <v/>
      </c>
      <c r="I49" s="49"/>
      <c r="J49" s="49"/>
      <c r="K49" s="49"/>
      <c r="L49" s="49"/>
      <c r="M49" s="49"/>
      <c r="N49" s="49"/>
      <c r="O49" s="49"/>
      <c r="P49" s="49"/>
      <c r="Q49" s="49"/>
      <c r="R49" s="49"/>
      <c r="S49" s="49"/>
      <c r="T49" s="49"/>
      <c r="U49" s="49"/>
      <c r="V49" s="49"/>
      <c r="W49" s="49"/>
      <c r="X49" s="49"/>
      <c r="Y49" s="50"/>
      <c r="Z49" s="49"/>
      <c r="AA49" s="49"/>
      <c r="AB49" s="49"/>
      <c r="AC49" s="49"/>
      <c r="AD49" s="49"/>
      <c r="AE49" s="49"/>
      <c r="AF49" s="49"/>
      <c r="AG49" s="49"/>
      <c r="AH49" s="49"/>
      <c r="AI49" s="49"/>
      <c r="AJ49" s="49"/>
      <c r="AK49" s="49"/>
      <c r="AL49" s="49"/>
      <c r="AM49" s="49"/>
      <c r="AN49" s="49"/>
      <c r="AO49" s="49"/>
      <c r="AP49" s="49"/>
      <c r="AQ49" s="49"/>
      <c r="AR49" s="49"/>
      <c r="AS49" s="49"/>
      <c r="AT49" s="49"/>
      <c r="AU49" s="49"/>
      <c r="AV49" s="49"/>
      <c r="AW49" s="49"/>
      <c r="AX49" s="49"/>
      <c r="AY49" s="49"/>
      <c r="AZ49" s="49"/>
      <c r="BA49" s="49"/>
      <c r="BB49" s="49"/>
      <c r="BC49" s="49"/>
      <c r="BD49" s="49"/>
      <c r="BE49" s="49"/>
      <c r="BF49" s="49"/>
      <c r="BG49" s="49"/>
      <c r="BH49" s="49"/>
      <c r="BI49" s="49"/>
      <c r="BJ49" s="49"/>
      <c r="BK49" s="49"/>
      <c r="BL49" s="49"/>
      <c r="BM49" s="49"/>
      <c r="BN49" s="49"/>
      <c r="BO49" s="49"/>
      <c r="BP49" s="49"/>
      <c r="BQ49" s="49"/>
      <c r="BR49" s="49"/>
      <c r="BS49" s="49"/>
      <c r="BT49" s="49"/>
      <c r="BU49" s="49"/>
      <c r="BV49" s="49"/>
      <c r="BW49" s="49"/>
      <c r="BX49" s="49"/>
      <c r="BY49" s="49"/>
      <c r="BZ49" s="49"/>
      <c r="CA49" s="49"/>
      <c r="CB49" s="49"/>
      <c r="CC49" s="49"/>
      <c r="CD49" s="49"/>
      <c r="CE49" s="49"/>
      <c r="CF49" s="49"/>
      <c r="CG49" s="49"/>
      <c r="CH49" s="49"/>
      <c r="CI49" s="49"/>
      <c r="CJ49" s="49"/>
      <c r="CK49" s="49"/>
      <c r="CL49" s="49"/>
      <c r="CM49" s="49"/>
      <c r="CN49" s="49"/>
      <c r="CO49" s="49"/>
      <c r="CP49" s="49"/>
      <c r="CQ49" s="49"/>
      <c r="CR49" s="49"/>
      <c r="CS49" s="49"/>
      <c r="CT49" s="49"/>
      <c r="CU49" s="49"/>
      <c r="CV49" s="49"/>
      <c r="CW49" s="49"/>
      <c r="CX49" s="49"/>
      <c r="CY49" s="49"/>
      <c r="CZ49" s="49"/>
      <c r="DA49" s="49"/>
      <c r="DB49" s="49"/>
      <c r="DC49" s="49"/>
      <c r="DD49" s="49"/>
      <c r="DE49" s="49"/>
      <c r="DF49" s="49"/>
      <c r="DG49" s="49"/>
      <c r="DH49" s="49"/>
      <c r="DI49" s="49"/>
      <c r="DJ49" s="49"/>
      <c r="DK49" s="49"/>
      <c r="DL49" s="49"/>
      <c r="DM49" s="49"/>
      <c r="DN49" s="49"/>
      <c r="DO49" s="49"/>
      <c r="DP49" s="49"/>
      <c r="DQ49" s="49"/>
      <c r="DR49" s="49"/>
      <c r="DS49" s="49"/>
      <c r="DT49" s="49"/>
      <c r="DU49" s="49"/>
      <c r="DV49" s="49"/>
      <c r="DW49" s="49"/>
      <c r="DX49" s="49"/>
      <c r="DY49" s="49"/>
      <c r="DZ49" s="49"/>
      <c r="EA49" s="49"/>
      <c r="EB49" s="49"/>
    </row>
    <row r="50" spans="2:132" ht="30" customHeight="1" thickBot="1">
      <c r="B50" s="54" t="s">
        <v>53</v>
      </c>
      <c r="C50" s="35" t="s">
        <v>22</v>
      </c>
      <c r="D50" s="40">
        <v>0</v>
      </c>
      <c r="E50" s="57">
        <v>45979</v>
      </c>
      <c r="F50" s="37">
        <f>E50+12</f>
        <v>45991</v>
      </c>
      <c r="G50" s="38"/>
      <c r="H50" s="39">
        <f>IF(OR(ISBLANK(task_start),ISBLANK(task_end)),"",task_end-task_start+1)</f>
        <v>13</v>
      </c>
      <c r="I50" s="49"/>
      <c r="J50" s="49"/>
      <c r="K50" s="49"/>
      <c r="L50" s="49"/>
      <c r="M50" s="49"/>
      <c r="N50" s="49"/>
      <c r="O50" s="49"/>
      <c r="P50" s="49"/>
      <c r="Q50" s="49"/>
      <c r="R50" s="49"/>
      <c r="S50" s="49"/>
      <c r="T50" s="49"/>
      <c r="U50" s="49"/>
      <c r="V50" s="49"/>
      <c r="W50" s="49"/>
      <c r="X50" s="49"/>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c r="BK50" s="49"/>
      <c r="BL50" s="49"/>
      <c r="BM50" s="49"/>
      <c r="BN50" s="49"/>
      <c r="BO50" s="49"/>
      <c r="BP50" s="49"/>
      <c r="BQ50" s="49"/>
      <c r="BR50" s="49"/>
      <c r="BS50" s="49"/>
      <c r="BT50" s="49"/>
      <c r="BU50" s="49"/>
      <c r="BV50" s="49"/>
      <c r="BW50" s="49"/>
      <c r="BX50" s="49"/>
      <c r="BY50" s="49"/>
      <c r="BZ50" s="49"/>
      <c r="CA50" s="49"/>
      <c r="CB50" s="49"/>
      <c r="CC50" s="49"/>
      <c r="CD50" s="49"/>
      <c r="CE50" s="49"/>
      <c r="CF50" s="49"/>
      <c r="CG50" s="49"/>
      <c r="CH50" s="49"/>
      <c r="CI50" s="49"/>
      <c r="CJ50" s="49"/>
      <c r="CK50" s="49"/>
      <c r="CL50" s="49"/>
      <c r="CM50" s="49"/>
      <c r="CN50" s="49"/>
      <c r="CO50" s="49"/>
      <c r="CP50" s="49"/>
      <c r="CQ50" s="49"/>
      <c r="CR50" s="49"/>
      <c r="CS50" s="49"/>
      <c r="CT50" s="49"/>
      <c r="CU50" s="49"/>
      <c r="CV50" s="49"/>
      <c r="CW50" s="49"/>
      <c r="CX50" s="49"/>
      <c r="CY50" s="49"/>
      <c r="CZ50" s="49"/>
      <c r="DA50" s="49"/>
      <c r="DB50" s="49"/>
      <c r="DC50" s="49"/>
      <c r="DD50" s="49"/>
      <c r="DE50" s="49"/>
      <c r="DF50" s="49"/>
      <c r="DG50" s="49"/>
      <c r="DH50" s="49"/>
      <c r="DI50" s="49"/>
      <c r="DJ50" s="49"/>
      <c r="DK50" s="49"/>
      <c r="DL50" s="49"/>
      <c r="DM50" s="49"/>
      <c r="DN50" s="49"/>
      <c r="DO50" s="49"/>
      <c r="DP50" s="49"/>
      <c r="DQ50" s="49"/>
      <c r="DR50" s="49"/>
      <c r="DS50" s="49"/>
      <c r="DT50" s="49"/>
      <c r="DU50" s="49"/>
      <c r="DV50" s="49"/>
      <c r="DW50" s="49"/>
      <c r="DX50" s="49"/>
      <c r="DY50" s="49"/>
      <c r="DZ50" s="49"/>
      <c r="EA50" s="49"/>
      <c r="EB50" s="49"/>
    </row>
    <row r="51" spans="2:132" ht="30" customHeight="1" thickBot="1">
      <c r="B51" s="54" t="s">
        <v>54</v>
      </c>
      <c r="C51" s="35" t="s">
        <v>23</v>
      </c>
      <c r="D51" s="40">
        <v>0</v>
      </c>
      <c r="E51" s="57">
        <v>45979</v>
      </c>
      <c r="F51" s="37">
        <f>E51+12</f>
        <v>45991</v>
      </c>
      <c r="G51" s="38"/>
      <c r="H51" s="39">
        <f>IF(OR(ISBLANK(task_start),ISBLANK(task_end)),"",task_end-task_start+1)</f>
        <v>13</v>
      </c>
      <c r="I51" s="49"/>
      <c r="J51" s="49"/>
      <c r="K51" s="49"/>
      <c r="L51" s="49"/>
      <c r="M51" s="49"/>
      <c r="N51" s="49"/>
      <c r="O51" s="49"/>
      <c r="P51" s="49"/>
      <c r="Q51" s="49"/>
      <c r="R51" s="49"/>
      <c r="S51" s="49"/>
      <c r="T51" s="49"/>
      <c r="U51" s="49"/>
      <c r="V51" s="49"/>
      <c r="W51" s="49"/>
      <c r="X51" s="49"/>
      <c r="Y51" s="49"/>
      <c r="Z51" s="49"/>
      <c r="AA51" s="49"/>
      <c r="AB51" s="49"/>
      <c r="AC51" s="49"/>
      <c r="AD51" s="49"/>
      <c r="AE51" s="49"/>
      <c r="AF51" s="49"/>
      <c r="AG51" s="49"/>
      <c r="AH51" s="49"/>
      <c r="AI51" s="49"/>
      <c r="AJ51" s="49"/>
      <c r="AK51" s="49"/>
      <c r="AL51" s="49"/>
      <c r="AM51" s="49"/>
      <c r="AN51" s="49"/>
      <c r="AO51" s="49"/>
      <c r="AP51" s="49"/>
      <c r="AQ51" s="49"/>
      <c r="AR51" s="49"/>
      <c r="AS51" s="49"/>
      <c r="AT51" s="49"/>
      <c r="AU51" s="49"/>
      <c r="AV51" s="49"/>
      <c r="AW51" s="49"/>
      <c r="AX51" s="49"/>
      <c r="AY51" s="49"/>
      <c r="AZ51" s="49"/>
      <c r="BA51" s="49"/>
      <c r="BB51" s="49"/>
      <c r="BC51" s="49"/>
      <c r="BD51" s="49"/>
      <c r="BE51" s="49"/>
      <c r="BF51" s="49"/>
      <c r="BG51" s="49"/>
      <c r="BH51" s="49"/>
      <c r="BI51" s="49"/>
      <c r="BJ51" s="49"/>
      <c r="BK51" s="49"/>
      <c r="BL51" s="49"/>
      <c r="BM51" s="49"/>
      <c r="BN51" s="49"/>
      <c r="BO51" s="49"/>
      <c r="BP51" s="49"/>
      <c r="BQ51" s="49"/>
      <c r="BR51" s="49"/>
      <c r="BS51" s="49"/>
      <c r="BT51" s="49"/>
      <c r="BU51" s="49"/>
      <c r="BV51" s="49"/>
      <c r="BW51" s="49"/>
      <c r="BX51" s="49"/>
      <c r="BY51" s="49"/>
      <c r="BZ51" s="49"/>
      <c r="CA51" s="49"/>
      <c r="CB51" s="49"/>
      <c r="CC51" s="49"/>
      <c r="CD51" s="49"/>
      <c r="CE51" s="49"/>
      <c r="CF51" s="49"/>
      <c r="CG51" s="49"/>
      <c r="CH51" s="49"/>
      <c r="CI51" s="49"/>
      <c r="CJ51" s="49"/>
      <c r="CK51" s="49"/>
      <c r="CL51" s="49"/>
      <c r="CM51" s="49"/>
      <c r="CN51" s="49"/>
      <c r="CO51" s="49"/>
      <c r="CP51" s="49"/>
      <c r="CQ51" s="49"/>
      <c r="CR51" s="49"/>
      <c r="CS51" s="49"/>
      <c r="CT51" s="49"/>
      <c r="CU51" s="49"/>
      <c r="CV51" s="49"/>
      <c r="CW51" s="49"/>
      <c r="CX51" s="49"/>
      <c r="CY51" s="49"/>
      <c r="CZ51" s="49"/>
      <c r="DA51" s="49"/>
      <c r="DB51" s="49"/>
      <c r="DC51" s="49"/>
      <c r="DD51" s="49"/>
      <c r="DE51" s="49"/>
      <c r="DF51" s="49"/>
      <c r="DG51" s="49"/>
      <c r="DH51" s="49"/>
      <c r="DI51" s="49"/>
      <c r="DJ51" s="49"/>
      <c r="DK51" s="49"/>
      <c r="DL51" s="49"/>
      <c r="DM51" s="49"/>
      <c r="DN51" s="49"/>
      <c r="DO51" s="49"/>
      <c r="DP51" s="49"/>
      <c r="DQ51" s="49"/>
      <c r="DR51" s="49"/>
      <c r="DS51" s="49"/>
      <c r="DT51" s="49"/>
      <c r="DU51" s="49"/>
      <c r="DV51" s="49"/>
      <c r="DW51" s="49"/>
      <c r="DX51" s="49"/>
      <c r="DY51" s="49"/>
      <c r="DZ51" s="49"/>
      <c r="EA51" s="49"/>
      <c r="EB51" s="49"/>
    </row>
    <row r="52" spans="2:132" ht="30" customHeight="1" thickBot="1">
      <c r="B52" s="54" t="s">
        <v>55</v>
      </c>
      <c r="C52" s="35" t="s">
        <v>22</v>
      </c>
      <c r="D52" s="40">
        <v>0</v>
      </c>
      <c r="E52" s="57">
        <v>45979</v>
      </c>
      <c r="F52" s="37">
        <f>E52+12</f>
        <v>45991</v>
      </c>
      <c r="G52" s="38"/>
      <c r="H52" s="39"/>
      <c r="I52" s="49"/>
      <c r="J52" s="49"/>
      <c r="K52" s="49"/>
      <c r="L52" s="49"/>
      <c r="M52" s="49"/>
      <c r="N52" s="49"/>
      <c r="O52" s="49"/>
      <c r="P52" s="49"/>
      <c r="Q52" s="49"/>
      <c r="R52" s="49"/>
      <c r="S52" s="49"/>
      <c r="T52" s="49"/>
      <c r="U52" s="49"/>
      <c r="V52" s="49"/>
      <c r="W52" s="49"/>
      <c r="X52" s="49"/>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c r="AW52" s="49"/>
      <c r="AX52" s="49"/>
      <c r="AY52" s="49"/>
      <c r="AZ52" s="49"/>
      <c r="BA52" s="49"/>
      <c r="BB52" s="49"/>
      <c r="BC52" s="49"/>
      <c r="BD52" s="49"/>
      <c r="BE52" s="49"/>
      <c r="BF52" s="49"/>
      <c r="BG52" s="49"/>
      <c r="BH52" s="49"/>
      <c r="BI52" s="49"/>
      <c r="BJ52" s="49"/>
      <c r="BK52" s="49"/>
      <c r="BL52" s="49"/>
      <c r="BM52" s="49"/>
      <c r="BN52" s="49"/>
      <c r="BO52" s="49"/>
      <c r="BP52" s="49"/>
      <c r="BQ52" s="49"/>
      <c r="BR52" s="49"/>
      <c r="BS52" s="49"/>
      <c r="BT52" s="49"/>
      <c r="BU52" s="49"/>
      <c r="BV52" s="49"/>
      <c r="BW52" s="49"/>
      <c r="BX52" s="49"/>
      <c r="BY52" s="49"/>
      <c r="BZ52" s="49"/>
      <c r="CA52" s="49"/>
      <c r="CB52" s="49"/>
      <c r="CC52" s="49"/>
      <c r="CD52" s="49"/>
      <c r="CE52" s="49"/>
      <c r="CF52" s="49"/>
      <c r="CG52" s="49"/>
      <c r="CH52" s="49"/>
      <c r="CI52" s="49"/>
      <c r="CJ52" s="49"/>
      <c r="CK52" s="49"/>
      <c r="CL52" s="49"/>
      <c r="CM52" s="49"/>
      <c r="CN52" s="49"/>
      <c r="CO52" s="49"/>
      <c r="CP52" s="49"/>
      <c r="CQ52" s="49"/>
      <c r="CR52" s="49"/>
      <c r="CS52" s="49"/>
      <c r="CT52" s="49"/>
      <c r="CU52" s="49"/>
      <c r="CV52" s="49"/>
      <c r="CW52" s="49"/>
      <c r="CX52" s="49"/>
      <c r="CY52" s="49"/>
      <c r="CZ52" s="49"/>
      <c r="DA52" s="49"/>
      <c r="DB52" s="49"/>
      <c r="DC52" s="49"/>
      <c r="DD52" s="49"/>
      <c r="DE52" s="49"/>
      <c r="DF52" s="49"/>
      <c r="DG52" s="49"/>
      <c r="DH52" s="49"/>
      <c r="DI52" s="49"/>
      <c r="DJ52" s="49"/>
      <c r="DK52" s="49"/>
      <c r="DL52" s="49"/>
      <c r="DM52" s="49"/>
      <c r="DN52" s="49"/>
      <c r="DO52" s="49"/>
      <c r="DP52" s="49"/>
      <c r="DQ52" s="49"/>
      <c r="DR52" s="49"/>
      <c r="DS52" s="49"/>
      <c r="DT52" s="49"/>
      <c r="DU52" s="49"/>
      <c r="DV52" s="49"/>
      <c r="DW52" s="49"/>
      <c r="DX52" s="49"/>
      <c r="DY52" s="49"/>
      <c r="DZ52" s="49"/>
      <c r="EA52" s="49"/>
      <c r="EB52" s="49"/>
    </row>
    <row r="53" spans="2:132" ht="30" customHeight="1" thickBot="1">
      <c r="B53" s="54" t="s">
        <v>56</v>
      </c>
      <c r="C53" s="35" t="s">
        <v>23</v>
      </c>
      <c r="D53" s="40">
        <v>0</v>
      </c>
      <c r="E53" s="57">
        <v>45979</v>
      </c>
      <c r="F53" s="37">
        <f>E53+12</f>
        <v>45991</v>
      </c>
      <c r="G53" s="38"/>
      <c r="H53" s="3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c r="AH53" s="49"/>
      <c r="AI53" s="49"/>
      <c r="AJ53" s="49"/>
      <c r="AK53" s="49"/>
      <c r="AL53" s="49"/>
      <c r="AM53" s="49"/>
      <c r="AN53" s="49"/>
      <c r="AO53" s="49"/>
      <c r="AP53" s="49"/>
      <c r="AQ53" s="49"/>
      <c r="AR53" s="49"/>
      <c r="AS53" s="49"/>
      <c r="AT53" s="49"/>
      <c r="AU53" s="49"/>
      <c r="AV53" s="49"/>
      <c r="AW53" s="49"/>
      <c r="AX53" s="49"/>
      <c r="AY53" s="49"/>
      <c r="AZ53" s="49"/>
      <c r="BA53" s="49"/>
      <c r="BB53" s="49"/>
      <c r="BC53" s="49"/>
      <c r="BD53" s="49"/>
      <c r="BE53" s="49"/>
      <c r="BF53" s="49"/>
      <c r="BG53" s="49"/>
      <c r="BH53" s="49"/>
      <c r="BI53" s="49"/>
      <c r="BJ53" s="49"/>
      <c r="BK53" s="49"/>
      <c r="BL53" s="49"/>
      <c r="BM53" s="49"/>
      <c r="BN53" s="49"/>
      <c r="BO53" s="49"/>
      <c r="BP53" s="49"/>
      <c r="BQ53" s="49"/>
      <c r="BR53" s="49"/>
      <c r="BS53" s="49"/>
      <c r="BT53" s="49"/>
      <c r="BU53" s="49"/>
      <c r="BV53" s="49"/>
      <c r="BW53" s="49"/>
      <c r="BX53" s="49"/>
      <c r="BY53" s="49"/>
      <c r="BZ53" s="49"/>
      <c r="CA53" s="49"/>
      <c r="CB53" s="49"/>
      <c r="CC53" s="49"/>
      <c r="CD53" s="49"/>
      <c r="CE53" s="49"/>
      <c r="CF53" s="49"/>
      <c r="CG53" s="49"/>
      <c r="CH53" s="49"/>
      <c r="CI53" s="49"/>
      <c r="CJ53" s="49"/>
      <c r="CK53" s="49"/>
      <c r="CL53" s="49"/>
      <c r="CM53" s="49"/>
      <c r="CN53" s="49"/>
      <c r="CO53" s="49"/>
      <c r="CP53" s="49"/>
      <c r="CQ53" s="49"/>
      <c r="CR53" s="49"/>
      <c r="CS53" s="49"/>
      <c r="CT53" s="49"/>
      <c r="CU53" s="49"/>
      <c r="CV53" s="49"/>
      <c r="CW53" s="49"/>
      <c r="CX53" s="49"/>
      <c r="CY53" s="49"/>
      <c r="CZ53" s="49"/>
      <c r="DA53" s="49"/>
      <c r="DB53" s="49"/>
      <c r="DC53" s="49"/>
      <c r="DD53" s="49"/>
      <c r="DE53" s="49"/>
      <c r="DF53" s="49"/>
      <c r="DG53" s="49"/>
      <c r="DH53" s="49"/>
      <c r="DI53" s="49"/>
      <c r="DJ53" s="49"/>
      <c r="DK53" s="49"/>
      <c r="DL53" s="49"/>
      <c r="DM53" s="49"/>
      <c r="DN53" s="49"/>
      <c r="DO53" s="49"/>
      <c r="DP53" s="49"/>
      <c r="DQ53" s="49"/>
      <c r="DR53" s="49"/>
      <c r="DS53" s="49"/>
      <c r="DT53" s="49"/>
      <c r="DU53" s="49"/>
      <c r="DV53" s="49"/>
      <c r="DW53" s="49"/>
      <c r="DX53" s="49"/>
      <c r="DY53" s="49"/>
      <c r="DZ53" s="49"/>
      <c r="EA53" s="49"/>
      <c r="EB53" s="49"/>
    </row>
    <row r="54" spans="2:132" ht="30" customHeight="1" thickBot="1">
      <c r="B54" s="54" t="s">
        <v>57</v>
      </c>
      <c r="C54" s="35" t="s">
        <v>22</v>
      </c>
      <c r="D54" s="40">
        <v>0</v>
      </c>
      <c r="E54" s="57">
        <v>45979</v>
      </c>
      <c r="F54" s="37">
        <f>E54+12</f>
        <v>45991</v>
      </c>
      <c r="G54" s="38"/>
      <c r="H54" s="3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49"/>
      <c r="BK54" s="49"/>
      <c r="BL54" s="49"/>
      <c r="BM54" s="49"/>
      <c r="BN54" s="49"/>
      <c r="BO54" s="49"/>
      <c r="BP54" s="49"/>
      <c r="BQ54" s="49"/>
      <c r="BR54" s="49"/>
      <c r="BS54" s="49"/>
      <c r="BT54" s="49"/>
      <c r="BU54" s="49"/>
      <c r="BV54" s="49"/>
      <c r="BW54" s="49"/>
      <c r="BX54" s="49"/>
      <c r="BY54" s="49"/>
      <c r="BZ54" s="49"/>
      <c r="CA54" s="49"/>
      <c r="CB54" s="49"/>
      <c r="CC54" s="49"/>
      <c r="CD54" s="49"/>
      <c r="CE54" s="49"/>
      <c r="CF54" s="49"/>
      <c r="CG54" s="49"/>
      <c r="CH54" s="49"/>
      <c r="CI54" s="49"/>
      <c r="CJ54" s="49"/>
      <c r="CK54" s="49"/>
      <c r="CL54" s="49"/>
      <c r="CM54" s="49"/>
      <c r="CN54" s="49"/>
      <c r="CO54" s="49"/>
      <c r="CP54" s="49"/>
      <c r="CQ54" s="49"/>
      <c r="CR54" s="49"/>
      <c r="CS54" s="49"/>
      <c r="CT54" s="49"/>
      <c r="CU54" s="49"/>
      <c r="CV54" s="49"/>
      <c r="CW54" s="49"/>
      <c r="CX54" s="49"/>
      <c r="CY54" s="49"/>
      <c r="CZ54" s="49"/>
      <c r="DA54" s="49"/>
      <c r="DB54" s="49"/>
      <c r="DC54" s="49"/>
      <c r="DD54" s="49"/>
      <c r="DE54" s="49"/>
      <c r="DF54" s="49"/>
      <c r="DG54" s="49"/>
      <c r="DH54" s="49"/>
      <c r="DI54" s="49"/>
      <c r="DJ54" s="49"/>
      <c r="DK54" s="49"/>
      <c r="DL54" s="49"/>
      <c r="DM54" s="49"/>
      <c r="DN54" s="49"/>
      <c r="DO54" s="49"/>
      <c r="DP54" s="49"/>
      <c r="DQ54" s="49"/>
      <c r="DR54" s="49"/>
      <c r="DS54" s="49"/>
      <c r="DT54" s="49"/>
      <c r="DU54" s="49"/>
      <c r="DV54" s="49"/>
      <c r="DW54" s="49"/>
      <c r="DX54" s="49"/>
      <c r="DY54" s="49"/>
      <c r="DZ54" s="49"/>
      <c r="EA54" s="49"/>
      <c r="EB54" s="49"/>
    </row>
    <row r="55" spans="2:132" ht="30" customHeight="1" thickBot="1">
      <c r="B55" s="54" t="s">
        <v>58</v>
      </c>
      <c r="C55" s="35" t="s">
        <v>23</v>
      </c>
      <c r="D55" s="40">
        <v>0</v>
      </c>
      <c r="E55" s="57">
        <v>45979</v>
      </c>
      <c r="F55" s="37">
        <f>E55+12</f>
        <v>45991</v>
      </c>
      <c r="G55" s="38"/>
      <c r="H55" s="3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c r="AY55" s="49"/>
      <c r="AZ55" s="49"/>
      <c r="BA55" s="49"/>
      <c r="BB55" s="49"/>
      <c r="BC55" s="49"/>
      <c r="BD55" s="49"/>
      <c r="BE55" s="49"/>
      <c r="BF55" s="49"/>
      <c r="BG55" s="49"/>
      <c r="BH55" s="49"/>
      <c r="BI55" s="49"/>
      <c r="BJ55" s="49"/>
      <c r="BK55" s="49"/>
      <c r="BL55" s="49"/>
      <c r="BM55" s="49"/>
      <c r="BN55" s="49"/>
      <c r="BO55" s="49"/>
      <c r="BP55" s="49"/>
      <c r="BQ55" s="49"/>
      <c r="BR55" s="49"/>
      <c r="BS55" s="49"/>
      <c r="BT55" s="49"/>
      <c r="BU55" s="49"/>
      <c r="BV55" s="49"/>
      <c r="BW55" s="49"/>
      <c r="BX55" s="49"/>
      <c r="BY55" s="49"/>
      <c r="BZ55" s="49"/>
      <c r="CA55" s="49"/>
      <c r="CB55" s="49"/>
      <c r="CC55" s="49"/>
      <c r="CD55" s="49"/>
      <c r="CE55" s="49"/>
      <c r="CF55" s="49"/>
      <c r="CG55" s="49"/>
      <c r="CH55" s="49"/>
      <c r="CI55" s="49"/>
      <c r="CJ55" s="49"/>
      <c r="CK55" s="49"/>
      <c r="CL55" s="49"/>
      <c r="CM55" s="49"/>
      <c r="CN55" s="49"/>
      <c r="CO55" s="49"/>
      <c r="CP55" s="49"/>
      <c r="CQ55" s="49"/>
      <c r="CR55" s="49"/>
      <c r="CS55" s="49"/>
      <c r="CT55" s="49"/>
      <c r="CU55" s="49"/>
      <c r="CV55" s="49"/>
      <c r="CW55" s="49"/>
      <c r="CX55" s="49"/>
      <c r="CY55" s="49"/>
      <c r="CZ55" s="49"/>
      <c r="DA55" s="49"/>
      <c r="DB55" s="49"/>
      <c r="DC55" s="49"/>
      <c r="DD55" s="49"/>
      <c r="DE55" s="49"/>
      <c r="DF55" s="49"/>
      <c r="DG55" s="49"/>
      <c r="DH55" s="49"/>
      <c r="DI55" s="49"/>
      <c r="DJ55" s="49"/>
      <c r="DK55" s="49"/>
      <c r="DL55" s="49"/>
      <c r="DM55" s="49"/>
      <c r="DN55" s="49"/>
      <c r="DO55" s="49"/>
      <c r="DP55" s="49"/>
      <c r="DQ55" s="49"/>
      <c r="DR55" s="49"/>
      <c r="DS55" s="49"/>
      <c r="DT55" s="49"/>
      <c r="DU55" s="49"/>
      <c r="DV55" s="49"/>
      <c r="DW55" s="49"/>
      <c r="DX55" s="49"/>
      <c r="DY55" s="49"/>
      <c r="DZ55" s="49"/>
      <c r="EA55" s="49"/>
      <c r="EB55" s="49"/>
    </row>
    <row r="56" spans="2:132" ht="30" customHeight="1" thickBot="1">
      <c r="B56" s="54" t="s">
        <v>55</v>
      </c>
      <c r="C56" s="35" t="s">
        <v>22</v>
      </c>
      <c r="D56" s="40">
        <v>0</v>
      </c>
      <c r="E56" s="57">
        <v>45979</v>
      </c>
      <c r="F56" s="37">
        <f>E56+12</f>
        <v>45991</v>
      </c>
      <c r="G56" s="38"/>
      <c r="H56" s="39"/>
      <c r="I56" s="49"/>
      <c r="J56" s="49"/>
      <c r="K56" s="49"/>
      <c r="L56" s="49"/>
      <c r="M56" s="49"/>
      <c r="N56" s="49"/>
      <c r="O56" s="49"/>
      <c r="P56" s="49"/>
      <c r="Q56" s="49"/>
      <c r="R56" s="49"/>
      <c r="S56" s="49"/>
      <c r="T56" s="49"/>
      <c r="U56" s="49"/>
      <c r="V56" s="49"/>
      <c r="W56" s="49"/>
      <c r="X56" s="49"/>
      <c r="Y56" s="49"/>
      <c r="Z56" s="49"/>
      <c r="AA56" s="49"/>
      <c r="AB56" s="49"/>
      <c r="AC56" s="49"/>
      <c r="AD56" s="49"/>
      <c r="AE56" s="49"/>
      <c r="AF56" s="49"/>
      <c r="AG56" s="49"/>
      <c r="AH56" s="49"/>
      <c r="AI56" s="49"/>
      <c r="AJ56" s="49"/>
      <c r="AK56" s="49"/>
      <c r="AL56" s="49"/>
      <c r="AM56" s="49"/>
      <c r="AN56" s="49"/>
      <c r="AO56" s="49"/>
      <c r="AP56" s="49"/>
      <c r="AQ56" s="49"/>
      <c r="AR56" s="49"/>
      <c r="AS56" s="49"/>
      <c r="AT56" s="49"/>
      <c r="AU56" s="49"/>
      <c r="AV56" s="49"/>
      <c r="AW56" s="49"/>
      <c r="AX56" s="49"/>
      <c r="AY56" s="49"/>
      <c r="AZ56" s="49"/>
      <c r="BA56" s="49"/>
      <c r="BB56" s="49"/>
      <c r="BC56" s="49"/>
      <c r="BD56" s="49"/>
      <c r="BE56" s="49"/>
      <c r="BF56" s="49"/>
      <c r="BG56" s="49"/>
      <c r="BH56" s="49"/>
      <c r="BI56" s="49"/>
      <c r="BJ56" s="49"/>
      <c r="BK56" s="49"/>
      <c r="BL56" s="49"/>
      <c r="BM56" s="49"/>
      <c r="BN56" s="49"/>
      <c r="BO56" s="49"/>
      <c r="BP56" s="49"/>
      <c r="BQ56" s="49"/>
      <c r="BR56" s="49"/>
      <c r="BS56" s="49"/>
      <c r="BT56" s="49"/>
      <c r="BU56" s="49"/>
      <c r="BV56" s="49"/>
      <c r="BW56" s="49"/>
      <c r="BX56" s="49"/>
      <c r="BY56" s="49"/>
      <c r="BZ56" s="49"/>
      <c r="CA56" s="49"/>
      <c r="CB56" s="49"/>
      <c r="CC56" s="49"/>
      <c r="CD56" s="49"/>
      <c r="CE56" s="49"/>
      <c r="CF56" s="49"/>
      <c r="CG56" s="49"/>
      <c r="CH56" s="49"/>
      <c r="CI56" s="49"/>
      <c r="CJ56" s="49"/>
      <c r="CK56" s="49"/>
      <c r="CL56" s="49"/>
      <c r="CM56" s="49"/>
      <c r="CN56" s="49"/>
      <c r="CO56" s="49"/>
      <c r="CP56" s="49"/>
      <c r="CQ56" s="49"/>
      <c r="CR56" s="49"/>
      <c r="CS56" s="49"/>
      <c r="CT56" s="49"/>
      <c r="CU56" s="49"/>
      <c r="CV56" s="49"/>
      <c r="CW56" s="49"/>
      <c r="CX56" s="49"/>
      <c r="CY56" s="49"/>
      <c r="CZ56" s="49"/>
      <c r="DA56" s="49"/>
      <c r="DB56" s="49"/>
      <c r="DC56" s="49"/>
      <c r="DD56" s="49"/>
      <c r="DE56" s="49"/>
      <c r="DF56" s="49"/>
      <c r="DG56" s="49"/>
      <c r="DH56" s="49"/>
      <c r="DI56" s="49"/>
      <c r="DJ56" s="49"/>
      <c r="DK56" s="49"/>
      <c r="DL56" s="49"/>
      <c r="DM56" s="49"/>
      <c r="DN56" s="49"/>
      <c r="DO56" s="49"/>
      <c r="DP56" s="49"/>
      <c r="DQ56" s="49"/>
      <c r="DR56" s="49"/>
      <c r="DS56" s="49"/>
      <c r="DT56" s="49"/>
      <c r="DU56" s="49"/>
      <c r="DV56" s="49"/>
      <c r="DW56" s="49"/>
      <c r="DX56" s="49"/>
      <c r="DY56" s="49"/>
      <c r="DZ56" s="49"/>
      <c r="EA56" s="49"/>
      <c r="EB56" s="49"/>
    </row>
    <row r="57" spans="2:132" ht="30" customHeight="1" thickBot="1">
      <c r="B57" s="55" t="s">
        <v>69</v>
      </c>
      <c r="C57" s="32"/>
      <c r="D57" s="33"/>
      <c r="E57" s="33"/>
      <c r="F57" s="33"/>
      <c r="G57" s="38"/>
      <c r="H57" s="39" t="str">
        <f t="shared" ref="H57" si="83">IF(OR(ISBLANK(task_start),ISBLANK(task_end)),"",task_end-task_start+1)</f>
        <v/>
      </c>
      <c r="I57" s="49"/>
      <c r="J57" s="49"/>
      <c r="K57" s="49"/>
      <c r="L57" s="49"/>
      <c r="M57" s="49"/>
      <c r="N57" s="49"/>
      <c r="O57" s="49"/>
      <c r="P57" s="49"/>
      <c r="Q57" s="49"/>
      <c r="R57" s="49"/>
      <c r="S57" s="49"/>
      <c r="T57" s="49"/>
      <c r="U57" s="49"/>
      <c r="V57" s="49"/>
      <c r="W57" s="49"/>
      <c r="X57" s="49"/>
      <c r="Y57" s="50"/>
      <c r="Z57" s="49"/>
      <c r="AA57" s="49"/>
      <c r="AB57" s="49"/>
      <c r="AC57" s="49"/>
      <c r="AD57" s="49"/>
      <c r="AE57" s="49"/>
      <c r="AF57" s="49"/>
      <c r="AG57" s="49"/>
      <c r="AH57" s="49"/>
      <c r="AI57" s="49"/>
      <c r="AJ57" s="49"/>
      <c r="AK57" s="49"/>
      <c r="AL57" s="49"/>
      <c r="AM57" s="49"/>
      <c r="AN57" s="49"/>
      <c r="AO57" s="49"/>
      <c r="AP57" s="49"/>
      <c r="AQ57" s="49"/>
      <c r="AR57" s="49"/>
      <c r="AS57" s="49"/>
      <c r="AT57" s="49"/>
      <c r="AU57" s="49"/>
      <c r="AV57" s="49"/>
      <c r="AW57" s="49"/>
      <c r="AX57" s="49"/>
      <c r="AY57" s="49"/>
      <c r="AZ57" s="49"/>
      <c r="BA57" s="49"/>
      <c r="BB57" s="49"/>
      <c r="BC57" s="49"/>
      <c r="BD57" s="49"/>
      <c r="BE57" s="49"/>
      <c r="BF57" s="49"/>
      <c r="BG57" s="49"/>
      <c r="BH57" s="49"/>
      <c r="BI57" s="49"/>
      <c r="BJ57" s="49"/>
      <c r="BK57" s="49"/>
      <c r="BL57" s="49"/>
      <c r="BM57" s="49"/>
      <c r="BN57" s="49"/>
      <c r="BO57" s="49"/>
      <c r="BP57" s="49"/>
      <c r="BQ57" s="49"/>
      <c r="BR57" s="49"/>
      <c r="BS57" s="49"/>
      <c r="BT57" s="49"/>
      <c r="BU57" s="49"/>
      <c r="BV57" s="49"/>
      <c r="BW57" s="49"/>
      <c r="BX57" s="49"/>
      <c r="BY57" s="49"/>
      <c r="BZ57" s="49"/>
      <c r="CA57" s="49"/>
      <c r="CB57" s="49"/>
      <c r="CC57" s="49"/>
      <c r="CD57" s="49"/>
      <c r="CE57" s="49"/>
      <c r="CF57" s="49"/>
      <c r="CG57" s="49"/>
      <c r="CH57" s="49"/>
      <c r="CI57" s="49"/>
      <c r="CJ57" s="49"/>
      <c r="CK57" s="49"/>
      <c r="CL57" s="49"/>
      <c r="CM57" s="49"/>
      <c r="CN57" s="49"/>
      <c r="CO57" s="49"/>
      <c r="CP57" s="49"/>
      <c r="CQ57" s="49"/>
      <c r="CR57" s="49"/>
      <c r="CS57" s="49"/>
      <c r="CT57" s="49"/>
      <c r="CU57" s="49"/>
      <c r="CV57" s="49"/>
      <c r="CW57" s="49"/>
      <c r="CX57" s="49"/>
      <c r="CY57" s="49"/>
      <c r="CZ57" s="49"/>
      <c r="DA57" s="49"/>
      <c r="DB57" s="49"/>
      <c r="DC57" s="49"/>
      <c r="DD57" s="49"/>
      <c r="DE57" s="49"/>
      <c r="DF57" s="49"/>
      <c r="DG57" s="49"/>
      <c r="DH57" s="49"/>
      <c r="DI57" s="49"/>
      <c r="DJ57" s="49"/>
      <c r="DK57" s="49"/>
      <c r="DL57" s="49"/>
      <c r="DM57" s="49"/>
      <c r="DN57" s="49"/>
      <c r="DO57" s="49"/>
      <c r="DP57" s="49"/>
      <c r="DQ57" s="49"/>
      <c r="DR57" s="49"/>
      <c r="DS57" s="49"/>
      <c r="DT57" s="49"/>
      <c r="DU57" s="49"/>
      <c r="DV57" s="49"/>
      <c r="DW57" s="49"/>
      <c r="DX57" s="49"/>
      <c r="DY57" s="49"/>
      <c r="DZ57" s="49"/>
      <c r="EA57" s="49"/>
      <c r="EB57" s="49"/>
    </row>
    <row r="58" spans="2:132" ht="30" customHeight="1" thickBot="1">
      <c r="B58" s="54" t="s">
        <v>59</v>
      </c>
      <c r="C58" s="35" t="s">
        <v>70</v>
      </c>
      <c r="D58" s="40">
        <v>0</v>
      </c>
      <c r="E58" s="57">
        <v>45994</v>
      </c>
      <c r="F58" s="37">
        <f>E58+10</f>
        <v>46004</v>
      </c>
      <c r="G58" s="38"/>
      <c r="H58" s="39">
        <f>IF(OR(ISBLANK(task_start),ISBLANK(task_end)),"",task_end-task_start+1)</f>
        <v>11</v>
      </c>
      <c r="I58" s="49"/>
      <c r="J58" s="49"/>
      <c r="K58" s="49"/>
      <c r="L58" s="49"/>
      <c r="M58" s="49"/>
      <c r="N58" s="49"/>
      <c r="O58" s="49"/>
      <c r="P58" s="49"/>
      <c r="Q58" s="49"/>
      <c r="R58" s="49"/>
      <c r="S58" s="49"/>
      <c r="T58" s="49"/>
      <c r="U58" s="49"/>
      <c r="V58" s="49"/>
      <c r="W58" s="49"/>
      <c r="X58" s="49"/>
      <c r="Y58" s="49"/>
      <c r="Z58" s="49"/>
      <c r="AA58" s="49"/>
      <c r="AB58" s="49"/>
      <c r="AC58" s="49"/>
      <c r="AD58" s="49"/>
      <c r="AE58" s="49"/>
      <c r="AF58" s="49"/>
      <c r="AG58" s="49"/>
      <c r="AH58" s="49"/>
      <c r="AI58" s="49"/>
      <c r="AJ58" s="49"/>
      <c r="AK58" s="49"/>
      <c r="AL58" s="49"/>
      <c r="AM58" s="49"/>
      <c r="AN58" s="49"/>
      <c r="AO58" s="49"/>
      <c r="AP58" s="49"/>
      <c r="AQ58" s="49"/>
      <c r="AR58" s="49"/>
      <c r="AS58" s="49"/>
      <c r="AT58" s="49"/>
      <c r="AU58" s="49"/>
      <c r="AV58" s="49"/>
      <c r="AW58" s="49"/>
      <c r="AX58" s="49"/>
      <c r="AY58" s="49"/>
      <c r="AZ58" s="49"/>
      <c r="BA58" s="49"/>
      <c r="BB58" s="49"/>
      <c r="BC58" s="49"/>
      <c r="BD58" s="49"/>
      <c r="BE58" s="49"/>
      <c r="BF58" s="49"/>
      <c r="BG58" s="49"/>
      <c r="BH58" s="49"/>
      <c r="BI58" s="49"/>
      <c r="BJ58" s="49"/>
      <c r="BK58" s="49"/>
      <c r="BL58" s="49"/>
      <c r="BM58" s="49"/>
      <c r="BN58" s="49"/>
      <c r="BO58" s="49"/>
      <c r="BP58" s="49"/>
      <c r="BQ58" s="49"/>
      <c r="BR58" s="49"/>
      <c r="BS58" s="49"/>
      <c r="BT58" s="49"/>
      <c r="BU58" s="49"/>
      <c r="BV58" s="49"/>
      <c r="BW58" s="49"/>
      <c r="BX58" s="49"/>
      <c r="BY58" s="49"/>
      <c r="BZ58" s="49"/>
      <c r="CA58" s="49"/>
      <c r="CB58" s="49"/>
      <c r="CC58" s="49"/>
      <c r="CD58" s="49"/>
      <c r="CE58" s="49"/>
      <c r="CF58" s="49"/>
      <c r="CG58" s="49"/>
      <c r="CH58" s="49"/>
      <c r="CI58" s="49"/>
      <c r="CJ58" s="49"/>
      <c r="CK58" s="49"/>
      <c r="CL58" s="49"/>
      <c r="CM58" s="49"/>
      <c r="CN58" s="49"/>
      <c r="CO58" s="49"/>
      <c r="CP58" s="49"/>
      <c r="CQ58" s="49"/>
      <c r="CR58" s="49"/>
      <c r="CS58" s="49"/>
      <c r="CT58" s="49"/>
      <c r="CU58" s="49"/>
      <c r="CV58" s="49"/>
      <c r="CW58" s="49"/>
      <c r="CX58" s="49"/>
      <c r="CY58" s="49"/>
      <c r="CZ58" s="49"/>
      <c r="DA58" s="49"/>
      <c r="DB58" s="49"/>
      <c r="DC58" s="49"/>
      <c r="DD58" s="49"/>
      <c r="DE58" s="49"/>
      <c r="DF58" s="49"/>
      <c r="DG58" s="49"/>
      <c r="DH58" s="49"/>
      <c r="DI58" s="49"/>
      <c r="DJ58" s="49"/>
      <c r="DK58" s="49"/>
      <c r="DL58" s="49"/>
      <c r="DM58" s="49"/>
      <c r="DN58" s="49"/>
      <c r="DO58" s="49"/>
      <c r="DP58" s="49"/>
      <c r="DQ58" s="49"/>
      <c r="DR58" s="49"/>
      <c r="DS58" s="49"/>
      <c r="DT58" s="49"/>
      <c r="DU58" s="49"/>
      <c r="DV58" s="49"/>
      <c r="DW58" s="49"/>
      <c r="DX58" s="49"/>
      <c r="DY58" s="49"/>
      <c r="DZ58" s="49"/>
      <c r="EA58" s="49"/>
      <c r="EB58" s="49"/>
    </row>
    <row r="59" spans="2:132" ht="30" customHeight="1" thickBot="1">
      <c r="B59" s="54" t="s">
        <v>60</v>
      </c>
      <c r="C59" s="35" t="s">
        <v>70</v>
      </c>
      <c r="D59" s="40">
        <v>0</v>
      </c>
      <c r="E59" s="57">
        <v>45994</v>
      </c>
      <c r="F59" s="37">
        <f>E59+10</f>
        <v>46004</v>
      </c>
      <c r="G59" s="38"/>
      <c r="H59" s="39">
        <f>IF(OR(ISBLANK(task_start),ISBLANK(task_end)),"",task_end-task_start+1)</f>
        <v>11</v>
      </c>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c r="BE59" s="49"/>
      <c r="BF59" s="49"/>
      <c r="BG59" s="49"/>
      <c r="BH59" s="49"/>
      <c r="BI59" s="49"/>
      <c r="BJ59" s="49"/>
      <c r="BK59" s="49"/>
      <c r="BL59" s="49"/>
      <c r="BM59" s="49"/>
      <c r="BN59" s="49"/>
      <c r="BO59" s="49"/>
      <c r="BP59" s="49"/>
      <c r="BQ59" s="49"/>
      <c r="BR59" s="49"/>
      <c r="BS59" s="49"/>
      <c r="BT59" s="49"/>
      <c r="BU59" s="49"/>
      <c r="BV59" s="49"/>
      <c r="BW59" s="49"/>
      <c r="BX59" s="49"/>
      <c r="BY59" s="49"/>
      <c r="BZ59" s="49"/>
      <c r="CA59" s="49"/>
      <c r="CB59" s="49"/>
      <c r="CC59" s="49"/>
      <c r="CD59" s="49"/>
      <c r="CE59" s="49"/>
      <c r="CF59" s="49"/>
      <c r="CG59" s="49"/>
      <c r="CH59" s="49"/>
      <c r="CI59" s="49"/>
      <c r="CJ59" s="49"/>
      <c r="CK59" s="49"/>
      <c r="CL59" s="49"/>
      <c r="CM59" s="49"/>
      <c r="CN59" s="49"/>
      <c r="CO59" s="49"/>
      <c r="CP59" s="49"/>
      <c r="CQ59" s="49"/>
      <c r="CR59" s="49"/>
      <c r="CS59" s="49"/>
      <c r="CT59" s="49"/>
      <c r="CU59" s="49"/>
      <c r="CV59" s="49"/>
      <c r="CW59" s="49"/>
      <c r="CX59" s="49"/>
      <c r="CY59" s="49"/>
      <c r="CZ59" s="49"/>
      <c r="DA59" s="49"/>
      <c r="DB59" s="49"/>
      <c r="DC59" s="49"/>
      <c r="DD59" s="49"/>
      <c r="DE59" s="49"/>
      <c r="DF59" s="49"/>
      <c r="DG59" s="49"/>
      <c r="DH59" s="49"/>
      <c r="DI59" s="49"/>
      <c r="DJ59" s="49"/>
      <c r="DK59" s="49"/>
      <c r="DL59" s="49"/>
      <c r="DM59" s="49"/>
      <c r="DN59" s="49"/>
      <c r="DO59" s="49"/>
      <c r="DP59" s="49"/>
      <c r="DQ59" s="49"/>
      <c r="DR59" s="49"/>
      <c r="DS59" s="49"/>
      <c r="DT59" s="49"/>
      <c r="DU59" s="49"/>
      <c r="DV59" s="49"/>
      <c r="DW59" s="49"/>
      <c r="DX59" s="49"/>
      <c r="DY59" s="49"/>
      <c r="DZ59" s="49"/>
      <c r="EA59" s="49"/>
      <c r="EB59" s="49"/>
    </row>
    <row r="60" spans="2:132" ht="30" customHeight="1">
      <c r="B60" s="54" t="s">
        <v>61</v>
      </c>
      <c r="C60" s="35" t="s">
        <v>70</v>
      </c>
      <c r="D60" s="40">
        <v>0</v>
      </c>
      <c r="E60" s="57">
        <v>45994</v>
      </c>
      <c r="F60" s="37">
        <f>E60+10</f>
        <v>46004</v>
      </c>
      <c r="G60" s="38"/>
      <c r="H60" s="38"/>
      <c r="I60" s="49"/>
      <c r="J60" s="49"/>
      <c r="K60" s="49"/>
      <c r="L60" s="49"/>
      <c r="M60" s="49"/>
      <c r="N60" s="49"/>
      <c r="O60" s="49"/>
      <c r="P60" s="49"/>
      <c r="Q60" s="49"/>
      <c r="R60" s="49"/>
      <c r="S60" s="49"/>
      <c r="T60" s="49"/>
      <c r="U60" s="49"/>
      <c r="V60" s="49"/>
      <c r="W60" s="49"/>
      <c r="X60" s="49"/>
      <c r="Y60" s="49"/>
      <c r="Z60" s="49"/>
      <c r="AA60" s="49"/>
      <c r="AB60" s="49"/>
      <c r="AC60" s="49"/>
      <c r="AD60" s="49"/>
      <c r="AE60" s="49"/>
      <c r="AF60" s="49"/>
      <c r="AG60" s="49"/>
      <c r="AH60" s="49"/>
      <c r="AI60" s="49"/>
      <c r="AJ60" s="49"/>
      <c r="AK60" s="49"/>
      <c r="AL60" s="49"/>
      <c r="AM60" s="49"/>
      <c r="AN60" s="49"/>
      <c r="AO60" s="49"/>
      <c r="AP60" s="49"/>
      <c r="AQ60" s="49"/>
      <c r="AR60" s="49"/>
      <c r="AS60" s="49"/>
      <c r="AT60" s="49"/>
      <c r="AU60" s="49"/>
      <c r="AV60" s="49"/>
      <c r="AW60" s="49"/>
      <c r="AX60" s="49"/>
      <c r="AY60" s="49"/>
      <c r="AZ60" s="49"/>
      <c r="BA60" s="49"/>
      <c r="BB60" s="49"/>
      <c r="BC60" s="49"/>
      <c r="BD60" s="49"/>
      <c r="BE60" s="49"/>
      <c r="BF60" s="49"/>
      <c r="BG60" s="49"/>
      <c r="BH60" s="49"/>
      <c r="BI60" s="49"/>
      <c r="BJ60" s="49"/>
      <c r="BK60" s="49"/>
      <c r="BL60" s="49"/>
      <c r="BM60" s="49"/>
      <c r="BN60" s="49"/>
      <c r="BO60" s="49"/>
      <c r="BP60" s="49"/>
      <c r="BQ60" s="49"/>
      <c r="BR60" s="49"/>
      <c r="BS60" s="49"/>
      <c r="BT60" s="49"/>
      <c r="BU60" s="49"/>
      <c r="BV60" s="49"/>
      <c r="BW60" s="49"/>
      <c r="BX60" s="49"/>
      <c r="BY60" s="49"/>
      <c r="BZ60" s="49"/>
      <c r="CA60" s="49"/>
      <c r="CB60" s="49"/>
      <c r="CC60" s="49"/>
      <c r="CD60" s="49"/>
      <c r="CE60" s="49"/>
      <c r="CF60" s="49"/>
      <c r="CG60" s="49"/>
      <c r="CH60" s="49"/>
      <c r="CI60" s="49"/>
      <c r="CJ60" s="49"/>
      <c r="CK60" s="49"/>
      <c r="CL60" s="49"/>
      <c r="CM60" s="49"/>
      <c r="CN60" s="49"/>
      <c r="CO60" s="49"/>
      <c r="CP60" s="49"/>
      <c r="CQ60" s="49"/>
      <c r="CR60" s="49"/>
      <c r="CS60" s="49"/>
      <c r="CT60" s="49"/>
      <c r="CU60" s="49"/>
      <c r="CV60" s="49"/>
      <c r="CW60" s="49"/>
      <c r="CX60" s="49"/>
      <c r="CY60" s="49"/>
      <c r="CZ60" s="49"/>
      <c r="DA60" s="49"/>
      <c r="DB60" s="49"/>
      <c r="DC60" s="49"/>
      <c r="DD60" s="49"/>
      <c r="DE60" s="49"/>
      <c r="DF60" s="49"/>
      <c r="DG60" s="49"/>
      <c r="DH60" s="49"/>
      <c r="DI60" s="49"/>
      <c r="DJ60" s="49"/>
      <c r="DK60" s="49"/>
      <c r="DL60" s="49"/>
      <c r="DM60" s="49"/>
      <c r="DN60" s="49"/>
      <c r="DO60" s="49"/>
      <c r="DP60" s="49"/>
      <c r="DQ60" s="49"/>
      <c r="DR60" s="49"/>
      <c r="DS60" s="49"/>
      <c r="DT60" s="49"/>
      <c r="DU60" s="49"/>
      <c r="DV60" s="49"/>
      <c r="DW60" s="49"/>
      <c r="DX60" s="49"/>
      <c r="DY60" s="49"/>
      <c r="DZ60" s="49"/>
      <c r="EA60" s="49"/>
      <c r="EB60" s="49"/>
    </row>
    <row r="61" spans="2:132" ht="30" customHeight="1">
      <c r="B61" s="54" t="s">
        <v>62</v>
      </c>
      <c r="C61" s="35" t="s">
        <v>70</v>
      </c>
      <c r="D61" s="40">
        <v>0</v>
      </c>
      <c r="E61" s="57">
        <v>45994</v>
      </c>
      <c r="F61" s="37">
        <f>E61+10</f>
        <v>46004</v>
      </c>
      <c r="G61" s="38"/>
      <c r="H61" s="38"/>
      <c r="I61" s="49"/>
      <c r="J61" s="49"/>
      <c r="K61" s="49"/>
      <c r="L61" s="49"/>
      <c r="M61" s="49"/>
      <c r="N61" s="49"/>
      <c r="O61" s="49"/>
      <c r="P61" s="49"/>
      <c r="Q61" s="49"/>
      <c r="R61" s="49"/>
      <c r="S61" s="49"/>
      <c r="T61" s="49"/>
      <c r="U61" s="49"/>
      <c r="V61" s="49"/>
      <c r="W61" s="49"/>
      <c r="X61" s="49"/>
      <c r="Y61" s="49"/>
      <c r="Z61" s="49"/>
      <c r="AA61" s="49"/>
      <c r="AB61" s="49"/>
      <c r="AC61" s="49"/>
      <c r="AD61" s="49"/>
      <c r="AE61" s="49"/>
      <c r="AF61" s="49"/>
      <c r="AG61" s="49"/>
      <c r="AH61" s="49"/>
      <c r="AI61" s="49"/>
      <c r="AJ61" s="49"/>
      <c r="AK61" s="49"/>
      <c r="AL61" s="49"/>
      <c r="AM61" s="49"/>
      <c r="AN61" s="49"/>
      <c r="AO61" s="49"/>
      <c r="AP61" s="49"/>
      <c r="AQ61" s="49"/>
      <c r="AR61" s="49"/>
      <c r="AS61" s="49"/>
      <c r="AT61" s="49"/>
      <c r="AU61" s="49"/>
      <c r="AV61" s="49"/>
      <c r="AW61" s="49"/>
      <c r="AX61" s="49"/>
      <c r="AY61" s="49"/>
      <c r="AZ61" s="49"/>
      <c r="BA61" s="49"/>
      <c r="BB61" s="49"/>
      <c r="BC61" s="49"/>
      <c r="BD61" s="49"/>
      <c r="BE61" s="49"/>
      <c r="BF61" s="49"/>
      <c r="BG61" s="49"/>
      <c r="BH61" s="49"/>
      <c r="BI61" s="49"/>
      <c r="BJ61" s="49"/>
      <c r="BK61" s="49"/>
      <c r="BL61" s="49"/>
      <c r="BM61" s="49"/>
      <c r="BN61" s="49"/>
      <c r="BO61" s="49"/>
      <c r="BP61" s="49"/>
      <c r="BQ61" s="49"/>
      <c r="BR61" s="49"/>
      <c r="BS61" s="49"/>
      <c r="BT61" s="49"/>
      <c r="BU61" s="49"/>
      <c r="BV61" s="49"/>
      <c r="BW61" s="49"/>
      <c r="BX61" s="49"/>
      <c r="BY61" s="49"/>
      <c r="BZ61" s="49"/>
      <c r="CA61" s="49"/>
      <c r="CB61" s="49"/>
      <c r="CC61" s="49"/>
      <c r="CD61" s="49"/>
      <c r="CE61" s="49"/>
      <c r="CF61" s="49"/>
      <c r="CG61" s="49"/>
      <c r="CH61" s="49"/>
      <c r="CI61" s="49"/>
      <c r="CJ61" s="49"/>
      <c r="CK61" s="49"/>
      <c r="CL61" s="49"/>
      <c r="CM61" s="49"/>
      <c r="CN61" s="49"/>
      <c r="CO61" s="49"/>
      <c r="CP61" s="49"/>
      <c r="CQ61" s="49"/>
      <c r="CR61" s="49"/>
      <c r="CS61" s="49"/>
      <c r="CT61" s="49"/>
      <c r="CU61" s="49"/>
      <c r="CV61" s="49"/>
      <c r="CW61" s="49"/>
      <c r="CX61" s="49"/>
      <c r="CY61" s="49"/>
      <c r="CZ61" s="49"/>
      <c r="DA61" s="49"/>
      <c r="DB61" s="49"/>
      <c r="DC61" s="49"/>
      <c r="DD61" s="49"/>
      <c r="DE61" s="49"/>
      <c r="DF61" s="49"/>
      <c r="DG61" s="49"/>
      <c r="DH61" s="49"/>
      <c r="DI61" s="49"/>
      <c r="DJ61" s="49"/>
      <c r="DK61" s="49"/>
      <c r="DL61" s="49"/>
      <c r="DM61" s="49"/>
      <c r="DN61" s="49"/>
      <c r="DO61" s="49"/>
      <c r="DP61" s="49"/>
      <c r="DQ61" s="49"/>
      <c r="DR61" s="49"/>
      <c r="DS61" s="49"/>
      <c r="DT61" s="49"/>
      <c r="DU61" s="49"/>
      <c r="DV61" s="49"/>
      <c r="DW61" s="49"/>
      <c r="DX61" s="49"/>
      <c r="DY61" s="49"/>
      <c r="DZ61" s="49"/>
      <c r="EA61" s="49"/>
      <c r="EB61" s="49"/>
    </row>
    <row r="62" spans="2:132" ht="30" customHeight="1">
      <c r="E62"/>
    </row>
    <row r="63" spans="2:132" ht="30" customHeight="1">
      <c r="E63"/>
    </row>
    <row r="64" spans="2:132" ht="30" customHeight="1">
      <c r="E64"/>
    </row>
    <row r="65" spans="5:5" ht="30" customHeight="1">
      <c r="E65"/>
    </row>
    <row r="66" spans="5:5" ht="30" customHeight="1">
      <c r="E66"/>
    </row>
    <row r="67" spans="5:5" ht="30" customHeight="1">
      <c r="E67"/>
    </row>
    <row r="68" spans="5:5" ht="30" customHeight="1">
      <c r="E68"/>
    </row>
    <row r="69" spans="5:5" ht="30" customHeight="1">
      <c r="E69"/>
    </row>
  </sheetData>
  <mergeCells count="28">
    <mergeCell ref="I1:O1"/>
    <mergeCell ref="Q1:Z1"/>
    <mergeCell ref="I2:O2"/>
    <mergeCell ref="Q2:Z2"/>
    <mergeCell ref="I4:O4"/>
    <mergeCell ref="P4:V4"/>
    <mergeCell ref="W4:AC4"/>
    <mergeCell ref="AD4:AJ4"/>
    <mergeCell ref="AK4:AQ4"/>
    <mergeCell ref="AR4:AX4"/>
    <mergeCell ref="AY4:BE4"/>
    <mergeCell ref="BF4:BL4"/>
    <mergeCell ref="F5:F6"/>
    <mergeCell ref="A5:A6"/>
    <mergeCell ref="B5:B6"/>
    <mergeCell ref="C5:C6"/>
    <mergeCell ref="D5:D6"/>
    <mergeCell ref="E5:E6"/>
    <mergeCell ref="BM4:BS4"/>
    <mergeCell ref="BT4:BZ4"/>
    <mergeCell ref="CA4:CG4"/>
    <mergeCell ref="CH4:CN4"/>
    <mergeCell ref="CO4:CU4"/>
    <mergeCell ref="CV4:DB4"/>
    <mergeCell ref="DC4:DI4"/>
    <mergeCell ref="DJ4:DP4"/>
    <mergeCell ref="DQ4:DW4"/>
    <mergeCell ref="DX4:EB4"/>
  </mergeCells>
  <conditionalFormatting sqref="D7:D61">
    <cfRule type="dataBar" priority="242">
      <dataBar>
        <cfvo type="num" val="0"/>
        <cfvo type="num" val="1"/>
        <color theme="8" tint="0.39997558519241921"/>
      </dataBar>
      <extLst>
        <ext xmlns:x14="http://schemas.microsoft.com/office/spreadsheetml/2009/9/main" uri="{B025F937-C7B1-47D3-B67F-A62EFF666E3E}">
          <x14:id>{F76E6BA2-5583-447F-B9A1-3859520A545D}</x14:id>
        </ext>
      </extLst>
    </cfRule>
  </conditionalFormatting>
  <conditionalFormatting sqref="I4:EA61">
    <cfRule type="expression" dxfId="5" priority="23">
      <formula>AND(TODAY()&gt;=I$5,TODAY()&lt;J$5)</formula>
    </cfRule>
  </conditionalFormatting>
  <conditionalFormatting sqref="I9:EA56">
    <cfRule type="expression" dxfId="4" priority="93" stopIfTrue="1">
      <formula>AND(task_end&gt;=I$5,task_start&lt;J$5)</formula>
    </cfRule>
  </conditionalFormatting>
  <conditionalFormatting sqref="I57:EA61">
    <cfRule type="expression" dxfId="3" priority="22" stopIfTrue="1">
      <formula>AND(task_end&gt;=I$5,task_start&lt;J$5)</formula>
    </cfRule>
  </conditionalFormatting>
  <conditionalFormatting sqref="I9:EB61">
    <cfRule type="expression" dxfId="2" priority="21">
      <formula>AND(task_start&lt;=I$5,ROUNDDOWN((task_end-task_start+1)*task_progress,0)+task_start-1&gt;=I$5)</formula>
    </cfRule>
  </conditionalFormatting>
  <conditionalFormatting sqref="EB4:EB61">
    <cfRule type="expression" dxfId="1" priority="244">
      <formula>AND(TODAY()&gt;=EB$5,TODAY()&lt;#REF!)</formula>
    </cfRule>
  </conditionalFormatting>
  <conditionalFormatting sqref="EB9:EB61">
    <cfRule type="expression" dxfId="0" priority="248" stopIfTrue="1">
      <formula>AND(task_end&gt;=EB$5,task_start&lt;#REF!)</formula>
    </cfRule>
  </conditionalFormatting>
  <dataValidations count="8">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0000000-0002-0000-0000-000000000000}"/>
    <dataValidation allowBlank="1" showInputMessage="1" showErrorMessage="1" prompt="Enter Company name in cel B2." sqref="A2" xr:uid="{00000000-0002-0000-0000-000001000000}"/>
    <dataValidation type="whole" operator="greaterThanOrEqual" allowBlank="1" showInputMessage="1" promptTitle="Display Week" prompt="Changing this number will scroll the Gantt Chart view." sqref="Q2" xr:uid="{00000000-0002-0000-0000-000002000000}">
      <formula1>1</formula1>
    </dataValidation>
    <dataValidation allowBlank="1" showInputMessage="1" showErrorMessage="1" prompt="Enter the name of the Project Lead in cell C3. Enter the Project Start date in cell Q1. Project Start: label is in cell I1." sqref="A3" xr:uid="{00000000-0002-0000-0000-00000300000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00000000-0002-0000-0000-0000040000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A12" xr:uid="{00000000-0002-0000-0000-000005000000}"/>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A13:A16" xr:uid="{00000000-0002-0000-0000-000006000000}"/>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00000000-0002-0000-0000-000007000000}"/>
  </dataValidations>
  <printOptions horizontalCentered="1"/>
  <pageMargins left="0.35" right="0.35" top="0.35" bottom="0.5" header="0.3" footer="0.3"/>
  <pageSetup scale="57" fitToHeight="0" orientation="landscape"/>
  <headerFooter differentFirst="1" scaleWithDoc="0">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F76E6BA2-5583-447F-B9A1-3859520A545D}">
            <x14:dataBar minLength="0" maxLength="100" gradient="0">
              <x14:cfvo type="num">
                <xm:f>0</xm:f>
              </x14:cfvo>
              <x14:cfvo type="num">
                <xm:f>1</xm:f>
              </x14:cfvo>
              <x14:negativeFillColor rgb="FFFF0000"/>
              <x14:axisColor rgb="FF000000"/>
            </x14:dataBar>
          </x14:cfRule>
          <xm:sqref>D7:D61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workbookViewId="0"/>
  </sheetViews>
  <sheetFormatPr defaultColWidth="9" defaultRowHeight="13.2"/>
  <cols>
    <col min="1" max="1" width="87" style="4" customWidth="1"/>
    <col min="2" max="16384" width="9" style="5"/>
  </cols>
  <sheetData>
    <row r="1" spans="1:2" ht="46.5" customHeight="1"/>
    <row r="2" spans="1:2" s="1" customFormat="1" ht="15.6">
      <c r="A2" s="6" t="s">
        <v>8</v>
      </c>
      <c r="B2" s="7"/>
    </row>
    <row r="3" spans="1:2" s="2" customFormat="1" ht="27" customHeight="1">
      <c r="A3" s="8"/>
      <c r="B3" s="9"/>
    </row>
    <row r="4" spans="1:2" s="3" customFormat="1" ht="30">
      <c r="A4" s="10" t="s">
        <v>9</v>
      </c>
    </row>
    <row r="5" spans="1:2" ht="74.25" customHeight="1">
      <c r="A5" s="11" t="s">
        <v>10</v>
      </c>
    </row>
    <row r="6" spans="1:2" ht="26.25" customHeight="1">
      <c r="A6" s="10" t="s">
        <v>11</v>
      </c>
    </row>
    <row r="7" spans="1:2" s="4" customFormat="1" ht="205.2" customHeight="1">
      <c r="A7" s="12" t="s">
        <v>12</v>
      </c>
    </row>
    <row r="8" spans="1:2" s="3" customFormat="1" ht="30">
      <c r="A8" s="10" t="s">
        <v>13</v>
      </c>
    </row>
    <row r="9" spans="1:2" ht="41.4">
      <c r="A9" s="11" t="s">
        <v>14</v>
      </c>
    </row>
    <row r="10" spans="1:2" s="4" customFormat="1" ht="28.2" customHeight="1">
      <c r="A10" s="13" t="s">
        <v>15</v>
      </c>
    </row>
    <row r="11" spans="1:2" s="3" customFormat="1" ht="30">
      <c r="A11" s="10" t="s">
        <v>16</v>
      </c>
    </row>
    <row r="12" spans="1:2" ht="27.6">
      <c r="A12" s="11" t="s">
        <v>17</v>
      </c>
    </row>
    <row r="13" spans="1:2" s="4" customFormat="1" ht="28.2" customHeight="1">
      <c r="A13" s="13" t="s">
        <v>18</v>
      </c>
    </row>
    <row r="14" spans="1:2" s="3" customFormat="1" ht="30">
      <c r="A14" s="10" t="s">
        <v>19</v>
      </c>
    </row>
    <row r="15" spans="1:2" ht="75" customHeight="1">
      <c r="A15" s="11" t="s">
        <v>20</v>
      </c>
    </row>
    <row r="16" spans="1:2" ht="69">
      <c r="A16" s="11" t="s">
        <v>21</v>
      </c>
    </row>
    <row r="17" spans="1:1">
      <c r="A17" s="14"/>
    </row>
    <row r="18" spans="1:1">
      <c r="A18" s="14"/>
    </row>
    <row r="19" spans="1:1">
      <c r="A19" s="14"/>
    </row>
    <row r="20" spans="1:1">
      <c r="A20" s="14"/>
    </row>
    <row r="21" spans="1:1">
      <c r="A21" s="14"/>
    </row>
    <row r="22" spans="1:1">
      <c r="A22" s="14"/>
    </row>
    <row r="23" spans="1:1">
      <c r="A23" s="14"/>
    </row>
    <row r="24" spans="1:1">
      <c r="A24" s="14"/>
    </row>
  </sheetData>
  <hyperlinks>
    <hyperlink ref="A13" r:id="rId1" xr:uid="{00000000-0004-0000-0100-000000000000}"/>
    <hyperlink ref="A10" r:id="rId2" xr:uid="{00000000-0004-0000-0100-000001000000}"/>
    <hyperlink ref="A2" r:id="rId3" xr:uid="{00000000-0004-0000-0100-000002000000}"/>
  </hyperlinks>
  <pageMargins left="0.5" right="0.5" top="0.5" bottom="0.5" header="0.3" footer="0.3"/>
  <pageSetup orientation="portrait"/>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datastoreItem>
</file>

<file path=customXml/itemProps2.xml><?xml version="1.0" encoding="utf-8"?>
<ds:datastoreItem xmlns:ds="http://schemas.openxmlformats.org/officeDocument/2006/customXml" ds:itemID="{C2348D59-3426-404A-A0C5-6456F6613EDB}">
  <ds:schemaRefs/>
</ds:datastoreItem>
</file>

<file path=customXml/itemProps3.xml><?xml version="1.0" encoding="utf-8"?>
<ds:datastoreItem xmlns:ds="http://schemas.openxmlformats.org/officeDocument/2006/customXml" ds:itemID="{97245281-08F3-4104-84BD-39F3D8CFB195}">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Joe Lito Vince Corminal</cp:lastModifiedBy>
  <dcterms:created xsi:type="dcterms:W3CDTF">2022-03-11T22:41:00Z</dcterms:created>
  <dcterms:modified xsi:type="dcterms:W3CDTF">2025-08-28T05:44:51Z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y fmtid="{D5CDD505-2E9C-101B-9397-08002B2CF9AE}" pid="4" name="ICV">
    <vt:lpwstr>A407C5227D28482AB008B689542D6DD0_12</vt:lpwstr>
  </property>
  <property fmtid="{D5CDD505-2E9C-101B-9397-08002B2CF9AE}" pid="5" name="KSOProductBuildVer">
    <vt:lpwstr>1033-12.2.0.21931</vt:lpwstr>
  </property>
</Properties>
</file>