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 G5\OneDrive\Documents\"/>
    </mc:Choice>
  </mc:AlternateContent>
  <xr:revisionPtr revIDLastSave="0" documentId="13_ncr:1_{99D210BC-7319-4141-B630-2DC7AC078AF7}" xr6:coauthVersionLast="47" xr6:coauthVersionMax="47" xr10:uidLastSave="{00000000-0000-0000-0000-000000000000}"/>
  <bookViews>
    <workbookView minimized="1" xWindow="3348" yWindow="3348" windowWidth="17280" windowHeight="8880" xr2:uid="{FEB8509F-DD7F-43C9-AF27-510610F8CB2C}"/>
  </bookViews>
  <sheets>
    <sheet name="Feuil1" sheetId="1" r:id="rId1"/>
    <sheet name="fonction" sheetId="4" r:id="rId2"/>
    <sheet name="Feuil5" sheetId="5" r:id="rId3"/>
    <sheet name="Feuil2" sheetId="2" r:id="rId4"/>
    <sheet name="Feuil3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4" i="4"/>
  <c r="H5" i="4"/>
  <c r="H6" i="4"/>
  <c r="H7" i="4"/>
  <c r="H8" i="4"/>
  <c r="H9" i="4"/>
  <c r="H10" i="4"/>
  <c r="H11" i="4"/>
  <c r="H12" i="4"/>
  <c r="H13" i="4"/>
  <c r="H14" i="4"/>
  <c r="F27" i="4"/>
  <c r="G27" i="4"/>
  <c r="F25" i="4"/>
  <c r="G25" i="4"/>
  <c r="G31" i="4" s="1"/>
  <c r="E27" i="4"/>
  <c r="E25" i="4"/>
  <c r="G4" i="4"/>
  <c r="G5" i="4"/>
  <c r="G6" i="4"/>
  <c r="G7" i="4"/>
  <c r="G15" i="4" s="1"/>
  <c r="G8" i="4"/>
  <c r="G9" i="4"/>
  <c r="G10" i="4"/>
  <c r="G11" i="4"/>
  <c r="G12" i="4"/>
  <c r="G13" i="4"/>
  <c r="G14" i="4"/>
  <c r="C15" i="4"/>
  <c r="D15" i="4"/>
  <c r="F15" i="4"/>
  <c r="B15" i="4"/>
  <c r="G4" i="1"/>
  <c r="G5" i="1"/>
  <c r="G6" i="1"/>
  <c r="G7" i="1"/>
  <c r="G8" i="1"/>
  <c r="G9" i="1"/>
  <c r="G10" i="1"/>
  <c r="G11" i="1"/>
  <c r="G12" i="1"/>
  <c r="G13" i="1"/>
  <c r="G14" i="1"/>
  <c r="F14" i="1"/>
  <c r="E14" i="1"/>
  <c r="D14" i="1"/>
  <c r="C14" i="1"/>
  <c r="B14" i="1"/>
  <c r="G29" i="4" l="1"/>
  <c r="E29" i="4"/>
  <c r="F31" i="4"/>
  <c r="E31" i="4"/>
  <c r="F29" i="4"/>
  <c r="G2" i="1"/>
</calcChain>
</file>

<file path=xl/sharedStrings.xml><?xml version="1.0" encoding="utf-8"?>
<sst xmlns="http://schemas.openxmlformats.org/spreadsheetml/2006/main" count="55" uniqueCount="35">
  <si>
    <t>DEPENSES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</si>
  <si>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</si>
  <si>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</si>
  <si>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</si>
  <si>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</si>
  <si>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</si>
  <si>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</si>
  <si>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</si>
  <si>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</si>
  <si>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</si>
  <si>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</si>
  <si>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</si>
  <si>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Q1</t>
  </si>
  <si>
    <t>Q2</t>
  </si>
  <si>
    <t>Q3</t>
  </si>
  <si>
    <t>Q4</t>
  </si>
  <si>
    <t>Q5</t>
  </si>
  <si>
    <t>Totals</t>
  </si>
  <si>
    <t>DÉCEMBRE</t>
  </si>
  <si>
    <t>TOTALS</t>
  </si>
  <si>
    <t>spectacle du nord</t>
  </si>
  <si>
    <t>artistes</t>
  </si>
  <si>
    <t>spectacle du sud</t>
  </si>
  <si>
    <t>foir a banfora</t>
  </si>
  <si>
    <t>concert a ouagadougou</t>
  </si>
  <si>
    <t>fespaco</t>
  </si>
  <si>
    <t>siao</t>
  </si>
  <si>
    <t>materiels</t>
  </si>
  <si>
    <t>tickets</t>
  </si>
  <si>
    <t>Evenement professionnel</t>
  </si>
  <si>
    <t>Prix Maximale</t>
  </si>
  <si>
    <t>Prix Minimale</t>
  </si>
  <si>
    <t>Le minimal total</t>
  </si>
  <si>
    <t>Le maximal total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</si>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</sst>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CFA&quot;_-;\-* #,##0.00\ &quot;CFA&quot;_-;_-* &quot;-&quot;??\ &quot;CFA&quot;_-;_-@_-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44" fontId="0" fillId="0" borderId="0" xfId="0" applyNumberFormat="1"/>
    <xf numFmtId="44" fontId="2" fillId="0" borderId="0" xfId="0" applyNumberFormat="1" applyFont="1"/>
    <xf numFmtId="164" fontId="0" fillId="0" borderId="0" xfId="0" applyNumberFormat="1"/>
    <xf numFmtId="0" fontId="0" fillId="7" borderId="1" xfId="0" applyFill="1" applyBorder="1"/>
    <xf numFmtId="44" fontId="2" fillId="7" borderId="1" xfId="0" applyNumberFormat="1" applyFont="1" applyFill="1" applyBorder="1"/>
    <xf numFmtId="9" fontId="0" fillId="7" borderId="1" xfId="1" applyFont="1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1" xfId="0" applyBorder="1"/>
    <xf numFmtId="44" fontId="0" fillId="2" borderId="2" xfId="0" applyNumberFormat="1" applyFill="1" applyBorder="1"/>
    <xf numFmtId="44" fontId="4" fillId="2" borderId="2" xfId="1" applyNumberFormat="1" applyFont="1" applyFill="1" applyBorder="1"/>
    <xf numFmtId="44" fontId="0" fillId="0" borderId="1" xfId="0" applyNumberFormat="1" applyBorder="1"/>
    <xf numFmtId="0" fontId="4" fillId="0" borderId="1" xfId="0" applyFont="1" applyBorder="1"/>
    <xf numFmtId="44" fontId="4" fillId="0" borderId="1" xfId="1" applyNumberFormat="1" applyFont="1" applyBorder="1"/>
    <xf numFmtId="164" fontId="7" fillId="0" borderId="0" xfId="0" applyNumberFormat="1" applyFont="1"/>
    <xf numFmtId="0" fontId="6" fillId="4" borderId="1" xfId="0" applyFont="1" applyFill="1" applyBorder="1"/>
    <xf numFmtId="0" fontId="0" fillId="7" borderId="3" xfId="0" applyFill="1" applyBorder="1"/>
    <xf numFmtId="44" fontId="0" fillId="0" borderId="3" xfId="0" applyNumberFormat="1" applyBorder="1"/>
    <xf numFmtId="0" fontId="0" fillId="0" borderId="3" xfId="0" applyBorder="1"/>
    <xf numFmtId="0" fontId="8" fillId="3" borderId="1" xfId="0" applyFont="1" applyFill="1" applyBorder="1"/>
    <xf numFmtId="0" fontId="6" fillId="3" borderId="1" xfId="0" applyFont="1" applyFill="1" applyBorder="1"/>
    <xf numFmtId="44" fontId="6" fillId="0" borderId="1" xfId="0" applyNumberFormat="1" applyFont="1" applyBorder="1"/>
    <xf numFmtId="44" fontId="9" fillId="0" borderId="1" xfId="0" applyNumberFormat="1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0C47-E5B5-4272-A14B-D85DAE17DE2A}">
  <dimension ref="A1:G14"/>
  <sheetViews>
    <sheetView tabSelected="1" zoomScaleNormal="100" zoomScalePageLayoutView="86" workbookViewId="0">
      <selection activeCell="G19" sqref="G19"/>
    </sheetView>
  </sheetViews>
  <sheetFormatPr baseColWidth="10" defaultRowHeight="14.4" x14ac:dyDescent="0.3"/>
  <cols>
    <col min="2" max="2" width="14.77734375" bestFit="1" customWidth="1"/>
    <col min="3" max="4" width="13.77734375" bestFit="1" customWidth="1"/>
    <col min="6" max="6" width="14.77734375" bestFit="1" customWidth="1"/>
    <col min="7" max="7" width="20.44140625" customWidth="1"/>
  </cols>
  <sheetData>
    <row r="1" spans="1:7" x14ac:dyDescent="0.3">
      <c r="A1" s="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4" t="s">
        <v>19</v>
      </c>
    </row>
    <row r="2" spans="1:7" x14ac:dyDescent="0.3">
      <c r="A2" t="s">
        <v>1</v>
      </c>
      <c r="B2" s="3">
        <v>10000</v>
      </c>
      <c r="C2">
        <v>10000</v>
      </c>
      <c r="D2">
        <v>10000</v>
      </c>
      <c r="E2" s="2">
        <v>10000</v>
      </c>
      <c r="F2" s="2">
        <v>10000</v>
      </c>
      <c r="G2" s="4">
        <f ca="1">B2+(C2+D2+G2+F2)</f>
        <v>0</v>
      </c>
    </row>
    <row r="3" spans="1:7" x14ac:dyDescent="0.3">
      <c r="A3" t="s">
        <v>2</v>
      </c>
      <c r="B3">
        <v>2000</v>
      </c>
      <c r="C3">
        <v>10000</v>
      </c>
      <c r="D3">
        <v>2000</v>
      </c>
      <c r="E3" s="2">
        <v>10000</v>
      </c>
      <c r="F3" s="2">
        <v>10000</v>
      </c>
      <c r="G3" s="4"/>
    </row>
    <row r="4" spans="1:7" x14ac:dyDescent="0.3">
      <c r="A4" t="s">
        <v>3</v>
      </c>
      <c r="B4">
        <v>300</v>
      </c>
      <c r="C4">
        <v>600</v>
      </c>
      <c r="D4">
        <v>2000</v>
      </c>
      <c r="E4" s="2">
        <v>10000</v>
      </c>
      <c r="F4" s="2">
        <v>10000</v>
      </c>
      <c r="G4" s="4">
        <f t="shared" ref="G4:G14" si="0">B4+(C4+D4+E4+F4)</f>
        <v>22900</v>
      </c>
    </row>
    <row r="5" spans="1:7" x14ac:dyDescent="0.3">
      <c r="A5" t="s">
        <v>4</v>
      </c>
      <c r="B5">
        <v>100000</v>
      </c>
      <c r="C5">
        <v>500</v>
      </c>
      <c r="D5">
        <v>2000</v>
      </c>
      <c r="E5" s="2">
        <v>10000</v>
      </c>
      <c r="F5" s="2">
        <v>10000</v>
      </c>
      <c r="G5" s="4">
        <f t="shared" si="0"/>
        <v>122500</v>
      </c>
    </row>
    <row r="6" spans="1:7" x14ac:dyDescent="0.3">
      <c r="A6" t="s">
        <v>5</v>
      </c>
      <c r="B6">
        <v>1000</v>
      </c>
      <c r="C6">
        <v>0</v>
      </c>
      <c r="D6">
        <v>2000</v>
      </c>
      <c r="E6" s="2">
        <v>10000</v>
      </c>
      <c r="F6" s="2">
        <v>10000</v>
      </c>
      <c r="G6" s="4">
        <f t="shared" si="0"/>
        <v>23000</v>
      </c>
    </row>
    <row r="7" spans="1:7" x14ac:dyDescent="0.3">
      <c r="A7" t="s">
        <v>6</v>
      </c>
      <c r="B7">
        <v>20000</v>
      </c>
      <c r="C7">
        <v>200</v>
      </c>
      <c r="D7">
        <v>2000</v>
      </c>
      <c r="E7" s="2">
        <v>10000</v>
      </c>
      <c r="F7" s="2">
        <v>10000</v>
      </c>
      <c r="G7" s="4">
        <f t="shared" si="0"/>
        <v>42200</v>
      </c>
    </row>
    <row r="8" spans="1:7" x14ac:dyDescent="0.3">
      <c r="A8" t="s">
        <v>7</v>
      </c>
      <c r="B8">
        <v>1000</v>
      </c>
      <c r="C8">
        <v>3900</v>
      </c>
      <c r="D8">
        <v>2000</v>
      </c>
      <c r="E8" s="2">
        <v>10000</v>
      </c>
      <c r="F8" s="2">
        <v>10000</v>
      </c>
      <c r="G8" s="4">
        <f t="shared" si="0"/>
        <v>26900</v>
      </c>
    </row>
    <row r="9" spans="1:7" x14ac:dyDescent="0.3">
      <c r="A9" t="s">
        <v>8</v>
      </c>
      <c r="B9">
        <v>4000</v>
      </c>
      <c r="C9">
        <v>1200</v>
      </c>
      <c r="D9">
        <v>2000</v>
      </c>
      <c r="E9" s="2">
        <v>10000</v>
      </c>
      <c r="F9" s="2">
        <v>10000</v>
      </c>
      <c r="G9" s="4">
        <f t="shared" si="0"/>
        <v>27200</v>
      </c>
    </row>
    <row r="10" spans="1:7" x14ac:dyDescent="0.3">
      <c r="A10" t="s">
        <v>9</v>
      </c>
      <c r="B10">
        <v>3000</v>
      </c>
      <c r="C10">
        <v>3500</v>
      </c>
      <c r="D10">
        <v>2000</v>
      </c>
      <c r="E10" s="2">
        <v>10000</v>
      </c>
      <c r="F10" s="2">
        <v>10000</v>
      </c>
      <c r="G10" s="4">
        <f t="shared" si="0"/>
        <v>28500</v>
      </c>
    </row>
    <row r="11" spans="1:7" x14ac:dyDescent="0.3">
      <c r="A11" t="s">
        <v>10</v>
      </c>
      <c r="B11">
        <v>2009</v>
      </c>
      <c r="C11">
        <v>4000</v>
      </c>
      <c r="D11">
        <v>2000</v>
      </c>
      <c r="E11" s="2">
        <v>10000</v>
      </c>
      <c r="F11" s="2">
        <v>10000</v>
      </c>
      <c r="G11" s="4">
        <f t="shared" si="0"/>
        <v>28009</v>
      </c>
    </row>
    <row r="12" spans="1:7" x14ac:dyDescent="0.3">
      <c r="A12" t="s">
        <v>11</v>
      </c>
      <c r="B12">
        <v>90000</v>
      </c>
      <c r="C12">
        <v>29000</v>
      </c>
      <c r="D12">
        <v>2000</v>
      </c>
      <c r="E12">
        <v>2000</v>
      </c>
      <c r="F12">
        <v>2000</v>
      </c>
      <c r="G12" s="4">
        <f t="shared" si="0"/>
        <v>125000</v>
      </c>
    </row>
    <row r="13" spans="1:7" x14ac:dyDescent="0.3">
      <c r="A13" t="s">
        <v>18</v>
      </c>
      <c r="B13">
        <v>90000</v>
      </c>
      <c r="C13">
        <v>29000</v>
      </c>
      <c r="D13">
        <v>2000</v>
      </c>
      <c r="E13">
        <v>2000</v>
      </c>
      <c r="F13">
        <v>2000</v>
      </c>
      <c r="G13" s="4">
        <f t="shared" si="0"/>
        <v>125000</v>
      </c>
    </row>
    <row r="14" spans="1:7" x14ac:dyDescent="0.3">
      <c r="A14" t="s">
        <v>17</v>
      </c>
      <c r="B14" s="3">
        <f>B2+(B3+B4+B5+B6+B7+B8+B9+B10+B11+B12+B13)</f>
        <v>323309</v>
      </c>
      <c r="C14" s="3">
        <f>C2+(C3+C4+C5+C6+C7+C8+C9+C10+C11+C12+C13)</f>
        <v>91900</v>
      </c>
      <c r="D14" s="3">
        <f>D2+(D3+D4+D5+D6+D7+D8+D9+D10+D11+D12+D13)</f>
        <v>32000</v>
      </c>
      <c r="E14">
        <f>E2+(E3+E4+E5+E6+E7+E8+E9+E10+E11+E12+E13)</f>
        <v>104000</v>
      </c>
      <c r="F14" s="3">
        <f>F2+(F3+F4+F5+F6+F7+F8+F9+F10+F11+F12+F13)</f>
        <v>104000</v>
      </c>
      <c r="G14" s="4">
        <f t="shared" si="0"/>
        <v>655209</v>
      </c>
    </row>
  </sheetData>
  <phoneticPr fontId="1" type="noConversion"/>
  <conditionalFormatting sqref="E2:F11">
    <cfRule type="top10" dxfId="1" priority="1" percent="1" rank="10"/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BCB0-7603-46E9-A71D-7BF59459EB1E}">
  <dimension ref="A2:H34"/>
  <sheetViews>
    <sheetView zoomScaleNormal="100" zoomScalePageLayoutView="86" workbookViewId="0">
      <selection activeCell="C33" sqref="C33"/>
    </sheetView>
  </sheetViews>
  <sheetFormatPr baseColWidth="10" defaultRowHeight="14.4" x14ac:dyDescent="0.3"/>
  <cols>
    <col min="1" max="1" width="23.5546875" customWidth="1"/>
    <col min="2" max="2" width="20.21875" customWidth="1"/>
    <col min="3" max="3" width="13.77734375" bestFit="1" customWidth="1"/>
    <col min="4" max="4" width="20.21875" customWidth="1"/>
    <col min="5" max="5" width="19.5546875" customWidth="1"/>
    <col min="6" max="6" width="14.77734375" bestFit="1" customWidth="1"/>
    <col min="7" max="7" width="20.44140625" customWidth="1"/>
    <col min="8" max="8" width="21.44140625" customWidth="1"/>
  </cols>
  <sheetData>
    <row r="2" spans="1:8" x14ac:dyDescent="0.3">
      <c r="A2" s="22" t="s">
        <v>0</v>
      </c>
      <c r="B2" s="19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7" t="s">
        <v>19</v>
      </c>
      <c r="H2" s="8" t="s">
        <v>34</v>
      </c>
    </row>
    <row r="3" spans="1:8" x14ac:dyDescent="0.3">
      <c r="A3" s="23" t="s">
        <v>1</v>
      </c>
      <c r="B3" s="20">
        <v>10000</v>
      </c>
      <c r="C3" s="14">
        <v>10000</v>
      </c>
      <c r="D3" s="14">
        <v>10000</v>
      </c>
      <c r="E3" s="14">
        <v>10000</v>
      </c>
      <c r="F3" s="14">
        <v>10000</v>
      </c>
      <c r="G3" s="24">
        <v>10000</v>
      </c>
      <c r="H3" s="14">
        <v>10000</v>
      </c>
    </row>
    <row r="4" spans="1:8" x14ac:dyDescent="0.3">
      <c r="A4" s="23" t="s">
        <v>2</v>
      </c>
      <c r="B4" s="21">
        <v>2000</v>
      </c>
      <c r="C4" s="11">
        <v>10000</v>
      </c>
      <c r="D4" s="11">
        <v>2000</v>
      </c>
      <c r="E4" s="15">
        <v>10000</v>
      </c>
      <c r="F4" s="15">
        <v>10000</v>
      </c>
      <c r="G4" s="25">
        <f t="shared" ref="G4:G14" si="0">SUM(B4:F4)</f>
        <v>34000</v>
      </c>
      <c r="H4" s="14">
        <f t="shared" ref="H4:H14" si="1">AVERAGE(B4:F4)</f>
        <v>6800</v>
      </c>
    </row>
    <row r="5" spans="1:8" x14ac:dyDescent="0.3">
      <c r="A5" s="23" t="s">
        <v>3</v>
      </c>
      <c r="B5" s="21">
        <v>300</v>
      </c>
      <c r="C5" s="11">
        <v>300</v>
      </c>
      <c r="D5" s="11">
        <v>300</v>
      </c>
      <c r="E5" s="16">
        <v>10000</v>
      </c>
      <c r="F5" s="11">
        <v>300</v>
      </c>
      <c r="G5" s="25">
        <f t="shared" si="0"/>
        <v>11200</v>
      </c>
      <c r="H5" s="14">
        <f t="shared" si="1"/>
        <v>2240</v>
      </c>
    </row>
    <row r="6" spans="1:8" x14ac:dyDescent="0.3">
      <c r="A6" s="23" t="s">
        <v>4</v>
      </c>
      <c r="B6" s="21">
        <v>100000</v>
      </c>
      <c r="C6" s="11">
        <v>500</v>
      </c>
      <c r="D6" s="11">
        <v>2000</v>
      </c>
      <c r="E6" s="16">
        <v>10000</v>
      </c>
      <c r="F6" s="15">
        <v>10000</v>
      </c>
      <c r="G6" s="25">
        <f t="shared" si="0"/>
        <v>122500</v>
      </c>
      <c r="H6" s="14">
        <f t="shared" si="1"/>
        <v>24500</v>
      </c>
    </row>
    <row r="7" spans="1:8" x14ac:dyDescent="0.3">
      <c r="A7" s="23" t="s">
        <v>5</v>
      </c>
      <c r="B7" s="21">
        <v>1000</v>
      </c>
      <c r="C7" s="11">
        <v>0</v>
      </c>
      <c r="D7" s="11">
        <v>2000</v>
      </c>
      <c r="E7" s="16">
        <v>10000</v>
      </c>
      <c r="F7" s="15">
        <v>10000</v>
      </c>
      <c r="G7" s="25">
        <f t="shared" si="0"/>
        <v>23000</v>
      </c>
      <c r="H7" s="14">
        <f t="shared" si="1"/>
        <v>4600</v>
      </c>
    </row>
    <row r="8" spans="1:8" x14ac:dyDescent="0.3">
      <c r="A8" s="23" t="s">
        <v>6</v>
      </c>
      <c r="B8" s="21">
        <v>20000</v>
      </c>
      <c r="C8" s="11">
        <v>200</v>
      </c>
      <c r="D8" s="11">
        <v>2000</v>
      </c>
      <c r="E8" s="16">
        <v>10000</v>
      </c>
      <c r="F8" s="15">
        <v>10000</v>
      </c>
      <c r="G8" s="25">
        <f t="shared" si="0"/>
        <v>42200</v>
      </c>
      <c r="H8" s="14">
        <f t="shared" si="1"/>
        <v>8440</v>
      </c>
    </row>
    <row r="9" spans="1:8" x14ac:dyDescent="0.3">
      <c r="A9" s="23" t="s">
        <v>7</v>
      </c>
      <c r="B9" s="21">
        <v>1000</v>
      </c>
      <c r="C9" s="11">
        <v>3900</v>
      </c>
      <c r="D9" s="11">
        <v>2000</v>
      </c>
      <c r="E9" s="16">
        <v>10000</v>
      </c>
      <c r="F9" s="15">
        <v>10000</v>
      </c>
      <c r="G9" s="25">
        <f t="shared" si="0"/>
        <v>26900</v>
      </c>
      <c r="H9" s="14">
        <f t="shared" si="1"/>
        <v>5380</v>
      </c>
    </row>
    <row r="10" spans="1:8" x14ac:dyDescent="0.3">
      <c r="A10" s="23" t="s">
        <v>8</v>
      </c>
      <c r="B10" s="21">
        <v>4000</v>
      </c>
      <c r="C10" s="11">
        <v>1200</v>
      </c>
      <c r="D10" s="11">
        <v>2000</v>
      </c>
      <c r="E10" s="16">
        <v>10000</v>
      </c>
      <c r="F10" s="15">
        <v>10000</v>
      </c>
      <c r="G10" s="25">
        <f t="shared" si="0"/>
        <v>27200</v>
      </c>
      <c r="H10" s="14">
        <f t="shared" si="1"/>
        <v>5440</v>
      </c>
    </row>
    <row r="11" spans="1:8" x14ac:dyDescent="0.3">
      <c r="A11" s="23" t="s">
        <v>9</v>
      </c>
      <c r="B11" s="21">
        <v>3000</v>
      </c>
      <c r="C11" s="11">
        <v>3500</v>
      </c>
      <c r="D11" s="11">
        <v>2000</v>
      </c>
      <c r="E11" s="16">
        <v>10000</v>
      </c>
      <c r="F11" s="15">
        <v>10000</v>
      </c>
      <c r="G11" s="25">
        <f t="shared" si="0"/>
        <v>28500</v>
      </c>
      <c r="H11" s="14">
        <f t="shared" si="1"/>
        <v>5700</v>
      </c>
    </row>
    <row r="12" spans="1:8" x14ac:dyDescent="0.3">
      <c r="A12" s="23" t="s">
        <v>10</v>
      </c>
      <c r="B12" s="21">
        <v>2009</v>
      </c>
      <c r="C12" s="11">
        <v>4000</v>
      </c>
      <c r="D12" s="11">
        <v>2000</v>
      </c>
      <c r="E12" s="16">
        <v>10000</v>
      </c>
      <c r="F12" s="15">
        <v>10000</v>
      </c>
      <c r="G12" s="25">
        <f t="shared" si="0"/>
        <v>28009</v>
      </c>
      <c r="H12" s="14">
        <f t="shared" si="1"/>
        <v>5601.8</v>
      </c>
    </row>
    <row r="13" spans="1:8" x14ac:dyDescent="0.3">
      <c r="A13" s="23" t="s">
        <v>11</v>
      </c>
      <c r="B13" s="21">
        <v>90000</v>
      </c>
      <c r="C13" s="11">
        <v>29000</v>
      </c>
      <c r="D13" s="11">
        <v>2000</v>
      </c>
      <c r="E13" s="16">
        <v>10000</v>
      </c>
      <c r="F13" s="11">
        <v>2000</v>
      </c>
      <c r="G13" s="25">
        <f t="shared" si="0"/>
        <v>133000</v>
      </c>
      <c r="H13" s="14">
        <f t="shared" si="1"/>
        <v>26600</v>
      </c>
    </row>
    <row r="14" spans="1:8" ht="27.6" customHeight="1" x14ac:dyDescent="0.3">
      <c r="A14" s="23" t="s">
        <v>18</v>
      </c>
      <c r="B14" s="21">
        <v>90000</v>
      </c>
      <c r="C14" s="11">
        <v>29000</v>
      </c>
      <c r="D14" s="11">
        <v>2000</v>
      </c>
      <c r="E14" s="16">
        <v>10000</v>
      </c>
      <c r="F14" s="11">
        <v>2000</v>
      </c>
      <c r="G14" s="25">
        <f t="shared" si="0"/>
        <v>133000</v>
      </c>
      <c r="H14" s="14">
        <f t="shared" si="1"/>
        <v>26600</v>
      </c>
    </row>
    <row r="15" spans="1:8" ht="15" thickBot="1" x14ac:dyDescent="0.35">
      <c r="A15" s="23" t="s">
        <v>17</v>
      </c>
      <c r="B15" s="12">
        <f>AVERAGE(B7:B14)</f>
        <v>26376.125</v>
      </c>
      <c r="C15" s="12">
        <f t="shared" ref="C15:F15" si="2">AVERAGE(C7:C14)</f>
        <v>8850</v>
      </c>
      <c r="D15" s="12">
        <f t="shared" si="2"/>
        <v>2000</v>
      </c>
      <c r="E15" s="13">
        <v>10000</v>
      </c>
      <c r="F15" s="12">
        <f t="shared" si="2"/>
        <v>8000</v>
      </c>
      <c r="G15" s="12">
        <f t="shared" ref="G15" si="3">AVERAGE(G7:G14)</f>
        <v>55226.125</v>
      </c>
      <c r="H15" s="12">
        <f t="shared" ref="H15" si="4">AVERAGE(H7:H14)</f>
        <v>11045.225</v>
      </c>
    </row>
    <row r="16" spans="1:8" x14ac:dyDescent="0.3">
      <c r="B16" s="3"/>
    </row>
    <row r="17" spans="1:7" x14ac:dyDescent="0.3">
      <c r="A17" s="17">
        <v>45807</v>
      </c>
      <c r="D17" s="18" t="s">
        <v>29</v>
      </c>
      <c r="E17" s="9" t="s">
        <v>28</v>
      </c>
      <c r="F17" s="9" t="s">
        <v>27</v>
      </c>
      <c r="G17" s="9" t="s">
        <v>21</v>
      </c>
    </row>
    <row r="18" spans="1:7" x14ac:dyDescent="0.3">
      <c r="D18" s="18" t="s">
        <v>20</v>
      </c>
      <c r="E18" s="11">
        <v>6000</v>
      </c>
      <c r="F18" s="11">
        <v>190000</v>
      </c>
      <c r="G18" s="11">
        <v>19000037</v>
      </c>
    </row>
    <row r="19" spans="1:7" x14ac:dyDescent="0.3">
      <c r="D19" s="18" t="s">
        <v>22</v>
      </c>
      <c r="E19" s="11">
        <v>239900</v>
      </c>
      <c r="F19" s="11">
        <v>148993</v>
      </c>
      <c r="G19" s="11">
        <v>98022</v>
      </c>
    </row>
    <row r="20" spans="1:7" x14ac:dyDescent="0.3">
      <c r="D20" s="18" t="s">
        <v>23</v>
      </c>
      <c r="E20" s="11">
        <v>2879400</v>
      </c>
      <c r="F20" s="11">
        <v>28749</v>
      </c>
      <c r="G20" s="11">
        <v>29889</v>
      </c>
    </row>
    <row r="21" spans="1:7" x14ac:dyDescent="0.3">
      <c r="D21" s="18" t="s">
        <v>24</v>
      </c>
      <c r="E21" s="11">
        <v>4008</v>
      </c>
      <c r="F21" s="11">
        <v>4990</v>
      </c>
      <c r="G21" s="11">
        <v>4003</v>
      </c>
    </row>
    <row r="22" spans="1:7" x14ac:dyDescent="0.3">
      <c r="D22" s="18" t="s">
        <v>25</v>
      </c>
      <c r="E22" s="11">
        <v>300948</v>
      </c>
      <c r="F22" s="11">
        <v>3899</v>
      </c>
      <c r="G22" s="11">
        <v>89383</v>
      </c>
    </row>
    <row r="23" spans="1:7" x14ac:dyDescent="0.3">
      <c r="D23" s="18" t="s">
        <v>26</v>
      </c>
      <c r="E23" s="11">
        <v>3030000300</v>
      </c>
      <c r="F23" s="11">
        <v>87899</v>
      </c>
      <c r="G23" s="11">
        <v>39887</v>
      </c>
    </row>
    <row r="24" spans="1:7" x14ac:dyDescent="0.3">
      <c r="D24" s="18"/>
      <c r="E24" s="11"/>
      <c r="F24" s="11"/>
      <c r="G24" s="11"/>
    </row>
    <row r="25" spans="1:7" x14ac:dyDescent="0.3">
      <c r="D25" s="18" t="s">
        <v>31</v>
      </c>
      <c r="E25" s="11">
        <f>MIN(E18:E23)</f>
        <v>4008</v>
      </c>
      <c r="F25" s="11">
        <f t="shared" ref="F25:G25" si="5">MIN(F18:F23)</f>
        <v>3899</v>
      </c>
      <c r="G25" s="11">
        <f t="shared" si="5"/>
        <v>4003</v>
      </c>
    </row>
    <row r="26" spans="1:7" x14ac:dyDescent="0.3">
      <c r="D26" s="18"/>
      <c r="E26" s="11"/>
      <c r="F26" s="11"/>
      <c r="G26" s="11"/>
    </row>
    <row r="27" spans="1:7" x14ac:dyDescent="0.3">
      <c r="D27" s="18" t="s">
        <v>30</v>
      </c>
      <c r="E27" s="11">
        <f>MAX(E18:E23)</f>
        <v>3030000300</v>
      </c>
      <c r="F27" s="11">
        <f t="shared" ref="F27:G27" si="6">MAX(F18:F23)</f>
        <v>190000</v>
      </c>
      <c r="G27" s="11">
        <f t="shared" si="6"/>
        <v>19000037</v>
      </c>
    </row>
    <row r="28" spans="1:7" x14ac:dyDescent="0.3">
      <c r="D28" s="18"/>
      <c r="E28" s="11"/>
      <c r="F28" s="11"/>
      <c r="G28" s="11"/>
    </row>
    <row r="29" spans="1:7" x14ac:dyDescent="0.3">
      <c r="D29" s="18" t="s">
        <v>32</v>
      </c>
      <c r="E29" s="11">
        <f>MIN(E18:G27)</f>
        <v>3899</v>
      </c>
      <c r="F29" s="11">
        <f>MIN(F18:H27)</f>
        <v>3899</v>
      </c>
      <c r="G29" s="11">
        <f>MIN(G17:I26)</f>
        <v>4003</v>
      </c>
    </row>
    <row r="30" spans="1:7" x14ac:dyDescent="0.3">
      <c r="D30" s="18"/>
      <c r="E30" s="11"/>
      <c r="F30" s="11"/>
      <c r="G30" s="11"/>
    </row>
    <row r="31" spans="1:7" x14ac:dyDescent="0.3">
      <c r="D31" s="18" t="s">
        <v>33</v>
      </c>
      <c r="E31" s="10">
        <f>MAX(E18:G27)</f>
        <v>3030000300</v>
      </c>
      <c r="F31" s="10">
        <f>MAX(F18:H27)</f>
        <v>19000037</v>
      </c>
      <c r="G31" s="10">
        <f>MAX(G17:I26)</f>
        <v>19000037</v>
      </c>
    </row>
    <row r="34" spans="4:4" x14ac:dyDescent="0.3">
      <c r="D34" s="5"/>
    </row>
  </sheetData>
  <phoneticPr fontId="1" type="noConversion"/>
  <conditionalFormatting sqref="E4:F4 E6:F6 F7:F12 E7:E15 E5">
    <cfRule type="top10" dxfId="0" priority="1" percent="1" rank="10"/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C3A0-7D06-4592-A1A2-17D58722205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B746-4CC3-4ABC-B247-65CF502639B6}">
  <dimension ref="A1"/>
  <sheetViews>
    <sheetView workbookViewId="0">
      <selection activeCell="D2" sqref="D2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FE87-3DDA-47BD-A071-E4C099D00B4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fonction</vt:lpstr>
      <vt:lpstr>Feuil5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R-W Corneille OUEDRAOGO</dc:creator>
  <cp:lastModifiedBy>R-W Corneille OUEDRAOGO</cp:lastModifiedBy>
  <dcterms:created xsi:type="dcterms:W3CDTF">2025-05-29T17:10:17Z</dcterms:created>
  <dcterms:modified xsi:type="dcterms:W3CDTF">2025-06-02T17:27:54Z</dcterms:modified>
</cp:coreProperties>
</file>