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y Drive\digitization\"/>
    </mc:Choice>
  </mc:AlternateContent>
  <xr:revisionPtr revIDLastSave="0" documentId="13_ncr:1_{DE748DD9-EDE8-4001-980B-D8D4809574E6}" xr6:coauthVersionLast="45" xr6:coauthVersionMax="45" xr10:uidLastSave="{00000000-0000-0000-0000-000000000000}"/>
  <bookViews>
    <workbookView xWindow="-108" yWindow="-108" windowWidth="23256" windowHeight="12576" xr2:uid="{0891D95C-9E0D-46E9-89DA-191E1A9234EE}"/>
  </bookViews>
  <sheets>
    <sheet name="Отчётность" sheetId="1" r:id="rId1"/>
    <sheet name="Модель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2" i="1" l="1"/>
  <c r="G32" i="1"/>
  <c r="H32" i="1"/>
  <c r="I32" i="1"/>
  <c r="J32" i="1"/>
  <c r="K32" i="1"/>
  <c r="L32" i="1"/>
  <c r="M32" i="1"/>
  <c r="N32" i="1"/>
  <c r="O32" i="1"/>
  <c r="P32" i="1"/>
  <c r="E32" i="1"/>
  <c r="F7" i="2"/>
  <c r="G7" i="2"/>
  <c r="H7" i="2"/>
  <c r="I7" i="2"/>
  <c r="J7" i="2"/>
  <c r="K7" i="2"/>
  <c r="L7" i="2"/>
  <c r="M7" i="2"/>
  <c r="N7" i="2"/>
  <c r="O7" i="2"/>
  <c r="P7" i="2"/>
  <c r="Q7" i="2"/>
  <c r="E7" i="2"/>
  <c r="F11" i="2"/>
  <c r="G11" i="2"/>
  <c r="H11" i="2"/>
  <c r="I11" i="2"/>
  <c r="J11" i="2"/>
  <c r="K11" i="2"/>
  <c r="L11" i="2"/>
  <c r="M11" i="2"/>
  <c r="N11" i="2"/>
  <c r="O11" i="2"/>
  <c r="P11" i="2"/>
  <c r="Q11" i="2"/>
  <c r="E11" i="2"/>
  <c r="F10" i="2"/>
  <c r="G10" i="2"/>
  <c r="H10" i="2"/>
  <c r="I10" i="2"/>
  <c r="J10" i="2"/>
  <c r="K10" i="2"/>
  <c r="L10" i="2"/>
  <c r="M10" i="2"/>
  <c r="N10" i="2"/>
  <c r="O10" i="2"/>
  <c r="P10" i="2"/>
  <c r="Q10" i="2"/>
  <c r="E10" i="2"/>
  <c r="Q38" i="1"/>
  <c r="Q35" i="1"/>
  <c r="Q31" i="1"/>
  <c r="Q30" i="1"/>
  <c r="Q29" i="1"/>
  <c r="Q28" i="1"/>
  <c r="Q22" i="1"/>
  <c r="F23" i="1"/>
  <c r="F24" i="1" s="1"/>
  <c r="F25" i="1" s="1"/>
  <c r="G23" i="1"/>
  <c r="H23" i="1"/>
  <c r="H24" i="1" s="1"/>
  <c r="H25" i="1" s="1"/>
  <c r="I23" i="1"/>
  <c r="I24" i="1" s="1"/>
  <c r="I25" i="1" s="1"/>
  <c r="J23" i="1"/>
  <c r="J24" i="1" s="1"/>
  <c r="J25" i="1" s="1"/>
  <c r="K23" i="1"/>
  <c r="K24" i="1" s="1"/>
  <c r="K25" i="1" s="1"/>
  <c r="L23" i="1"/>
  <c r="L24" i="1" s="1"/>
  <c r="L25" i="1" s="1"/>
  <c r="M23" i="1"/>
  <c r="M24" i="1" s="1"/>
  <c r="M25" i="1" s="1"/>
  <c r="N23" i="1"/>
  <c r="N24" i="1" s="1"/>
  <c r="N25" i="1" s="1"/>
  <c r="O23" i="1"/>
  <c r="O24" i="1" s="1"/>
  <c r="O25" i="1" s="1"/>
  <c r="P23" i="1"/>
  <c r="P24" i="1" s="1"/>
  <c r="P25" i="1" s="1"/>
  <c r="E23" i="1"/>
  <c r="E24" i="1" s="1"/>
  <c r="Q23" i="1" l="1"/>
  <c r="E25" i="1"/>
  <c r="Q25" i="1" s="1"/>
  <c r="G24" i="1"/>
  <c r="G25" i="1" s="1"/>
  <c r="Q24" i="1" l="1"/>
  <c r="I44" i="1" l="1"/>
  <c r="I15" i="2" s="1"/>
  <c r="I46" i="1"/>
  <c r="I17" i="2" s="1"/>
  <c r="I41" i="1"/>
  <c r="I45" i="1" s="1"/>
  <c r="I16" i="2" s="1"/>
  <c r="I9" i="2"/>
  <c r="I13" i="2" l="1"/>
  <c r="E46" i="1"/>
  <c r="Q46" i="1" s="1"/>
  <c r="Q17" i="2" s="1"/>
  <c r="E17" i="2"/>
  <c r="E9" i="2"/>
  <c r="E44" i="1"/>
  <c r="Q44" i="1" s="1"/>
  <c r="Q15" i="2" s="1"/>
  <c r="E41" i="1"/>
  <c r="E45" i="1"/>
  <c r="Q45" i="1" s="1"/>
  <c r="Q16" i="2" s="1"/>
  <c r="E16" i="2" l="1"/>
  <c r="E15" i="2"/>
  <c r="E13" i="2"/>
  <c r="H15" i="2"/>
  <c r="H44" i="1"/>
  <c r="L44" i="1"/>
  <c r="L15" i="2" s="1"/>
  <c r="N15" i="2"/>
  <c r="N44" i="1"/>
  <c r="J44" i="1"/>
  <c r="J15" i="2" s="1"/>
  <c r="Q9" i="2"/>
  <c r="Q32" i="1"/>
  <c r="H46" i="1"/>
  <c r="H17" i="2" s="1"/>
  <c r="P46" i="1"/>
  <c r="P17" i="2" s="1"/>
  <c r="H45" i="1"/>
  <c r="H16" i="2" s="1"/>
  <c r="M44" i="1"/>
  <c r="M15" i="2" s="1"/>
  <c r="L9" i="2"/>
  <c r="N46" i="1"/>
  <c r="N17" i="2" s="1"/>
  <c r="F13" i="2"/>
  <c r="L46" i="1"/>
  <c r="L17" i="2" s="1"/>
  <c r="G46" i="1"/>
  <c r="G17" i="2" s="1"/>
  <c r="G44" i="1"/>
  <c r="G15" i="2" s="1"/>
  <c r="O44" i="1"/>
  <c r="O15" i="2" s="1"/>
  <c r="M41" i="1"/>
  <c r="M45" i="1" s="1"/>
  <c r="M16" i="2" s="1"/>
  <c r="M13" i="2"/>
  <c r="F44" i="1"/>
  <c r="F15" i="2" s="1"/>
  <c r="F46" i="1"/>
  <c r="F17" i="2" s="1"/>
  <c r="K46" i="1"/>
  <c r="K17" i="2" s="1"/>
  <c r="F41" i="1"/>
  <c r="Q41" i="1" s="1"/>
  <c r="Q13" i="2" s="1"/>
  <c r="F45" i="1"/>
  <c r="F16" i="2" s="1"/>
  <c r="N13" i="2"/>
  <c r="K9" i="2"/>
  <c r="P13" i="2"/>
  <c r="J46" i="1"/>
  <c r="J17" i="2" s="1"/>
  <c r="P44" i="1"/>
  <c r="P15" i="2" s="1"/>
  <c r="P41" i="1"/>
  <c r="P45" i="1"/>
  <c r="P16" i="2" s="1"/>
  <c r="M17" i="2"/>
  <c r="M46" i="1"/>
  <c r="N9" i="2"/>
  <c r="N41" i="1"/>
  <c r="N45" i="1"/>
  <c r="N16" i="2" s="1"/>
  <c r="H41" i="1"/>
  <c r="H13" i="2" s="1"/>
  <c r="O9" i="2"/>
  <c r="O46" i="1"/>
  <c r="O17" i="2"/>
  <c r="M9" i="2"/>
  <c r="G9" i="2"/>
  <c r="J41" i="1"/>
  <c r="J13" i="2" s="1"/>
  <c r="J45" i="1"/>
  <c r="J16" i="2" s="1"/>
  <c r="G41" i="1"/>
  <c r="G13" i="2" s="1"/>
  <c r="J9" i="2"/>
  <c r="F9" i="2"/>
  <c r="L41" i="1"/>
  <c r="L13" i="2" s="1"/>
  <c r="K41" i="1"/>
  <c r="K45" i="1" s="1"/>
  <c r="K16" i="2" s="1"/>
  <c r="K44" i="1"/>
  <c r="K15" i="2" s="1"/>
  <c r="H9" i="2"/>
  <c r="O41" i="1"/>
  <c r="O45" i="1" s="1"/>
  <c r="O16" i="2" s="1"/>
  <c r="O13" i="2"/>
  <c r="P9" i="2"/>
  <c r="K13" i="2" l="1"/>
  <c r="G45" i="1"/>
  <c r="G16" i="2" s="1"/>
  <c r="L45" i="1"/>
  <c r="L16" i="2" s="1"/>
</calcChain>
</file>

<file path=xl/sharedStrings.xml><?xml version="1.0" encoding="utf-8"?>
<sst xmlns="http://schemas.openxmlformats.org/spreadsheetml/2006/main" count="78" uniqueCount="48">
  <si>
    <t>Настройки</t>
  </si>
  <si>
    <t>ООО</t>
  </si>
  <si>
    <t xml:space="preserve">ИП </t>
  </si>
  <si>
    <t>Использовать (1/0)</t>
  </si>
  <si>
    <t>Ставка взноса в ФСЗН</t>
  </si>
  <si>
    <t>Комментарии</t>
  </si>
  <si>
    <t>Ставка подоходного налога ИП</t>
  </si>
  <si>
    <t>курс BYN/USD</t>
  </si>
  <si>
    <t>Размер комиссии платежных систем</t>
  </si>
  <si>
    <t>%,за минусом профвычета 20%</t>
  </si>
  <si>
    <t>усредненный за мес.</t>
  </si>
  <si>
    <t>%</t>
  </si>
  <si>
    <t>усредненный (ЕРИП 1% +3% банк)</t>
  </si>
  <si>
    <t>Ставка подоходного налога ООО</t>
  </si>
  <si>
    <t>Итого 2023</t>
  </si>
  <si>
    <t>Х</t>
  </si>
  <si>
    <t>Инвестиции 2022</t>
  </si>
  <si>
    <t>Доход</t>
  </si>
  <si>
    <t>Продукт</t>
  </si>
  <si>
    <t>BYN</t>
  </si>
  <si>
    <t>Цена подписки "Цифровая полка"</t>
  </si>
  <si>
    <t>Константы</t>
  </si>
  <si>
    <t>Количество оплаченных подписок</t>
  </si>
  <si>
    <t>шт.</t>
  </si>
  <si>
    <t>Выручка с подписок</t>
  </si>
  <si>
    <t>ИТОГО выручка</t>
  </si>
  <si>
    <t>Выручка</t>
  </si>
  <si>
    <t>Выручка после н/обл</t>
  </si>
  <si>
    <t>Постоянные расходы</t>
  </si>
  <si>
    <t>BYN / m^2</t>
  </si>
  <si>
    <t>X</t>
  </si>
  <si>
    <t>Аренда</t>
  </si>
  <si>
    <t>Стоимость аренды помешений</t>
  </si>
  <si>
    <t>Сервера</t>
  </si>
  <si>
    <t>Сервера для обучения</t>
  </si>
  <si>
    <t>Зарплата сотрудникам</t>
  </si>
  <si>
    <t>Переменные расходы</t>
  </si>
  <si>
    <t>Итого за мес</t>
  </si>
  <si>
    <t>Условно постоянные расходы</t>
  </si>
  <si>
    <t>Прибыль</t>
  </si>
  <si>
    <t>Оценка</t>
  </si>
  <si>
    <t>ROI</t>
  </si>
  <si>
    <t>Маржа в чистой прибыли</t>
  </si>
  <si>
    <t>Маржа в валовой прибыли</t>
  </si>
  <si>
    <t>Подписка "Цифровая полка"</t>
  </si>
  <si>
    <t>Траты</t>
  </si>
  <si>
    <t>Условно-постоянные расходы</t>
  </si>
  <si>
    <t>Прибыль от подписки "Цифровая полка"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</si>
</sst>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[$-419]mmmm;@"/>
    <numFmt numFmtId="168" formatCode="#,##0.00\ _₽"/>
  </numFmts>
  <fonts count="1" x14ac:knownFonts="1">
    <font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59A8C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0" xfId="0" applyFill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/>
    </xf>
    <xf numFmtId="10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top" wrapText="1"/>
    </xf>
    <xf numFmtId="168" fontId="0" fillId="0" borderId="0" xfId="0" applyNumberFormat="1" applyAlignment="1">
      <alignment horizontal="center" vertical="center"/>
    </xf>
    <xf numFmtId="168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1516380</xdr:colOff>
      <xdr:row>3</xdr:row>
      <xdr:rowOff>181844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DCBC39DB-DF01-4887-83BF-1B80455DD0C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1720" cy="7304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1722120</xdr:colOff>
      <xdr:row>3</xdr:row>
      <xdr:rowOff>181844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FB6360E4-50C4-4AB6-B032-B4C7570338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2331720" cy="73048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3E9906-48E1-40F2-93F5-16E0F4ADB8DC}">
  <dimension ref="A1:W210"/>
  <sheetViews>
    <sheetView tabSelected="1" topLeftCell="A19" workbookViewId="0">
      <selection activeCell="G49" sqref="G49"/>
    </sheetView>
  </sheetViews>
  <sheetFormatPr defaultRowHeight="14.4" x14ac:dyDescent="0.3"/>
  <cols>
    <col min="1" max="1" width="11.88671875" customWidth="1"/>
    <col min="2" max="2" width="33" bestFit="1" customWidth="1"/>
    <col min="3" max="3" width="30.6640625" bestFit="1" customWidth="1"/>
    <col min="4" max="4" width="16.21875" bestFit="1" customWidth="1"/>
    <col min="5" max="5" width="7.88671875" bestFit="1" customWidth="1"/>
    <col min="6" max="6" width="8.33203125" bestFit="1" customWidth="1"/>
    <col min="7" max="7" width="7.33203125" bestFit="1" customWidth="1"/>
    <col min="8" max="8" width="7" bestFit="1" customWidth="1"/>
    <col min="9" max="9" width="7.33203125" bestFit="1" customWidth="1"/>
    <col min="10" max="10" width="7.5546875" bestFit="1" customWidth="1"/>
    <col min="11" max="11" width="7.44140625" bestFit="1" customWidth="1"/>
    <col min="12" max="12" width="7" bestFit="1" customWidth="1"/>
    <col min="13" max="13" width="9" bestFit="1" customWidth="1"/>
    <col min="14" max="14" width="8" bestFit="1" customWidth="1"/>
    <col min="15" max="15" width="7.33203125" bestFit="1" customWidth="1"/>
    <col min="16" max="16" width="8.21875" bestFit="1" customWidth="1"/>
    <col min="17" max="17" width="10.44140625" bestFit="1" customWidth="1"/>
    <col min="23" max="23" width="11.10937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5" spans="1:23" x14ac:dyDescent="0.3">
      <c r="A5" s="8"/>
    </row>
    <row r="6" spans="1:23" x14ac:dyDescent="0.3">
      <c r="A6" s="8" t="s">
        <v>0</v>
      </c>
      <c r="B6" s="3"/>
      <c r="C6" s="3" t="s">
        <v>3</v>
      </c>
      <c r="D6" s="4"/>
      <c r="E6" s="4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3" x14ac:dyDescent="0.3">
      <c r="A7" s="8"/>
      <c r="B7" t="s">
        <v>1</v>
      </c>
      <c r="C7">
        <v>0</v>
      </c>
    </row>
    <row r="8" spans="1:23" x14ac:dyDescent="0.3">
      <c r="A8" s="8"/>
      <c r="B8" t="s">
        <v>2</v>
      </c>
      <c r="C8">
        <v>1</v>
      </c>
    </row>
    <row r="9" spans="1:23" x14ac:dyDescent="0.3">
      <c r="A9" s="8"/>
    </row>
    <row r="10" spans="1:23" x14ac:dyDescent="0.3">
      <c r="A10" s="8" t="s">
        <v>18</v>
      </c>
      <c r="C10" t="s">
        <v>5</v>
      </c>
      <c r="D10" t="s">
        <v>16</v>
      </c>
      <c r="E10" s="7">
        <v>44927</v>
      </c>
      <c r="F10" s="7">
        <v>44958</v>
      </c>
      <c r="G10" s="7">
        <v>44986</v>
      </c>
      <c r="H10" s="7">
        <v>45017</v>
      </c>
      <c r="I10" s="7">
        <v>45047</v>
      </c>
      <c r="J10" s="7">
        <v>45078</v>
      </c>
      <c r="K10" s="7">
        <v>45108</v>
      </c>
      <c r="L10" s="7">
        <v>45139</v>
      </c>
      <c r="M10" s="7">
        <v>45170</v>
      </c>
      <c r="N10" s="7">
        <v>45200</v>
      </c>
      <c r="O10" s="7">
        <v>45231</v>
      </c>
      <c r="P10" s="7">
        <v>45261</v>
      </c>
      <c r="Q10" t="s">
        <v>14</v>
      </c>
    </row>
    <row r="11" spans="1:23" x14ac:dyDescent="0.3">
      <c r="A11" s="8"/>
      <c r="B11" s="2" t="s">
        <v>20</v>
      </c>
      <c r="C11" s="5" t="s">
        <v>19</v>
      </c>
      <c r="D11" s="3"/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3">
        <v>999</v>
      </c>
      <c r="K11" s="3">
        <v>999</v>
      </c>
      <c r="L11" s="3">
        <v>999</v>
      </c>
      <c r="M11" s="3">
        <v>999</v>
      </c>
      <c r="N11" s="3">
        <v>999</v>
      </c>
      <c r="O11" s="3">
        <v>999</v>
      </c>
      <c r="P11" s="3">
        <v>999</v>
      </c>
      <c r="Q11" s="3" t="s">
        <v>30</v>
      </c>
    </row>
    <row r="12" spans="1:23" x14ac:dyDescent="0.3">
      <c r="A12" s="8"/>
      <c r="C12" s="5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3" x14ac:dyDescent="0.3">
      <c r="A13" s="8" t="s">
        <v>21</v>
      </c>
      <c r="C13" s="5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</row>
    <row r="14" spans="1:23" x14ac:dyDescent="0.3">
      <c r="A14" s="8"/>
      <c r="B14" t="s">
        <v>6</v>
      </c>
      <c r="C14" s="5" t="s">
        <v>9</v>
      </c>
      <c r="D14" s="6"/>
      <c r="E14" s="6">
        <v>0.16</v>
      </c>
      <c r="F14" s="6">
        <v>0.16</v>
      </c>
      <c r="G14" s="6">
        <v>0.16</v>
      </c>
      <c r="H14" s="6">
        <v>0.16</v>
      </c>
      <c r="I14" s="6">
        <v>0.16</v>
      </c>
      <c r="J14" s="6">
        <v>0.16</v>
      </c>
      <c r="K14" s="6">
        <v>0.16</v>
      </c>
      <c r="L14" s="6">
        <v>0.16</v>
      </c>
      <c r="M14" s="6">
        <v>0.16</v>
      </c>
      <c r="N14" s="6">
        <v>0.16</v>
      </c>
      <c r="O14" s="6">
        <v>0.16</v>
      </c>
      <c r="P14" s="6">
        <v>0.16</v>
      </c>
      <c r="Q14" s="3" t="s">
        <v>15</v>
      </c>
    </row>
    <row r="15" spans="1:23" x14ac:dyDescent="0.3">
      <c r="A15" s="8"/>
      <c r="B15" t="s">
        <v>13</v>
      </c>
      <c r="C15" s="5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</row>
    <row r="16" spans="1:23" x14ac:dyDescent="0.3">
      <c r="A16" s="8"/>
      <c r="B16" t="s">
        <v>7</v>
      </c>
      <c r="C16" s="5" t="s">
        <v>10</v>
      </c>
      <c r="D16" s="3">
        <v>2.7</v>
      </c>
      <c r="E16" s="3">
        <v>2.7</v>
      </c>
      <c r="F16" s="3">
        <v>2.7</v>
      </c>
      <c r="G16" s="3">
        <v>2.84</v>
      </c>
      <c r="H16" s="3">
        <v>3</v>
      </c>
      <c r="I16" s="3">
        <v>3</v>
      </c>
      <c r="J16" s="3">
        <v>3</v>
      </c>
      <c r="K16" s="3">
        <v>3</v>
      </c>
      <c r="L16" s="3">
        <v>3</v>
      </c>
      <c r="M16" s="3">
        <v>3</v>
      </c>
      <c r="N16" s="3">
        <v>3</v>
      </c>
      <c r="O16" s="3">
        <v>3</v>
      </c>
      <c r="P16" s="3">
        <v>3</v>
      </c>
      <c r="Q16" s="3" t="s">
        <v>15</v>
      </c>
    </row>
    <row r="17" spans="1:17" x14ac:dyDescent="0.3">
      <c r="A17" s="8"/>
      <c r="B17" t="s">
        <v>4</v>
      </c>
      <c r="C17" s="5" t="s">
        <v>11</v>
      </c>
      <c r="D17" s="6">
        <v>0.35</v>
      </c>
      <c r="E17" s="6">
        <v>0.35</v>
      </c>
      <c r="F17" s="6">
        <v>0.35</v>
      </c>
      <c r="G17" s="6">
        <v>0.35</v>
      </c>
      <c r="H17" s="6">
        <v>0.35</v>
      </c>
      <c r="I17" s="6">
        <v>0.35</v>
      </c>
      <c r="J17" s="6">
        <v>0.35</v>
      </c>
      <c r="K17" s="6">
        <v>0.35</v>
      </c>
      <c r="L17" s="6">
        <v>0.35</v>
      </c>
      <c r="M17" s="6">
        <v>0.35</v>
      </c>
      <c r="N17" s="6">
        <v>0.35</v>
      </c>
      <c r="O17" s="6">
        <v>0.35</v>
      </c>
      <c r="P17" s="6">
        <v>0.35</v>
      </c>
      <c r="Q17" s="3" t="s">
        <v>15</v>
      </c>
    </row>
    <row r="18" spans="1:17" x14ac:dyDescent="0.3">
      <c r="A18" s="8"/>
      <c r="B18" t="s">
        <v>8</v>
      </c>
      <c r="C18" s="5" t="s">
        <v>12</v>
      </c>
      <c r="D18" s="6">
        <v>2.5000000000000001E-2</v>
      </c>
      <c r="E18" s="6">
        <v>2.5000000000000001E-2</v>
      </c>
      <c r="F18" s="6">
        <v>2.5000000000000001E-2</v>
      </c>
      <c r="G18" s="6">
        <v>2.5000000000000001E-2</v>
      </c>
      <c r="H18" s="6">
        <v>2.5000000000000001E-2</v>
      </c>
      <c r="I18" s="6">
        <v>2.5000000000000001E-2</v>
      </c>
      <c r="J18" s="6">
        <v>2.5000000000000001E-2</v>
      </c>
      <c r="K18" s="6">
        <v>2.5000000000000001E-2</v>
      </c>
      <c r="L18" s="6">
        <v>2.5000000000000001E-2</v>
      </c>
      <c r="M18" s="6">
        <v>2.5000000000000001E-2</v>
      </c>
      <c r="N18" s="6">
        <v>2.5000000000000001E-2</v>
      </c>
      <c r="O18" s="6">
        <v>2.5000000000000001E-2</v>
      </c>
      <c r="P18" s="6">
        <v>2.5000000000000001E-2</v>
      </c>
      <c r="Q18" s="3" t="s">
        <v>15</v>
      </c>
    </row>
    <row r="19" spans="1:17" x14ac:dyDescent="0.3">
      <c r="A19" s="8"/>
      <c r="B19" t="s">
        <v>32</v>
      </c>
      <c r="C19" t="s">
        <v>29</v>
      </c>
      <c r="E19" s="9">
        <v>7.5</v>
      </c>
      <c r="F19" s="9">
        <v>7.5</v>
      </c>
      <c r="G19" s="9">
        <v>7.5</v>
      </c>
      <c r="H19" s="9">
        <v>7.5</v>
      </c>
      <c r="I19" s="9">
        <v>7.5</v>
      </c>
      <c r="J19" s="9">
        <v>7.5</v>
      </c>
      <c r="K19" s="9">
        <v>7.5</v>
      </c>
      <c r="L19" s="9">
        <v>7.5</v>
      </c>
      <c r="M19" s="9">
        <v>7.5</v>
      </c>
      <c r="N19" s="9">
        <v>7.5</v>
      </c>
      <c r="O19" s="9">
        <v>7.5</v>
      </c>
      <c r="P19" s="9">
        <v>7.5</v>
      </c>
      <c r="Q19" s="10" t="s">
        <v>30</v>
      </c>
    </row>
    <row r="21" spans="1:17" x14ac:dyDescent="0.3">
      <c r="A21" s="8" t="s">
        <v>26</v>
      </c>
    </row>
    <row r="22" spans="1:17" x14ac:dyDescent="0.3">
      <c r="A22" s="8"/>
      <c r="B22" t="s">
        <v>22</v>
      </c>
      <c r="C22" s="5" t="s">
        <v>23</v>
      </c>
      <c r="E22" s="3">
        <v>0</v>
      </c>
      <c r="F22" s="3">
        <v>0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f>SUM(E22:P22)</f>
        <v>0</v>
      </c>
    </row>
    <row r="23" spans="1:17" x14ac:dyDescent="0.3">
      <c r="A23" s="8"/>
      <c r="B23" t="s">
        <v>24</v>
      </c>
      <c r="C23" s="5" t="s">
        <v>19</v>
      </c>
      <c r="E23" s="3">
        <f>E22*E11</f>
        <v>0</v>
      </c>
      <c r="F23" s="3">
        <f>F22*F11</f>
        <v>0</v>
      </c>
      <c r="G23" s="3">
        <f>G22*G11</f>
        <v>0</v>
      </c>
      <c r="H23" s="3">
        <f>H22*H11</f>
        <v>0</v>
      </c>
      <c r="I23" s="3">
        <f>I22*I11</f>
        <v>0</v>
      </c>
      <c r="J23" s="3">
        <f>J22*J11</f>
        <v>0</v>
      </c>
      <c r="K23" s="3">
        <f>K22*K11</f>
        <v>0</v>
      </c>
      <c r="L23" s="3">
        <f>L22*L11</f>
        <v>0</v>
      </c>
      <c r="M23" s="3">
        <f>M22*M11</f>
        <v>0</v>
      </c>
      <c r="N23" s="3">
        <f>N22*N11</f>
        <v>0</v>
      </c>
      <c r="O23" s="3">
        <f>O22*O11</f>
        <v>0</v>
      </c>
      <c r="P23" s="3">
        <f>P22*P11</f>
        <v>0</v>
      </c>
      <c r="Q23" s="3">
        <f t="shared" ref="Q23:Q25" si="0">SUM(E23:P23)</f>
        <v>0</v>
      </c>
    </row>
    <row r="24" spans="1:17" x14ac:dyDescent="0.3">
      <c r="A24" s="8"/>
      <c r="B24" t="s">
        <v>25</v>
      </c>
      <c r="C24" s="5" t="s">
        <v>19</v>
      </c>
      <c r="E24" s="3">
        <f>SUM(E23)</f>
        <v>0</v>
      </c>
      <c r="F24" s="3">
        <f t="shared" ref="F24:Q24" si="1">SUM(F23)</f>
        <v>0</v>
      </c>
      <c r="G24" s="3">
        <f t="shared" si="1"/>
        <v>0</v>
      </c>
      <c r="H24" s="3">
        <f t="shared" si="1"/>
        <v>0</v>
      </c>
      <c r="I24" s="3">
        <f t="shared" si="1"/>
        <v>0</v>
      </c>
      <c r="J24" s="3">
        <f t="shared" si="1"/>
        <v>0</v>
      </c>
      <c r="K24" s="3">
        <f t="shared" si="1"/>
        <v>0</v>
      </c>
      <c r="L24" s="3">
        <f t="shared" si="1"/>
        <v>0</v>
      </c>
      <c r="M24" s="3">
        <f t="shared" si="1"/>
        <v>0</v>
      </c>
      <c r="N24" s="3">
        <f t="shared" si="1"/>
        <v>0</v>
      </c>
      <c r="O24" s="3">
        <f t="shared" si="1"/>
        <v>0</v>
      </c>
      <c r="P24" s="3">
        <f t="shared" si="1"/>
        <v>0</v>
      </c>
      <c r="Q24" s="3">
        <f t="shared" si="0"/>
        <v>0</v>
      </c>
    </row>
    <row r="25" spans="1:17" x14ac:dyDescent="0.3">
      <c r="A25" s="8"/>
      <c r="B25" s="2" t="s">
        <v>27</v>
      </c>
      <c r="C25" s="5" t="s">
        <v>19</v>
      </c>
      <c r="E25" s="3">
        <f>E24*E14</f>
        <v>0</v>
      </c>
      <c r="F25" s="3">
        <f>F24*F14</f>
        <v>0</v>
      </c>
      <c r="G25" s="3">
        <f>G24*G14</f>
        <v>0</v>
      </c>
      <c r="H25" s="3">
        <f>H24*H14</f>
        <v>0</v>
      </c>
      <c r="I25" s="3">
        <f>I24*I14</f>
        <v>0</v>
      </c>
      <c r="J25" s="3">
        <f>J24*J14</f>
        <v>0</v>
      </c>
      <c r="K25" s="3">
        <f>K24*K14</f>
        <v>0</v>
      </c>
      <c r="L25" s="3">
        <f>L24*L14</f>
        <v>0</v>
      </c>
      <c r="M25" s="3">
        <f>M24*M14</f>
        <v>0</v>
      </c>
      <c r="N25" s="3">
        <f>N24*N14</f>
        <v>0</v>
      </c>
      <c r="O25" s="3">
        <f>O24*O14</f>
        <v>0</v>
      </c>
      <c r="P25" s="3">
        <f>P24*P14</f>
        <v>0</v>
      </c>
      <c r="Q25" s="3">
        <f t="shared" si="0"/>
        <v>0</v>
      </c>
    </row>
    <row r="26" spans="1:17" x14ac:dyDescent="0.3">
      <c r="A26" s="8"/>
    </row>
    <row r="27" spans="1:17" ht="28.8" x14ac:dyDescent="0.3">
      <c r="A27" s="8" t="s">
        <v>28</v>
      </c>
    </row>
    <row r="28" spans="1:17" x14ac:dyDescent="0.3">
      <c r="A28" s="8"/>
      <c r="B28" t="s">
        <v>31</v>
      </c>
      <c r="C28" s="5" t="s">
        <v>19</v>
      </c>
      <c r="E28" s="11">
        <v>0</v>
      </c>
      <c r="F28" s="11">
        <v>0</v>
      </c>
      <c r="G28" s="11">
        <v>0</v>
      </c>
      <c r="H28" s="11">
        <v>0</v>
      </c>
      <c r="I28" s="11">
        <v>0</v>
      </c>
      <c r="J28" s="11">
        <v>0</v>
      </c>
      <c r="K28" s="11">
        <v>0</v>
      </c>
      <c r="L28" s="11">
        <v>0</v>
      </c>
      <c r="M28" s="11">
        <v>0</v>
      </c>
      <c r="N28" s="11">
        <v>0</v>
      </c>
      <c r="O28" s="11">
        <v>0</v>
      </c>
      <c r="P28" s="11">
        <v>0</v>
      </c>
      <c r="Q28" s="3">
        <f>SUM(E28:P28)</f>
        <v>0</v>
      </c>
    </row>
    <row r="29" spans="1:17" x14ac:dyDescent="0.3">
      <c r="B29" t="s">
        <v>33</v>
      </c>
      <c r="C29" t="s">
        <v>19</v>
      </c>
      <c r="E29" s="11">
        <v>0</v>
      </c>
      <c r="F29" s="11">
        <v>0</v>
      </c>
      <c r="G29" s="11">
        <v>0</v>
      </c>
      <c r="H29" s="11">
        <v>0</v>
      </c>
      <c r="I29" s="11">
        <v>0</v>
      </c>
      <c r="J29" s="11">
        <v>0</v>
      </c>
      <c r="K29" s="11">
        <v>0</v>
      </c>
      <c r="L29" s="11">
        <v>0</v>
      </c>
      <c r="M29" s="11">
        <v>0</v>
      </c>
      <c r="N29" s="11">
        <v>0</v>
      </c>
      <c r="O29" s="11">
        <v>0</v>
      </c>
      <c r="P29" s="11">
        <v>0</v>
      </c>
      <c r="Q29" s="3">
        <f>SUM(E29:P29)</f>
        <v>0</v>
      </c>
    </row>
    <row r="30" spans="1:17" x14ac:dyDescent="0.3">
      <c r="A30" s="8"/>
      <c r="B30" t="s">
        <v>34</v>
      </c>
      <c r="C30" t="s">
        <v>19</v>
      </c>
      <c r="E30" s="11">
        <v>0</v>
      </c>
      <c r="F30" s="11">
        <v>0</v>
      </c>
      <c r="G30" s="11">
        <v>0</v>
      </c>
      <c r="H30" s="11">
        <v>0</v>
      </c>
      <c r="I30" s="11">
        <v>50</v>
      </c>
      <c r="J30" s="11">
        <v>0</v>
      </c>
      <c r="K30" s="11">
        <v>0</v>
      </c>
      <c r="L30" s="11">
        <v>0</v>
      </c>
      <c r="M30" s="11">
        <v>0</v>
      </c>
      <c r="N30" s="11">
        <v>0</v>
      </c>
      <c r="O30" s="11">
        <v>0</v>
      </c>
      <c r="P30" s="11">
        <v>0</v>
      </c>
      <c r="Q30" s="3">
        <f>SUM(E30:P30)</f>
        <v>50</v>
      </c>
    </row>
    <row r="31" spans="1:17" x14ac:dyDescent="0.3">
      <c r="A31" s="8"/>
      <c r="B31" t="s">
        <v>35</v>
      </c>
      <c r="C31" t="s">
        <v>19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  <c r="O31" s="11">
        <v>0</v>
      </c>
      <c r="P31" s="11">
        <v>0</v>
      </c>
      <c r="Q31" s="3">
        <f>SUM(E31:P31)</f>
        <v>0</v>
      </c>
    </row>
    <row r="32" spans="1:17" x14ac:dyDescent="0.3">
      <c r="A32" s="8"/>
      <c r="B32" t="s">
        <v>37</v>
      </c>
      <c r="C32" t="s">
        <v>19</v>
      </c>
      <c r="E32" s="11">
        <f>SUM(E28:E31)</f>
        <v>0</v>
      </c>
      <c r="F32" s="11">
        <f t="shared" ref="F32:P32" si="2">SUM(F28:F31)</f>
        <v>0</v>
      </c>
      <c r="G32" s="11">
        <f t="shared" si="2"/>
        <v>0</v>
      </c>
      <c r="H32" s="11">
        <f t="shared" si="2"/>
        <v>0</v>
      </c>
      <c r="I32" s="11">
        <f t="shared" si="2"/>
        <v>50</v>
      </c>
      <c r="J32" s="11">
        <f t="shared" si="2"/>
        <v>0</v>
      </c>
      <c r="K32" s="11">
        <f t="shared" si="2"/>
        <v>0</v>
      </c>
      <c r="L32" s="11">
        <f t="shared" si="2"/>
        <v>0</v>
      </c>
      <c r="M32" s="11">
        <f t="shared" si="2"/>
        <v>0</v>
      </c>
      <c r="N32" s="11">
        <f t="shared" si="2"/>
        <v>0</v>
      </c>
      <c r="O32" s="11">
        <f t="shared" si="2"/>
        <v>0</v>
      </c>
      <c r="P32" s="11">
        <f t="shared" si="2"/>
        <v>0</v>
      </c>
      <c r="Q32" s="3">
        <f>SUM(E32:P32)</f>
        <v>50</v>
      </c>
    </row>
    <row r="34" spans="1:17" ht="43.2" x14ac:dyDescent="0.3">
      <c r="A34" s="2" t="s">
        <v>38</v>
      </c>
    </row>
    <row r="35" spans="1:17" x14ac:dyDescent="0.3">
      <c r="B35" t="s">
        <v>37</v>
      </c>
      <c r="E35" s="3">
        <v>0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  <c r="N35" s="3">
        <v>0</v>
      </c>
      <c r="O35" s="3">
        <v>0</v>
      </c>
      <c r="P35" s="3">
        <v>0</v>
      </c>
      <c r="Q35" s="3">
        <f>SUM(E35:P35)</f>
        <v>0</v>
      </c>
    </row>
    <row r="36" spans="1:17" x14ac:dyDescent="0.3">
      <c r="Q36" s="3"/>
    </row>
    <row r="37" spans="1:17" ht="28.8" x14ac:dyDescent="0.3">
      <c r="A37" s="8" t="s">
        <v>36</v>
      </c>
      <c r="Q37" s="3"/>
    </row>
    <row r="38" spans="1:17" x14ac:dyDescent="0.3">
      <c r="A38" s="8"/>
      <c r="B38" t="s">
        <v>37</v>
      </c>
      <c r="C38" t="s">
        <v>19</v>
      </c>
      <c r="E38" s="3">
        <v>0</v>
      </c>
      <c r="F38" s="3">
        <v>0</v>
      </c>
      <c r="G38" s="3">
        <v>0</v>
      </c>
      <c r="H38" s="3">
        <v>0</v>
      </c>
      <c r="I38" s="3">
        <v>0</v>
      </c>
      <c r="J38" s="3">
        <v>0</v>
      </c>
      <c r="K38" s="3">
        <v>0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f>SUM(E38:P38)</f>
        <v>0</v>
      </c>
    </row>
    <row r="39" spans="1:17" x14ac:dyDescent="0.3">
      <c r="A39" s="8"/>
      <c r="Q39" s="3"/>
    </row>
    <row r="40" spans="1:17" x14ac:dyDescent="0.3">
      <c r="A40" s="8" t="s">
        <v>39</v>
      </c>
      <c r="Q40" s="3"/>
    </row>
    <row r="41" spans="1:17" x14ac:dyDescent="0.3">
      <c r="A41" s="8"/>
      <c r="B41" t="s">
        <v>37</v>
      </c>
      <c r="C41" t="s">
        <v>19</v>
      </c>
      <c r="E41" s="11">
        <f>E25-E32-E35-E38</f>
        <v>0</v>
      </c>
      <c r="F41" s="11">
        <f t="shared" ref="F41:P41" si="3">F25-F32-F35-F38</f>
        <v>0</v>
      </c>
      <c r="G41" s="11">
        <f t="shared" si="3"/>
        <v>0</v>
      </c>
      <c r="H41" s="11">
        <f t="shared" si="3"/>
        <v>0</v>
      </c>
      <c r="I41" s="11">
        <f t="shared" si="3"/>
        <v>-50</v>
      </c>
      <c r="J41" s="11">
        <f t="shared" si="3"/>
        <v>0</v>
      </c>
      <c r="K41" s="11">
        <f t="shared" si="3"/>
        <v>0</v>
      </c>
      <c r="L41" s="11">
        <f t="shared" si="3"/>
        <v>0</v>
      </c>
      <c r="M41" s="11">
        <f t="shared" si="3"/>
        <v>0</v>
      </c>
      <c r="N41" s="11">
        <f t="shared" si="3"/>
        <v>0</v>
      </c>
      <c r="O41" s="11">
        <f t="shared" si="3"/>
        <v>0</v>
      </c>
      <c r="P41" s="11">
        <f t="shared" si="3"/>
        <v>0</v>
      </c>
      <c r="Q41" s="11" t="e">
        <f>SUM(E41:P341)</f>
        <v>#DIV/0!</v>
      </c>
    </row>
    <row r="42" spans="1:17" x14ac:dyDescent="0.3">
      <c r="A42" s="8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</row>
    <row r="43" spans="1:17" x14ac:dyDescent="0.3">
      <c r="A43" s="8" t="s">
        <v>40</v>
      </c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</row>
    <row r="44" spans="1:17" x14ac:dyDescent="0.3">
      <c r="A44" s="8"/>
      <c r="B44" t="s">
        <v>41</v>
      </c>
      <c r="C44" t="s">
        <v>11</v>
      </c>
      <c r="E44" s="3" t="e">
        <f>(E25-E32-E35-E38)/(E32-E35-E38)*100</f>
        <v>#DIV/0!</v>
      </c>
      <c r="F44" s="3" t="e">
        <f t="shared" ref="F44:P44" si="4">(F25-F32-F35-F38)/(F32-F35-F38)*100</f>
        <v>#DIV/0!</v>
      </c>
      <c r="G44" s="3" t="e">
        <f t="shared" si="4"/>
        <v>#DIV/0!</v>
      </c>
      <c r="H44" s="3" t="e">
        <f t="shared" si="4"/>
        <v>#DIV/0!</v>
      </c>
      <c r="I44" s="3">
        <f t="shared" si="4"/>
        <v>-100</v>
      </c>
      <c r="J44" s="3" t="e">
        <f t="shared" si="4"/>
        <v>#DIV/0!</v>
      </c>
      <c r="K44" s="3" t="e">
        <f t="shared" si="4"/>
        <v>#DIV/0!</v>
      </c>
      <c r="L44" s="3" t="e">
        <f t="shared" si="4"/>
        <v>#DIV/0!</v>
      </c>
      <c r="M44" s="3" t="e">
        <f t="shared" si="4"/>
        <v>#DIV/0!</v>
      </c>
      <c r="N44" s="3" t="e">
        <f t="shared" si="4"/>
        <v>#DIV/0!</v>
      </c>
      <c r="O44" s="3" t="e">
        <f t="shared" si="4"/>
        <v>#DIV/0!</v>
      </c>
      <c r="P44" s="3" t="e">
        <f t="shared" si="4"/>
        <v>#DIV/0!</v>
      </c>
      <c r="Q44" s="3" t="e">
        <f>SUM(E44:P44)</f>
        <v>#DIV/0!</v>
      </c>
    </row>
    <row r="45" spans="1:17" x14ac:dyDescent="0.3">
      <c r="A45" s="8"/>
      <c r="B45" t="s">
        <v>42</v>
      </c>
      <c r="C45" t="s">
        <v>11</v>
      </c>
      <c r="E45" s="3" t="e">
        <f>E41/E25*100</f>
        <v>#DIV/0!</v>
      </c>
      <c r="F45" s="3" t="e">
        <f t="shared" ref="F45:P45" si="5">F41/F25*100</f>
        <v>#DIV/0!</v>
      </c>
      <c r="G45" s="3" t="e">
        <f t="shared" si="5"/>
        <v>#DIV/0!</v>
      </c>
      <c r="H45" s="3" t="e">
        <f t="shared" si="5"/>
        <v>#DIV/0!</v>
      </c>
      <c r="I45" s="3" t="e">
        <f t="shared" si="5"/>
        <v>#DIV/0!</v>
      </c>
      <c r="J45" s="3" t="e">
        <f t="shared" si="5"/>
        <v>#DIV/0!</v>
      </c>
      <c r="K45" s="3" t="e">
        <f t="shared" si="5"/>
        <v>#DIV/0!</v>
      </c>
      <c r="L45" s="3" t="e">
        <f t="shared" si="5"/>
        <v>#DIV/0!</v>
      </c>
      <c r="M45" s="3" t="e">
        <f t="shared" si="5"/>
        <v>#DIV/0!</v>
      </c>
      <c r="N45" s="3" t="e">
        <f t="shared" si="5"/>
        <v>#DIV/0!</v>
      </c>
      <c r="O45" s="3" t="e">
        <f t="shared" si="5"/>
        <v>#DIV/0!</v>
      </c>
      <c r="P45" s="3" t="e">
        <f t="shared" si="5"/>
        <v>#DIV/0!</v>
      </c>
      <c r="Q45" s="3" t="e">
        <f t="shared" ref="Q45:Q46" si="6">SUM(E45:P45)</f>
        <v>#DIV/0!</v>
      </c>
    </row>
    <row r="46" spans="1:17" x14ac:dyDescent="0.3">
      <c r="A46" s="8"/>
      <c r="B46" t="s">
        <v>43</v>
      </c>
      <c r="C46" t="s">
        <v>11</v>
      </c>
      <c r="E46" s="3" t="e">
        <f>(E25-(E32+E35+E38)*E22)/E25</f>
        <v>#DIV/0!</v>
      </c>
      <c r="F46" s="3" t="e">
        <f t="shared" ref="F46:P46" si="7">(F25-(F32+F35+F38)*F22)/F25</f>
        <v>#DIV/0!</v>
      </c>
      <c r="G46" s="3" t="e">
        <f t="shared" si="7"/>
        <v>#DIV/0!</v>
      </c>
      <c r="H46" s="3" t="e">
        <f t="shared" si="7"/>
        <v>#DIV/0!</v>
      </c>
      <c r="I46" s="3" t="e">
        <f t="shared" si="7"/>
        <v>#DIV/0!</v>
      </c>
      <c r="J46" s="3" t="e">
        <f t="shared" si="7"/>
        <v>#DIV/0!</v>
      </c>
      <c r="K46" s="3" t="e">
        <f t="shared" si="7"/>
        <v>#DIV/0!</v>
      </c>
      <c r="L46" s="3" t="e">
        <f t="shared" si="7"/>
        <v>#DIV/0!</v>
      </c>
      <c r="M46" s="3" t="e">
        <f t="shared" si="7"/>
        <v>#DIV/0!</v>
      </c>
      <c r="N46" s="3" t="e">
        <f t="shared" si="7"/>
        <v>#DIV/0!</v>
      </c>
      <c r="O46" s="3" t="e">
        <f t="shared" si="7"/>
        <v>#DIV/0!</v>
      </c>
      <c r="P46" s="3" t="e">
        <f t="shared" si="7"/>
        <v>#DIV/0!</v>
      </c>
      <c r="Q46" s="3" t="e">
        <f t="shared" si="6"/>
        <v>#DIV/0!</v>
      </c>
    </row>
    <row r="47" spans="1:17" x14ac:dyDescent="0.3">
      <c r="A47" s="8"/>
    </row>
    <row r="48" spans="1:17" x14ac:dyDescent="0.3">
      <c r="A48" s="8"/>
    </row>
    <row r="49" spans="1:1" x14ac:dyDescent="0.3">
      <c r="A49" s="8"/>
    </row>
    <row r="50" spans="1:1" x14ac:dyDescent="0.3">
      <c r="A50" s="8"/>
    </row>
    <row r="51" spans="1:1" x14ac:dyDescent="0.3">
      <c r="A51" s="8"/>
    </row>
    <row r="52" spans="1:1" x14ac:dyDescent="0.3">
      <c r="A52" s="8"/>
    </row>
    <row r="53" spans="1:1" x14ac:dyDescent="0.3">
      <c r="A53" s="8"/>
    </row>
    <row r="54" spans="1:1" x14ac:dyDescent="0.3">
      <c r="A54" s="8"/>
    </row>
    <row r="55" spans="1:1" x14ac:dyDescent="0.3">
      <c r="A55" s="8"/>
    </row>
    <row r="56" spans="1:1" x14ac:dyDescent="0.3">
      <c r="A56" s="8"/>
    </row>
    <row r="57" spans="1:1" x14ac:dyDescent="0.3">
      <c r="A57" s="8"/>
    </row>
    <row r="58" spans="1:1" x14ac:dyDescent="0.3">
      <c r="A58" s="8"/>
    </row>
    <row r="59" spans="1:1" x14ac:dyDescent="0.3">
      <c r="A59" s="8"/>
    </row>
    <row r="60" spans="1:1" x14ac:dyDescent="0.3">
      <c r="A60" s="8"/>
    </row>
    <row r="61" spans="1:1" x14ac:dyDescent="0.3">
      <c r="A61" s="8"/>
    </row>
    <row r="62" spans="1:1" x14ac:dyDescent="0.3">
      <c r="A62" s="8"/>
    </row>
    <row r="63" spans="1:1" x14ac:dyDescent="0.3">
      <c r="A63" s="8"/>
    </row>
    <row r="64" spans="1:1" x14ac:dyDescent="0.3">
      <c r="A64" s="8"/>
    </row>
    <row r="65" spans="1:1" x14ac:dyDescent="0.3">
      <c r="A65" s="8"/>
    </row>
    <row r="66" spans="1:1" x14ac:dyDescent="0.3">
      <c r="A66" s="8"/>
    </row>
    <row r="67" spans="1:1" x14ac:dyDescent="0.3">
      <c r="A67" s="8"/>
    </row>
    <row r="68" spans="1:1" x14ac:dyDescent="0.3">
      <c r="A68" s="8"/>
    </row>
    <row r="69" spans="1:1" x14ac:dyDescent="0.3">
      <c r="A69" s="8"/>
    </row>
    <row r="70" spans="1:1" x14ac:dyDescent="0.3">
      <c r="A70" s="8"/>
    </row>
    <row r="71" spans="1:1" x14ac:dyDescent="0.3">
      <c r="A71" s="8"/>
    </row>
    <row r="72" spans="1:1" x14ac:dyDescent="0.3">
      <c r="A72" s="8"/>
    </row>
    <row r="73" spans="1:1" x14ac:dyDescent="0.3">
      <c r="A73" s="8"/>
    </row>
    <row r="74" spans="1:1" x14ac:dyDescent="0.3">
      <c r="A74" s="8"/>
    </row>
    <row r="75" spans="1:1" x14ac:dyDescent="0.3">
      <c r="A75" s="8"/>
    </row>
    <row r="76" spans="1:1" x14ac:dyDescent="0.3">
      <c r="A76" s="8"/>
    </row>
    <row r="77" spans="1:1" x14ac:dyDescent="0.3">
      <c r="A77" s="8"/>
    </row>
    <row r="78" spans="1:1" x14ac:dyDescent="0.3">
      <c r="A78" s="8"/>
    </row>
    <row r="79" spans="1:1" x14ac:dyDescent="0.3">
      <c r="A79" s="8"/>
    </row>
    <row r="80" spans="1:1" x14ac:dyDescent="0.3">
      <c r="A80" s="8"/>
    </row>
    <row r="81" spans="1:1" x14ac:dyDescent="0.3">
      <c r="A81" s="8"/>
    </row>
    <row r="82" spans="1:1" x14ac:dyDescent="0.3">
      <c r="A82" s="8"/>
    </row>
    <row r="83" spans="1:1" x14ac:dyDescent="0.3">
      <c r="A83" s="8"/>
    </row>
    <row r="84" spans="1:1" x14ac:dyDescent="0.3">
      <c r="A84" s="8"/>
    </row>
    <row r="85" spans="1:1" x14ac:dyDescent="0.3">
      <c r="A85" s="8"/>
    </row>
    <row r="86" spans="1:1" x14ac:dyDescent="0.3">
      <c r="A86" s="8"/>
    </row>
    <row r="87" spans="1:1" x14ac:dyDescent="0.3">
      <c r="A87" s="8"/>
    </row>
    <row r="88" spans="1:1" x14ac:dyDescent="0.3">
      <c r="A88" s="8"/>
    </row>
    <row r="89" spans="1:1" x14ac:dyDescent="0.3">
      <c r="A89" s="8"/>
    </row>
    <row r="90" spans="1:1" x14ac:dyDescent="0.3">
      <c r="A90" s="8"/>
    </row>
    <row r="91" spans="1:1" x14ac:dyDescent="0.3">
      <c r="A91" s="8"/>
    </row>
    <row r="92" spans="1:1" x14ac:dyDescent="0.3">
      <c r="A92" s="4"/>
    </row>
    <row r="93" spans="1:1" x14ac:dyDescent="0.3">
      <c r="A93" s="4"/>
    </row>
    <row r="94" spans="1:1" x14ac:dyDescent="0.3">
      <c r="A94" s="4"/>
    </row>
    <row r="95" spans="1:1" x14ac:dyDescent="0.3">
      <c r="A95" s="4"/>
    </row>
    <row r="96" spans="1:1" x14ac:dyDescent="0.3">
      <c r="A96" s="4"/>
    </row>
    <row r="97" spans="1:1" x14ac:dyDescent="0.3">
      <c r="A97" s="4"/>
    </row>
    <row r="98" spans="1:1" x14ac:dyDescent="0.3">
      <c r="A98" s="4"/>
    </row>
    <row r="99" spans="1:1" x14ac:dyDescent="0.3">
      <c r="A99" s="4"/>
    </row>
    <row r="100" spans="1:1" x14ac:dyDescent="0.3">
      <c r="A100" s="4"/>
    </row>
    <row r="101" spans="1:1" x14ac:dyDescent="0.3">
      <c r="A101" s="4"/>
    </row>
    <row r="102" spans="1:1" x14ac:dyDescent="0.3">
      <c r="A102" s="4"/>
    </row>
    <row r="103" spans="1:1" x14ac:dyDescent="0.3">
      <c r="A103" s="4"/>
    </row>
    <row r="104" spans="1:1" x14ac:dyDescent="0.3">
      <c r="A104" s="4"/>
    </row>
    <row r="105" spans="1:1" x14ac:dyDescent="0.3">
      <c r="A105" s="4"/>
    </row>
    <row r="106" spans="1:1" x14ac:dyDescent="0.3">
      <c r="A106" s="4"/>
    </row>
    <row r="107" spans="1:1" x14ac:dyDescent="0.3">
      <c r="A107" s="4"/>
    </row>
    <row r="108" spans="1:1" x14ac:dyDescent="0.3">
      <c r="A108" s="4"/>
    </row>
    <row r="109" spans="1:1" x14ac:dyDescent="0.3">
      <c r="A109" s="4"/>
    </row>
    <row r="110" spans="1:1" x14ac:dyDescent="0.3">
      <c r="A110" s="4"/>
    </row>
    <row r="111" spans="1:1" x14ac:dyDescent="0.3">
      <c r="A111" s="4"/>
    </row>
    <row r="112" spans="1:1" x14ac:dyDescent="0.3">
      <c r="A112" s="4"/>
    </row>
    <row r="113" spans="1:1" x14ac:dyDescent="0.3">
      <c r="A113" s="4"/>
    </row>
    <row r="114" spans="1:1" x14ac:dyDescent="0.3">
      <c r="A114" s="4"/>
    </row>
    <row r="115" spans="1:1" x14ac:dyDescent="0.3">
      <c r="A115" s="4"/>
    </row>
    <row r="116" spans="1:1" x14ac:dyDescent="0.3">
      <c r="A116" s="4"/>
    </row>
    <row r="117" spans="1:1" x14ac:dyDescent="0.3">
      <c r="A117" s="4"/>
    </row>
    <row r="118" spans="1:1" x14ac:dyDescent="0.3">
      <c r="A118" s="4"/>
    </row>
    <row r="119" spans="1:1" x14ac:dyDescent="0.3">
      <c r="A119" s="4"/>
    </row>
    <row r="120" spans="1:1" x14ac:dyDescent="0.3">
      <c r="A120" s="4"/>
    </row>
    <row r="121" spans="1:1" x14ac:dyDescent="0.3">
      <c r="A121" s="4"/>
    </row>
    <row r="122" spans="1:1" x14ac:dyDescent="0.3">
      <c r="A122" s="4"/>
    </row>
    <row r="123" spans="1:1" x14ac:dyDescent="0.3">
      <c r="A123" s="4"/>
    </row>
    <row r="124" spans="1:1" x14ac:dyDescent="0.3">
      <c r="A124" s="4"/>
    </row>
    <row r="125" spans="1:1" x14ac:dyDescent="0.3">
      <c r="A125" s="4"/>
    </row>
    <row r="126" spans="1:1" x14ac:dyDescent="0.3">
      <c r="A126" s="4"/>
    </row>
    <row r="127" spans="1:1" x14ac:dyDescent="0.3">
      <c r="A127" s="4"/>
    </row>
    <row r="128" spans="1:1" x14ac:dyDescent="0.3">
      <c r="A128" s="4"/>
    </row>
    <row r="129" spans="1:1" x14ac:dyDescent="0.3">
      <c r="A129" s="4"/>
    </row>
    <row r="130" spans="1:1" x14ac:dyDescent="0.3">
      <c r="A130" s="4"/>
    </row>
    <row r="131" spans="1:1" x14ac:dyDescent="0.3">
      <c r="A131" s="4"/>
    </row>
    <row r="132" spans="1:1" x14ac:dyDescent="0.3">
      <c r="A132" s="4"/>
    </row>
    <row r="133" spans="1:1" x14ac:dyDescent="0.3">
      <c r="A133" s="4"/>
    </row>
    <row r="134" spans="1:1" x14ac:dyDescent="0.3">
      <c r="A134" s="4"/>
    </row>
    <row r="135" spans="1:1" x14ac:dyDescent="0.3">
      <c r="A135" s="4"/>
    </row>
    <row r="136" spans="1:1" x14ac:dyDescent="0.3">
      <c r="A136" s="4"/>
    </row>
    <row r="137" spans="1:1" x14ac:dyDescent="0.3">
      <c r="A137" s="4"/>
    </row>
    <row r="138" spans="1:1" x14ac:dyDescent="0.3">
      <c r="A138" s="4"/>
    </row>
    <row r="139" spans="1:1" x14ac:dyDescent="0.3">
      <c r="A139" s="4"/>
    </row>
    <row r="140" spans="1:1" x14ac:dyDescent="0.3">
      <c r="A140" s="4"/>
    </row>
    <row r="141" spans="1:1" x14ac:dyDescent="0.3">
      <c r="A141" s="4"/>
    </row>
    <row r="142" spans="1:1" x14ac:dyDescent="0.3">
      <c r="A142" s="4"/>
    </row>
    <row r="143" spans="1:1" x14ac:dyDescent="0.3">
      <c r="A143" s="4"/>
    </row>
    <row r="144" spans="1:1" x14ac:dyDescent="0.3">
      <c r="A144" s="4"/>
    </row>
    <row r="145" spans="1:1" x14ac:dyDescent="0.3">
      <c r="A145" s="4"/>
    </row>
    <row r="146" spans="1:1" x14ac:dyDescent="0.3">
      <c r="A146" s="4"/>
    </row>
    <row r="147" spans="1:1" x14ac:dyDescent="0.3">
      <c r="A147" s="4"/>
    </row>
    <row r="148" spans="1:1" x14ac:dyDescent="0.3">
      <c r="A148" s="4"/>
    </row>
    <row r="149" spans="1:1" x14ac:dyDescent="0.3">
      <c r="A149" s="4"/>
    </row>
    <row r="150" spans="1:1" x14ac:dyDescent="0.3">
      <c r="A150" s="4"/>
    </row>
    <row r="151" spans="1:1" x14ac:dyDescent="0.3">
      <c r="A151" s="4"/>
    </row>
    <row r="152" spans="1:1" x14ac:dyDescent="0.3">
      <c r="A152" s="4"/>
    </row>
    <row r="153" spans="1:1" x14ac:dyDescent="0.3">
      <c r="A153" s="4"/>
    </row>
    <row r="154" spans="1:1" x14ac:dyDescent="0.3">
      <c r="A154" s="4"/>
    </row>
    <row r="155" spans="1:1" x14ac:dyDescent="0.3">
      <c r="A155" s="4"/>
    </row>
    <row r="156" spans="1:1" x14ac:dyDescent="0.3">
      <c r="A156" s="4"/>
    </row>
    <row r="157" spans="1:1" x14ac:dyDescent="0.3">
      <c r="A157" s="4"/>
    </row>
    <row r="158" spans="1:1" x14ac:dyDescent="0.3">
      <c r="A158" s="4"/>
    </row>
    <row r="159" spans="1:1" x14ac:dyDescent="0.3">
      <c r="A159" s="4"/>
    </row>
    <row r="160" spans="1:1" x14ac:dyDescent="0.3">
      <c r="A160" s="4"/>
    </row>
    <row r="161" spans="1:1" x14ac:dyDescent="0.3">
      <c r="A161" s="4"/>
    </row>
    <row r="162" spans="1:1" x14ac:dyDescent="0.3">
      <c r="A162" s="4"/>
    </row>
    <row r="163" spans="1:1" x14ac:dyDescent="0.3">
      <c r="A163" s="4"/>
    </row>
    <row r="164" spans="1:1" x14ac:dyDescent="0.3">
      <c r="A164" s="4"/>
    </row>
    <row r="165" spans="1:1" x14ac:dyDescent="0.3">
      <c r="A165" s="4"/>
    </row>
    <row r="166" spans="1:1" x14ac:dyDescent="0.3">
      <c r="A166" s="4"/>
    </row>
    <row r="167" spans="1:1" x14ac:dyDescent="0.3">
      <c r="A167" s="4"/>
    </row>
    <row r="168" spans="1:1" x14ac:dyDescent="0.3">
      <c r="A168" s="4"/>
    </row>
    <row r="169" spans="1:1" x14ac:dyDescent="0.3">
      <c r="A169" s="4"/>
    </row>
    <row r="170" spans="1:1" x14ac:dyDescent="0.3">
      <c r="A170" s="4"/>
    </row>
    <row r="171" spans="1:1" x14ac:dyDescent="0.3">
      <c r="A171" s="4"/>
    </row>
    <row r="172" spans="1:1" x14ac:dyDescent="0.3">
      <c r="A172" s="4"/>
    </row>
    <row r="173" spans="1:1" x14ac:dyDescent="0.3">
      <c r="A173" s="4"/>
    </row>
    <row r="174" spans="1:1" x14ac:dyDescent="0.3">
      <c r="A174" s="4"/>
    </row>
    <row r="175" spans="1:1" x14ac:dyDescent="0.3">
      <c r="A175" s="4"/>
    </row>
    <row r="176" spans="1:1" x14ac:dyDescent="0.3">
      <c r="A176" s="4"/>
    </row>
    <row r="177" spans="1:1" x14ac:dyDescent="0.3">
      <c r="A177" s="4"/>
    </row>
    <row r="178" spans="1:1" x14ac:dyDescent="0.3">
      <c r="A178" s="4"/>
    </row>
    <row r="179" spans="1:1" x14ac:dyDescent="0.3">
      <c r="A179" s="4"/>
    </row>
    <row r="180" spans="1:1" x14ac:dyDescent="0.3">
      <c r="A180" s="4"/>
    </row>
    <row r="181" spans="1:1" x14ac:dyDescent="0.3">
      <c r="A181" s="4"/>
    </row>
    <row r="182" spans="1:1" x14ac:dyDescent="0.3">
      <c r="A182" s="4"/>
    </row>
    <row r="183" spans="1:1" x14ac:dyDescent="0.3">
      <c r="A183" s="4"/>
    </row>
    <row r="184" spans="1:1" x14ac:dyDescent="0.3">
      <c r="A184" s="4"/>
    </row>
    <row r="185" spans="1:1" x14ac:dyDescent="0.3">
      <c r="A185" s="4"/>
    </row>
    <row r="186" spans="1:1" x14ac:dyDescent="0.3">
      <c r="A186" s="4"/>
    </row>
    <row r="187" spans="1:1" x14ac:dyDescent="0.3">
      <c r="A187" s="4"/>
    </row>
    <row r="188" spans="1:1" x14ac:dyDescent="0.3">
      <c r="A188" s="4"/>
    </row>
    <row r="189" spans="1:1" x14ac:dyDescent="0.3">
      <c r="A189" s="4"/>
    </row>
    <row r="190" spans="1:1" x14ac:dyDescent="0.3">
      <c r="A190" s="4"/>
    </row>
    <row r="191" spans="1:1" x14ac:dyDescent="0.3">
      <c r="A191" s="4"/>
    </row>
    <row r="192" spans="1:1" x14ac:dyDescent="0.3">
      <c r="A192" s="4"/>
    </row>
    <row r="193" spans="1:1" x14ac:dyDescent="0.3">
      <c r="A193" s="4"/>
    </row>
    <row r="194" spans="1:1" x14ac:dyDescent="0.3">
      <c r="A194" s="4"/>
    </row>
    <row r="195" spans="1:1" x14ac:dyDescent="0.3">
      <c r="A195" s="4"/>
    </row>
    <row r="196" spans="1:1" x14ac:dyDescent="0.3">
      <c r="A196" s="4"/>
    </row>
    <row r="197" spans="1:1" x14ac:dyDescent="0.3">
      <c r="A197" s="4"/>
    </row>
    <row r="198" spans="1:1" x14ac:dyDescent="0.3">
      <c r="A198" s="4"/>
    </row>
    <row r="199" spans="1:1" x14ac:dyDescent="0.3">
      <c r="A199" s="4"/>
    </row>
    <row r="200" spans="1:1" x14ac:dyDescent="0.3">
      <c r="A200" s="4"/>
    </row>
    <row r="201" spans="1:1" x14ac:dyDescent="0.3">
      <c r="A201" s="4"/>
    </row>
    <row r="202" spans="1:1" x14ac:dyDescent="0.3">
      <c r="A202" s="4"/>
    </row>
    <row r="203" spans="1:1" x14ac:dyDescent="0.3">
      <c r="A203" s="4"/>
    </row>
    <row r="204" spans="1:1" x14ac:dyDescent="0.3">
      <c r="A204" s="4"/>
    </row>
    <row r="205" spans="1:1" x14ac:dyDescent="0.3">
      <c r="A205" s="4"/>
    </row>
    <row r="206" spans="1:1" x14ac:dyDescent="0.3">
      <c r="A206" s="4"/>
    </row>
    <row r="207" spans="1:1" x14ac:dyDescent="0.3">
      <c r="A207" s="4"/>
    </row>
    <row r="208" spans="1:1" x14ac:dyDescent="0.3">
      <c r="A208" s="4"/>
    </row>
    <row r="209" spans="1:1" x14ac:dyDescent="0.3">
      <c r="A209" s="4"/>
    </row>
    <row r="210" spans="1:1" x14ac:dyDescent="0.3">
      <c r="A210" s="4"/>
    </row>
  </sheetData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42684-951B-4A44-8032-B4BA7883FBD1}">
  <dimension ref="A1:W17"/>
  <sheetViews>
    <sheetView workbookViewId="0">
      <selection activeCell="O22" sqref="O22"/>
    </sheetView>
  </sheetViews>
  <sheetFormatPr defaultRowHeight="14.4" x14ac:dyDescent="0.3"/>
  <cols>
    <col min="2" max="2" width="27.6640625" bestFit="1" customWidth="1"/>
    <col min="3" max="3" width="13.109375" bestFit="1" customWidth="1"/>
    <col min="4" max="4" width="16.109375" bestFit="1" customWidth="1"/>
    <col min="5" max="5" width="7.109375" bestFit="1" customWidth="1"/>
    <col min="6" max="6" width="8.33203125" bestFit="1" customWidth="1"/>
    <col min="7" max="7" width="5.44140625" bestFit="1" customWidth="1"/>
    <col min="8" max="8" width="7" bestFit="1" customWidth="1"/>
    <col min="9" max="9" width="4.77734375" bestFit="1" customWidth="1"/>
    <col min="10" max="10" width="5.77734375" bestFit="1" customWidth="1"/>
    <col min="11" max="11" width="5.6640625" bestFit="1" customWidth="1"/>
    <col min="12" max="12" width="6.33203125" bestFit="1" customWidth="1"/>
    <col min="13" max="13" width="9" bestFit="1" customWidth="1"/>
    <col min="14" max="14" width="8" bestFit="1" customWidth="1"/>
    <col min="15" max="15" width="7.33203125" bestFit="1" customWidth="1"/>
    <col min="16" max="16" width="8.21875" bestFit="1" customWidth="1"/>
    <col min="17" max="17" width="10.44140625" bestFit="1" customWidth="1"/>
    <col min="23" max="23" width="11.109375" customWidth="1"/>
  </cols>
  <sheetData>
    <row r="1" spans="1:23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</row>
    <row r="2" spans="1:23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</row>
    <row r="3" spans="1:23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</row>
    <row r="4" spans="1:23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</row>
    <row r="6" spans="1:23" x14ac:dyDescent="0.3">
      <c r="A6" t="s">
        <v>17</v>
      </c>
      <c r="C6" t="s">
        <v>5</v>
      </c>
      <c r="D6" t="s">
        <v>16</v>
      </c>
      <c r="E6" s="7">
        <v>44927</v>
      </c>
      <c r="F6" s="7">
        <v>44958</v>
      </c>
      <c r="G6" s="7">
        <v>44986</v>
      </c>
      <c r="H6" s="7">
        <v>45017</v>
      </c>
      <c r="I6" s="7">
        <v>45047</v>
      </c>
      <c r="J6" s="7">
        <v>45078</v>
      </c>
      <c r="K6" s="7">
        <v>45108</v>
      </c>
      <c r="L6" s="7">
        <v>45139</v>
      </c>
      <c r="M6" s="7">
        <v>45170</v>
      </c>
      <c r="N6" s="7">
        <v>45200</v>
      </c>
      <c r="O6" s="7">
        <v>45231</v>
      </c>
      <c r="P6" s="7">
        <v>45261</v>
      </c>
      <c r="Q6" t="s">
        <v>14</v>
      </c>
    </row>
    <row r="7" spans="1:23" x14ac:dyDescent="0.3">
      <c r="B7" t="s">
        <v>44</v>
      </c>
      <c r="E7" s="11">
        <f>Отчётность!E25</f>
        <v>0</v>
      </c>
      <c r="F7" s="11">
        <f>Отчётность!F25</f>
        <v>0</v>
      </c>
      <c r="G7" s="11">
        <f>Отчётность!G25</f>
        <v>0</v>
      </c>
      <c r="H7" s="11">
        <f>Отчётность!H25</f>
        <v>0</v>
      </c>
      <c r="I7" s="11">
        <f>Отчётность!I25</f>
        <v>0</v>
      </c>
      <c r="J7" s="11">
        <f>Отчётность!J25</f>
        <v>0</v>
      </c>
      <c r="K7" s="11">
        <f>Отчётность!K25</f>
        <v>0</v>
      </c>
      <c r="L7" s="11">
        <f>Отчётность!L25</f>
        <v>0</v>
      </c>
      <c r="M7" s="11">
        <f>Отчётность!M25</f>
        <v>0</v>
      </c>
      <c r="N7" s="11">
        <f>Отчётность!N25</f>
        <v>0</v>
      </c>
      <c r="O7" s="11">
        <f>Отчётность!O25</f>
        <v>0</v>
      </c>
      <c r="P7" s="11">
        <f>Отчётность!P25</f>
        <v>0</v>
      </c>
      <c r="Q7" s="11">
        <f>Отчётность!Q25</f>
        <v>0</v>
      </c>
    </row>
    <row r="8" spans="1:23" x14ac:dyDescent="0.3">
      <c r="A8" t="s">
        <v>45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</row>
    <row r="9" spans="1:23" x14ac:dyDescent="0.3">
      <c r="B9" t="s">
        <v>28</v>
      </c>
      <c r="E9" s="11">
        <f>Отчётность!E32</f>
        <v>0</v>
      </c>
      <c r="F9" s="11">
        <f>Отчётность!F32</f>
        <v>0</v>
      </c>
      <c r="G9" s="11">
        <f>Отчётность!G32</f>
        <v>0</v>
      </c>
      <c r="H9" s="11">
        <f>Отчётность!H32</f>
        <v>0</v>
      </c>
      <c r="I9" s="11">
        <f>Отчётность!I32</f>
        <v>50</v>
      </c>
      <c r="J9" s="11">
        <f>Отчётность!J32</f>
        <v>0</v>
      </c>
      <c r="K9" s="11">
        <f>Отчётность!K32</f>
        <v>0</v>
      </c>
      <c r="L9" s="11">
        <f>Отчётность!L32</f>
        <v>0</v>
      </c>
      <c r="M9" s="11">
        <f>Отчётность!M32</f>
        <v>0</v>
      </c>
      <c r="N9" s="11">
        <f>Отчётность!N32</f>
        <v>0</v>
      </c>
      <c r="O9" s="11">
        <f>Отчётность!O32</f>
        <v>0</v>
      </c>
      <c r="P9" s="11">
        <f>Отчётность!P32</f>
        <v>0</v>
      </c>
      <c r="Q9" s="11">
        <f>Отчётность!Q32</f>
        <v>50</v>
      </c>
    </row>
    <row r="10" spans="1:23" x14ac:dyDescent="0.3">
      <c r="B10" t="s">
        <v>46</v>
      </c>
      <c r="E10" s="3">
        <f>Отчётность!E35</f>
        <v>0</v>
      </c>
      <c r="F10" s="3">
        <f>Отчётность!F35</f>
        <v>0</v>
      </c>
      <c r="G10" s="3">
        <f>Отчётность!G35</f>
        <v>0</v>
      </c>
      <c r="H10" s="3">
        <f>Отчётность!H35</f>
        <v>0</v>
      </c>
      <c r="I10" s="3">
        <f>Отчётность!I35</f>
        <v>0</v>
      </c>
      <c r="J10" s="3">
        <f>Отчётность!J35</f>
        <v>0</v>
      </c>
      <c r="K10" s="3">
        <f>Отчётность!K35</f>
        <v>0</v>
      </c>
      <c r="L10" s="3">
        <f>Отчётность!L35</f>
        <v>0</v>
      </c>
      <c r="M10" s="3">
        <f>Отчётность!M35</f>
        <v>0</v>
      </c>
      <c r="N10" s="3">
        <f>Отчётность!N35</f>
        <v>0</v>
      </c>
      <c r="O10" s="3">
        <f>Отчётность!O35</f>
        <v>0</v>
      </c>
      <c r="P10" s="3">
        <f>Отчётность!P35</f>
        <v>0</v>
      </c>
      <c r="Q10" s="3">
        <f>Отчётность!Q35</f>
        <v>0</v>
      </c>
    </row>
    <row r="11" spans="1:23" x14ac:dyDescent="0.3">
      <c r="B11" t="s">
        <v>36</v>
      </c>
      <c r="E11" s="3">
        <f>Отчётность!E38</f>
        <v>0</v>
      </c>
      <c r="F11" s="3">
        <f>Отчётность!F38</f>
        <v>0</v>
      </c>
      <c r="G11" s="3">
        <f>Отчётность!G38</f>
        <v>0</v>
      </c>
      <c r="H11" s="3">
        <f>Отчётность!H38</f>
        <v>0</v>
      </c>
      <c r="I11" s="3">
        <f>Отчётность!I38</f>
        <v>0</v>
      </c>
      <c r="J11" s="3">
        <f>Отчётность!J38</f>
        <v>0</v>
      </c>
      <c r="K11" s="3">
        <f>Отчётность!K38</f>
        <v>0</v>
      </c>
      <c r="L11" s="3">
        <f>Отчётность!L38</f>
        <v>0</v>
      </c>
      <c r="M11" s="3">
        <f>Отчётность!M38</f>
        <v>0</v>
      </c>
      <c r="N11" s="3">
        <f>Отчётность!N38</f>
        <v>0</v>
      </c>
      <c r="O11" s="3">
        <f>Отчётность!O38</f>
        <v>0</v>
      </c>
      <c r="P11" s="3">
        <f>Отчётность!P38</f>
        <v>0</v>
      </c>
      <c r="Q11" s="3">
        <f>Отчётность!Q38</f>
        <v>0</v>
      </c>
    </row>
    <row r="12" spans="1:23" x14ac:dyDescent="0.3">
      <c r="A12" t="s">
        <v>39</v>
      </c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</row>
    <row r="13" spans="1:23" ht="28.8" x14ac:dyDescent="0.3">
      <c r="B13" s="2" t="s">
        <v>47</v>
      </c>
      <c r="E13" s="11">
        <f>Отчётность!E41</f>
        <v>0</v>
      </c>
      <c r="F13" s="11">
        <f>Отчётность!F41</f>
        <v>0</v>
      </c>
      <c r="G13" s="11">
        <f>Отчётность!G41</f>
        <v>0</v>
      </c>
      <c r="H13" s="11">
        <f>Отчётность!H41</f>
        <v>0</v>
      </c>
      <c r="I13" s="11">
        <f>Отчётность!I41</f>
        <v>-50</v>
      </c>
      <c r="J13" s="11">
        <f>Отчётность!J41</f>
        <v>0</v>
      </c>
      <c r="K13" s="11">
        <f>Отчётность!K41</f>
        <v>0</v>
      </c>
      <c r="L13" s="11">
        <f>Отчётность!L41</f>
        <v>0</v>
      </c>
      <c r="M13" s="11">
        <f>Отчётность!M41</f>
        <v>0</v>
      </c>
      <c r="N13" s="11">
        <f>Отчётность!N41</f>
        <v>0</v>
      </c>
      <c r="O13" s="11">
        <f>Отчётность!O41</f>
        <v>0</v>
      </c>
      <c r="P13" s="11">
        <f>Отчётность!P41</f>
        <v>0</v>
      </c>
      <c r="Q13" s="11" t="e">
        <f>Отчётность!Q41</f>
        <v>#DIV/0!</v>
      </c>
    </row>
    <row r="14" spans="1:23" x14ac:dyDescent="0.3">
      <c r="A14" t="s">
        <v>40</v>
      </c>
    </row>
    <row r="15" spans="1:23" x14ac:dyDescent="0.3">
      <c r="B15" t="s">
        <v>41</v>
      </c>
      <c r="E15" t="e">
        <f>Отчётность!E44</f>
        <v>#DIV/0!</v>
      </c>
      <c r="F15" t="e">
        <f>Отчётность!F44</f>
        <v>#DIV/0!</v>
      </c>
      <c r="G15" t="e">
        <f>Отчётность!G44</f>
        <v>#DIV/0!</v>
      </c>
      <c r="H15" t="e">
        <f>Отчётность!H44</f>
        <v>#DIV/0!</v>
      </c>
      <c r="I15">
        <f>Отчётность!I44</f>
        <v>-100</v>
      </c>
      <c r="J15" t="e">
        <f>Отчётность!J44</f>
        <v>#DIV/0!</v>
      </c>
      <c r="K15" t="e">
        <f>Отчётность!K44</f>
        <v>#DIV/0!</v>
      </c>
      <c r="L15" t="e">
        <f>Отчётность!L44</f>
        <v>#DIV/0!</v>
      </c>
      <c r="M15" t="e">
        <f>Отчётность!M44</f>
        <v>#DIV/0!</v>
      </c>
      <c r="N15" t="e">
        <f>Отчётность!N44</f>
        <v>#DIV/0!</v>
      </c>
      <c r="O15" t="e">
        <f>Отчётность!O44</f>
        <v>#DIV/0!</v>
      </c>
      <c r="P15" t="e">
        <f>Отчётность!P44</f>
        <v>#DIV/0!</v>
      </c>
      <c r="Q15" t="e">
        <f>Отчётность!Q44</f>
        <v>#DIV/0!</v>
      </c>
    </row>
    <row r="16" spans="1:23" x14ac:dyDescent="0.3">
      <c r="B16" t="s">
        <v>42</v>
      </c>
      <c r="E16" t="e">
        <f>Отчётность!E45</f>
        <v>#DIV/0!</v>
      </c>
      <c r="F16" t="e">
        <f>Отчётность!F45</f>
        <v>#DIV/0!</v>
      </c>
      <c r="G16" t="e">
        <f>Отчётность!G45</f>
        <v>#DIV/0!</v>
      </c>
      <c r="H16" t="e">
        <f>Отчётность!H45</f>
        <v>#DIV/0!</v>
      </c>
      <c r="I16" t="e">
        <f>Отчётность!I45</f>
        <v>#DIV/0!</v>
      </c>
      <c r="J16" t="e">
        <f>Отчётность!J45</f>
        <v>#DIV/0!</v>
      </c>
      <c r="K16" t="e">
        <f>Отчётность!K45</f>
        <v>#DIV/0!</v>
      </c>
      <c r="L16" t="e">
        <f>Отчётность!L45</f>
        <v>#DIV/0!</v>
      </c>
      <c r="M16" t="e">
        <f>Отчётность!M45</f>
        <v>#DIV/0!</v>
      </c>
      <c r="N16" t="e">
        <f>Отчётность!N45</f>
        <v>#DIV/0!</v>
      </c>
      <c r="O16" t="e">
        <f>Отчётность!O45</f>
        <v>#DIV/0!</v>
      </c>
      <c r="P16" t="e">
        <f>Отчётность!P45</f>
        <v>#DIV/0!</v>
      </c>
      <c r="Q16" t="e">
        <f>Отчётность!Q45</f>
        <v>#DIV/0!</v>
      </c>
    </row>
    <row r="17" spans="2:17" x14ac:dyDescent="0.3">
      <c r="B17" t="s">
        <v>43</v>
      </c>
      <c r="E17" t="e">
        <f>Отчётность!E46</f>
        <v>#DIV/0!</v>
      </c>
      <c r="F17" t="e">
        <f>Отчётность!F46</f>
        <v>#DIV/0!</v>
      </c>
      <c r="G17" t="e">
        <f>Отчётность!G46</f>
        <v>#DIV/0!</v>
      </c>
      <c r="H17" t="e">
        <f>Отчётность!H46</f>
        <v>#DIV/0!</v>
      </c>
      <c r="I17" t="e">
        <f>Отчётность!I46</f>
        <v>#DIV/0!</v>
      </c>
      <c r="J17" t="e">
        <f>Отчётность!J46</f>
        <v>#DIV/0!</v>
      </c>
      <c r="K17" t="e">
        <f>Отчётность!K46</f>
        <v>#DIV/0!</v>
      </c>
      <c r="L17" t="e">
        <f>Отчётность!L46</f>
        <v>#DIV/0!</v>
      </c>
      <c r="M17" t="e">
        <f>Отчётность!M46</f>
        <v>#DIV/0!</v>
      </c>
      <c r="N17" t="e">
        <f>Отчётность!N46</f>
        <v>#DIV/0!</v>
      </c>
      <c r="O17" t="e">
        <f>Отчётность!O46</f>
        <v>#DIV/0!</v>
      </c>
      <c r="P17" t="e">
        <f>Отчётность!P46</f>
        <v>#DIV/0!</v>
      </c>
      <c r="Q17" t="e">
        <f>Отчётность!Q46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Отчётность</vt:lpstr>
      <vt:lpstr>Модель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name 10</dc:creator>
  <cp:lastModifiedBy>name 10</cp:lastModifiedBy>
  <dcterms:created xsi:type="dcterms:W3CDTF">2023-06-04T10:50:07Z</dcterms:created>
  <dcterms:modified xsi:type="dcterms:W3CDTF">2023-06-04T12:42:23Z</dcterms:modified>
</cp:coreProperties>
</file>