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My Drive\digitization\"/>
    </mc:Choice>
  </mc:AlternateContent>
  <xr:revisionPtr revIDLastSave="0" documentId="13_ncr:1_{B40E62C6-F894-4D61-825D-9FB656194E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C18" i="1"/>
  <c r="C20" i="1"/>
  <c r="D20" i="1"/>
  <c r="E20" i="1"/>
  <c r="F20" i="1"/>
  <c r="G14" i="1"/>
  <c r="G15" i="1"/>
  <c r="G8" i="1"/>
  <c r="G7" i="1"/>
  <c r="F18" i="1"/>
  <c r="F21" i="1" s="1"/>
  <c r="E18" i="1"/>
  <c r="D18" i="1"/>
  <c r="D21" i="1" s="1"/>
  <c r="G9" i="1"/>
  <c r="G10" i="1" s="1"/>
  <c r="C11" i="1" s="1"/>
  <c r="C13" i="1" s="1"/>
  <c r="E21" i="1" l="1"/>
  <c r="C21" i="1"/>
  <c r="C23" i="1" s="1"/>
  <c r="G18" i="1"/>
  <c r="G21" i="1" s="1"/>
  <c r="F11" i="1"/>
  <c r="F13" i="1" s="1"/>
  <c r="D11" i="1"/>
  <c r="D13" i="1" s="1"/>
  <c r="G13" i="1" s="1"/>
  <c r="E11" i="1"/>
  <c r="E13" i="1" s="1"/>
  <c r="D23" i="1" l="1"/>
  <c r="E23" i="1" l="1"/>
  <c r="F23" i="1" l="1"/>
  <c r="G23" i="1"/>
</calcChain>
</file>

<file path=xl/sharedStrings.xml><?xml version="1.0" encoding="utf-8"?>
<sst xmlns="http://schemas.openxmlformats.org/spreadsheetml/2006/main" count="31" uniqueCount="27">
  <si>
    <t>Расчет 1. На первый год</t>
  </si>
  <si>
    <t>1 квартал</t>
  </si>
  <si>
    <t>2 квартал</t>
  </si>
  <si>
    <t>3 квартал</t>
  </si>
  <si>
    <t>4 квартал</t>
  </si>
  <si>
    <t>Итого:</t>
  </si>
  <si>
    <t>ATV</t>
  </si>
  <si>
    <t>Средний чек, руб</t>
  </si>
  <si>
    <t>GM</t>
  </si>
  <si>
    <t>Маржинальность, %</t>
  </si>
  <si>
    <t>N</t>
  </si>
  <si>
    <t>Среднее кол-во покупок на 1 привлеченного клиента</t>
  </si>
  <si>
    <t>Оформлено подписок</t>
  </si>
  <si>
    <t>Затраты на привлечение клиентов/CPA</t>
  </si>
  <si>
    <t>следующий год</t>
  </si>
  <si>
    <t>ИТОГО LTV, жизненная ценность клиента</t>
  </si>
  <si>
    <t>ИТОГО затраты на привлечение</t>
  </si>
  <si>
    <t>Прирост новых покупателей</t>
  </si>
  <si>
    <t>Стоимость привлечения 1 покупателя, руб</t>
  </si>
  <si>
    <t>Юнит-экономика (LTV-CPA)</t>
  </si>
  <si>
    <t>LTV</t>
  </si>
  <si>
    <t>RC</t>
  </si>
  <si>
    <t>CPA</t>
  </si>
  <si>
    <t>Сайт</t>
  </si>
  <si>
    <t>LTV=ATV*GM*N</t>
  </si>
  <si>
    <t>Соц. Сети</t>
  </si>
  <si>
    <t>Удержание старых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</si>
</sst>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A8C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 applyAlignment="1">
      <alignment wrapText="1"/>
    </xf>
    <xf numFmtId="0" fontId="0" fillId="0" borderId="10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2" borderId="0" xfId="0" applyFill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wrapText="1"/>
    </xf>
    <xf numFmtId="0" fontId="2" fillId="3" borderId="4" xfId="0" applyFont="1" applyFill="1" applyBorder="1"/>
    <xf numFmtId="3" fontId="2" fillId="3" borderId="5" xfId="0" applyNumberFormat="1" applyFont="1" applyFill="1" applyBorder="1"/>
    <xf numFmtId="3" fontId="2" fillId="3" borderId="6" xfId="0" applyNumberFormat="1" applyFont="1" applyFill="1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9" fontId="1" fillId="0" borderId="5" xfId="0" applyNumberFormat="1" applyFont="1" applyBorder="1"/>
    <xf numFmtId="0" fontId="1" fillId="0" borderId="11" xfId="0" applyFont="1" applyBorder="1"/>
    <xf numFmtId="1" fontId="1" fillId="0" borderId="12" xfId="0" applyNumberFormat="1" applyFont="1" applyBorder="1"/>
    <xf numFmtId="0" fontId="2" fillId="0" borderId="13" xfId="0" applyFont="1" applyBorder="1"/>
    <xf numFmtId="1" fontId="2" fillId="0" borderId="14" xfId="0" applyNumberFormat="1" applyFont="1" applyBorder="1"/>
    <xf numFmtId="1" fontId="2" fillId="0" borderId="15" xfId="0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2" fillId="0" borderId="0" xfId="0" applyFont="1"/>
    <xf numFmtId="3" fontId="2" fillId="0" borderId="0" xfId="0" applyNumberFormat="1" applyFont="1"/>
    <xf numFmtId="4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1836420</xdr:colOff>
      <xdr:row>4</xdr:row>
      <xdr:rowOff>6238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036D4CA-7DD5-481B-82E2-AA8269D8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46020" cy="768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A7" workbookViewId="0">
      <selection activeCell="L13" sqref="L13"/>
    </sheetView>
  </sheetViews>
  <sheetFormatPr defaultRowHeight="14.4" x14ac:dyDescent="0.3"/>
  <cols>
    <col min="2" max="2" width="40.88671875" bestFit="1" customWidth="1"/>
    <col min="3" max="6" width="9.33203125" bestFit="1" customWidth="1"/>
    <col min="7" max="7" width="7" bestFit="1" customWidth="1"/>
  </cols>
  <sheetData>
    <row r="1" spans="1:22" ht="15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ht="1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ht="15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15" thickBot="1" x14ac:dyDescent="0.35"/>
    <row r="6" spans="1:22" x14ac:dyDescent="0.3">
      <c r="A6" s="10"/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3" t="s">
        <v>5</v>
      </c>
    </row>
    <row r="7" spans="1:22" x14ac:dyDescent="0.3">
      <c r="A7" s="10" t="s">
        <v>6</v>
      </c>
      <c r="B7" s="4" t="s">
        <v>7</v>
      </c>
      <c r="C7" s="5">
        <v>999</v>
      </c>
      <c r="D7" s="5">
        <v>999</v>
      </c>
      <c r="E7" s="5">
        <v>999</v>
      </c>
      <c r="F7" s="5">
        <v>999</v>
      </c>
      <c r="G7" s="6">
        <f>AVERAGE(C7:F7)</f>
        <v>999</v>
      </c>
    </row>
    <row r="8" spans="1:22" x14ac:dyDescent="0.3">
      <c r="A8" s="10" t="s">
        <v>8</v>
      </c>
      <c r="B8" s="4" t="s">
        <v>9</v>
      </c>
      <c r="C8" s="7">
        <v>0.3</v>
      </c>
      <c r="D8" s="7">
        <v>0.3</v>
      </c>
      <c r="E8" s="7">
        <v>0.35</v>
      </c>
      <c r="F8" s="7">
        <v>0.35</v>
      </c>
      <c r="G8" s="8">
        <f>AVERAGE(C8:F8)</f>
        <v>0.32499999999999996</v>
      </c>
    </row>
    <row r="9" spans="1:22" x14ac:dyDescent="0.3">
      <c r="A9" s="10"/>
      <c r="B9" s="4" t="s">
        <v>12</v>
      </c>
      <c r="C9" s="11">
        <v>10</v>
      </c>
      <c r="D9" s="11">
        <v>15</v>
      </c>
      <c r="E9" s="11">
        <v>20</v>
      </c>
      <c r="F9" s="11">
        <v>30</v>
      </c>
      <c r="G9" s="12">
        <f>SUM(C9:F9)</f>
        <v>75</v>
      </c>
    </row>
    <row r="10" spans="1:22" ht="29.4" thickBot="1" x14ac:dyDescent="0.35">
      <c r="A10" s="10" t="s">
        <v>10</v>
      </c>
      <c r="B10" s="9" t="s">
        <v>11</v>
      </c>
      <c r="C10" s="13"/>
      <c r="D10" s="13"/>
      <c r="E10" s="13"/>
      <c r="F10" s="13"/>
      <c r="G10" s="14">
        <f>SUM(C9:F9) / G9</f>
        <v>1</v>
      </c>
    </row>
    <row r="11" spans="1:22" ht="15" thickBot="1" x14ac:dyDescent="0.35">
      <c r="A11" s="37"/>
      <c r="B11" s="37" t="s">
        <v>24</v>
      </c>
      <c r="C11" s="38">
        <f>C8*C9*$G10</f>
        <v>3</v>
      </c>
      <c r="D11" s="38">
        <f t="shared" ref="D11:F11" si="0">D8*D9*$G10</f>
        <v>4.5</v>
      </c>
      <c r="E11" s="38">
        <f t="shared" si="0"/>
        <v>7</v>
      </c>
      <c r="F11" s="38">
        <f t="shared" si="0"/>
        <v>10.5</v>
      </c>
    </row>
    <row r="12" spans="1:22" ht="43.2" x14ac:dyDescent="0.3">
      <c r="B12" s="16" t="s">
        <v>13</v>
      </c>
      <c r="C12" s="17" t="s">
        <v>1</v>
      </c>
      <c r="D12" s="17" t="s">
        <v>2</v>
      </c>
      <c r="E12" s="17" t="s">
        <v>3</v>
      </c>
      <c r="F12" s="17" t="s">
        <v>4</v>
      </c>
      <c r="G12" s="18" t="s">
        <v>14</v>
      </c>
    </row>
    <row r="13" spans="1:22" x14ac:dyDescent="0.3">
      <c r="A13" s="37" t="s">
        <v>20</v>
      </c>
      <c r="B13" s="19" t="s">
        <v>15</v>
      </c>
      <c r="C13" s="20">
        <f>C11</f>
        <v>3</v>
      </c>
      <c r="D13" s="20">
        <f t="shared" ref="D13:F13" si="1">D11</f>
        <v>4.5</v>
      </c>
      <c r="E13" s="20">
        <f t="shared" si="1"/>
        <v>7</v>
      </c>
      <c r="F13" s="20">
        <f t="shared" si="1"/>
        <v>10.5</v>
      </c>
      <c r="G13" s="21">
        <f>SUM(C13:F13)</f>
        <v>25</v>
      </c>
    </row>
    <row r="14" spans="1:22" x14ac:dyDescent="0.3">
      <c r="B14" s="4" t="s">
        <v>23</v>
      </c>
      <c r="C14" s="22">
        <v>10</v>
      </c>
      <c r="D14" s="22">
        <v>10</v>
      </c>
      <c r="E14" s="22">
        <v>10</v>
      </c>
      <c r="F14" s="22">
        <v>10</v>
      </c>
      <c r="G14" s="21">
        <f t="shared" ref="G14:G17" si="2">SUM(C14:F14)</f>
        <v>40</v>
      </c>
    </row>
    <row r="15" spans="1:22" x14ac:dyDescent="0.3">
      <c r="B15" s="4" t="s">
        <v>25</v>
      </c>
      <c r="C15" s="22">
        <v>0</v>
      </c>
      <c r="D15" s="22">
        <v>0</v>
      </c>
      <c r="E15" s="22">
        <v>0</v>
      </c>
      <c r="F15" s="22">
        <v>0</v>
      </c>
      <c r="G15" s="21">
        <f t="shared" si="2"/>
        <v>0</v>
      </c>
    </row>
    <row r="16" spans="1:22" x14ac:dyDescent="0.3">
      <c r="B16" s="24"/>
      <c r="C16" s="25"/>
      <c r="D16" s="25"/>
      <c r="E16" s="25"/>
      <c r="F16" s="25"/>
      <c r="G16" s="21"/>
    </row>
    <row r="17" spans="1:7" ht="15" thickBot="1" x14ac:dyDescent="0.35">
      <c r="A17" s="37" t="s">
        <v>21</v>
      </c>
      <c r="B17" s="26" t="s">
        <v>26</v>
      </c>
      <c r="C17" s="27">
        <v>0</v>
      </c>
      <c r="D17" s="27">
        <v>0</v>
      </c>
      <c r="E17" s="27">
        <v>0</v>
      </c>
      <c r="F17" s="27">
        <v>0</v>
      </c>
      <c r="G17" s="21">
        <f t="shared" si="2"/>
        <v>0</v>
      </c>
    </row>
    <row r="18" spans="1:7" ht="15" thickBot="1" x14ac:dyDescent="0.35">
      <c r="B18" s="28" t="s">
        <v>16</v>
      </c>
      <c r="C18" s="29">
        <f>C14+C15-C17</f>
        <v>10</v>
      </c>
      <c r="D18" s="29">
        <f t="shared" ref="D18:G18" si="3">D14+D15-D17</f>
        <v>10</v>
      </c>
      <c r="E18" s="29">
        <f>E14+E15-E17</f>
        <v>10</v>
      </c>
      <c r="F18" s="29">
        <f t="shared" si="3"/>
        <v>10</v>
      </c>
      <c r="G18" s="30">
        <f t="shared" si="3"/>
        <v>40</v>
      </c>
    </row>
    <row r="19" spans="1:7" x14ac:dyDescent="0.3">
      <c r="B19" s="31"/>
      <c r="C19" s="32"/>
      <c r="D19" s="32"/>
      <c r="E19" s="32"/>
      <c r="F19" s="32"/>
      <c r="G19" s="33"/>
    </row>
    <row r="20" spans="1:7" x14ac:dyDescent="0.3">
      <c r="B20" s="4" t="s">
        <v>17</v>
      </c>
      <c r="C20" s="11">
        <f>C9</f>
        <v>10</v>
      </c>
      <c r="D20" s="11">
        <f t="shared" ref="D20:F20" si="4">D9</f>
        <v>15</v>
      </c>
      <c r="E20" s="11">
        <f t="shared" si="4"/>
        <v>20</v>
      </c>
      <c r="F20" s="11">
        <f t="shared" si="4"/>
        <v>30</v>
      </c>
      <c r="G20" s="23">
        <v>450</v>
      </c>
    </row>
    <row r="21" spans="1:7" x14ac:dyDescent="0.3">
      <c r="A21" s="37" t="s">
        <v>22</v>
      </c>
      <c r="B21" s="4" t="s">
        <v>18</v>
      </c>
      <c r="C21" s="11">
        <f>C18/C20</f>
        <v>1</v>
      </c>
      <c r="D21" s="11">
        <f t="shared" ref="D21:G21" si="5">D18/D20</f>
        <v>0.66666666666666663</v>
      </c>
      <c r="E21" s="11">
        <f t="shared" si="5"/>
        <v>0.5</v>
      </c>
      <c r="F21" s="11">
        <f>F18/F20</f>
        <v>0.33333333333333331</v>
      </c>
      <c r="G21" s="39">
        <f t="shared" si="5"/>
        <v>8.8888888888888892E-2</v>
      </c>
    </row>
    <row r="22" spans="1:7" x14ac:dyDescent="0.3">
      <c r="B22" s="4"/>
      <c r="C22" s="22"/>
      <c r="D22" s="22"/>
      <c r="E22" s="22"/>
      <c r="F22" s="22"/>
      <c r="G22" s="23"/>
    </row>
    <row r="23" spans="1:7" ht="15" thickBot="1" x14ac:dyDescent="0.35">
      <c r="B23" s="34" t="s">
        <v>19</v>
      </c>
      <c r="C23" s="35">
        <f>C13-C21</f>
        <v>2</v>
      </c>
      <c r="D23" s="35">
        <f t="shared" ref="D23:G23" si="6">D13-D21</f>
        <v>3.8333333333333335</v>
      </c>
      <c r="E23" s="35">
        <f t="shared" si="6"/>
        <v>6.5</v>
      </c>
      <c r="F23" s="35">
        <f t="shared" si="6"/>
        <v>10.166666666666666</v>
      </c>
      <c r="G23" s="36">
        <f t="shared" si="6"/>
        <v>24.911111111111111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 10</dc:creator>
  <cp:lastModifiedBy>name 10</cp:lastModifiedBy>
  <dcterms:created xsi:type="dcterms:W3CDTF">2015-06-05T18:19:34Z</dcterms:created>
  <dcterms:modified xsi:type="dcterms:W3CDTF">2023-06-04T13:30:53Z</dcterms:modified>
</cp:coreProperties>
</file>