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8_{E2317262-6698-40E8-BCBF-7E073C4C09EB}" xr6:coauthVersionLast="47" xr6:coauthVersionMax="47" xr10:uidLastSave="{00000000-0000-0000-0000-000000000000}"/>
  <bookViews>
    <workbookView xWindow="-120" yWindow="-120" windowWidth="20730" windowHeight="11160" xr2:uid="{06627EBE-8016-4BFA-B55D-1E081A2D8D13}"/>
  </bookViews>
  <sheets>
    <sheet name="Planilha1" sheetId="3" r:id="rId1"/>
    <sheet name="Carteiras" sheetId="1" r:id="rId2"/>
    <sheet name="Divisão setores" sheetId="2" r:id="rId3"/>
  </sheets>
  <definedNames>
    <definedName name="_xlnm._FilterDatabase" localSheetId="1" hidden="1">Carteiras!$Y$2:$AA$91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0" i="3" l="1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P4" i="2"/>
  <c r="O4" i="2"/>
  <c r="M4" i="2"/>
  <c r="O3" i="2"/>
  <c r="N3" i="2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N56" i="1"/>
  <c r="N57" i="1"/>
  <c r="Z20" i="1"/>
  <c r="Z14" i="1"/>
  <c r="Z66" i="1"/>
  <c r="Z91" i="1"/>
  <c r="Z55" i="1"/>
  <c r="Z46" i="1"/>
  <c r="Z45" i="1"/>
  <c r="Z54" i="1"/>
  <c r="Z64" i="1"/>
  <c r="Z65" i="1"/>
  <c r="Z78" i="1"/>
  <c r="Z48" i="1"/>
  <c r="Z37" i="1"/>
  <c r="Z90" i="1"/>
  <c r="Z77" i="1"/>
  <c r="Z36" i="1"/>
  <c r="Z53" i="1"/>
  <c r="Z39" i="1"/>
  <c r="Z61" i="1"/>
  <c r="Z13" i="1"/>
  <c r="Z60" i="1"/>
  <c r="Z59" i="1"/>
  <c r="Z52" i="1"/>
  <c r="Z63" i="1"/>
  <c r="Z89" i="1"/>
  <c r="Z51" i="1"/>
  <c r="V20" i="1"/>
  <c r="V14" i="1"/>
  <c r="V62" i="1"/>
  <c r="V84" i="1"/>
  <c r="V52" i="1"/>
  <c r="V44" i="1"/>
  <c r="V43" i="1"/>
  <c r="V51" i="1"/>
  <c r="V60" i="1"/>
  <c r="V61" i="1"/>
  <c r="V74" i="1"/>
  <c r="V46" i="1"/>
  <c r="V36" i="1"/>
  <c r="V73" i="1"/>
  <c r="V35" i="1"/>
  <c r="V38" i="1"/>
  <c r="V13" i="1"/>
  <c r="V58" i="1"/>
  <c r="V57" i="1"/>
  <c r="R20" i="1"/>
  <c r="R14" i="1"/>
  <c r="R59" i="1"/>
  <c r="R80" i="1"/>
  <c r="R51" i="1"/>
  <c r="R43" i="1"/>
  <c r="R42" i="1"/>
  <c r="R50" i="1"/>
  <c r="R58" i="1"/>
  <c r="R71" i="1"/>
  <c r="R45" i="1"/>
  <c r="R35" i="1"/>
  <c r="R70" i="1"/>
  <c r="R34" i="1"/>
  <c r="R37" i="1"/>
  <c r="N19" i="1"/>
  <c r="N14" i="1"/>
  <c r="N78" i="1"/>
  <c r="N49" i="1"/>
  <c r="N42" i="1"/>
  <c r="N41" i="1"/>
  <c r="N48" i="1"/>
  <c r="N69" i="1"/>
  <c r="N44" i="1"/>
  <c r="N34" i="1"/>
  <c r="N68" i="1"/>
  <c r="J18" i="1"/>
  <c r="J13" i="1"/>
  <c r="J56" i="1"/>
  <c r="J74" i="1"/>
  <c r="J48" i="1"/>
  <c r="J41" i="1"/>
  <c r="J40" i="1"/>
  <c r="J47" i="1"/>
  <c r="J55" i="1"/>
  <c r="F17" i="1"/>
  <c r="Z50" i="1"/>
  <c r="Z88" i="1"/>
  <c r="Z87" i="1"/>
  <c r="Z23" i="1"/>
  <c r="Z18" i="1"/>
  <c r="Z9" i="1"/>
  <c r="Z86" i="1"/>
  <c r="Z62" i="1"/>
  <c r="Z85" i="1"/>
  <c r="Z38" i="1"/>
  <c r="Z47" i="1"/>
  <c r="Z17" i="1"/>
  <c r="Z8" i="1"/>
  <c r="Z35" i="1"/>
  <c r="Z34" i="1"/>
  <c r="Z33" i="1"/>
  <c r="Z22" i="1"/>
  <c r="Z58" i="1"/>
  <c r="Z57" i="1"/>
  <c r="Z4" i="1"/>
  <c r="Z44" i="1"/>
  <c r="Z43" i="1"/>
  <c r="Z56" i="1"/>
  <c r="Z16" i="1"/>
  <c r="Z76" i="1"/>
  <c r="Z75" i="1"/>
  <c r="Z74" i="1"/>
  <c r="Z73" i="1"/>
  <c r="Z12" i="1"/>
  <c r="Z72" i="1"/>
  <c r="Z71" i="1"/>
  <c r="Z70" i="1"/>
  <c r="Z11" i="1"/>
  <c r="Z84" i="1"/>
  <c r="Z15" i="1"/>
  <c r="Z83" i="1"/>
  <c r="Z42" i="1"/>
  <c r="Z49" i="1"/>
  <c r="Z82" i="1"/>
  <c r="Z69" i="1"/>
  <c r="Z68" i="1"/>
  <c r="Z19" i="1"/>
  <c r="Z41" i="1"/>
  <c r="Z67" i="1"/>
  <c r="Z32" i="1"/>
  <c r="Z10" i="1"/>
  <c r="Z31" i="1"/>
  <c r="Z21" i="1"/>
  <c r="Z7" i="1"/>
  <c r="Z40" i="1"/>
  <c r="Z30" i="1"/>
  <c r="Z29" i="1"/>
  <c r="Z6" i="1"/>
  <c r="Z28" i="1"/>
  <c r="Z27" i="1"/>
  <c r="Z26" i="1"/>
  <c r="Z25" i="1"/>
  <c r="Z24" i="1"/>
  <c r="Z3" i="1"/>
  <c r="Z81" i="1"/>
  <c r="Z80" i="1"/>
  <c r="Z79" i="1"/>
  <c r="Z5" i="1"/>
  <c r="V50" i="1"/>
  <c r="V49" i="1"/>
  <c r="V48" i="1"/>
  <c r="V83" i="1"/>
  <c r="V82" i="1"/>
  <c r="V23" i="1"/>
  <c r="V18" i="1"/>
  <c r="V9" i="1"/>
  <c r="V81" i="1"/>
  <c r="V59" i="1"/>
  <c r="V80" i="1"/>
  <c r="V37" i="1"/>
  <c r="V45" i="1"/>
  <c r="V17" i="1"/>
  <c r="V8" i="1"/>
  <c r="V34" i="1"/>
  <c r="V33" i="1"/>
  <c r="V32" i="1"/>
  <c r="V22" i="1"/>
  <c r="V56" i="1"/>
  <c r="V55" i="1"/>
  <c r="V79" i="1"/>
  <c r="V4" i="1"/>
  <c r="V42" i="1"/>
  <c r="V54" i="1"/>
  <c r="V41" i="1"/>
  <c r="V53" i="1"/>
  <c r="V16" i="1"/>
  <c r="V72" i="1"/>
  <c r="V71" i="1"/>
  <c r="V70" i="1"/>
  <c r="V69" i="1"/>
  <c r="V12" i="1"/>
  <c r="V68" i="1"/>
  <c r="V67" i="1"/>
  <c r="V66" i="1"/>
  <c r="V11" i="1"/>
  <c r="V15" i="1"/>
  <c r="V78" i="1"/>
  <c r="V40" i="1"/>
  <c r="V47" i="1"/>
  <c r="V77" i="1"/>
  <c r="V65" i="1"/>
  <c r="V64" i="1"/>
  <c r="V19" i="1"/>
  <c r="V63" i="1"/>
  <c r="V31" i="1"/>
  <c r="V10" i="1"/>
  <c r="V21" i="1"/>
  <c r="V7" i="1"/>
  <c r="V39" i="1"/>
  <c r="V30" i="1"/>
  <c r="V29" i="1"/>
  <c r="V6" i="1"/>
  <c r="V28" i="1"/>
  <c r="V27" i="1"/>
  <c r="V26" i="1"/>
  <c r="V25" i="1"/>
  <c r="V24" i="1"/>
  <c r="V3" i="1"/>
  <c r="V76" i="1"/>
  <c r="V75" i="1"/>
  <c r="V5" i="1"/>
  <c r="R13" i="1"/>
  <c r="R57" i="1"/>
  <c r="R56" i="1"/>
  <c r="R49" i="1"/>
  <c r="R48" i="1"/>
  <c r="R47" i="1"/>
  <c r="R79" i="1"/>
  <c r="R78" i="1"/>
  <c r="R23" i="1"/>
  <c r="R18" i="1"/>
  <c r="R9" i="1"/>
  <c r="R77" i="1"/>
  <c r="R76" i="1"/>
  <c r="R36" i="1"/>
  <c r="R44" i="1"/>
  <c r="R17" i="1"/>
  <c r="R8" i="1"/>
  <c r="R33" i="1"/>
  <c r="R32" i="1"/>
  <c r="R31" i="1"/>
  <c r="R22" i="1"/>
  <c r="R75" i="1"/>
  <c r="R55" i="1"/>
  <c r="R54" i="1"/>
  <c r="R4" i="1"/>
  <c r="R41" i="1"/>
  <c r="R53" i="1"/>
  <c r="R40" i="1"/>
  <c r="R52" i="1"/>
  <c r="R16" i="1"/>
  <c r="R69" i="1"/>
  <c r="R68" i="1"/>
  <c r="R67" i="1"/>
  <c r="R66" i="1"/>
  <c r="R12" i="1"/>
  <c r="R65" i="1"/>
  <c r="R64" i="1"/>
  <c r="R63" i="1"/>
  <c r="R11" i="1"/>
  <c r="R15" i="1"/>
  <c r="R74" i="1"/>
  <c r="R39" i="1"/>
  <c r="R46" i="1"/>
  <c r="R73" i="1"/>
  <c r="R62" i="1"/>
  <c r="R61" i="1"/>
  <c r="R19" i="1"/>
  <c r="R60" i="1"/>
  <c r="R30" i="1"/>
  <c r="R10" i="1"/>
  <c r="R21" i="1"/>
  <c r="R7" i="1"/>
  <c r="R38" i="1"/>
  <c r="R29" i="1"/>
  <c r="R6" i="1"/>
  <c r="R28" i="1"/>
  <c r="R27" i="1"/>
  <c r="R26" i="1"/>
  <c r="R25" i="1"/>
  <c r="R24" i="1"/>
  <c r="R3" i="1"/>
  <c r="R72" i="1"/>
  <c r="R5" i="1"/>
  <c r="N33" i="1"/>
  <c r="N36" i="1"/>
  <c r="N13" i="1"/>
  <c r="N55" i="1"/>
  <c r="N54" i="1"/>
  <c r="N47" i="1"/>
  <c r="N46" i="1"/>
  <c r="N77" i="1"/>
  <c r="N76" i="1"/>
  <c r="N22" i="1"/>
  <c r="N17" i="1"/>
  <c r="N9" i="1"/>
  <c r="N75" i="1"/>
  <c r="N74" i="1"/>
  <c r="N35" i="1"/>
  <c r="N43" i="1"/>
  <c r="N16" i="1"/>
  <c r="N8" i="1"/>
  <c r="N32" i="1"/>
  <c r="N31" i="1"/>
  <c r="N30" i="1"/>
  <c r="N21" i="1"/>
  <c r="N53" i="1"/>
  <c r="N73" i="1"/>
  <c r="N52" i="1"/>
  <c r="N4" i="1"/>
  <c r="N40" i="1"/>
  <c r="N51" i="1"/>
  <c r="N39" i="1"/>
  <c r="N50" i="1"/>
  <c r="N67" i="1"/>
  <c r="N66" i="1"/>
  <c r="N65" i="1"/>
  <c r="N64" i="1"/>
  <c r="N12" i="1"/>
  <c r="N63" i="1"/>
  <c r="N62" i="1"/>
  <c r="N61" i="1"/>
  <c r="N11" i="1"/>
  <c r="N15" i="1"/>
  <c r="N72" i="1"/>
  <c r="N38" i="1"/>
  <c r="N45" i="1"/>
  <c r="N71" i="1"/>
  <c r="N60" i="1"/>
  <c r="N59" i="1"/>
  <c r="N18" i="1"/>
  <c r="N58" i="1"/>
  <c r="N29" i="1"/>
  <c r="N10" i="1"/>
  <c r="N20" i="1"/>
  <c r="N7" i="1"/>
  <c r="N37" i="1"/>
  <c r="N28" i="1"/>
  <c r="N6" i="1"/>
  <c r="N27" i="1"/>
  <c r="N26" i="1"/>
  <c r="N25" i="1"/>
  <c r="N24" i="1"/>
  <c r="N23" i="1"/>
  <c r="N3" i="1"/>
  <c r="N70" i="1"/>
  <c r="N5" i="1"/>
  <c r="J66" i="1"/>
  <c r="J43" i="1"/>
  <c r="J33" i="1"/>
  <c r="J65" i="1"/>
  <c r="J32" i="1"/>
  <c r="J35" i="1"/>
  <c r="J12" i="1"/>
  <c r="J54" i="1"/>
  <c r="J53" i="1"/>
  <c r="J46" i="1"/>
  <c r="J45" i="1"/>
  <c r="J73" i="1"/>
  <c r="J21" i="1"/>
  <c r="J16" i="1"/>
  <c r="J8" i="1"/>
  <c r="J72" i="1"/>
  <c r="J71" i="1"/>
  <c r="J34" i="1"/>
  <c r="J42" i="1"/>
  <c r="J15" i="1"/>
  <c r="J7" i="1"/>
  <c r="J31" i="1"/>
  <c r="J30" i="1"/>
  <c r="J29" i="1"/>
  <c r="J20" i="1"/>
  <c r="J52" i="1"/>
  <c r="J70" i="1"/>
  <c r="J51" i="1"/>
  <c r="J50" i="1"/>
  <c r="J4" i="1"/>
  <c r="J39" i="1"/>
  <c r="J38" i="1"/>
  <c r="J49" i="1"/>
  <c r="J64" i="1"/>
  <c r="J63" i="1"/>
  <c r="J62" i="1"/>
  <c r="J11" i="1"/>
  <c r="J61" i="1"/>
  <c r="J60" i="1"/>
  <c r="J59" i="1"/>
  <c r="J10" i="1"/>
  <c r="J14" i="1"/>
  <c r="J69" i="1"/>
  <c r="J37" i="1"/>
  <c r="J44" i="1"/>
  <c r="J68" i="1"/>
  <c r="J58" i="1"/>
  <c r="J17" i="1"/>
  <c r="J57" i="1"/>
  <c r="J28" i="1"/>
  <c r="J9" i="1"/>
  <c r="J19" i="1"/>
  <c r="J6" i="1"/>
  <c r="J36" i="1"/>
  <c r="J27" i="1"/>
  <c r="J26" i="1"/>
  <c r="J25" i="1"/>
  <c r="J24" i="1"/>
  <c r="J23" i="1"/>
  <c r="J22" i="1"/>
  <c r="J3" i="1"/>
  <c r="J67" i="1"/>
  <c r="J5" i="1"/>
  <c r="F13" i="1"/>
  <c r="F49" i="1"/>
  <c r="F64" i="1"/>
  <c r="F43" i="1"/>
  <c r="F36" i="1"/>
  <c r="F35" i="1"/>
  <c r="F42" i="1"/>
  <c r="F48" i="1"/>
  <c r="F57" i="1"/>
  <c r="F38" i="1"/>
  <c r="F56" i="1"/>
  <c r="F30" i="1"/>
  <c r="F12" i="1"/>
  <c r="F47" i="1"/>
  <c r="F46" i="1"/>
  <c r="F41" i="1"/>
  <c r="F40" i="1"/>
  <c r="F63" i="1"/>
  <c r="F62" i="1"/>
  <c r="F20" i="1"/>
  <c r="F15" i="1"/>
  <c r="F8" i="1"/>
  <c r="F61" i="1"/>
  <c r="F60" i="1"/>
  <c r="F37" i="1"/>
  <c r="F7" i="1"/>
  <c r="F29" i="1"/>
  <c r="F28" i="1"/>
  <c r="F27" i="1"/>
  <c r="F19" i="1"/>
  <c r="F45" i="1"/>
  <c r="F4" i="1"/>
  <c r="F34" i="1"/>
  <c r="F33" i="1"/>
  <c r="F44" i="1"/>
  <c r="F55" i="1"/>
  <c r="F54" i="1"/>
  <c r="F11" i="1"/>
  <c r="F53" i="1"/>
  <c r="F52" i="1"/>
  <c r="F51" i="1"/>
  <c r="F10" i="1"/>
  <c r="F14" i="1"/>
  <c r="F59" i="1"/>
  <c r="F32" i="1"/>
  <c r="F39" i="1"/>
  <c r="F16" i="1"/>
  <c r="F50" i="1"/>
  <c r="F26" i="1"/>
  <c r="F9" i="1"/>
  <c r="F18" i="1"/>
  <c r="F6" i="1"/>
  <c r="F31" i="1"/>
  <c r="F25" i="1"/>
  <c r="F24" i="1"/>
  <c r="F23" i="1"/>
  <c r="F22" i="1"/>
  <c r="F21" i="1"/>
  <c r="F3" i="1"/>
  <c r="F58" i="1"/>
  <c r="F5" i="1"/>
  <c r="B15" i="1"/>
  <c r="B11" i="1"/>
  <c r="B47" i="1"/>
  <c r="B62" i="1"/>
  <c r="B41" i="1"/>
  <c r="B34" i="1"/>
  <c r="B33" i="1"/>
  <c r="B40" i="1"/>
  <c r="B46" i="1"/>
  <c r="B55" i="1"/>
  <c r="B36" i="1"/>
  <c r="B54" i="1"/>
  <c r="B28" i="1"/>
  <c r="B10" i="1"/>
  <c r="B45" i="1"/>
  <c r="B44" i="1"/>
  <c r="B39" i="1"/>
  <c r="B38" i="1"/>
  <c r="B61" i="1"/>
  <c r="B60" i="1"/>
  <c r="B19" i="1"/>
  <c r="B13" i="1"/>
  <c r="B6" i="1"/>
  <c r="B59" i="1"/>
  <c r="B58" i="1"/>
  <c r="B18" i="1"/>
  <c r="B35" i="1"/>
  <c r="B5" i="1"/>
  <c r="B27" i="1"/>
  <c r="B26" i="1"/>
  <c r="B17" i="1"/>
  <c r="B43" i="1"/>
  <c r="B32" i="1"/>
  <c r="B31" i="1"/>
  <c r="B42" i="1"/>
  <c r="B53" i="1"/>
  <c r="B52" i="1"/>
  <c r="B9" i="1"/>
  <c r="B51" i="1"/>
  <c r="B50" i="1"/>
  <c r="B49" i="1"/>
  <c r="B8" i="1"/>
  <c r="B12" i="1"/>
  <c r="B57" i="1"/>
  <c r="B30" i="1"/>
  <c r="B37" i="1"/>
  <c r="B14" i="1"/>
  <c r="B48" i="1"/>
  <c r="B25" i="1"/>
  <c r="B7" i="1"/>
  <c r="B16" i="1"/>
  <c r="B4" i="1"/>
  <c r="B29" i="1"/>
  <c r="B24" i="1"/>
  <c r="B23" i="1"/>
  <c r="B22" i="1"/>
  <c r="B21" i="1"/>
  <c r="B20" i="1"/>
  <c r="B56" i="1"/>
  <c r="B3" i="1"/>
  <c r="C97" i="2"/>
  <c r="J17" i="2" s="1"/>
  <c r="K17" i="2" s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J16" i="2" s="1"/>
  <c r="K16" i="2" s="1"/>
  <c r="C81" i="2"/>
  <c r="C80" i="2"/>
  <c r="C79" i="2"/>
  <c r="C78" i="2"/>
  <c r="C77" i="2"/>
  <c r="C76" i="2"/>
  <c r="C75" i="2"/>
  <c r="C74" i="2"/>
  <c r="C73" i="2"/>
  <c r="C72" i="2"/>
  <c r="C71" i="2"/>
  <c r="C70" i="2"/>
  <c r="J15" i="2" s="1"/>
  <c r="K15" i="2" s="1"/>
  <c r="C69" i="2"/>
  <c r="C68" i="2"/>
  <c r="C67" i="2"/>
  <c r="J14" i="2" s="1"/>
  <c r="K14" i="2" s="1"/>
  <c r="C66" i="2"/>
  <c r="C65" i="2"/>
  <c r="C64" i="2"/>
  <c r="J13" i="2" s="1"/>
  <c r="K13" i="2" s="1"/>
  <c r="C63" i="2"/>
  <c r="C62" i="2"/>
  <c r="C61" i="2"/>
  <c r="C60" i="2"/>
  <c r="C59" i="2"/>
  <c r="C58" i="2"/>
  <c r="C57" i="2"/>
  <c r="J12" i="2" s="1"/>
  <c r="K12" i="2" s="1"/>
  <c r="C56" i="2"/>
  <c r="C55" i="2"/>
  <c r="C54" i="2"/>
  <c r="C53" i="2"/>
  <c r="C52" i="2"/>
  <c r="C51" i="2"/>
  <c r="C50" i="2"/>
  <c r="J11" i="2" s="1"/>
  <c r="K11" i="2" s="1"/>
  <c r="C49" i="2"/>
  <c r="C48" i="2"/>
  <c r="J10" i="2" s="1"/>
  <c r="K10" i="2" s="1"/>
  <c r="C47" i="2"/>
  <c r="C46" i="2"/>
  <c r="C45" i="2"/>
  <c r="C44" i="2"/>
  <c r="C43" i="2"/>
  <c r="C42" i="2"/>
  <c r="C41" i="2"/>
  <c r="J9" i="2" s="1"/>
  <c r="K9" i="2" s="1"/>
  <c r="C40" i="2"/>
  <c r="C39" i="2"/>
  <c r="J8" i="2" s="1"/>
  <c r="K8" i="2" s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7" i="2" s="1"/>
  <c r="K7" i="2" s="1"/>
  <c r="C23" i="2"/>
  <c r="C22" i="2"/>
  <c r="C21" i="2"/>
  <c r="C20" i="2"/>
  <c r="C19" i="2"/>
  <c r="J6" i="2" s="1"/>
  <c r="K6" i="2" s="1"/>
  <c r="C18" i="2"/>
  <c r="C17" i="2"/>
  <c r="J5" i="2" s="1"/>
  <c r="K5" i="2" s="1"/>
  <c r="C16" i="2"/>
  <c r="C15" i="2"/>
  <c r="J4" i="2" s="1"/>
  <c r="K4" i="2" s="1"/>
  <c r="C14" i="2"/>
  <c r="C13" i="2"/>
  <c r="C12" i="2"/>
  <c r="C11" i="2"/>
  <c r="J3" i="2" s="1"/>
  <c r="K3" i="2" s="1"/>
  <c r="C10" i="2"/>
  <c r="C9" i="2"/>
  <c r="C8" i="2"/>
  <c r="C7" i="2"/>
  <c r="C6" i="2"/>
  <c r="J2" i="2" s="1"/>
  <c r="K2" i="2" s="1"/>
  <c r="L2" i="2" s="1"/>
  <c r="M3" i="2" s="1"/>
  <c r="C5" i="2"/>
  <c r="C4" i="2"/>
  <c r="C3" i="2"/>
  <c r="C2" i="2"/>
  <c r="W20" i="1" l="1"/>
  <c r="K56" i="1"/>
  <c r="K41" i="1"/>
  <c r="K13" i="1"/>
  <c r="K40" i="1"/>
  <c r="K74" i="1"/>
  <c r="K55" i="1"/>
  <c r="K48" i="1"/>
  <c r="K18" i="1"/>
  <c r="K66" i="1"/>
  <c r="G17" i="1"/>
  <c r="AA50" i="1"/>
  <c r="AA51" i="1"/>
  <c r="AA59" i="1"/>
  <c r="AA39" i="1"/>
  <c r="AA90" i="1"/>
  <c r="AA65" i="1"/>
  <c r="AA46" i="1"/>
  <c r="AA14" i="1"/>
  <c r="AA89" i="1"/>
  <c r="AA60" i="1"/>
  <c r="AA53" i="1"/>
  <c r="AA37" i="1"/>
  <c r="AA64" i="1"/>
  <c r="AA55" i="1"/>
  <c r="AA20" i="1"/>
  <c r="AA54" i="1"/>
  <c r="AA52" i="1"/>
  <c r="AA61" i="1"/>
  <c r="AA77" i="1"/>
  <c r="AA78" i="1"/>
  <c r="AA45" i="1"/>
  <c r="AA66" i="1"/>
  <c r="W38" i="1"/>
  <c r="W46" i="1"/>
  <c r="W51" i="1"/>
  <c r="W84" i="1"/>
  <c r="W50" i="1"/>
  <c r="W57" i="1"/>
  <c r="W35" i="1"/>
  <c r="W74" i="1"/>
  <c r="W43" i="1"/>
  <c r="W62" i="1"/>
  <c r="W58" i="1"/>
  <c r="W73" i="1"/>
  <c r="W61" i="1"/>
  <c r="W44" i="1"/>
  <c r="W14" i="1"/>
  <c r="O57" i="1"/>
  <c r="O56" i="1"/>
  <c r="O78" i="1"/>
  <c r="O34" i="1"/>
  <c r="O14" i="1"/>
  <c r="O44" i="1"/>
  <c r="O42" i="1"/>
  <c r="O48" i="1"/>
  <c r="O19" i="1"/>
  <c r="K47" i="1"/>
  <c r="O68" i="1"/>
  <c r="O41" i="1"/>
  <c r="W13" i="1"/>
  <c r="W36" i="1"/>
  <c r="W52" i="1"/>
  <c r="AA63" i="1"/>
  <c r="AA48" i="1"/>
  <c r="AA91" i="1"/>
  <c r="S14" i="1"/>
  <c r="W60" i="1"/>
  <c r="AA13" i="1"/>
  <c r="AA36" i="1"/>
  <c r="O33" i="1"/>
  <c r="O69" i="1"/>
  <c r="O49" i="1"/>
  <c r="S13" i="1"/>
  <c r="S35" i="1"/>
  <c r="S51" i="1"/>
  <c r="S20" i="1"/>
  <c r="S37" i="1"/>
  <c r="S45" i="1"/>
  <c r="S50" i="1"/>
  <c r="S80" i="1"/>
  <c r="S34" i="1"/>
  <c r="S71" i="1"/>
  <c r="S42" i="1"/>
  <c r="S59" i="1"/>
  <c r="S70" i="1"/>
  <c r="S58" i="1"/>
  <c r="S43" i="1"/>
  <c r="S3" i="1"/>
  <c r="W3" i="1"/>
  <c r="AA5" i="1"/>
  <c r="S38" i="1"/>
  <c r="C48" i="1"/>
  <c r="C11" i="1"/>
  <c r="S40" i="1"/>
  <c r="W28" i="1"/>
  <c r="W78" i="1"/>
  <c r="W18" i="1"/>
  <c r="S11" i="1"/>
  <c r="S79" i="1"/>
  <c r="AA6" i="1"/>
  <c r="AA44" i="1"/>
  <c r="S30" i="1"/>
  <c r="S8" i="1"/>
  <c r="AA29" i="1"/>
  <c r="AA83" i="1"/>
  <c r="AA4" i="1"/>
  <c r="S24" i="1"/>
  <c r="W4" i="1"/>
  <c r="AA42" i="1"/>
  <c r="S60" i="1"/>
  <c r="S73" i="1"/>
  <c r="S68" i="1"/>
  <c r="S77" i="1"/>
  <c r="W17" i="1"/>
  <c r="W31" i="1"/>
  <c r="W70" i="1"/>
  <c r="W8" i="1"/>
  <c r="C39" i="1"/>
  <c r="S67" i="1"/>
  <c r="C61" i="1"/>
  <c r="G5" i="1"/>
  <c r="G22" i="1"/>
  <c r="G31" i="1"/>
  <c r="G15" i="1"/>
  <c r="K3" i="1"/>
  <c r="K6" i="1"/>
  <c r="K57" i="1"/>
  <c r="K7" i="1"/>
  <c r="O23" i="1"/>
  <c r="O7" i="1"/>
  <c r="S5" i="1"/>
  <c r="S21" i="1"/>
  <c r="S19" i="1"/>
  <c r="S12" i="1"/>
  <c r="S69" i="1"/>
  <c r="S32" i="1"/>
  <c r="S44" i="1"/>
  <c r="S56" i="1"/>
  <c r="W25" i="1"/>
  <c r="W7" i="1"/>
  <c r="W77" i="1"/>
  <c r="W68" i="1"/>
  <c r="W41" i="1"/>
  <c r="W32" i="1"/>
  <c r="W59" i="1"/>
  <c r="W49" i="1"/>
  <c r="AA25" i="1"/>
  <c r="AA7" i="1"/>
  <c r="AA68" i="1"/>
  <c r="AA11" i="1"/>
  <c r="AA76" i="1"/>
  <c r="AA22" i="1"/>
  <c r="AA85" i="1"/>
  <c r="C22" i="1"/>
  <c r="C58" i="1"/>
  <c r="S64" i="1"/>
  <c r="S22" i="1"/>
  <c r="S48" i="1"/>
  <c r="AA26" i="1"/>
  <c r="AA21" i="1"/>
  <c r="AA69" i="1"/>
  <c r="AA70" i="1"/>
  <c r="AA16" i="1"/>
  <c r="AA33" i="1"/>
  <c r="AA62" i="1"/>
  <c r="C20" i="1"/>
  <c r="C37" i="1"/>
  <c r="C31" i="1"/>
  <c r="C35" i="1"/>
  <c r="C54" i="1"/>
  <c r="G51" i="1"/>
  <c r="G40" i="1"/>
  <c r="K49" i="1"/>
  <c r="K21" i="1"/>
  <c r="O73" i="1"/>
  <c r="C55" i="1"/>
  <c r="C21" i="1"/>
  <c r="C29" i="1"/>
  <c r="C25" i="1"/>
  <c r="C30" i="1"/>
  <c r="C49" i="1"/>
  <c r="C52" i="1"/>
  <c r="G20" i="1"/>
  <c r="G41" i="1"/>
  <c r="G36" i="1"/>
  <c r="K19" i="1"/>
  <c r="K17" i="1"/>
  <c r="K62" i="1"/>
  <c r="K15" i="1"/>
  <c r="K72" i="1"/>
  <c r="K65" i="1"/>
  <c r="O6" i="1"/>
  <c r="O11" i="1"/>
  <c r="O12" i="1"/>
  <c r="O53" i="1"/>
  <c r="O46" i="1"/>
  <c r="O13" i="1"/>
  <c r="G45" i="1"/>
  <c r="K45" i="1"/>
  <c r="O50" i="1"/>
  <c r="C62" i="1"/>
  <c r="G26" i="1"/>
  <c r="G54" i="1"/>
  <c r="G27" i="1"/>
  <c r="G38" i="1"/>
  <c r="K44" i="1"/>
  <c r="K11" i="1"/>
  <c r="K20" i="1"/>
  <c r="K53" i="1"/>
  <c r="O58" i="1"/>
  <c r="O63" i="1"/>
  <c r="O51" i="1"/>
  <c r="G53" i="1"/>
  <c r="O72" i="1"/>
  <c r="C57" i="1"/>
  <c r="C53" i="1"/>
  <c r="C27" i="1"/>
  <c r="C19" i="1"/>
  <c r="C34" i="1"/>
  <c r="G3" i="1"/>
  <c r="G18" i="1"/>
  <c r="G14" i="1"/>
  <c r="G44" i="1"/>
  <c r="G29" i="1"/>
  <c r="G46" i="1"/>
  <c r="K5" i="1"/>
  <c r="K23" i="1"/>
  <c r="K58" i="1"/>
  <c r="K39" i="1"/>
  <c r="K70" i="1"/>
  <c r="K8" i="1"/>
  <c r="O10" i="1"/>
  <c r="O59" i="1"/>
  <c r="O64" i="1"/>
  <c r="O8" i="1"/>
  <c r="O74" i="1"/>
  <c r="O36" i="1"/>
  <c r="G24" i="1"/>
  <c r="K69" i="1"/>
  <c r="O70" i="1"/>
  <c r="O32" i="1"/>
  <c r="C24" i="1"/>
  <c r="C7" i="1"/>
  <c r="C8" i="1"/>
  <c r="C9" i="1"/>
  <c r="C17" i="1"/>
  <c r="C6" i="1"/>
  <c r="C45" i="1"/>
  <c r="C40" i="1"/>
  <c r="G32" i="1"/>
  <c r="G34" i="1"/>
  <c r="G37" i="1"/>
  <c r="G12" i="1"/>
  <c r="G35" i="1"/>
  <c r="G49" i="1"/>
  <c r="K25" i="1"/>
  <c r="K10" i="1"/>
  <c r="K50" i="1"/>
  <c r="K71" i="1"/>
  <c r="K32" i="1"/>
  <c r="O27" i="1"/>
  <c r="O71" i="1"/>
  <c r="O15" i="1"/>
  <c r="O66" i="1"/>
  <c r="C50" i="1"/>
  <c r="G13" i="1"/>
  <c r="C3" i="1"/>
  <c r="C4" i="1"/>
  <c r="C56" i="1"/>
  <c r="C23" i="1"/>
  <c r="C16" i="1"/>
  <c r="C14" i="1"/>
  <c r="C12" i="1"/>
  <c r="C51" i="1"/>
  <c r="C42" i="1"/>
  <c r="C43" i="1"/>
  <c r="C5" i="1"/>
  <c r="C59" i="1"/>
  <c r="C60" i="1"/>
  <c r="C44" i="1"/>
  <c r="C28" i="1"/>
  <c r="C46" i="1"/>
  <c r="C41" i="1"/>
  <c r="C15" i="1"/>
  <c r="G21" i="1"/>
  <c r="G25" i="1"/>
  <c r="G9" i="1"/>
  <c r="G39" i="1"/>
  <c r="G10" i="1"/>
  <c r="G11" i="1"/>
  <c r="G33" i="1"/>
  <c r="G19" i="1"/>
  <c r="O3" i="1"/>
  <c r="O26" i="1"/>
  <c r="O60" i="1"/>
  <c r="O39" i="1"/>
  <c r="O52" i="1"/>
  <c r="O75" i="1"/>
  <c r="G16" i="1"/>
  <c r="G30" i="1"/>
  <c r="K38" i="1"/>
  <c r="O20" i="1"/>
  <c r="O76" i="1"/>
  <c r="C32" i="1"/>
  <c r="C26" i="1"/>
  <c r="C18" i="1"/>
  <c r="C13" i="1"/>
  <c r="C38" i="1"/>
  <c r="C10" i="1"/>
  <c r="C36" i="1"/>
  <c r="C33" i="1"/>
  <c r="C47" i="1"/>
  <c r="G58" i="1"/>
  <c r="G23" i="1"/>
  <c r="G6" i="1"/>
  <c r="G50" i="1"/>
  <c r="G59" i="1"/>
  <c r="G52" i="1"/>
  <c r="G55" i="1"/>
  <c r="G4" i="1"/>
  <c r="G28" i="1"/>
  <c r="G60" i="1"/>
  <c r="G57" i="1"/>
  <c r="K22" i="1"/>
  <c r="K26" i="1"/>
  <c r="K37" i="1"/>
  <c r="K59" i="1"/>
  <c r="K51" i="1"/>
  <c r="K29" i="1"/>
  <c r="K73" i="1"/>
  <c r="K54" i="1"/>
  <c r="O5" i="1"/>
  <c r="O24" i="1"/>
  <c r="O18" i="1"/>
  <c r="O45" i="1"/>
  <c r="O67" i="1"/>
  <c r="O40" i="1"/>
  <c r="O35" i="1"/>
  <c r="O17" i="1"/>
  <c r="S72" i="1"/>
  <c r="S26" i="1"/>
  <c r="S29" i="1"/>
  <c r="S10" i="1"/>
  <c r="S61" i="1"/>
  <c r="S39" i="1"/>
  <c r="S63" i="1"/>
  <c r="S66" i="1"/>
  <c r="S16" i="1"/>
  <c r="S41" i="1"/>
  <c r="S75" i="1"/>
  <c r="S33" i="1"/>
  <c r="S25" i="1"/>
  <c r="S53" i="1"/>
  <c r="S17" i="1"/>
  <c r="W6" i="1"/>
  <c r="W15" i="1"/>
  <c r="W79" i="1"/>
  <c r="W23" i="1"/>
  <c r="G61" i="1"/>
  <c r="G62" i="1"/>
  <c r="G48" i="1"/>
  <c r="G43" i="1"/>
  <c r="K27" i="1"/>
  <c r="K9" i="1"/>
  <c r="K60" i="1"/>
  <c r="K63" i="1"/>
  <c r="K30" i="1"/>
  <c r="K42" i="1"/>
  <c r="K12" i="1"/>
  <c r="K33" i="1"/>
  <c r="O25" i="1"/>
  <c r="O28" i="1"/>
  <c r="O38" i="1"/>
  <c r="O61" i="1"/>
  <c r="O4" i="1"/>
  <c r="O21" i="1"/>
  <c r="O22" i="1"/>
  <c r="O47" i="1"/>
  <c r="S27" i="1"/>
  <c r="S62" i="1"/>
  <c r="S74" i="1"/>
  <c r="S52" i="1"/>
  <c r="S4" i="1"/>
  <c r="S76" i="1"/>
  <c r="S23" i="1"/>
  <c r="W27" i="1"/>
  <c r="W30" i="1"/>
  <c r="W10" i="1"/>
  <c r="W64" i="1"/>
  <c r="W40" i="1"/>
  <c r="W66" i="1"/>
  <c r="W69" i="1"/>
  <c r="W16" i="1"/>
  <c r="W42" i="1"/>
  <c r="W56" i="1"/>
  <c r="W34" i="1"/>
  <c r="W37" i="1"/>
  <c r="W9" i="1"/>
  <c r="W83" i="1"/>
  <c r="AA3" i="1"/>
  <c r="AA27" i="1"/>
  <c r="AA30" i="1"/>
  <c r="AA31" i="1"/>
  <c r="AA41" i="1"/>
  <c r="AA82" i="1"/>
  <c r="AA15" i="1"/>
  <c r="AA71" i="1"/>
  <c r="AA74" i="1"/>
  <c r="AA56" i="1"/>
  <c r="AA57" i="1"/>
  <c r="AA34" i="1"/>
  <c r="AA47" i="1"/>
  <c r="AA86" i="1"/>
  <c r="AA87" i="1"/>
  <c r="S6" i="1"/>
  <c r="S55" i="1"/>
  <c r="W5" i="1"/>
  <c r="AA80" i="1"/>
  <c r="AA32" i="1"/>
  <c r="AA12" i="1"/>
  <c r="AA8" i="1"/>
  <c r="G7" i="1"/>
  <c r="G8" i="1"/>
  <c r="G63" i="1"/>
  <c r="G47" i="1"/>
  <c r="G56" i="1"/>
  <c r="G42" i="1"/>
  <c r="G64" i="1"/>
  <c r="K67" i="1"/>
  <c r="K24" i="1"/>
  <c r="K36" i="1"/>
  <c r="K28" i="1"/>
  <c r="K68" i="1"/>
  <c r="K14" i="1"/>
  <c r="K61" i="1"/>
  <c r="K64" i="1"/>
  <c r="K4" i="1"/>
  <c r="K52" i="1"/>
  <c r="K31" i="1"/>
  <c r="K34" i="1"/>
  <c r="K16" i="1"/>
  <c r="K46" i="1"/>
  <c r="K35" i="1"/>
  <c r="K43" i="1"/>
  <c r="O37" i="1"/>
  <c r="O29" i="1"/>
  <c r="O62" i="1"/>
  <c r="O65" i="1"/>
  <c r="O30" i="1"/>
  <c r="O16" i="1"/>
  <c r="O54" i="1"/>
  <c r="S28" i="1"/>
  <c r="S7" i="1"/>
  <c r="S15" i="1"/>
  <c r="S65" i="1"/>
  <c r="S54" i="1"/>
  <c r="S31" i="1"/>
  <c r="S78" i="1"/>
  <c r="S49" i="1"/>
  <c r="W24" i="1"/>
  <c r="W39" i="1"/>
  <c r="W65" i="1"/>
  <c r="W67" i="1"/>
  <c r="W53" i="1"/>
  <c r="W22" i="1"/>
  <c r="W80" i="1"/>
  <c r="W48" i="1"/>
  <c r="AA79" i="1"/>
  <c r="AA24" i="1"/>
  <c r="AA28" i="1"/>
  <c r="AA40" i="1"/>
  <c r="AA10" i="1"/>
  <c r="AA19" i="1"/>
  <c r="AA49" i="1"/>
  <c r="AA84" i="1"/>
  <c r="AA72" i="1"/>
  <c r="AA75" i="1"/>
  <c r="AA43" i="1"/>
  <c r="AA58" i="1"/>
  <c r="AA35" i="1"/>
  <c r="AA38" i="1"/>
  <c r="AA9" i="1"/>
  <c r="AA88" i="1"/>
  <c r="S46" i="1"/>
  <c r="S9" i="1"/>
  <c r="W75" i="1"/>
  <c r="W63" i="1"/>
  <c r="W71" i="1"/>
  <c r="AA81" i="1"/>
  <c r="AA67" i="1"/>
  <c r="AA73" i="1"/>
  <c r="AA17" i="1"/>
  <c r="O31" i="1"/>
  <c r="O43" i="1"/>
  <c r="O9" i="1"/>
  <c r="O77" i="1"/>
  <c r="O55" i="1"/>
  <c r="AA18" i="1"/>
  <c r="S36" i="1"/>
  <c r="S18" i="1"/>
  <c r="S47" i="1"/>
  <c r="S57" i="1"/>
  <c r="W76" i="1"/>
  <c r="W26" i="1"/>
  <c r="W29" i="1"/>
  <c r="W21" i="1"/>
  <c r="W19" i="1"/>
  <c r="W47" i="1"/>
  <c r="W11" i="1"/>
  <c r="W12" i="1"/>
  <c r="W72" i="1"/>
  <c r="W54" i="1"/>
  <c r="W55" i="1"/>
  <c r="W33" i="1"/>
  <c r="W45" i="1"/>
  <c r="W81" i="1"/>
  <c r="W82" i="1"/>
  <c r="AA23" i="1"/>
</calcChain>
</file>

<file path=xl/sharedStrings.xml><?xml version="1.0" encoding="utf-8"?>
<sst xmlns="http://schemas.openxmlformats.org/spreadsheetml/2006/main" count="1230" uniqueCount="135">
  <si>
    <t>data_ini</t>
  </si>
  <si>
    <t>data_fin</t>
  </si>
  <si>
    <t>ticker</t>
  </si>
  <si>
    <t>setor</t>
  </si>
  <si>
    <t>AZUL4</t>
  </si>
  <si>
    <t>GOLL4</t>
  </si>
  <si>
    <t>ABEV3</t>
  </si>
  <si>
    <t>BRFS3</t>
  </si>
  <si>
    <t>JBSS3</t>
  </si>
  <si>
    <t>MRFG3</t>
  </si>
  <si>
    <t>CCRO3</t>
  </si>
  <si>
    <t>ECOR3</t>
  </si>
  <si>
    <t>EMBR3</t>
  </si>
  <si>
    <t>RAIL3</t>
  </si>
  <si>
    <t>WEGE3</t>
  </si>
  <si>
    <t>CYRE3</t>
  </si>
  <si>
    <t>MRVE3</t>
  </si>
  <si>
    <t>COGN3</t>
  </si>
  <si>
    <t>YDUQ3</t>
  </si>
  <si>
    <t>BRML3</t>
  </si>
  <si>
    <t>IGTI3</t>
  </si>
  <si>
    <t>MULT3</t>
  </si>
  <si>
    <t>B3SA3</t>
  </si>
  <si>
    <t>BBAS3</t>
  </si>
  <si>
    <t>BBDC3</t>
  </si>
  <si>
    <t>BBDC4</t>
  </si>
  <si>
    <t>BBSE3</t>
  </si>
  <si>
    <t>CIEL3</t>
  </si>
  <si>
    <t>IRBR3</t>
  </si>
  <si>
    <t>ITSA4</t>
  </si>
  <si>
    <t>ITUB4</t>
  </si>
  <si>
    <t>SANB11</t>
  </si>
  <si>
    <t>BRAP4</t>
  </si>
  <si>
    <t>CSNA3</t>
  </si>
  <si>
    <t>GGBR4</t>
  </si>
  <si>
    <t>GOAU4</t>
  </si>
  <si>
    <t>USIM5</t>
  </si>
  <si>
    <t>VALE3</t>
  </si>
  <si>
    <t>KLBN11</t>
  </si>
  <si>
    <t>SUZB3</t>
  </si>
  <si>
    <t>CSAN3</t>
  </si>
  <si>
    <t>PETR3</t>
  </si>
  <si>
    <t>PETR4</t>
  </si>
  <si>
    <t>UGPA3</t>
  </si>
  <si>
    <t>VBBR3</t>
  </si>
  <si>
    <t>FLRY3</t>
  </si>
  <si>
    <t>HYPE3</t>
  </si>
  <si>
    <t>QUAL3</t>
  </si>
  <si>
    <t>RADL3</t>
  </si>
  <si>
    <t>TIMS3</t>
  </si>
  <si>
    <t>VIVT4</t>
  </si>
  <si>
    <t>CMIG4</t>
  </si>
  <si>
    <t>EGIE3</t>
  </si>
  <si>
    <t>ELET3</t>
  </si>
  <si>
    <t>ELET6</t>
  </si>
  <si>
    <t>ENBR3</t>
  </si>
  <si>
    <t>EQTL3</t>
  </si>
  <si>
    <t>SBSP3</t>
  </si>
  <si>
    <t>TAEE11</t>
  </si>
  <si>
    <t>AMER3</t>
  </si>
  <si>
    <t>CVCB3</t>
  </si>
  <si>
    <t>LREN3</t>
  </si>
  <si>
    <t>MGLU3</t>
  </si>
  <si>
    <t>NTCO3</t>
  </si>
  <si>
    <t>PCAR4</t>
  </si>
  <si>
    <t>VIIA3</t>
  </si>
  <si>
    <t>JHSF3</t>
  </si>
  <si>
    <t>BPAC11</t>
  </si>
  <si>
    <t>SULA11</t>
  </si>
  <si>
    <t>LCAM3</t>
  </si>
  <si>
    <t>RENT3</t>
  </si>
  <si>
    <t>GNDI3</t>
  </si>
  <si>
    <t>HAPV3</t>
  </si>
  <si>
    <t>CPLE6</t>
  </si>
  <si>
    <t>ENEV3</t>
  </si>
  <si>
    <t>CRFB3</t>
  </si>
  <si>
    <t>HGTX3</t>
  </si>
  <si>
    <t>BEEF3</t>
  </si>
  <si>
    <t>VIVT3</t>
  </si>
  <si>
    <t>CPFE3</t>
  </si>
  <si>
    <t>ENGI11</t>
  </si>
  <si>
    <t>PCAR3</t>
  </si>
  <si>
    <t>EZTC3</t>
  </si>
  <si>
    <t>PRIO3</t>
  </si>
  <si>
    <t>BIDI11</t>
  </si>
  <si>
    <t>LWSA3</t>
  </si>
  <si>
    <t>TOTS3</t>
  </si>
  <si>
    <t>ASAI3</t>
  </si>
  <si>
    <t>IGTI11</t>
  </si>
  <si>
    <t>BPAN4</t>
  </si>
  <si>
    <t>CASH3</t>
  </si>
  <si>
    <t>CMIN3</t>
  </si>
  <si>
    <t>RRRP3</t>
  </si>
  <si>
    <t>RDOR3</t>
  </si>
  <si>
    <t>POSI3</t>
  </si>
  <si>
    <t>ALPA4</t>
  </si>
  <si>
    <t>DXCO3</t>
  </si>
  <si>
    <t>PETZ3</t>
  </si>
  <si>
    <t>SOMA3</t>
  </si>
  <si>
    <t>1s19</t>
  </si>
  <si>
    <t>2s19</t>
  </si>
  <si>
    <t>1s20</t>
  </si>
  <si>
    <t>2s20</t>
  </si>
  <si>
    <t>1s21</t>
  </si>
  <si>
    <t>2s21</t>
  </si>
  <si>
    <t>1s22</t>
  </si>
  <si>
    <t>Ativo</t>
  </si>
  <si>
    <t>Setor</t>
  </si>
  <si>
    <t>Qtd setor</t>
  </si>
  <si>
    <t>LOGG3</t>
  </si>
  <si>
    <t>Risco setorial</t>
  </si>
  <si>
    <t>Número no setor</t>
  </si>
  <si>
    <t>Business diferentes</t>
  </si>
  <si>
    <t>Alimentos e Bebidas</t>
  </si>
  <si>
    <t>BRKM5</t>
  </si>
  <si>
    <t>Excluir?</t>
  </si>
  <si>
    <t>ITERATIONS</t>
  </si>
  <si>
    <t>TIME/IT</t>
  </si>
  <si>
    <t>TIME</t>
  </si>
  <si>
    <t>SMLS3</t>
  </si>
  <si>
    <t>Bens Industriais</t>
  </si>
  <si>
    <t>Construção Civil</t>
  </si>
  <si>
    <t>Aéreas</t>
  </si>
  <si>
    <t>Educação</t>
  </si>
  <si>
    <t>Exploração de imóveis</t>
  </si>
  <si>
    <t>Financeiro</t>
  </si>
  <si>
    <t>Locação de veículos</t>
  </si>
  <si>
    <t>Mineração e Siderurgia</t>
  </si>
  <si>
    <t>Papel e Celulose</t>
  </si>
  <si>
    <t>Petroleo, gás e biocombustíveis</t>
  </si>
  <si>
    <t>Saúde</t>
  </si>
  <si>
    <t>Tecnologia da Informação</t>
  </si>
  <si>
    <t>Telecomunicações</t>
  </si>
  <si>
    <t>Utilidade Pública</t>
  </si>
  <si>
    <t>Varejo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</si>
</sst>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6448-53CF-4181-8D21-5FE1E636A904}">
  <dimension ref="A1:F461"/>
  <sheetViews>
    <sheetView tabSelected="1" workbookViewId="0">
      <selection activeCell="E1" sqref="E1:E1048576"/>
    </sheetView>
  </sheetViews>
  <sheetFormatPr defaultRowHeight="15"/>
  <cols>
    <col min="1" max="2" width="11.42578125" bestFit="1" customWidth="1"/>
    <col min="4" max="4" width="29" bestFit="1" customWidth="1"/>
    <col min="5" max="6" width="11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2">
        <v>43647</v>
      </c>
      <c r="B2" s="2">
        <v>43830</v>
      </c>
      <c r="C2" t="s">
        <v>4</v>
      </c>
      <c r="D2" t="str">
        <f>VLOOKUP(C2,'Divisão setores'!$A$2:$B$97,2,FALSE)</f>
        <v>Aéreas</v>
      </c>
      <c r="E2" s="3"/>
      <c r="F2" s="3"/>
    </row>
    <row r="3" spans="1:6">
      <c r="A3" s="2">
        <v>43647</v>
      </c>
      <c r="B3" s="2">
        <v>43830</v>
      </c>
      <c r="C3" t="s">
        <v>5</v>
      </c>
      <c r="D3" t="str">
        <f>VLOOKUP(C3,'Divisão setores'!$A$2:$B$97,2,FALSE)</f>
        <v>Aéreas</v>
      </c>
      <c r="E3" s="3"/>
      <c r="F3" s="3"/>
    </row>
    <row r="4" spans="1:6">
      <c r="A4" s="2">
        <v>43647</v>
      </c>
      <c r="B4" s="2">
        <v>43830</v>
      </c>
      <c r="C4" t="s">
        <v>6</v>
      </c>
      <c r="D4" t="str">
        <f>VLOOKUP(C4,'Divisão setores'!$A$2:$B$97,2,FALSE)</f>
        <v>Alimentos e Bebidas</v>
      </c>
      <c r="E4" s="3"/>
      <c r="F4" s="3"/>
    </row>
    <row r="5" spans="1:6">
      <c r="A5" s="2">
        <v>43647</v>
      </c>
      <c r="B5" s="2">
        <v>43830</v>
      </c>
      <c r="C5" t="s">
        <v>7</v>
      </c>
      <c r="D5" t="str">
        <f>VLOOKUP(C5,'Divisão setores'!$A$2:$B$97,2,FALSE)</f>
        <v>Alimentos e Bebidas</v>
      </c>
      <c r="E5" s="3"/>
      <c r="F5" s="3"/>
    </row>
    <row r="6" spans="1:6">
      <c r="A6" s="2">
        <v>43647</v>
      </c>
      <c r="B6" s="2">
        <v>43830</v>
      </c>
      <c r="C6" t="s">
        <v>8</v>
      </c>
      <c r="D6" t="str">
        <f>VLOOKUP(C6,'Divisão setores'!$A$2:$B$97,2,FALSE)</f>
        <v>Alimentos e Bebidas</v>
      </c>
      <c r="E6" s="3"/>
      <c r="F6" s="3"/>
    </row>
    <row r="7" spans="1:6">
      <c r="A7" s="2">
        <v>43647</v>
      </c>
      <c r="B7" s="2">
        <v>43830</v>
      </c>
      <c r="C7" t="s">
        <v>9</v>
      </c>
      <c r="D7" t="str">
        <f>VLOOKUP(C7,'Divisão setores'!$A$2:$B$97,2,FALSE)</f>
        <v>Alimentos e Bebidas</v>
      </c>
      <c r="E7" s="3"/>
      <c r="F7" s="3"/>
    </row>
    <row r="8" spans="1:6">
      <c r="A8" s="2">
        <v>43647</v>
      </c>
      <c r="B8" s="2">
        <v>43830</v>
      </c>
      <c r="C8" t="s">
        <v>10</v>
      </c>
      <c r="D8" t="str">
        <f>VLOOKUP(C8,'Divisão setores'!$A$2:$B$97,2,FALSE)</f>
        <v>Bens Industriais</v>
      </c>
      <c r="E8" s="3"/>
      <c r="F8" s="3"/>
    </row>
    <row r="9" spans="1:6">
      <c r="A9" s="2">
        <v>43647</v>
      </c>
      <c r="B9" s="2">
        <v>43830</v>
      </c>
      <c r="C9" t="s">
        <v>11</v>
      </c>
      <c r="D9" t="str">
        <f>VLOOKUP(C9,'Divisão setores'!$A$2:$B$97,2,FALSE)</f>
        <v>Bens Industriais</v>
      </c>
      <c r="E9" s="3"/>
      <c r="F9" s="3"/>
    </row>
    <row r="10" spans="1:6">
      <c r="A10" s="2">
        <v>43647</v>
      </c>
      <c r="B10" s="2">
        <v>43830</v>
      </c>
      <c r="C10" t="s">
        <v>12</v>
      </c>
      <c r="D10" t="str">
        <f>VLOOKUP(C10,'Divisão setores'!$A$2:$B$97,2,FALSE)</f>
        <v>Bens Industriais</v>
      </c>
      <c r="E10" s="3"/>
      <c r="F10" s="3"/>
    </row>
    <row r="11" spans="1:6">
      <c r="A11" s="2">
        <v>43647</v>
      </c>
      <c r="B11" s="2">
        <v>43830</v>
      </c>
      <c r="C11" t="s">
        <v>13</v>
      </c>
      <c r="D11" t="str">
        <f>VLOOKUP(C11,'Divisão setores'!$A$2:$B$97,2,FALSE)</f>
        <v>Bens Industriais</v>
      </c>
      <c r="E11" s="3"/>
      <c r="F11" s="3"/>
    </row>
    <row r="12" spans="1:6">
      <c r="A12" s="2">
        <v>43647</v>
      </c>
      <c r="B12" s="2">
        <v>43830</v>
      </c>
      <c r="C12" t="s">
        <v>14</v>
      </c>
      <c r="D12" t="str">
        <f>VLOOKUP(C12,'Divisão setores'!$A$2:$B$97,2,FALSE)</f>
        <v>Bens Industriais</v>
      </c>
      <c r="E12" s="3"/>
      <c r="F12" s="3"/>
    </row>
    <row r="13" spans="1:6">
      <c r="A13" s="2">
        <v>43647</v>
      </c>
      <c r="B13" s="2">
        <v>43830</v>
      </c>
      <c r="C13" t="s">
        <v>15</v>
      </c>
      <c r="D13" t="str">
        <f>VLOOKUP(C13,'Divisão setores'!$A$2:$B$97,2,FALSE)</f>
        <v>Construção Civil</v>
      </c>
      <c r="E13" s="3"/>
      <c r="F13" s="3"/>
    </row>
    <row r="14" spans="1:6">
      <c r="A14" s="2">
        <v>43647</v>
      </c>
      <c r="B14" s="2">
        <v>43830</v>
      </c>
      <c r="C14" t="s">
        <v>16</v>
      </c>
      <c r="D14" t="str">
        <f>VLOOKUP(C14,'Divisão setores'!$A$2:$B$97,2,FALSE)</f>
        <v>Construção Civil</v>
      </c>
      <c r="E14" s="3"/>
      <c r="F14" s="3"/>
    </row>
    <row r="15" spans="1:6">
      <c r="A15" s="2">
        <v>43647</v>
      </c>
      <c r="B15" s="2">
        <v>43830</v>
      </c>
      <c r="C15" t="s">
        <v>17</v>
      </c>
      <c r="D15" t="str">
        <f>VLOOKUP(C15,'Divisão setores'!$A$2:$B$97,2,FALSE)</f>
        <v>Educação</v>
      </c>
      <c r="E15" s="3"/>
      <c r="F15" s="3"/>
    </row>
    <row r="16" spans="1:6">
      <c r="A16" s="2">
        <v>43647</v>
      </c>
      <c r="B16" s="2">
        <v>43830</v>
      </c>
      <c r="C16" t="s">
        <v>18</v>
      </c>
      <c r="D16" t="str">
        <f>VLOOKUP(C16,'Divisão setores'!$A$2:$B$97,2,FALSE)</f>
        <v>Educação</v>
      </c>
      <c r="E16" s="3"/>
      <c r="F16" s="3"/>
    </row>
    <row r="17" spans="1:6">
      <c r="A17" s="2">
        <v>43647</v>
      </c>
      <c r="B17" s="2">
        <v>43830</v>
      </c>
      <c r="C17" t="s">
        <v>19</v>
      </c>
      <c r="D17" t="str">
        <f>VLOOKUP(C17,'Divisão setores'!$A$2:$B$97,2,FALSE)</f>
        <v>Exploração de imóveis</v>
      </c>
      <c r="E17" s="3"/>
      <c r="F17" s="3"/>
    </row>
    <row r="18" spans="1:6">
      <c r="A18" s="2">
        <v>43647</v>
      </c>
      <c r="B18" s="2">
        <v>43830</v>
      </c>
      <c r="C18" t="s">
        <v>20</v>
      </c>
      <c r="D18" t="str">
        <f>VLOOKUP(C18,'Divisão setores'!$A$2:$B$97,2,FALSE)</f>
        <v>Exploração de imóveis</v>
      </c>
      <c r="E18" s="3"/>
      <c r="F18" s="3"/>
    </row>
    <row r="19" spans="1:6">
      <c r="A19" s="2">
        <v>43647</v>
      </c>
      <c r="B19" s="2">
        <v>43830</v>
      </c>
      <c r="C19" t="s">
        <v>21</v>
      </c>
      <c r="D19" t="str">
        <f>VLOOKUP(C19,'Divisão setores'!$A$2:$B$97,2,FALSE)</f>
        <v>Exploração de imóveis</v>
      </c>
      <c r="E19" s="3"/>
      <c r="F19" s="3"/>
    </row>
    <row r="20" spans="1:6">
      <c r="A20" s="2">
        <v>43647</v>
      </c>
      <c r="B20" s="2">
        <v>43830</v>
      </c>
      <c r="C20" t="s">
        <v>22</v>
      </c>
      <c r="D20" t="str">
        <f>VLOOKUP(C20,'Divisão setores'!$A$2:$B$97,2,FALSE)</f>
        <v>Financeiro</v>
      </c>
      <c r="E20" s="3"/>
      <c r="F20" s="3"/>
    </row>
    <row r="21" spans="1:6">
      <c r="A21" s="2">
        <v>43647</v>
      </c>
      <c r="B21" s="2">
        <v>43830</v>
      </c>
      <c r="C21" t="s">
        <v>23</v>
      </c>
      <c r="D21" t="str">
        <f>VLOOKUP(C21,'Divisão setores'!$A$2:$B$97,2,FALSE)</f>
        <v>Financeiro</v>
      </c>
      <c r="E21" s="3"/>
      <c r="F21" s="3"/>
    </row>
    <row r="22" spans="1:6">
      <c r="A22" s="2">
        <v>43647</v>
      </c>
      <c r="B22" s="2">
        <v>43830</v>
      </c>
      <c r="C22" t="s">
        <v>24</v>
      </c>
      <c r="D22" t="str">
        <f>VLOOKUP(C22,'Divisão setores'!$A$2:$B$97,2,FALSE)</f>
        <v>Financeiro</v>
      </c>
      <c r="E22" s="3"/>
      <c r="F22" s="3"/>
    </row>
    <row r="23" spans="1:6">
      <c r="A23" s="2">
        <v>43647</v>
      </c>
      <c r="B23" s="2">
        <v>43830</v>
      </c>
      <c r="C23" t="s">
        <v>25</v>
      </c>
      <c r="D23" t="str">
        <f>VLOOKUP(C23,'Divisão setores'!$A$2:$B$97,2,FALSE)</f>
        <v>Financeiro</v>
      </c>
      <c r="E23" s="3"/>
      <c r="F23" s="3"/>
    </row>
    <row r="24" spans="1:6">
      <c r="A24" s="2">
        <v>43647</v>
      </c>
      <c r="B24" s="2">
        <v>43830</v>
      </c>
      <c r="C24" t="s">
        <v>26</v>
      </c>
      <c r="D24" t="str">
        <f>VLOOKUP(C24,'Divisão setores'!$A$2:$B$97,2,FALSE)</f>
        <v>Financeiro</v>
      </c>
      <c r="E24" s="3"/>
      <c r="F24" s="3"/>
    </row>
    <row r="25" spans="1:6">
      <c r="A25" s="2">
        <v>43647</v>
      </c>
      <c r="B25" s="2">
        <v>43830</v>
      </c>
      <c r="C25" t="s">
        <v>27</v>
      </c>
      <c r="D25" t="str">
        <f>VLOOKUP(C25,'Divisão setores'!$A$2:$B$97,2,FALSE)</f>
        <v>Financeiro</v>
      </c>
      <c r="E25" s="3"/>
      <c r="F25" s="3"/>
    </row>
    <row r="26" spans="1:6">
      <c r="A26" s="2">
        <v>43647</v>
      </c>
      <c r="B26" s="2">
        <v>43830</v>
      </c>
      <c r="C26" t="s">
        <v>28</v>
      </c>
      <c r="D26" t="str">
        <f>VLOOKUP(C26,'Divisão setores'!$A$2:$B$97,2,FALSE)</f>
        <v>Financeiro</v>
      </c>
      <c r="E26" s="3"/>
      <c r="F26" s="3"/>
    </row>
    <row r="27" spans="1:6">
      <c r="A27" s="2">
        <v>43647</v>
      </c>
      <c r="B27" s="2">
        <v>43830</v>
      </c>
      <c r="C27" t="s">
        <v>29</v>
      </c>
      <c r="D27" t="str">
        <f>VLOOKUP(C27,'Divisão setores'!$A$2:$B$97,2,FALSE)</f>
        <v>Financeiro</v>
      </c>
      <c r="E27" s="3"/>
      <c r="F27" s="3"/>
    </row>
    <row r="28" spans="1:6">
      <c r="A28" s="2">
        <v>43647</v>
      </c>
      <c r="B28" s="2">
        <v>43830</v>
      </c>
      <c r="C28" t="s">
        <v>30</v>
      </c>
      <c r="D28" t="str">
        <f>VLOOKUP(C28,'Divisão setores'!$A$2:$B$97,2,FALSE)</f>
        <v>Financeiro</v>
      </c>
      <c r="E28" s="3"/>
      <c r="F28" s="3"/>
    </row>
    <row r="29" spans="1:6">
      <c r="A29" s="2">
        <v>43647</v>
      </c>
      <c r="B29" s="2">
        <v>43830</v>
      </c>
      <c r="C29" t="s">
        <v>31</v>
      </c>
      <c r="D29" t="str">
        <f>VLOOKUP(C29,'Divisão setores'!$A$2:$B$97,2,FALSE)</f>
        <v>Financeiro</v>
      </c>
      <c r="E29" s="3"/>
      <c r="F29" s="3"/>
    </row>
    <row r="30" spans="1:6">
      <c r="A30" s="2">
        <v>43647</v>
      </c>
      <c r="B30" s="2">
        <v>43830</v>
      </c>
      <c r="C30" t="s">
        <v>32</v>
      </c>
      <c r="D30" t="str">
        <f>VLOOKUP(C30,'Divisão setores'!$A$2:$B$97,2,FALSE)</f>
        <v>Mineração e Siderurgia</v>
      </c>
      <c r="E30" s="3"/>
      <c r="F30" s="3"/>
    </row>
    <row r="31" spans="1:6">
      <c r="A31" s="2">
        <v>43647</v>
      </c>
      <c r="B31" s="2">
        <v>43830</v>
      </c>
      <c r="C31" t="s">
        <v>33</v>
      </c>
      <c r="D31" t="str">
        <f>VLOOKUP(C31,'Divisão setores'!$A$2:$B$97,2,FALSE)</f>
        <v>Mineração e Siderurgia</v>
      </c>
      <c r="E31" s="3"/>
      <c r="F31" s="3"/>
    </row>
    <row r="32" spans="1:6">
      <c r="A32" s="2">
        <v>43647</v>
      </c>
      <c r="B32" s="2">
        <v>43830</v>
      </c>
      <c r="C32" t="s">
        <v>34</v>
      </c>
      <c r="D32" t="str">
        <f>VLOOKUP(C32,'Divisão setores'!$A$2:$B$97,2,FALSE)</f>
        <v>Mineração e Siderurgia</v>
      </c>
      <c r="E32" s="3"/>
      <c r="F32" s="3"/>
    </row>
    <row r="33" spans="1:6">
      <c r="A33" s="2">
        <v>43647</v>
      </c>
      <c r="B33" s="2">
        <v>43830</v>
      </c>
      <c r="C33" t="s">
        <v>35</v>
      </c>
      <c r="D33" t="str">
        <f>VLOOKUP(C33,'Divisão setores'!$A$2:$B$97,2,FALSE)</f>
        <v>Mineração e Siderurgia</v>
      </c>
      <c r="E33" s="3"/>
      <c r="F33" s="3"/>
    </row>
    <row r="34" spans="1:6">
      <c r="A34" s="2">
        <v>43647</v>
      </c>
      <c r="B34" s="2">
        <v>43830</v>
      </c>
      <c r="C34" t="s">
        <v>36</v>
      </c>
      <c r="D34" t="str">
        <f>VLOOKUP(C34,'Divisão setores'!$A$2:$B$97,2,FALSE)</f>
        <v>Mineração e Siderurgia</v>
      </c>
      <c r="E34" s="3"/>
      <c r="F34" s="3"/>
    </row>
    <row r="35" spans="1:6">
      <c r="A35" s="2">
        <v>43647</v>
      </c>
      <c r="B35" s="2">
        <v>43830</v>
      </c>
      <c r="C35" t="s">
        <v>37</v>
      </c>
      <c r="D35" t="str">
        <f>VLOOKUP(C35,'Divisão setores'!$A$2:$B$97,2,FALSE)</f>
        <v>Mineração e Siderurgia</v>
      </c>
      <c r="E35" s="3"/>
      <c r="F35" s="3"/>
    </row>
    <row r="36" spans="1:6">
      <c r="A36" s="2">
        <v>43647</v>
      </c>
      <c r="B36" s="2">
        <v>43830</v>
      </c>
      <c r="C36" t="s">
        <v>38</v>
      </c>
      <c r="D36" t="str">
        <f>VLOOKUP(C36,'Divisão setores'!$A$2:$B$97,2,FALSE)</f>
        <v>Papel e Celulose</v>
      </c>
      <c r="E36" s="3"/>
      <c r="F36" s="3"/>
    </row>
    <row r="37" spans="1:6">
      <c r="A37" s="2">
        <v>43647</v>
      </c>
      <c r="B37" s="2">
        <v>43830</v>
      </c>
      <c r="C37" t="s">
        <v>39</v>
      </c>
      <c r="D37" t="str">
        <f>VLOOKUP(C37,'Divisão setores'!$A$2:$B$97,2,FALSE)</f>
        <v>Papel e Celulose</v>
      </c>
      <c r="E37" s="3"/>
      <c r="F37" s="3"/>
    </row>
    <row r="38" spans="1:6">
      <c r="A38" s="2">
        <v>43647</v>
      </c>
      <c r="B38" s="2">
        <v>43830</v>
      </c>
      <c r="C38" t="s">
        <v>40</v>
      </c>
      <c r="D38" t="str">
        <f>VLOOKUP(C38,'Divisão setores'!$A$2:$B$97,2,FALSE)</f>
        <v>Petroleo, gás e biocombustíveis</v>
      </c>
      <c r="E38" s="3"/>
      <c r="F38" s="3"/>
    </row>
    <row r="39" spans="1:6">
      <c r="A39" s="2">
        <v>43647</v>
      </c>
      <c r="B39" s="2">
        <v>43830</v>
      </c>
      <c r="C39" t="s">
        <v>41</v>
      </c>
      <c r="D39" t="str">
        <f>VLOOKUP(C39,'Divisão setores'!$A$2:$B$97,2,FALSE)</f>
        <v>Petroleo, gás e biocombustíveis</v>
      </c>
      <c r="E39" s="3"/>
      <c r="F39" s="3"/>
    </row>
    <row r="40" spans="1:6">
      <c r="A40" s="2">
        <v>43647</v>
      </c>
      <c r="B40" s="2">
        <v>43830</v>
      </c>
      <c r="C40" t="s">
        <v>42</v>
      </c>
      <c r="D40" t="str">
        <f>VLOOKUP(C40,'Divisão setores'!$A$2:$B$97,2,FALSE)</f>
        <v>Petroleo, gás e biocombustíveis</v>
      </c>
      <c r="E40" s="3"/>
      <c r="F40" s="3"/>
    </row>
    <row r="41" spans="1:6">
      <c r="A41" s="2">
        <v>43647</v>
      </c>
      <c r="B41" s="2">
        <v>43830</v>
      </c>
      <c r="C41" t="s">
        <v>43</v>
      </c>
      <c r="D41" t="str">
        <f>VLOOKUP(C41,'Divisão setores'!$A$2:$B$97,2,FALSE)</f>
        <v>Petroleo, gás e biocombustíveis</v>
      </c>
      <c r="E41" s="3"/>
      <c r="F41" s="3"/>
    </row>
    <row r="42" spans="1:6">
      <c r="A42" s="2">
        <v>43647</v>
      </c>
      <c r="B42" s="2">
        <v>43830</v>
      </c>
      <c r="C42" t="s">
        <v>44</v>
      </c>
      <c r="D42" t="str">
        <f>VLOOKUP(C42,'Divisão setores'!$A$2:$B$97,2,FALSE)</f>
        <v>Petroleo, gás e biocombustíveis</v>
      </c>
      <c r="E42" s="3"/>
      <c r="F42" s="3"/>
    </row>
    <row r="43" spans="1:6">
      <c r="A43" s="2">
        <v>43647</v>
      </c>
      <c r="B43" s="2">
        <v>43830</v>
      </c>
      <c r="C43" t="s">
        <v>45</v>
      </c>
      <c r="D43" t="str">
        <f>VLOOKUP(C43,'Divisão setores'!$A$2:$B$97,2,FALSE)</f>
        <v>Saúde</v>
      </c>
      <c r="E43" s="3"/>
      <c r="F43" s="3"/>
    </row>
    <row r="44" spans="1:6">
      <c r="A44" s="2">
        <v>43647</v>
      </c>
      <c r="B44" s="2">
        <v>43830</v>
      </c>
      <c r="C44" t="s">
        <v>46</v>
      </c>
      <c r="D44" t="str">
        <f>VLOOKUP(C44,'Divisão setores'!$A$2:$B$97,2,FALSE)</f>
        <v>Saúde</v>
      </c>
      <c r="E44" s="3"/>
      <c r="F44" s="3"/>
    </row>
    <row r="45" spans="1:6">
      <c r="A45" s="2">
        <v>43647</v>
      </c>
      <c r="B45" s="2">
        <v>43830</v>
      </c>
      <c r="C45" t="s">
        <v>47</v>
      </c>
      <c r="D45" t="str">
        <f>VLOOKUP(C45,'Divisão setores'!$A$2:$B$97,2,FALSE)</f>
        <v>Saúde</v>
      </c>
      <c r="E45" s="3"/>
      <c r="F45" s="3"/>
    </row>
    <row r="46" spans="1:6">
      <c r="A46" s="2">
        <v>43647</v>
      </c>
      <c r="B46" s="2">
        <v>43830</v>
      </c>
      <c r="C46" t="s">
        <v>48</v>
      </c>
      <c r="D46" t="str">
        <f>VLOOKUP(C46,'Divisão setores'!$A$2:$B$97,2,FALSE)</f>
        <v>Saúde</v>
      </c>
      <c r="E46" s="3"/>
      <c r="F46" s="3"/>
    </row>
    <row r="47" spans="1:6">
      <c r="A47" s="2">
        <v>43647</v>
      </c>
      <c r="B47" s="2">
        <v>43830</v>
      </c>
      <c r="C47" t="s">
        <v>49</v>
      </c>
      <c r="D47" t="str">
        <f>VLOOKUP(C47,'Divisão setores'!$A$2:$B$97,2,FALSE)</f>
        <v>Telecomunicações</v>
      </c>
      <c r="E47" s="3"/>
      <c r="F47" s="3"/>
    </row>
    <row r="48" spans="1:6">
      <c r="A48" s="2">
        <v>43647</v>
      </c>
      <c r="B48" s="2">
        <v>43830</v>
      </c>
      <c r="C48" t="s">
        <v>50</v>
      </c>
      <c r="D48" t="str">
        <f>VLOOKUP(C48,'Divisão setores'!$A$2:$B$97,2,FALSE)</f>
        <v>Telecomunicações</v>
      </c>
      <c r="E48" s="3"/>
      <c r="F48" s="3"/>
    </row>
    <row r="49" spans="1:6">
      <c r="A49" s="2">
        <v>43647</v>
      </c>
      <c r="B49" s="2">
        <v>43830</v>
      </c>
      <c r="C49" t="s">
        <v>51</v>
      </c>
      <c r="D49" t="str">
        <f>VLOOKUP(C49,'Divisão setores'!$A$2:$B$97,2,FALSE)</f>
        <v>Utilidade Pública</v>
      </c>
      <c r="E49" s="3"/>
      <c r="F49" s="3"/>
    </row>
    <row r="50" spans="1:6">
      <c r="A50" s="2">
        <v>43647</v>
      </c>
      <c r="B50" s="2">
        <v>43830</v>
      </c>
      <c r="C50" t="s">
        <v>52</v>
      </c>
      <c r="D50" t="str">
        <f>VLOOKUP(C50,'Divisão setores'!$A$2:$B$97,2,FALSE)</f>
        <v>Utilidade Pública</v>
      </c>
      <c r="E50" s="3"/>
      <c r="F50" s="3"/>
    </row>
    <row r="51" spans="1:6">
      <c r="A51" s="2">
        <v>43647</v>
      </c>
      <c r="B51" s="2">
        <v>43830</v>
      </c>
      <c r="C51" t="s">
        <v>53</v>
      </c>
      <c r="D51" t="str">
        <f>VLOOKUP(C51,'Divisão setores'!$A$2:$B$97,2,FALSE)</f>
        <v>Utilidade Pública</v>
      </c>
      <c r="E51" s="3"/>
      <c r="F51" s="3"/>
    </row>
    <row r="52" spans="1:6">
      <c r="A52" s="2">
        <v>43647</v>
      </c>
      <c r="B52" s="2">
        <v>43830</v>
      </c>
      <c r="C52" t="s">
        <v>54</v>
      </c>
      <c r="D52" t="str">
        <f>VLOOKUP(C52,'Divisão setores'!$A$2:$B$97,2,FALSE)</f>
        <v>Utilidade Pública</v>
      </c>
      <c r="E52" s="3"/>
      <c r="F52" s="3"/>
    </row>
    <row r="53" spans="1:6">
      <c r="A53" s="2">
        <v>43647</v>
      </c>
      <c r="B53" s="2">
        <v>43830</v>
      </c>
      <c r="C53" t="s">
        <v>55</v>
      </c>
      <c r="D53" t="str">
        <f>VLOOKUP(C53,'Divisão setores'!$A$2:$B$97,2,FALSE)</f>
        <v>Utilidade Pública</v>
      </c>
      <c r="E53" s="3"/>
      <c r="F53" s="3"/>
    </row>
    <row r="54" spans="1:6">
      <c r="A54" s="2">
        <v>43647</v>
      </c>
      <c r="B54" s="2">
        <v>43830</v>
      </c>
      <c r="C54" t="s">
        <v>56</v>
      </c>
      <c r="D54" t="str">
        <f>VLOOKUP(C54,'Divisão setores'!$A$2:$B$97,2,FALSE)</f>
        <v>Utilidade Pública</v>
      </c>
      <c r="E54" s="3"/>
      <c r="F54" s="3"/>
    </row>
    <row r="55" spans="1:6">
      <c r="A55" s="2">
        <v>43647</v>
      </c>
      <c r="B55" s="2">
        <v>43830</v>
      </c>
      <c r="C55" t="s">
        <v>57</v>
      </c>
      <c r="D55" t="str">
        <f>VLOOKUP(C55,'Divisão setores'!$A$2:$B$97,2,FALSE)</f>
        <v>Utilidade Pública</v>
      </c>
      <c r="E55" s="3"/>
      <c r="F55" s="3"/>
    </row>
    <row r="56" spans="1:6">
      <c r="A56" s="2">
        <v>43647</v>
      </c>
      <c r="B56" s="2">
        <v>43830</v>
      </c>
      <c r="C56" t="s">
        <v>58</v>
      </c>
      <c r="D56" t="str">
        <f>VLOOKUP(C56,'Divisão setores'!$A$2:$B$97,2,FALSE)</f>
        <v>Utilidade Pública</v>
      </c>
      <c r="E56" s="3"/>
      <c r="F56" s="3"/>
    </row>
    <row r="57" spans="1:6">
      <c r="A57" s="2">
        <v>43647</v>
      </c>
      <c r="B57" s="2">
        <v>43830</v>
      </c>
      <c r="C57" t="s">
        <v>59</v>
      </c>
      <c r="D57" t="str">
        <f>VLOOKUP(C57,'Divisão setores'!$A$2:$B$97,2,FALSE)</f>
        <v>Varejo</v>
      </c>
      <c r="E57" s="3"/>
      <c r="F57" s="3"/>
    </row>
    <row r="58" spans="1:6">
      <c r="A58" s="2">
        <v>43647</v>
      </c>
      <c r="B58" s="2">
        <v>43830</v>
      </c>
      <c r="C58" t="s">
        <v>60</v>
      </c>
      <c r="D58" t="str">
        <f>VLOOKUP(C58,'Divisão setores'!$A$2:$B$97,2,FALSE)</f>
        <v>Varejo</v>
      </c>
      <c r="E58" s="3"/>
      <c r="F58" s="3"/>
    </row>
    <row r="59" spans="1:6">
      <c r="A59" s="2">
        <v>43647</v>
      </c>
      <c r="B59" s="2">
        <v>43830</v>
      </c>
      <c r="C59" t="s">
        <v>61</v>
      </c>
      <c r="D59" t="str">
        <f>VLOOKUP(C59,'Divisão setores'!$A$2:$B$97,2,FALSE)</f>
        <v>Varejo</v>
      </c>
      <c r="E59" s="3"/>
      <c r="F59" s="3"/>
    </row>
    <row r="60" spans="1:6">
      <c r="A60" s="2">
        <v>43647</v>
      </c>
      <c r="B60" s="2">
        <v>43830</v>
      </c>
      <c r="C60" t="s">
        <v>62</v>
      </c>
      <c r="D60" t="str">
        <f>VLOOKUP(C60,'Divisão setores'!$A$2:$B$97,2,FALSE)</f>
        <v>Varejo</v>
      </c>
      <c r="E60" s="3"/>
      <c r="F60" s="3"/>
    </row>
    <row r="61" spans="1:6">
      <c r="A61" s="2">
        <v>43647</v>
      </c>
      <c r="B61" s="2">
        <v>43830</v>
      </c>
      <c r="C61" t="s">
        <v>63</v>
      </c>
      <c r="D61" t="str">
        <f>VLOOKUP(C61,'Divisão setores'!$A$2:$B$97,2,FALSE)</f>
        <v>Varejo</v>
      </c>
      <c r="E61" s="3"/>
      <c r="F61" s="3"/>
    </row>
    <row r="62" spans="1:6">
      <c r="A62" s="2">
        <v>43647</v>
      </c>
      <c r="B62" s="2">
        <v>43830</v>
      </c>
      <c r="C62" t="s">
        <v>64</v>
      </c>
      <c r="D62" t="str">
        <f>VLOOKUP(C62,'Divisão setores'!$A$2:$B$97,2,FALSE)</f>
        <v>Varejo</v>
      </c>
      <c r="E62" s="3"/>
      <c r="F62" s="3"/>
    </row>
    <row r="63" spans="1:6">
      <c r="A63" s="2">
        <v>43647</v>
      </c>
      <c r="B63" s="2">
        <v>43830</v>
      </c>
      <c r="C63" t="s">
        <v>65</v>
      </c>
      <c r="D63" t="str">
        <f>VLOOKUP(C63,'Divisão setores'!$A$2:$B$97,2,FALSE)</f>
        <v>Varejo</v>
      </c>
      <c r="E63" s="3"/>
      <c r="F63" s="3"/>
    </row>
    <row r="64" spans="1:6">
      <c r="A64" s="2">
        <v>43831</v>
      </c>
      <c r="B64" s="2">
        <v>44013</v>
      </c>
      <c r="C64" t="s">
        <v>4</v>
      </c>
      <c r="D64" t="str">
        <f>VLOOKUP(C64,'Divisão setores'!$A$2:$B$97,2,FALSE)</f>
        <v>Aéreas</v>
      </c>
      <c r="E64" s="3"/>
      <c r="F64" s="3"/>
    </row>
    <row r="65" spans="1:6">
      <c r="A65" s="2">
        <v>43831</v>
      </c>
      <c r="B65" s="2">
        <v>44013</v>
      </c>
      <c r="C65" t="s">
        <v>5</v>
      </c>
      <c r="D65" t="str">
        <f>VLOOKUP(C65,'Divisão setores'!$A$2:$B$97,2,FALSE)</f>
        <v>Aéreas</v>
      </c>
      <c r="E65" s="3"/>
      <c r="F65" s="3"/>
    </row>
    <row r="66" spans="1:6">
      <c r="A66" s="2">
        <v>43831</v>
      </c>
      <c r="B66" s="2">
        <v>44013</v>
      </c>
      <c r="C66" t="s">
        <v>6</v>
      </c>
      <c r="D66" t="str">
        <f>VLOOKUP(C66,'Divisão setores'!$A$2:$B$97,2,FALSE)</f>
        <v>Alimentos e Bebidas</v>
      </c>
      <c r="E66" s="3"/>
      <c r="F66" s="3"/>
    </row>
    <row r="67" spans="1:6">
      <c r="A67" s="2">
        <v>43831</v>
      </c>
      <c r="B67" s="2">
        <v>44013</v>
      </c>
      <c r="C67" t="s">
        <v>7</v>
      </c>
      <c r="D67" t="str">
        <f>VLOOKUP(C67,'Divisão setores'!$A$2:$B$97,2,FALSE)</f>
        <v>Alimentos e Bebidas</v>
      </c>
      <c r="E67" s="3"/>
      <c r="F67" s="3"/>
    </row>
    <row r="68" spans="1:6">
      <c r="A68" s="2">
        <v>43831</v>
      </c>
      <c r="B68" s="2">
        <v>44013</v>
      </c>
      <c r="C68" t="s">
        <v>8</v>
      </c>
      <c r="D68" t="str">
        <f>VLOOKUP(C68,'Divisão setores'!$A$2:$B$97,2,FALSE)</f>
        <v>Alimentos e Bebidas</v>
      </c>
      <c r="E68" s="3"/>
      <c r="F68" s="3"/>
    </row>
    <row r="69" spans="1:6">
      <c r="A69" s="2">
        <v>43831</v>
      </c>
      <c r="B69" s="2">
        <v>44013</v>
      </c>
      <c r="C69" t="s">
        <v>9</v>
      </c>
      <c r="D69" t="str">
        <f>VLOOKUP(C69,'Divisão setores'!$A$2:$B$97,2,FALSE)</f>
        <v>Alimentos e Bebidas</v>
      </c>
      <c r="E69" s="3"/>
      <c r="F69" s="3"/>
    </row>
    <row r="70" spans="1:6">
      <c r="A70" s="2">
        <v>43831</v>
      </c>
      <c r="B70" s="2">
        <v>44013</v>
      </c>
      <c r="C70" t="s">
        <v>10</v>
      </c>
      <c r="D70" t="str">
        <f>VLOOKUP(C70,'Divisão setores'!$A$2:$B$97,2,FALSE)</f>
        <v>Bens Industriais</v>
      </c>
      <c r="E70" s="3"/>
      <c r="F70" s="3"/>
    </row>
    <row r="71" spans="1:6">
      <c r="A71" s="2">
        <v>43831</v>
      </c>
      <c r="B71" s="2">
        <v>44013</v>
      </c>
      <c r="C71" t="s">
        <v>11</v>
      </c>
      <c r="D71" t="str">
        <f>VLOOKUP(C71,'Divisão setores'!$A$2:$B$97,2,FALSE)</f>
        <v>Bens Industriais</v>
      </c>
      <c r="E71" s="3"/>
      <c r="F71" s="3"/>
    </row>
    <row r="72" spans="1:6">
      <c r="A72" s="2">
        <v>43831</v>
      </c>
      <c r="B72" s="2">
        <v>44013</v>
      </c>
      <c r="C72" t="s">
        <v>12</v>
      </c>
      <c r="D72" t="str">
        <f>VLOOKUP(C72,'Divisão setores'!$A$2:$B$97,2,FALSE)</f>
        <v>Bens Industriais</v>
      </c>
      <c r="E72" s="3"/>
      <c r="F72" s="3"/>
    </row>
    <row r="73" spans="1:6">
      <c r="A73" s="2">
        <v>43831</v>
      </c>
      <c r="B73" s="2">
        <v>44013</v>
      </c>
      <c r="C73" t="s">
        <v>13</v>
      </c>
      <c r="D73" t="str">
        <f>VLOOKUP(C73,'Divisão setores'!$A$2:$B$97,2,FALSE)</f>
        <v>Bens Industriais</v>
      </c>
      <c r="E73" s="3"/>
      <c r="F73" s="3"/>
    </row>
    <row r="74" spans="1:6">
      <c r="A74" s="2">
        <v>43831</v>
      </c>
      <c r="B74" s="2">
        <v>44013</v>
      </c>
      <c r="C74" t="s">
        <v>14</v>
      </c>
      <c r="D74" t="str">
        <f>VLOOKUP(C74,'Divisão setores'!$A$2:$B$97,2,FALSE)</f>
        <v>Bens Industriais</v>
      </c>
      <c r="E74" s="3"/>
      <c r="F74" s="3"/>
    </row>
    <row r="75" spans="1:6">
      <c r="A75" s="2">
        <v>43831</v>
      </c>
      <c r="B75" s="2">
        <v>44013</v>
      </c>
      <c r="C75" t="s">
        <v>15</v>
      </c>
      <c r="D75" t="str">
        <f>VLOOKUP(C75,'Divisão setores'!$A$2:$B$97,2,FALSE)</f>
        <v>Construção Civil</v>
      </c>
      <c r="E75" s="3"/>
      <c r="F75" s="3"/>
    </row>
    <row r="76" spans="1:6">
      <c r="A76" s="2">
        <v>43831</v>
      </c>
      <c r="B76" s="2">
        <v>44013</v>
      </c>
      <c r="C76" t="s">
        <v>66</v>
      </c>
      <c r="D76" t="str">
        <f>VLOOKUP(C76,'Divisão setores'!$A$2:$B$97,2,FALSE)</f>
        <v>Construção Civil</v>
      </c>
      <c r="E76" s="3"/>
      <c r="F76" s="3"/>
    </row>
    <row r="77" spans="1:6">
      <c r="A77" s="2">
        <v>43831</v>
      </c>
      <c r="B77" s="2">
        <v>44013</v>
      </c>
      <c r="C77" t="s">
        <v>16</v>
      </c>
      <c r="D77" t="str">
        <f>VLOOKUP(C77,'Divisão setores'!$A$2:$B$97,2,FALSE)</f>
        <v>Construção Civil</v>
      </c>
      <c r="E77" s="3"/>
      <c r="F77" s="3"/>
    </row>
    <row r="78" spans="1:6">
      <c r="A78" s="2">
        <v>43831</v>
      </c>
      <c r="B78" s="2">
        <v>44013</v>
      </c>
      <c r="C78" t="s">
        <v>17</v>
      </c>
      <c r="D78" t="str">
        <f>VLOOKUP(C78,'Divisão setores'!$A$2:$B$97,2,FALSE)</f>
        <v>Educação</v>
      </c>
      <c r="E78" s="3"/>
      <c r="F78" s="3"/>
    </row>
    <row r="79" spans="1:6">
      <c r="A79" s="2">
        <v>43831</v>
      </c>
      <c r="B79" s="2">
        <v>44013</v>
      </c>
      <c r="C79" t="s">
        <v>18</v>
      </c>
      <c r="D79" t="str">
        <f>VLOOKUP(C79,'Divisão setores'!$A$2:$B$97,2,FALSE)</f>
        <v>Educação</v>
      </c>
      <c r="E79" s="3"/>
      <c r="F79" s="3"/>
    </row>
    <row r="80" spans="1:6">
      <c r="A80" s="2">
        <v>43831</v>
      </c>
      <c r="B80" s="2">
        <v>44013</v>
      </c>
      <c r="C80" t="s">
        <v>19</v>
      </c>
      <c r="D80" t="str">
        <f>VLOOKUP(C80,'Divisão setores'!$A$2:$B$97,2,FALSE)</f>
        <v>Exploração de imóveis</v>
      </c>
      <c r="E80" s="3"/>
      <c r="F80" s="3"/>
    </row>
    <row r="81" spans="1:6">
      <c r="A81" s="2">
        <v>43831</v>
      </c>
      <c r="B81" s="2">
        <v>44013</v>
      </c>
      <c r="C81" t="s">
        <v>20</v>
      </c>
      <c r="D81" t="str">
        <f>VLOOKUP(C81,'Divisão setores'!$A$2:$B$97,2,FALSE)</f>
        <v>Exploração de imóveis</v>
      </c>
      <c r="E81" s="3"/>
      <c r="F81" s="3"/>
    </row>
    <row r="82" spans="1:6">
      <c r="A82" s="2">
        <v>43831</v>
      </c>
      <c r="B82" s="2">
        <v>44013</v>
      </c>
      <c r="C82" t="s">
        <v>21</v>
      </c>
      <c r="D82" t="str">
        <f>VLOOKUP(C82,'Divisão setores'!$A$2:$B$97,2,FALSE)</f>
        <v>Exploração de imóveis</v>
      </c>
      <c r="E82" s="3"/>
      <c r="F82" s="3"/>
    </row>
    <row r="83" spans="1:6">
      <c r="A83" s="2">
        <v>43831</v>
      </c>
      <c r="B83" s="2">
        <v>44013</v>
      </c>
      <c r="C83" t="s">
        <v>22</v>
      </c>
      <c r="D83" t="str">
        <f>VLOOKUP(C83,'Divisão setores'!$A$2:$B$97,2,FALSE)</f>
        <v>Financeiro</v>
      </c>
      <c r="E83" s="3"/>
      <c r="F83" s="3"/>
    </row>
    <row r="84" spans="1:6">
      <c r="A84" s="2">
        <v>43831</v>
      </c>
      <c r="B84" s="2">
        <v>44013</v>
      </c>
      <c r="C84" t="s">
        <v>23</v>
      </c>
      <c r="D84" t="str">
        <f>VLOOKUP(C84,'Divisão setores'!$A$2:$B$97,2,FALSE)</f>
        <v>Financeiro</v>
      </c>
      <c r="E84" s="3"/>
      <c r="F84" s="3"/>
    </row>
    <row r="85" spans="1:6">
      <c r="A85" s="2">
        <v>43831</v>
      </c>
      <c r="B85" s="2">
        <v>44013</v>
      </c>
      <c r="C85" t="s">
        <v>24</v>
      </c>
      <c r="D85" t="str">
        <f>VLOOKUP(C85,'Divisão setores'!$A$2:$B$97,2,FALSE)</f>
        <v>Financeiro</v>
      </c>
      <c r="E85" s="3"/>
      <c r="F85" s="3"/>
    </row>
    <row r="86" spans="1:6">
      <c r="A86" s="2">
        <v>43831</v>
      </c>
      <c r="B86" s="2">
        <v>44013</v>
      </c>
      <c r="C86" t="s">
        <v>25</v>
      </c>
      <c r="D86" t="str">
        <f>VLOOKUP(C86,'Divisão setores'!$A$2:$B$97,2,FALSE)</f>
        <v>Financeiro</v>
      </c>
      <c r="E86" s="3"/>
      <c r="F86" s="3"/>
    </row>
    <row r="87" spans="1:6">
      <c r="A87" s="2">
        <v>43831</v>
      </c>
      <c r="B87" s="2">
        <v>44013</v>
      </c>
      <c r="C87" t="s">
        <v>26</v>
      </c>
      <c r="D87" t="str">
        <f>VLOOKUP(C87,'Divisão setores'!$A$2:$B$97,2,FALSE)</f>
        <v>Financeiro</v>
      </c>
      <c r="E87" s="3"/>
      <c r="F87" s="3"/>
    </row>
    <row r="88" spans="1:6">
      <c r="A88" s="2">
        <v>43831</v>
      </c>
      <c r="B88" s="2">
        <v>44013</v>
      </c>
      <c r="C88" t="s">
        <v>67</v>
      </c>
      <c r="D88" t="str">
        <f>VLOOKUP(C88,'Divisão setores'!$A$2:$B$97,2,FALSE)</f>
        <v>Financeiro</v>
      </c>
      <c r="E88" s="3"/>
      <c r="F88" s="3"/>
    </row>
    <row r="89" spans="1:6">
      <c r="A89" s="2">
        <v>43831</v>
      </c>
      <c r="B89" s="2">
        <v>44013</v>
      </c>
      <c r="C89" t="s">
        <v>27</v>
      </c>
      <c r="D89" t="str">
        <f>VLOOKUP(C89,'Divisão setores'!$A$2:$B$97,2,FALSE)</f>
        <v>Financeiro</v>
      </c>
      <c r="E89" s="3"/>
      <c r="F89" s="3"/>
    </row>
    <row r="90" spans="1:6">
      <c r="A90" s="2">
        <v>43831</v>
      </c>
      <c r="B90" s="2">
        <v>44013</v>
      </c>
      <c r="C90" t="s">
        <v>28</v>
      </c>
      <c r="D90" t="str">
        <f>VLOOKUP(C90,'Divisão setores'!$A$2:$B$97,2,FALSE)</f>
        <v>Financeiro</v>
      </c>
      <c r="E90" s="3"/>
      <c r="F90" s="3"/>
    </row>
    <row r="91" spans="1:6">
      <c r="A91" s="2">
        <v>43831</v>
      </c>
      <c r="B91" s="2">
        <v>44013</v>
      </c>
      <c r="C91" t="s">
        <v>29</v>
      </c>
      <c r="D91" t="str">
        <f>VLOOKUP(C91,'Divisão setores'!$A$2:$B$97,2,FALSE)</f>
        <v>Financeiro</v>
      </c>
      <c r="E91" s="3"/>
      <c r="F91" s="3"/>
    </row>
    <row r="92" spans="1:6">
      <c r="A92" s="2">
        <v>43831</v>
      </c>
      <c r="B92" s="2">
        <v>44013</v>
      </c>
      <c r="C92" t="s">
        <v>30</v>
      </c>
      <c r="D92" t="str">
        <f>VLOOKUP(C92,'Divisão setores'!$A$2:$B$97,2,FALSE)</f>
        <v>Financeiro</v>
      </c>
      <c r="E92" s="3"/>
      <c r="F92" s="3"/>
    </row>
    <row r="93" spans="1:6">
      <c r="A93" s="2">
        <v>43831</v>
      </c>
      <c r="B93" s="2">
        <v>44013</v>
      </c>
      <c r="C93" t="s">
        <v>31</v>
      </c>
      <c r="D93" t="str">
        <f>VLOOKUP(C93,'Divisão setores'!$A$2:$B$97,2,FALSE)</f>
        <v>Financeiro</v>
      </c>
      <c r="E93" s="3"/>
      <c r="F93" s="3"/>
    </row>
    <row r="94" spans="1:6">
      <c r="A94" s="2">
        <v>43831</v>
      </c>
      <c r="B94" s="2">
        <v>44013</v>
      </c>
      <c r="C94" t="s">
        <v>68</v>
      </c>
      <c r="D94" t="str">
        <f>VLOOKUP(C94,'Divisão setores'!$A$2:$B$97,2,FALSE)</f>
        <v>Financeiro</v>
      </c>
      <c r="E94" s="3"/>
      <c r="F94" s="3"/>
    </row>
    <row r="95" spans="1:6">
      <c r="A95" s="2">
        <v>43831</v>
      </c>
      <c r="B95" s="2">
        <v>44013</v>
      </c>
      <c r="C95" t="s">
        <v>69</v>
      </c>
      <c r="D95" t="str">
        <f>VLOOKUP(C95,'Divisão setores'!$A$2:$B$97,2,FALSE)</f>
        <v>Locação de veículos</v>
      </c>
      <c r="E95" s="3"/>
      <c r="F95" s="3"/>
    </row>
    <row r="96" spans="1:6">
      <c r="A96" s="2">
        <v>43831</v>
      </c>
      <c r="B96" s="2">
        <v>44013</v>
      </c>
      <c r="C96" t="s">
        <v>70</v>
      </c>
      <c r="D96" t="str">
        <f>VLOOKUP(C96,'Divisão setores'!$A$2:$B$97,2,FALSE)</f>
        <v>Locação de veículos</v>
      </c>
      <c r="E96" s="3"/>
      <c r="F96" s="3"/>
    </row>
    <row r="97" spans="1:6">
      <c r="A97" s="2">
        <v>43831</v>
      </c>
      <c r="B97" s="2">
        <v>44013</v>
      </c>
      <c r="C97" t="s">
        <v>32</v>
      </c>
      <c r="D97" t="str">
        <f>VLOOKUP(C97,'Divisão setores'!$A$2:$B$97,2,FALSE)</f>
        <v>Mineração e Siderurgia</v>
      </c>
      <c r="E97" s="3"/>
      <c r="F97" s="3"/>
    </row>
    <row r="98" spans="1:6">
      <c r="A98" s="2">
        <v>43831</v>
      </c>
      <c r="B98" s="2">
        <v>44013</v>
      </c>
      <c r="C98" t="s">
        <v>33</v>
      </c>
      <c r="D98" t="str">
        <f>VLOOKUP(C98,'Divisão setores'!$A$2:$B$97,2,FALSE)</f>
        <v>Mineração e Siderurgia</v>
      </c>
      <c r="E98" s="3"/>
      <c r="F98" s="3"/>
    </row>
    <row r="99" spans="1:6">
      <c r="A99" s="2">
        <v>43831</v>
      </c>
      <c r="B99" s="2">
        <v>44013</v>
      </c>
      <c r="C99" t="s">
        <v>34</v>
      </c>
      <c r="D99" t="str">
        <f>VLOOKUP(C99,'Divisão setores'!$A$2:$B$97,2,FALSE)</f>
        <v>Mineração e Siderurgia</v>
      </c>
      <c r="E99" s="3"/>
      <c r="F99" s="3"/>
    </row>
    <row r="100" spans="1:6">
      <c r="A100" s="2">
        <v>43831</v>
      </c>
      <c r="B100" s="2">
        <v>44013</v>
      </c>
      <c r="C100" t="s">
        <v>35</v>
      </c>
      <c r="D100" t="str">
        <f>VLOOKUP(C100,'Divisão setores'!$A$2:$B$97,2,FALSE)</f>
        <v>Mineração e Siderurgia</v>
      </c>
      <c r="E100" s="3"/>
      <c r="F100" s="3"/>
    </row>
    <row r="101" spans="1:6">
      <c r="A101" s="2">
        <v>43831</v>
      </c>
      <c r="B101" s="2">
        <v>44013</v>
      </c>
      <c r="C101" t="s">
        <v>36</v>
      </c>
      <c r="D101" t="str">
        <f>VLOOKUP(C101,'Divisão setores'!$A$2:$B$97,2,FALSE)</f>
        <v>Mineração e Siderurgia</v>
      </c>
      <c r="E101" s="3"/>
      <c r="F101" s="3"/>
    </row>
    <row r="102" spans="1:6">
      <c r="A102" s="2">
        <v>43831</v>
      </c>
      <c r="B102" s="2">
        <v>44013</v>
      </c>
      <c r="C102" t="s">
        <v>37</v>
      </c>
      <c r="D102" t="str">
        <f>VLOOKUP(C102,'Divisão setores'!$A$2:$B$97,2,FALSE)</f>
        <v>Mineração e Siderurgia</v>
      </c>
      <c r="E102" s="3"/>
      <c r="F102" s="3"/>
    </row>
    <row r="103" spans="1:6">
      <c r="A103" s="2">
        <v>43831</v>
      </c>
      <c r="B103" s="2">
        <v>44013</v>
      </c>
      <c r="C103" t="s">
        <v>38</v>
      </c>
      <c r="D103" t="str">
        <f>VLOOKUP(C103,'Divisão setores'!$A$2:$B$97,2,FALSE)</f>
        <v>Papel e Celulose</v>
      </c>
      <c r="E103" s="3"/>
      <c r="F103" s="3"/>
    </row>
    <row r="104" spans="1:6">
      <c r="A104" s="2">
        <v>43831</v>
      </c>
      <c r="B104" s="2">
        <v>44013</v>
      </c>
      <c r="C104" t="s">
        <v>39</v>
      </c>
      <c r="D104" t="str">
        <f>VLOOKUP(C104,'Divisão setores'!$A$2:$B$97,2,FALSE)</f>
        <v>Papel e Celulose</v>
      </c>
      <c r="E104" s="3"/>
      <c r="F104" s="3"/>
    </row>
    <row r="105" spans="1:6">
      <c r="A105" s="2">
        <v>43831</v>
      </c>
      <c r="B105" s="2">
        <v>44013</v>
      </c>
      <c r="C105" t="s">
        <v>40</v>
      </c>
      <c r="D105" t="str">
        <f>VLOOKUP(C105,'Divisão setores'!$A$2:$B$97,2,FALSE)</f>
        <v>Petroleo, gás e biocombustíveis</v>
      </c>
      <c r="E105" s="3"/>
      <c r="F105" s="3"/>
    </row>
    <row r="106" spans="1:6">
      <c r="A106" s="2">
        <v>43831</v>
      </c>
      <c r="B106" s="2">
        <v>44013</v>
      </c>
      <c r="C106" t="s">
        <v>41</v>
      </c>
      <c r="D106" t="str">
        <f>VLOOKUP(C106,'Divisão setores'!$A$2:$B$97,2,FALSE)</f>
        <v>Petroleo, gás e biocombustíveis</v>
      </c>
      <c r="E106" s="3"/>
      <c r="F106" s="3"/>
    </row>
    <row r="107" spans="1:6">
      <c r="A107" s="2">
        <v>43831</v>
      </c>
      <c r="B107" s="2">
        <v>44013</v>
      </c>
      <c r="C107" t="s">
        <v>42</v>
      </c>
      <c r="D107" t="str">
        <f>VLOOKUP(C107,'Divisão setores'!$A$2:$B$97,2,FALSE)</f>
        <v>Petroleo, gás e biocombustíveis</v>
      </c>
      <c r="E107" s="3"/>
      <c r="F107" s="3"/>
    </row>
    <row r="108" spans="1:6">
      <c r="A108" s="2">
        <v>43831</v>
      </c>
      <c r="B108" s="2">
        <v>44013</v>
      </c>
      <c r="C108" t="s">
        <v>43</v>
      </c>
      <c r="D108" t="str">
        <f>VLOOKUP(C108,'Divisão setores'!$A$2:$B$97,2,FALSE)</f>
        <v>Petroleo, gás e biocombustíveis</v>
      </c>
      <c r="E108" s="3"/>
      <c r="F108" s="3"/>
    </row>
    <row r="109" spans="1:6">
      <c r="A109" s="2">
        <v>43831</v>
      </c>
      <c r="B109" s="2">
        <v>44013</v>
      </c>
      <c r="C109" t="s">
        <v>44</v>
      </c>
      <c r="D109" t="str">
        <f>VLOOKUP(C109,'Divisão setores'!$A$2:$B$97,2,FALSE)</f>
        <v>Petroleo, gás e biocombustíveis</v>
      </c>
      <c r="E109" s="3"/>
      <c r="F109" s="3"/>
    </row>
    <row r="110" spans="1:6">
      <c r="A110" s="2">
        <v>43831</v>
      </c>
      <c r="B110" s="2">
        <v>44013</v>
      </c>
      <c r="C110" t="s">
        <v>45</v>
      </c>
      <c r="D110" t="str">
        <f>VLOOKUP(C110,'Divisão setores'!$A$2:$B$97,2,FALSE)</f>
        <v>Saúde</v>
      </c>
      <c r="E110" s="3"/>
      <c r="F110" s="3"/>
    </row>
    <row r="111" spans="1:6">
      <c r="A111" s="2">
        <v>43831</v>
      </c>
      <c r="B111" s="2">
        <v>44013</v>
      </c>
      <c r="C111" t="s">
        <v>71</v>
      </c>
      <c r="D111" t="str">
        <f>VLOOKUP(C111,'Divisão setores'!$A$2:$B$97,2,FALSE)</f>
        <v>Saúde</v>
      </c>
      <c r="E111" s="3"/>
      <c r="F111" s="3"/>
    </row>
    <row r="112" spans="1:6">
      <c r="A112" s="2">
        <v>43831</v>
      </c>
      <c r="B112" s="2">
        <v>44013</v>
      </c>
      <c r="C112" t="s">
        <v>72</v>
      </c>
      <c r="D112" t="str">
        <f>VLOOKUP(C112,'Divisão setores'!$A$2:$B$97,2,FALSE)</f>
        <v>Saúde</v>
      </c>
      <c r="E112" s="3"/>
      <c r="F112" s="3"/>
    </row>
    <row r="113" spans="1:6">
      <c r="A113" s="2">
        <v>43831</v>
      </c>
      <c r="B113" s="2">
        <v>44013</v>
      </c>
      <c r="C113" t="s">
        <v>46</v>
      </c>
      <c r="D113" t="str">
        <f>VLOOKUP(C113,'Divisão setores'!$A$2:$B$97,2,FALSE)</f>
        <v>Saúde</v>
      </c>
      <c r="E113" s="3"/>
      <c r="F113" s="3"/>
    </row>
    <row r="114" spans="1:6">
      <c r="A114" s="2">
        <v>43831</v>
      </c>
      <c r="B114" s="2">
        <v>44013</v>
      </c>
      <c r="C114" t="s">
        <v>47</v>
      </c>
      <c r="D114" t="str">
        <f>VLOOKUP(C114,'Divisão setores'!$A$2:$B$97,2,FALSE)</f>
        <v>Saúde</v>
      </c>
      <c r="E114" s="3"/>
      <c r="F114" s="3"/>
    </row>
    <row r="115" spans="1:6">
      <c r="A115" s="2">
        <v>43831</v>
      </c>
      <c r="B115" s="2">
        <v>44013</v>
      </c>
      <c r="C115" t="s">
        <v>48</v>
      </c>
      <c r="D115" t="str">
        <f>VLOOKUP(C115,'Divisão setores'!$A$2:$B$97,2,FALSE)</f>
        <v>Saúde</v>
      </c>
      <c r="E115" s="3"/>
      <c r="F115" s="3"/>
    </row>
    <row r="116" spans="1:6">
      <c r="A116" s="2">
        <v>43831</v>
      </c>
      <c r="B116" s="2">
        <v>44013</v>
      </c>
      <c r="C116" t="s">
        <v>49</v>
      </c>
      <c r="D116" t="str">
        <f>VLOOKUP(C116,'Divisão setores'!$A$2:$B$97,2,FALSE)</f>
        <v>Telecomunicações</v>
      </c>
      <c r="E116" s="3"/>
      <c r="F116" s="3"/>
    </row>
    <row r="117" spans="1:6">
      <c r="A117" s="2">
        <v>43831</v>
      </c>
      <c r="B117" s="2">
        <v>44013</v>
      </c>
      <c r="C117" t="s">
        <v>50</v>
      </c>
      <c r="D117" t="str">
        <f>VLOOKUP(C117,'Divisão setores'!$A$2:$B$97,2,FALSE)</f>
        <v>Telecomunicações</v>
      </c>
      <c r="E117" s="3"/>
      <c r="F117" s="3"/>
    </row>
    <row r="118" spans="1:6">
      <c r="A118" s="2">
        <v>43831</v>
      </c>
      <c r="B118" s="2">
        <v>44013</v>
      </c>
      <c r="C118" t="s">
        <v>51</v>
      </c>
      <c r="D118" t="str">
        <f>VLOOKUP(C118,'Divisão setores'!$A$2:$B$97,2,FALSE)</f>
        <v>Utilidade Pública</v>
      </c>
      <c r="E118" s="3"/>
      <c r="F118" s="3"/>
    </row>
    <row r="119" spans="1:6">
      <c r="A119" s="2">
        <v>43831</v>
      </c>
      <c r="B119" s="2">
        <v>44013</v>
      </c>
      <c r="C119" t="s">
        <v>73</v>
      </c>
      <c r="D119" t="str">
        <f>VLOOKUP(C119,'Divisão setores'!$A$2:$B$97,2,FALSE)</f>
        <v>Utilidade Pública</v>
      </c>
      <c r="E119" s="3"/>
      <c r="F119" s="3"/>
    </row>
    <row r="120" spans="1:6">
      <c r="A120" s="2">
        <v>43831</v>
      </c>
      <c r="B120" s="2">
        <v>44013</v>
      </c>
      <c r="C120" t="s">
        <v>52</v>
      </c>
      <c r="D120" t="str">
        <f>VLOOKUP(C120,'Divisão setores'!$A$2:$B$97,2,FALSE)</f>
        <v>Utilidade Pública</v>
      </c>
      <c r="E120" s="3"/>
      <c r="F120" s="3"/>
    </row>
    <row r="121" spans="1:6">
      <c r="A121" s="2">
        <v>43831</v>
      </c>
      <c r="B121" s="2">
        <v>44013</v>
      </c>
      <c r="C121" t="s">
        <v>53</v>
      </c>
      <c r="D121" t="str">
        <f>VLOOKUP(C121,'Divisão setores'!$A$2:$B$97,2,FALSE)</f>
        <v>Utilidade Pública</v>
      </c>
      <c r="E121" s="3"/>
      <c r="F121" s="3"/>
    </row>
    <row r="122" spans="1:6">
      <c r="A122" s="2">
        <v>43831</v>
      </c>
      <c r="B122" s="2">
        <v>44013</v>
      </c>
      <c r="C122" t="s">
        <v>54</v>
      </c>
      <c r="D122" t="str">
        <f>VLOOKUP(C122,'Divisão setores'!$A$2:$B$97,2,FALSE)</f>
        <v>Utilidade Pública</v>
      </c>
      <c r="E122" s="3"/>
      <c r="F122" s="3"/>
    </row>
    <row r="123" spans="1:6">
      <c r="A123" s="2">
        <v>43831</v>
      </c>
      <c r="B123" s="2">
        <v>44013</v>
      </c>
      <c r="C123" t="s">
        <v>55</v>
      </c>
      <c r="D123" t="str">
        <f>VLOOKUP(C123,'Divisão setores'!$A$2:$B$97,2,FALSE)</f>
        <v>Utilidade Pública</v>
      </c>
      <c r="E123" s="3"/>
      <c r="F123" s="3"/>
    </row>
    <row r="124" spans="1:6">
      <c r="A124" s="2">
        <v>43831</v>
      </c>
      <c r="B124" s="2">
        <v>44013</v>
      </c>
      <c r="C124" t="s">
        <v>74</v>
      </c>
      <c r="D124" t="str">
        <f>VLOOKUP(C124,'Divisão setores'!$A$2:$B$97,2,FALSE)</f>
        <v>Utilidade Pública</v>
      </c>
      <c r="E124" s="3"/>
      <c r="F124" s="3"/>
    </row>
    <row r="125" spans="1:6">
      <c r="A125" s="2">
        <v>43831</v>
      </c>
      <c r="B125" s="2">
        <v>44013</v>
      </c>
      <c r="C125" t="s">
        <v>56</v>
      </c>
      <c r="D125" t="str">
        <f>VLOOKUP(C125,'Divisão setores'!$A$2:$B$97,2,FALSE)</f>
        <v>Utilidade Pública</v>
      </c>
      <c r="E125" s="3"/>
      <c r="F125" s="3"/>
    </row>
    <row r="126" spans="1:6">
      <c r="A126" s="2">
        <v>43831</v>
      </c>
      <c r="B126" s="2">
        <v>44013</v>
      </c>
      <c r="C126" t="s">
        <v>57</v>
      </c>
      <c r="D126" t="str">
        <f>VLOOKUP(C126,'Divisão setores'!$A$2:$B$97,2,FALSE)</f>
        <v>Utilidade Pública</v>
      </c>
      <c r="E126" s="3"/>
      <c r="F126" s="3"/>
    </row>
    <row r="127" spans="1:6">
      <c r="A127" s="2">
        <v>43831</v>
      </c>
      <c r="B127" s="2">
        <v>44013</v>
      </c>
      <c r="C127" t="s">
        <v>58</v>
      </c>
      <c r="D127" t="str">
        <f>VLOOKUP(C127,'Divisão setores'!$A$2:$B$97,2,FALSE)</f>
        <v>Utilidade Pública</v>
      </c>
      <c r="E127" s="3"/>
      <c r="F127" s="3"/>
    </row>
    <row r="128" spans="1:6">
      <c r="A128" s="2">
        <v>43831</v>
      </c>
      <c r="B128" s="2">
        <v>44013</v>
      </c>
      <c r="C128" t="s">
        <v>59</v>
      </c>
      <c r="D128" t="str">
        <f>VLOOKUP(C128,'Divisão setores'!$A$2:$B$97,2,FALSE)</f>
        <v>Varejo</v>
      </c>
      <c r="E128" s="3"/>
      <c r="F128" s="3"/>
    </row>
    <row r="129" spans="1:6">
      <c r="A129" s="2">
        <v>43831</v>
      </c>
      <c r="B129" s="2">
        <v>44013</v>
      </c>
      <c r="C129" t="s">
        <v>75</v>
      </c>
      <c r="D129" t="str">
        <f>VLOOKUP(C129,'Divisão setores'!$A$2:$B$97,2,FALSE)</f>
        <v>Varejo</v>
      </c>
      <c r="E129" s="3"/>
      <c r="F129" s="3"/>
    </row>
    <row r="130" spans="1:6">
      <c r="A130" s="2">
        <v>43831</v>
      </c>
      <c r="B130" s="2">
        <v>44013</v>
      </c>
      <c r="C130" t="s">
        <v>60</v>
      </c>
      <c r="D130" t="str">
        <f>VLOOKUP(C130,'Divisão setores'!$A$2:$B$97,2,FALSE)</f>
        <v>Varejo</v>
      </c>
      <c r="E130" s="3"/>
      <c r="F130" s="3"/>
    </row>
    <row r="131" spans="1:6">
      <c r="A131" s="2">
        <v>43831</v>
      </c>
      <c r="B131" s="2">
        <v>44013</v>
      </c>
      <c r="C131" t="s">
        <v>76</v>
      </c>
      <c r="D131" t="str">
        <f>VLOOKUP(C131,'Divisão setores'!$A$2:$B$97,2,FALSE)</f>
        <v>Varejo</v>
      </c>
      <c r="E131" s="3"/>
      <c r="F131" s="3"/>
    </row>
    <row r="132" spans="1:6">
      <c r="A132" s="2">
        <v>43831</v>
      </c>
      <c r="B132" s="2">
        <v>44013</v>
      </c>
      <c r="C132" t="s">
        <v>61</v>
      </c>
      <c r="D132" t="str">
        <f>VLOOKUP(C132,'Divisão setores'!$A$2:$B$97,2,FALSE)</f>
        <v>Varejo</v>
      </c>
      <c r="E132" s="3"/>
      <c r="F132" s="3"/>
    </row>
    <row r="133" spans="1:6">
      <c r="A133" s="2">
        <v>43831</v>
      </c>
      <c r="B133" s="2">
        <v>44013</v>
      </c>
      <c r="C133" t="s">
        <v>62</v>
      </c>
      <c r="D133" t="str">
        <f>VLOOKUP(C133,'Divisão setores'!$A$2:$B$97,2,FALSE)</f>
        <v>Varejo</v>
      </c>
      <c r="E133" s="3"/>
      <c r="F133" s="3"/>
    </row>
    <row r="134" spans="1:6">
      <c r="A134" s="2">
        <v>43831</v>
      </c>
      <c r="B134" s="2">
        <v>44013</v>
      </c>
      <c r="C134" t="s">
        <v>63</v>
      </c>
      <c r="D134" t="str">
        <f>VLOOKUP(C134,'Divisão setores'!$A$2:$B$97,2,FALSE)</f>
        <v>Varejo</v>
      </c>
      <c r="E134" s="3"/>
      <c r="F134" s="3"/>
    </row>
    <row r="135" spans="1:6">
      <c r="A135" s="2">
        <v>43831</v>
      </c>
      <c r="B135" s="2">
        <v>44013</v>
      </c>
      <c r="C135" t="s">
        <v>65</v>
      </c>
      <c r="D135" t="str">
        <f>VLOOKUP(C135,'Divisão setores'!$A$2:$B$97,2,FALSE)</f>
        <v>Varejo</v>
      </c>
      <c r="E135" s="3"/>
      <c r="F135" s="3"/>
    </row>
    <row r="136" spans="1:6">
      <c r="A136" s="2">
        <v>44013</v>
      </c>
      <c r="B136" s="2">
        <v>44196</v>
      </c>
      <c r="C136" t="s">
        <v>4</v>
      </c>
      <c r="D136" t="str">
        <f>VLOOKUP(C136,'Divisão setores'!$A$2:$B$97,2,FALSE)</f>
        <v>Aéreas</v>
      </c>
      <c r="E136" s="3"/>
      <c r="F136" s="3"/>
    </row>
    <row r="137" spans="1:6">
      <c r="A137" s="2">
        <v>44013</v>
      </c>
      <c r="B137" s="2">
        <v>44196</v>
      </c>
      <c r="C137" t="s">
        <v>5</v>
      </c>
      <c r="D137" t="str">
        <f>VLOOKUP(C137,'Divisão setores'!$A$2:$B$97,2,FALSE)</f>
        <v>Aéreas</v>
      </c>
      <c r="E137" s="3"/>
      <c r="F137" s="3"/>
    </row>
    <row r="138" spans="1:6">
      <c r="A138" s="2">
        <v>44013</v>
      </c>
      <c r="B138" s="2">
        <v>44196</v>
      </c>
      <c r="C138" t="s">
        <v>6</v>
      </c>
      <c r="D138" t="str">
        <f>VLOOKUP(C138,'Divisão setores'!$A$2:$B$97,2,FALSE)</f>
        <v>Alimentos e Bebidas</v>
      </c>
      <c r="E138" s="3"/>
      <c r="F138" s="3"/>
    </row>
    <row r="139" spans="1:6">
      <c r="A139" s="2">
        <v>44013</v>
      </c>
      <c r="B139" s="2">
        <v>44196</v>
      </c>
      <c r="C139" t="s">
        <v>77</v>
      </c>
      <c r="D139" t="str">
        <f>VLOOKUP(C139,'Divisão setores'!$A$2:$B$97,2,FALSE)</f>
        <v>Alimentos e Bebidas</v>
      </c>
      <c r="E139" s="3"/>
      <c r="F139" s="3"/>
    </row>
    <row r="140" spans="1:6">
      <c r="A140" s="2">
        <v>44013</v>
      </c>
      <c r="B140" s="2">
        <v>44196</v>
      </c>
      <c r="C140" t="s">
        <v>7</v>
      </c>
      <c r="D140" t="str">
        <f>VLOOKUP(C140,'Divisão setores'!$A$2:$B$97,2,FALSE)</f>
        <v>Alimentos e Bebidas</v>
      </c>
      <c r="E140" s="3"/>
      <c r="F140" s="3"/>
    </row>
    <row r="141" spans="1:6">
      <c r="A141" s="2">
        <v>44013</v>
      </c>
      <c r="B141" s="2">
        <v>44196</v>
      </c>
      <c r="C141" t="s">
        <v>8</v>
      </c>
      <c r="D141" t="str">
        <f>VLOOKUP(C141,'Divisão setores'!$A$2:$B$97,2,FALSE)</f>
        <v>Alimentos e Bebidas</v>
      </c>
      <c r="E141" s="3"/>
      <c r="F141" s="3"/>
    </row>
    <row r="142" spans="1:6">
      <c r="A142" s="2">
        <v>44013</v>
      </c>
      <c r="B142" s="2">
        <v>44196</v>
      </c>
      <c r="C142" t="s">
        <v>9</v>
      </c>
      <c r="D142" t="str">
        <f>VLOOKUP(C142,'Divisão setores'!$A$2:$B$97,2,FALSE)</f>
        <v>Alimentos e Bebidas</v>
      </c>
      <c r="E142" s="3"/>
      <c r="F142" s="3"/>
    </row>
    <row r="143" spans="1:6">
      <c r="A143" s="2">
        <v>44013</v>
      </c>
      <c r="B143" s="2">
        <v>44196</v>
      </c>
      <c r="C143" t="s">
        <v>10</v>
      </c>
      <c r="D143" t="str">
        <f>VLOOKUP(C143,'Divisão setores'!$A$2:$B$97,2,FALSE)</f>
        <v>Bens Industriais</v>
      </c>
      <c r="E143" s="3"/>
      <c r="F143" s="3"/>
    </row>
    <row r="144" spans="1:6">
      <c r="A144" s="2">
        <v>44013</v>
      </c>
      <c r="B144" s="2">
        <v>44196</v>
      </c>
      <c r="C144" t="s">
        <v>11</v>
      </c>
      <c r="D144" t="str">
        <f>VLOOKUP(C144,'Divisão setores'!$A$2:$B$97,2,FALSE)</f>
        <v>Bens Industriais</v>
      </c>
      <c r="E144" s="3"/>
      <c r="F144" s="3"/>
    </row>
    <row r="145" spans="1:6">
      <c r="A145" s="2">
        <v>44013</v>
      </c>
      <c r="B145" s="2">
        <v>44196</v>
      </c>
      <c r="C145" t="s">
        <v>12</v>
      </c>
      <c r="D145" t="str">
        <f>VLOOKUP(C145,'Divisão setores'!$A$2:$B$97,2,FALSE)</f>
        <v>Bens Industriais</v>
      </c>
      <c r="E145" s="3"/>
      <c r="F145" s="3"/>
    </row>
    <row r="146" spans="1:6">
      <c r="A146" s="2">
        <v>44013</v>
      </c>
      <c r="B146" s="2">
        <v>44196</v>
      </c>
      <c r="C146" t="s">
        <v>13</v>
      </c>
      <c r="D146" t="str">
        <f>VLOOKUP(C146,'Divisão setores'!$A$2:$B$97,2,FALSE)</f>
        <v>Bens Industriais</v>
      </c>
      <c r="E146" s="3"/>
      <c r="F146" s="3"/>
    </row>
    <row r="147" spans="1:6">
      <c r="A147" s="2">
        <v>44013</v>
      </c>
      <c r="B147" s="2">
        <v>44196</v>
      </c>
      <c r="C147" t="s">
        <v>14</v>
      </c>
      <c r="D147" t="str">
        <f>VLOOKUP(C147,'Divisão setores'!$A$2:$B$97,2,FALSE)</f>
        <v>Bens Industriais</v>
      </c>
      <c r="E147" s="3"/>
      <c r="F147" s="3"/>
    </row>
    <row r="148" spans="1:6">
      <c r="A148" s="2">
        <v>44013</v>
      </c>
      <c r="B148" s="2">
        <v>44196</v>
      </c>
      <c r="C148" t="s">
        <v>15</v>
      </c>
      <c r="D148" t="str">
        <f>VLOOKUP(C148,'Divisão setores'!$A$2:$B$97,2,FALSE)</f>
        <v>Construção Civil</v>
      </c>
      <c r="E148" s="3"/>
      <c r="F148" s="3"/>
    </row>
    <row r="149" spans="1:6">
      <c r="A149" s="2">
        <v>44013</v>
      </c>
      <c r="B149" s="2">
        <v>44196</v>
      </c>
      <c r="C149" t="s">
        <v>66</v>
      </c>
      <c r="D149" t="str">
        <f>VLOOKUP(C149,'Divisão setores'!$A$2:$B$97,2,FALSE)</f>
        <v>Construção Civil</v>
      </c>
      <c r="E149" s="3"/>
      <c r="F149" s="3"/>
    </row>
    <row r="150" spans="1:6">
      <c r="A150" s="2">
        <v>44013</v>
      </c>
      <c r="B150" s="2">
        <v>44196</v>
      </c>
      <c r="C150" t="s">
        <v>16</v>
      </c>
      <c r="D150" t="str">
        <f>VLOOKUP(C150,'Divisão setores'!$A$2:$B$97,2,FALSE)</f>
        <v>Construção Civil</v>
      </c>
      <c r="E150" s="3"/>
      <c r="F150" s="3"/>
    </row>
    <row r="151" spans="1:6">
      <c r="A151" s="2">
        <v>44013</v>
      </c>
      <c r="B151" s="2">
        <v>44196</v>
      </c>
      <c r="C151" t="s">
        <v>17</v>
      </c>
      <c r="D151" t="str">
        <f>VLOOKUP(C151,'Divisão setores'!$A$2:$B$97,2,FALSE)</f>
        <v>Educação</v>
      </c>
      <c r="E151" s="3"/>
      <c r="F151" s="3"/>
    </row>
    <row r="152" spans="1:6">
      <c r="A152" s="2">
        <v>44013</v>
      </c>
      <c r="B152" s="2">
        <v>44196</v>
      </c>
      <c r="C152" t="s">
        <v>18</v>
      </c>
      <c r="D152" t="str">
        <f>VLOOKUP(C152,'Divisão setores'!$A$2:$B$97,2,FALSE)</f>
        <v>Educação</v>
      </c>
      <c r="E152" s="3"/>
      <c r="F152" s="3"/>
    </row>
    <row r="153" spans="1:6">
      <c r="A153" s="2">
        <v>44013</v>
      </c>
      <c r="B153" s="2">
        <v>44196</v>
      </c>
      <c r="C153" t="s">
        <v>19</v>
      </c>
      <c r="D153" t="str">
        <f>VLOOKUP(C153,'Divisão setores'!$A$2:$B$97,2,FALSE)</f>
        <v>Exploração de imóveis</v>
      </c>
      <c r="E153" s="3"/>
      <c r="F153" s="3"/>
    </row>
    <row r="154" spans="1:6">
      <c r="A154" s="2">
        <v>44013</v>
      </c>
      <c r="B154" s="2">
        <v>44196</v>
      </c>
      <c r="C154" t="s">
        <v>20</v>
      </c>
      <c r="D154" t="str">
        <f>VLOOKUP(C154,'Divisão setores'!$A$2:$B$97,2,FALSE)</f>
        <v>Exploração de imóveis</v>
      </c>
      <c r="E154" s="3"/>
      <c r="F154" s="3"/>
    </row>
    <row r="155" spans="1:6">
      <c r="A155" s="2">
        <v>44013</v>
      </c>
      <c r="B155" s="2">
        <v>44196</v>
      </c>
      <c r="C155" t="s">
        <v>21</v>
      </c>
      <c r="D155" t="str">
        <f>VLOOKUP(C155,'Divisão setores'!$A$2:$B$97,2,FALSE)</f>
        <v>Exploração de imóveis</v>
      </c>
      <c r="E155" s="3"/>
      <c r="F155" s="3"/>
    </row>
    <row r="156" spans="1:6">
      <c r="A156" s="2">
        <v>44013</v>
      </c>
      <c r="B156" s="2">
        <v>44196</v>
      </c>
      <c r="C156" t="s">
        <v>22</v>
      </c>
      <c r="D156" t="str">
        <f>VLOOKUP(C156,'Divisão setores'!$A$2:$B$97,2,FALSE)</f>
        <v>Financeiro</v>
      </c>
      <c r="E156" s="3"/>
      <c r="F156" s="3"/>
    </row>
    <row r="157" spans="1:6">
      <c r="A157" s="2">
        <v>44013</v>
      </c>
      <c r="B157" s="2">
        <v>44196</v>
      </c>
      <c r="C157" t="s">
        <v>23</v>
      </c>
      <c r="D157" t="str">
        <f>VLOOKUP(C157,'Divisão setores'!$A$2:$B$97,2,FALSE)</f>
        <v>Financeiro</v>
      </c>
      <c r="E157" s="3"/>
      <c r="F157" s="3"/>
    </row>
    <row r="158" spans="1:6">
      <c r="A158" s="2">
        <v>44013</v>
      </c>
      <c r="B158" s="2">
        <v>44196</v>
      </c>
      <c r="C158" t="s">
        <v>24</v>
      </c>
      <c r="D158" t="str">
        <f>VLOOKUP(C158,'Divisão setores'!$A$2:$B$97,2,FALSE)</f>
        <v>Financeiro</v>
      </c>
      <c r="E158" s="3"/>
      <c r="F158" s="3"/>
    </row>
    <row r="159" spans="1:6">
      <c r="A159" s="2">
        <v>44013</v>
      </c>
      <c r="B159" s="2">
        <v>44196</v>
      </c>
      <c r="C159" t="s">
        <v>25</v>
      </c>
      <c r="D159" t="str">
        <f>VLOOKUP(C159,'Divisão setores'!$A$2:$B$97,2,FALSE)</f>
        <v>Financeiro</v>
      </c>
      <c r="E159" s="3"/>
      <c r="F159" s="3"/>
    </row>
    <row r="160" spans="1:6">
      <c r="A160" s="2">
        <v>44013</v>
      </c>
      <c r="B160" s="2">
        <v>44196</v>
      </c>
      <c r="C160" t="s">
        <v>26</v>
      </c>
      <c r="D160" t="str">
        <f>VLOOKUP(C160,'Divisão setores'!$A$2:$B$97,2,FALSE)</f>
        <v>Financeiro</v>
      </c>
      <c r="E160" s="3"/>
      <c r="F160" s="3"/>
    </row>
    <row r="161" spans="1:6">
      <c r="A161" s="2">
        <v>44013</v>
      </c>
      <c r="B161" s="2">
        <v>44196</v>
      </c>
      <c r="C161" t="s">
        <v>67</v>
      </c>
      <c r="D161" t="str">
        <f>VLOOKUP(C161,'Divisão setores'!$A$2:$B$97,2,FALSE)</f>
        <v>Financeiro</v>
      </c>
      <c r="E161" s="3"/>
      <c r="F161" s="3"/>
    </row>
    <row r="162" spans="1:6">
      <c r="A162" s="2">
        <v>44013</v>
      </c>
      <c r="B162" s="2">
        <v>44196</v>
      </c>
      <c r="C162" t="s">
        <v>27</v>
      </c>
      <c r="D162" t="str">
        <f>VLOOKUP(C162,'Divisão setores'!$A$2:$B$97,2,FALSE)</f>
        <v>Financeiro</v>
      </c>
      <c r="E162" s="3"/>
      <c r="F162" s="3"/>
    </row>
    <row r="163" spans="1:6">
      <c r="A163" s="2">
        <v>44013</v>
      </c>
      <c r="B163" s="2">
        <v>44196</v>
      </c>
      <c r="C163" t="s">
        <v>28</v>
      </c>
      <c r="D163" t="str">
        <f>VLOOKUP(C163,'Divisão setores'!$A$2:$B$97,2,FALSE)</f>
        <v>Financeiro</v>
      </c>
      <c r="E163" s="3"/>
      <c r="F163" s="3"/>
    </row>
    <row r="164" spans="1:6">
      <c r="A164" s="2">
        <v>44013</v>
      </c>
      <c r="B164" s="2">
        <v>44196</v>
      </c>
      <c r="C164" t="s">
        <v>29</v>
      </c>
      <c r="D164" t="str">
        <f>VLOOKUP(C164,'Divisão setores'!$A$2:$B$97,2,FALSE)</f>
        <v>Financeiro</v>
      </c>
      <c r="E164" s="3"/>
      <c r="F164" s="3"/>
    </row>
    <row r="165" spans="1:6">
      <c r="A165" s="2">
        <v>44013</v>
      </c>
      <c r="B165" s="2">
        <v>44196</v>
      </c>
      <c r="C165" t="s">
        <v>30</v>
      </c>
      <c r="D165" t="str">
        <f>VLOOKUP(C165,'Divisão setores'!$A$2:$B$97,2,FALSE)</f>
        <v>Financeiro</v>
      </c>
      <c r="E165" s="3"/>
      <c r="F165" s="3"/>
    </row>
    <row r="166" spans="1:6">
      <c r="A166" s="2">
        <v>44013</v>
      </c>
      <c r="B166" s="2">
        <v>44196</v>
      </c>
      <c r="C166" t="s">
        <v>31</v>
      </c>
      <c r="D166" t="str">
        <f>VLOOKUP(C166,'Divisão setores'!$A$2:$B$97,2,FALSE)</f>
        <v>Financeiro</v>
      </c>
      <c r="E166" s="3"/>
      <c r="F166" s="3"/>
    </row>
    <row r="167" spans="1:6">
      <c r="A167" s="2">
        <v>44013</v>
      </c>
      <c r="B167" s="2">
        <v>44196</v>
      </c>
      <c r="C167" t="s">
        <v>68</v>
      </c>
      <c r="D167" t="str">
        <f>VLOOKUP(C167,'Divisão setores'!$A$2:$B$97,2,FALSE)</f>
        <v>Financeiro</v>
      </c>
      <c r="E167" s="3"/>
      <c r="F167" s="3"/>
    </row>
    <row r="168" spans="1:6">
      <c r="A168" s="2">
        <v>44013</v>
      </c>
      <c r="B168" s="2">
        <v>44196</v>
      </c>
      <c r="C168" t="s">
        <v>69</v>
      </c>
      <c r="D168" t="str">
        <f>VLOOKUP(C168,'Divisão setores'!$A$2:$B$97,2,FALSE)</f>
        <v>Locação de veículos</v>
      </c>
      <c r="E168" s="3"/>
      <c r="F168" s="3"/>
    </row>
    <row r="169" spans="1:6">
      <c r="A169" s="2">
        <v>44013</v>
      </c>
      <c r="B169" s="2">
        <v>44196</v>
      </c>
      <c r="C169" t="s">
        <v>70</v>
      </c>
      <c r="D169" t="str">
        <f>VLOOKUP(C169,'Divisão setores'!$A$2:$B$97,2,FALSE)</f>
        <v>Locação de veículos</v>
      </c>
      <c r="E169" s="3"/>
      <c r="F169" s="3"/>
    </row>
    <row r="170" spans="1:6">
      <c r="A170" s="2">
        <v>44013</v>
      </c>
      <c r="B170" s="2">
        <v>44196</v>
      </c>
      <c r="C170" t="s">
        <v>32</v>
      </c>
      <c r="D170" t="str">
        <f>VLOOKUP(C170,'Divisão setores'!$A$2:$B$97,2,FALSE)</f>
        <v>Mineração e Siderurgia</v>
      </c>
      <c r="E170" s="3"/>
      <c r="F170" s="3"/>
    </row>
    <row r="171" spans="1:6">
      <c r="A171" s="2">
        <v>44013</v>
      </c>
      <c r="B171" s="2">
        <v>44196</v>
      </c>
      <c r="C171" t="s">
        <v>33</v>
      </c>
      <c r="D171" t="str">
        <f>VLOOKUP(C171,'Divisão setores'!$A$2:$B$97,2,FALSE)</f>
        <v>Mineração e Siderurgia</v>
      </c>
      <c r="E171" s="3"/>
      <c r="F171" s="3"/>
    </row>
    <row r="172" spans="1:6">
      <c r="A172" s="2">
        <v>44013</v>
      </c>
      <c r="B172" s="2">
        <v>44196</v>
      </c>
      <c r="C172" t="s">
        <v>34</v>
      </c>
      <c r="D172" t="str">
        <f>VLOOKUP(C172,'Divisão setores'!$A$2:$B$97,2,FALSE)</f>
        <v>Mineração e Siderurgia</v>
      </c>
      <c r="E172" s="3"/>
      <c r="F172" s="3"/>
    </row>
    <row r="173" spans="1:6">
      <c r="A173" s="2">
        <v>44013</v>
      </c>
      <c r="B173" s="2">
        <v>44196</v>
      </c>
      <c r="C173" t="s">
        <v>35</v>
      </c>
      <c r="D173" t="str">
        <f>VLOOKUP(C173,'Divisão setores'!$A$2:$B$97,2,FALSE)</f>
        <v>Mineração e Siderurgia</v>
      </c>
      <c r="E173" s="3"/>
      <c r="F173" s="3"/>
    </row>
    <row r="174" spans="1:6">
      <c r="A174" s="2">
        <v>44013</v>
      </c>
      <c r="B174" s="2">
        <v>44196</v>
      </c>
      <c r="C174" t="s">
        <v>36</v>
      </c>
      <c r="D174" t="str">
        <f>VLOOKUP(C174,'Divisão setores'!$A$2:$B$97,2,FALSE)</f>
        <v>Mineração e Siderurgia</v>
      </c>
      <c r="E174" s="3"/>
      <c r="F174" s="3"/>
    </row>
    <row r="175" spans="1:6">
      <c r="A175" s="2">
        <v>44013</v>
      </c>
      <c r="B175" s="2">
        <v>44196</v>
      </c>
      <c r="C175" t="s">
        <v>37</v>
      </c>
      <c r="D175" t="str">
        <f>VLOOKUP(C175,'Divisão setores'!$A$2:$B$97,2,FALSE)</f>
        <v>Mineração e Siderurgia</v>
      </c>
      <c r="E175" s="3"/>
      <c r="F175" s="3"/>
    </row>
    <row r="176" spans="1:6">
      <c r="A176" s="2">
        <v>44013</v>
      </c>
      <c r="B176" s="2">
        <v>44196</v>
      </c>
      <c r="C176" t="s">
        <v>38</v>
      </c>
      <c r="D176" t="str">
        <f>VLOOKUP(C176,'Divisão setores'!$A$2:$B$97,2,FALSE)</f>
        <v>Papel e Celulose</v>
      </c>
      <c r="E176" s="3"/>
      <c r="F176" s="3"/>
    </row>
    <row r="177" spans="1:6">
      <c r="A177" s="2">
        <v>44013</v>
      </c>
      <c r="B177" s="2">
        <v>44196</v>
      </c>
      <c r="C177" t="s">
        <v>39</v>
      </c>
      <c r="D177" t="str">
        <f>VLOOKUP(C177,'Divisão setores'!$A$2:$B$97,2,FALSE)</f>
        <v>Papel e Celulose</v>
      </c>
      <c r="E177" s="3"/>
      <c r="F177" s="3"/>
    </row>
    <row r="178" spans="1:6">
      <c r="A178" s="2">
        <v>44013</v>
      </c>
      <c r="B178" s="2">
        <v>44196</v>
      </c>
      <c r="C178" t="s">
        <v>40</v>
      </c>
      <c r="D178" t="str">
        <f>VLOOKUP(C178,'Divisão setores'!$A$2:$B$97,2,FALSE)</f>
        <v>Petroleo, gás e biocombustíveis</v>
      </c>
      <c r="E178" s="3"/>
      <c r="F178" s="3"/>
    </row>
    <row r="179" spans="1:6">
      <c r="A179" s="2">
        <v>44013</v>
      </c>
      <c r="B179" s="2">
        <v>44196</v>
      </c>
      <c r="C179" t="s">
        <v>41</v>
      </c>
      <c r="D179" t="str">
        <f>VLOOKUP(C179,'Divisão setores'!$A$2:$B$97,2,FALSE)</f>
        <v>Petroleo, gás e biocombustíveis</v>
      </c>
      <c r="E179" s="3"/>
      <c r="F179" s="3"/>
    </row>
    <row r="180" spans="1:6">
      <c r="A180" s="2">
        <v>44013</v>
      </c>
      <c r="B180" s="2">
        <v>44196</v>
      </c>
      <c r="C180" t="s">
        <v>42</v>
      </c>
      <c r="D180" t="str">
        <f>VLOOKUP(C180,'Divisão setores'!$A$2:$B$97,2,FALSE)</f>
        <v>Petroleo, gás e biocombustíveis</v>
      </c>
      <c r="E180" s="3"/>
      <c r="F180" s="3"/>
    </row>
    <row r="181" spans="1:6">
      <c r="A181" s="2">
        <v>44013</v>
      </c>
      <c r="B181" s="2">
        <v>44196</v>
      </c>
      <c r="C181" t="s">
        <v>43</v>
      </c>
      <c r="D181" t="str">
        <f>VLOOKUP(C181,'Divisão setores'!$A$2:$B$97,2,FALSE)</f>
        <v>Petroleo, gás e biocombustíveis</v>
      </c>
      <c r="E181" s="3"/>
      <c r="F181" s="3"/>
    </row>
    <row r="182" spans="1:6">
      <c r="A182" s="2">
        <v>44013</v>
      </c>
      <c r="B182" s="2">
        <v>44196</v>
      </c>
      <c r="C182" t="s">
        <v>44</v>
      </c>
      <c r="D182" t="str">
        <f>VLOOKUP(C182,'Divisão setores'!$A$2:$B$97,2,FALSE)</f>
        <v>Petroleo, gás e biocombustíveis</v>
      </c>
      <c r="E182" s="3"/>
      <c r="F182" s="3"/>
    </row>
    <row r="183" spans="1:6">
      <c r="A183" s="2">
        <v>44013</v>
      </c>
      <c r="B183" s="2">
        <v>44196</v>
      </c>
      <c r="C183" t="s">
        <v>45</v>
      </c>
      <c r="D183" t="str">
        <f>VLOOKUP(C183,'Divisão setores'!$A$2:$B$97,2,FALSE)</f>
        <v>Saúde</v>
      </c>
      <c r="E183" s="3"/>
      <c r="F183" s="3"/>
    </row>
    <row r="184" spans="1:6">
      <c r="A184" s="2">
        <v>44013</v>
      </c>
      <c r="B184" s="2">
        <v>44196</v>
      </c>
      <c r="C184" t="s">
        <v>71</v>
      </c>
      <c r="D184" t="str">
        <f>VLOOKUP(C184,'Divisão setores'!$A$2:$B$97,2,FALSE)</f>
        <v>Saúde</v>
      </c>
      <c r="E184" s="3"/>
      <c r="F184" s="3"/>
    </row>
    <row r="185" spans="1:6">
      <c r="A185" s="2">
        <v>44013</v>
      </c>
      <c r="B185" s="2">
        <v>44196</v>
      </c>
      <c r="C185" t="s">
        <v>72</v>
      </c>
      <c r="D185" t="str">
        <f>VLOOKUP(C185,'Divisão setores'!$A$2:$B$97,2,FALSE)</f>
        <v>Saúde</v>
      </c>
      <c r="E185" s="3"/>
      <c r="F185" s="3"/>
    </row>
    <row r="186" spans="1:6">
      <c r="A186" s="2">
        <v>44013</v>
      </c>
      <c r="B186" s="2">
        <v>44196</v>
      </c>
      <c r="C186" t="s">
        <v>46</v>
      </c>
      <c r="D186" t="str">
        <f>VLOOKUP(C186,'Divisão setores'!$A$2:$B$97,2,FALSE)</f>
        <v>Saúde</v>
      </c>
      <c r="E186" s="3"/>
      <c r="F186" s="3"/>
    </row>
    <row r="187" spans="1:6">
      <c r="A187" s="2">
        <v>44013</v>
      </c>
      <c r="B187" s="2">
        <v>44196</v>
      </c>
      <c r="C187" t="s">
        <v>47</v>
      </c>
      <c r="D187" t="str">
        <f>VLOOKUP(C187,'Divisão setores'!$A$2:$B$97,2,FALSE)</f>
        <v>Saúde</v>
      </c>
      <c r="E187" s="3"/>
      <c r="F187" s="3"/>
    </row>
    <row r="188" spans="1:6">
      <c r="A188" s="2">
        <v>44013</v>
      </c>
      <c r="B188" s="2">
        <v>44196</v>
      </c>
      <c r="C188" t="s">
        <v>48</v>
      </c>
      <c r="D188" t="str">
        <f>VLOOKUP(C188,'Divisão setores'!$A$2:$B$97,2,FALSE)</f>
        <v>Saúde</v>
      </c>
      <c r="E188" s="3"/>
      <c r="F188" s="3"/>
    </row>
    <row r="189" spans="1:6">
      <c r="A189" s="2">
        <v>44013</v>
      </c>
      <c r="B189" s="2">
        <v>44196</v>
      </c>
      <c r="C189" t="s">
        <v>49</v>
      </c>
      <c r="D189" t="str">
        <f>VLOOKUP(C189,'Divisão setores'!$A$2:$B$97,2,FALSE)</f>
        <v>Telecomunicações</v>
      </c>
      <c r="E189" s="3"/>
      <c r="F189" s="3"/>
    </row>
    <row r="190" spans="1:6">
      <c r="A190" s="2">
        <v>44013</v>
      </c>
      <c r="B190" s="2">
        <v>44196</v>
      </c>
      <c r="C190" t="s">
        <v>78</v>
      </c>
      <c r="D190" t="str">
        <f>VLOOKUP(C190,'Divisão setores'!$A$2:$B$97,2,FALSE)</f>
        <v>Telecomunicações</v>
      </c>
      <c r="E190" s="3"/>
      <c r="F190" s="3"/>
    </row>
    <row r="191" spans="1:6">
      <c r="A191" s="2">
        <v>44013</v>
      </c>
      <c r="B191" s="2">
        <v>44196</v>
      </c>
      <c r="C191" t="s">
        <v>51</v>
      </c>
      <c r="D191" t="str">
        <f>VLOOKUP(C191,'Divisão setores'!$A$2:$B$97,2,FALSE)</f>
        <v>Utilidade Pública</v>
      </c>
      <c r="E191" s="3"/>
      <c r="F191" s="3"/>
    </row>
    <row r="192" spans="1:6">
      <c r="A192" s="2">
        <v>44013</v>
      </c>
      <c r="B192" s="2">
        <v>44196</v>
      </c>
      <c r="C192" t="s">
        <v>79</v>
      </c>
      <c r="D192" t="str">
        <f>VLOOKUP(C192,'Divisão setores'!$A$2:$B$97,2,FALSE)</f>
        <v>Utilidade Pública</v>
      </c>
      <c r="E192" s="3"/>
      <c r="F192" s="3"/>
    </row>
    <row r="193" spans="1:6">
      <c r="A193" s="2">
        <v>44013</v>
      </c>
      <c r="B193" s="2">
        <v>44196</v>
      </c>
      <c r="C193" t="s">
        <v>73</v>
      </c>
      <c r="D193" t="str">
        <f>VLOOKUP(C193,'Divisão setores'!$A$2:$B$97,2,FALSE)</f>
        <v>Utilidade Pública</v>
      </c>
      <c r="E193" s="3"/>
      <c r="F193" s="3"/>
    </row>
    <row r="194" spans="1:6">
      <c r="A194" s="2">
        <v>44013</v>
      </c>
      <c r="B194" s="2">
        <v>44196</v>
      </c>
      <c r="C194" t="s">
        <v>52</v>
      </c>
      <c r="D194" t="str">
        <f>VLOOKUP(C194,'Divisão setores'!$A$2:$B$97,2,FALSE)</f>
        <v>Utilidade Pública</v>
      </c>
      <c r="E194" s="3"/>
      <c r="F194" s="3"/>
    </row>
    <row r="195" spans="1:6">
      <c r="A195" s="2">
        <v>44013</v>
      </c>
      <c r="B195" s="2">
        <v>44196</v>
      </c>
      <c r="C195" t="s">
        <v>53</v>
      </c>
      <c r="D195" t="str">
        <f>VLOOKUP(C195,'Divisão setores'!$A$2:$B$97,2,FALSE)</f>
        <v>Utilidade Pública</v>
      </c>
      <c r="E195" s="3"/>
      <c r="F195" s="3"/>
    </row>
    <row r="196" spans="1:6">
      <c r="A196" s="2">
        <v>44013</v>
      </c>
      <c r="B196" s="2">
        <v>44196</v>
      </c>
      <c r="C196" t="s">
        <v>54</v>
      </c>
      <c r="D196" t="str">
        <f>VLOOKUP(C196,'Divisão setores'!$A$2:$B$97,2,FALSE)</f>
        <v>Utilidade Pública</v>
      </c>
      <c r="E196" s="3"/>
      <c r="F196" s="3"/>
    </row>
    <row r="197" spans="1:6">
      <c r="A197" s="2">
        <v>44013</v>
      </c>
      <c r="B197" s="2">
        <v>44196</v>
      </c>
      <c r="C197" t="s">
        <v>55</v>
      </c>
      <c r="D197" t="str">
        <f>VLOOKUP(C197,'Divisão setores'!$A$2:$B$97,2,FALSE)</f>
        <v>Utilidade Pública</v>
      </c>
      <c r="E197" s="3"/>
      <c r="F197" s="3"/>
    </row>
    <row r="198" spans="1:6">
      <c r="A198" s="2">
        <v>44013</v>
      </c>
      <c r="B198" s="2">
        <v>44196</v>
      </c>
      <c r="C198" t="s">
        <v>74</v>
      </c>
      <c r="D198" t="str">
        <f>VLOOKUP(C198,'Divisão setores'!$A$2:$B$97,2,FALSE)</f>
        <v>Utilidade Pública</v>
      </c>
      <c r="E198" s="3"/>
      <c r="F198" s="3"/>
    </row>
    <row r="199" spans="1:6">
      <c r="A199" s="2">
        <v>44013</v>
      </c>
      <c r="B199" s="2">
        <v>44196</v>
      </c>
      <c r="C199" t="s">
        <v>80</v>
      </c>
      <c r="D199" t="str">
        <f>VLOOKUP(C199,'Divisão setores'!$A$2:$B$97,2,FALSE)</f>
        <v>Utilidade Pública</v>
      </c>
      <c r="E199" s="3"/>
      <c r="F199" s="3"/>
    </row>
    <row r="200" spans="1:6">
      <c r="A200" s="2">
        <v>44013</v>
      </c>
      <c r="B200" s="2">
        <v>44196</v>
      </c>
      <c r="C200" t="s">
        <v>56</v>
      </c>
      <c r="D200" t="str">
        <f>VLOOKUP(C200,'Divisão setores'!$A$2:$B$97,2,FALSE)</f>
        <v>Utilidade Pública</v>
      </c>
      <c r="E200" s="3"/>
      <c r="F200" s="3"/>
    </row>
    <row r="201" spans="1:6">
      <c r="A201" s="2">
        <v>44013</v>
      </c>
      <c r="B201" s="2">
        <v>44196</v>
      </c>
      <c r="C201" t="s">
        <v>57</v>
      </c>
      <c r="D201" t="str">
        <f>VLOOKUP(C201,'Divisão setores'!$A$2:$B$97,2,FALSE)</f>
        <v>Utilidade Pública</v>
      </c>
      <c r="E201" s="3"/>
      <c r="F201" s="3"/>
    </row>
    <row r="202" spans="1:6">
      <c r="A202" s="2">
        <v>44013</v>
      </c>
      <c r="B202" s="2">
        <v>44196</v>
      </c>
      <c r="C202" t="s">
        <v>58</v>
      </c>
      <c r="D202" t="str">
        <f>VLOOKUP(C202,'Divisão setores'!$A$2:$B$97,2,FALSE)</f>
        <v>Utilidade Pública</v>
      </c>
      <c r="E202" s="3"/>
      <c r="F202" s="3"/>
    </row>
    <row r="203" spans="1:6">
      <c r="A203" s="2">
        <v>44013</v>
      </c>
      <c r="B203" s="2">
        <v>44196</v>
      </c>
      <c r="C203" t="s">
        <v>59</v>
      </c>
      <c r="D203" t="str">
        <f>VLOOKUP(C203,'Divisão setores'!$A$2:$B$97,2,FALSE)</f>
        <v>Varejo</v>
      </c>
      <c r="E203" s="3"/>
      <c r="F203" s="3"/>
    </row>
    <row r="204" spans="1:6">
      <c r="A204" s="2">
        <v>44013</v>
      </c>
      <c r="B204" s="2">
        <v>44196</v>
      </c>
      <c r="C204" t="s">
        <v>75</v>
      </c>
      <c r="D204" t="str">
        <f>VLOOKUP(C204,'Divisão setores'!$A$2:$B$97,2,FALSE)</f>
        <v>Varejo</v>
      </c>
      <c r="E204" s="3"/>
      <c r="F204" s="3"/>
    </row>
    <row r="205" spans="1:6">
      <c r="A205" s="2">
        <v>44013</v>
      </c>
      <c r="B205" s="2">
        <v>44196</v>
      </c>
      <c r="C205" t="s">
        <v>60</v>
      </c>
      <c r="D205" t="str">
        <f>VLOOKUP(C205,'Divisão setores'!$A$2:$B$97,2,FALSE)</f>
        <v>Varejo</v>
      </c>
      <c r="E205" s="3"/>
      <c r="F205" s="3"/>
    </row>
    <row r="206" spans="1:6">
      <c r="A206" s="2">
        <v>44013</v>
      </c>
      <c r="B206" s="2">
        <v>44196</v>
      </c>
      <c r="C206" t="s">
        <v>76</v>
      </c>
      <c r="D206" t="str">
        <f>VLOOKUP(C206,'Divisão setores'!$A$2:$B$97,2,FALSE)</f>
        <v>Varejo</v>
      </c>
      <c r="E206" s="3"/>
      <c r="F206" s="3"/>
    </row>
    <row r="207" spans="1:6">
      <c r="A207" s="2">
        <v>44013</v>
      </c>
      <c r="B207" s="2">
        <v>44196</v>
      </c>
      <c r="C207" t="s">
        <v>61</v>
      </c>
      <c r="D207" t="str">
        <f>VLOOKUP(C207,'Divisão setores'!$A$2:$B$97,2,FALSE)</f>
        <v>Varejo</v>
      </c>
      <c r="E207" s="3"/>
      <c r="F207" s="3"/>
    </row>
    <row r="208" spans="1:6">
      <c r="A208" s="2">
        <v>44013</v>
      </c>
      <c r="B208" s="2">
        <v>44196</v>
      </c>
      <c r="C208" t="s">
        <v>62</v>
      </c>
      <c r="D208" t="str">
        <f>VLOOKUP(C208,'Divisão setores'!$A$2:$B$97,2,FALSE)</f>
        <v>Varejo</v>
      </c>
      <c r="E208" s="3"/>
      <c r="F208" s="3"/>
    </row>
    <row r="209" spans="1:6">
      <c r="A209" s="2">
        <v>44013</v>
      </c>
      <c r="B209" s="2">
        <v>44196</v>
      </c>
      <c r="C209" t="s">
        <v>63</v>
      </c>
      <c r="D209" t="str">
        <f>VLOOKUP(C209,'Divisão setores'!$A$2:$B$97,2,FALSE)</f>
        <v>Varejo</v>
      </c>
      <c r="E209" s="3"/>
      <c r="F209" s="3"/>
    </row>
    <row r="210" spans="1:6">
      <c r="A210" s="2">
        <v>44013</v>
      </c>
      <c r="B210" s="2">
        <v>44196</v>
      </c>
      <c r="C210" t="s">
        <v>81</v>
      </c>
      <c r="D210" t="str">
        <f>VLOOKUP(C210,'Divisão setores'!$A$2:$B$97,2,FALSE)</f>
        <v>Varejo</v>
      </c>
      <c r="E210" s="3"/>
      <c r="F210" s="3"/>
    </row>
    <row r="211" spans="1:6">
      <c r="A211" s="2">
        <v>44013</v>
      </c>
      <c r="B211" s="2">
        <v>44196</v>
      </c>
      <c r="C211" t="s">
        <v>65</v>
      </c>
      <c r="D211" t="str">
        <f>VLOOKUP(C211,'Divisão setores'!$A$2:$B$97,2,FALSE)</f>
        <v>Varejo</v>
      </c>
      <c r="E211" s="3"/>
      <c r="F211" s="3"/>
    </row>
    <row r="212" spans="1:6">
      <c r="A212" s="2">
        <v>44197</v>
      </c>
      <c r="B212" s="2">
        <v>44378</v>
      </c>
      <c r="C212" t="s">
        <v>4</v>
      </c>
      <c r="D212" t="str">
        <f>VLOOKUP(C212,'Divisão setores'!$A$2:$B$97,2,FALSE)</f>
        <v>Aéreas</v>
      </c>
      <c r="E212" s="3"/>
      <c r="F212" s="3"/>
    </row>
    <row r="213" spans="1:6">
      <c r="A213" s="2">
        <v>44197</v>
      </c>
      <c r="B213" s="2">
        <v>44378</v>
      </c>
      <c r="C213" t="s">
        <v>5</v>
      </c>
      <c r="D213" t="str">
        <f>VLOOKUP(C213,'Divisão setores'!$A$2:$B$97,2,FALSE)</f>
        <v>Aéreas</v>
      </c>
      <c r="E213" s="3"/>
      <c r="F213" s="3"/>
    </row>
    <row r="214" spans="1:6">
      <c r="A214" s="2">
        <v>44197</v>
      </c>
      <c r="B214" s="2">
        <v>44378</v>
      </c>
      <c r="C214" t="s">
        <v>6</v>
      </c>
      <c r="D214" t="str">
        <f>VLOOKUP(C214,'Divisão setores'!$A$2:$B$97,2,FALSE)</f>
        <v>Alimentos e Bebidas</v>
      </c>
      <c r="E214" s="3"/>
      <c r="F214" s="3"/>
    </row>
    <row r="215" spans="1:6">
      <c r="A215" s="2">
        <v>44197</v>
      </c>
      <c r="B215" s="2">
        <v>44378</v>
      </c>
      <c r="C215" t="s">
        <v>77</v>
      </c>
      <c r="D215" t="str">
        <f>VLOOKUP(C215,'Divisão setores'!$A$2:$B$97,2,FALSE)</f>
        <v>Alimentos e Bebidas</v>
      </c>
      <c r="E215" s="3"/>
      <c r="F215" s="3"/>
    </row>
    <row r="216" spans="1:6">
      <c r="A216" s="2">
        <v>44197</v>
      </c>
      <c r="B216" s="2">
        <v>44378</v>
      </c>
      <c r="C216" t="s">
        <v>7</v>
      </c>
      <c r="D216" t="str">
        <f>VLOOKUP(C216,'Divisão setores'!$A$2:$B$97,2,FALSE)</f>
        <v>Alimentos e Bebidas</v>
      </c>
      <c r="E216" s="3"/>
      <c r="F216" s="3"/>
    </row>
    <row r="217" spans="1:6">
      <c r="A217" s="2">
        <v>44197</v>
      </c>
      <c r="B217" s="2">
        <v>44378</v>
      </c>
      <c r="C217" t="s">
        <v>8</v>
      </c>
      <c r="D217" t="str">
        <f>VLOOKUP(C217,'Divisão setores'!$A$2:$B$97,2,FALSE)</f>
        <v>Alimentos e Bebidas</v>
      </c>
      <c r="E217" s="3"/>
      <c r="F217" s="3"/>
    </row>
    <row r="218" spans="1:6">
      <c r="A218" s="2">
        <v>44197</v>
      </c>
      <c r="B218" s="2">
        <v>44378</v>
      </c>
      <c r="C218" t="s">
        <v>9</v>
      </c>
      <c r="D218" t="str">
        <f>VLOOKUP(C218,'Divisão setores'!$A$2:$B$97,2,FALSE)</f>
        <v>Alimentos e Bebidas</v>
      </c>
      <c r="E218" s="3"/>
      <c r="F218" s="3"/>
    </row>
    <row r="219" spans="1:6">
      <c r="A219" s="2">
        <v>44197</v>
      </c>
      <c r="B219" s="2">
        <v>44378</v>
      </c>
      <c r="C219" t="s">
        <v>10</v>
      </c>
      <c r="D219" t="str">
        <f>VLOOKUP(C219,'Divisão setores'!$A$2:$B$97,2,FALSE)</f>
        <v>Bens Industriais</v>
      </c>
      <c r="E219" s="3"/>
      <c r="F219" s="3"/>
    </row>
    <row r="220" spans="1:6">
      <c r="A220" s="2">
        <v>44197</v>
      </c>
      <c r="B220" s="2">
        <v>44378</v>
      </c>
      <c r="C220" t="s">
        <v>11</v>
      </c>
      <c r="D220" t="str">
        <f>VLOOKUP(C220,'Divisão setores'!$A$2:$B$97,2,FALSE)</f>
        <v>Bens Industriais</v>
      </c>
      <c r="E220" s="3"/>
      <c r="F220" s="3"/>
    </row>
    <row r="221" spans="1:6">
      <c r="A221" s="2">
        <v>44197</v>
      </c>
      <c r="B221" s="2">
        <v>44378</v>
      </c>
      <c r="C221" t="s">
        <v>12</v>
      </c>
      <c r="D221" t="str">
        <f>VLOOKUP(C221,'Divisão setores'!$A$2:$B$97,2,FALSE)</f>
        <v>Bens Industriais</v>
      </c>
      <c r="E221" s="3"/>
      <c r="F221" s="3"/>
    </row>
    <row r="222" spans="1:6">
      <c r="A222" s="2">
        <v>44197</v>
      </c>
      <c r="B222" s="2">
        <v>44378</v>
      </c>
      <c r="C222" t="s">
        <v>13</v>
      </c>
      <c r="D222" t="str">
        <f>VLOOKUP(C222,'Divisão setores'!$A$2:$B$97,2,FALSE)</f>
        <v>Bens Industriais</v>
      </c>
      <c r="E222" s="3"/>
      <c r="F222" s="3"/>
    </row>
    <row r="223" spans="1:6">
      <c r="A223" s="2">
        <v>44197</v>
      </c>
      <c r="B223" s="2">
        <v>44378</v>
      </c>
      <c r="C223" t="s">
        <v>14</v>
      </c>
      <c r="D223" t="str">
        <f>VLOOKUP(C223,'Divisão setores'!$A$2:$B$97,2,FALSE)</f>
        <v>Bens Industriais</v>
      </c>
      <c r="E223" s="3"/>
      <c r="F223" s="3"/>
    </row>
    <row r="224" spans="1:6">
      <c r="A224" s="2">
        <v>44197</v>
      </c>
      <c r="B224" s="2">
        <v>44378</v>
      </c>
      <c r="C224" t="s">
        <v>15</v>
      </c>
      <c r="D224" t="str">
        <f>VLOOKUP(C224,'Divisão setores'!$A$2:$B$97,2,FALSE)</f>
        <v>Construção Civil</v>
      </c>
      <c r="E224" s="3"/>
      <c r="F224" s="3"/>
    </row>
    <row r="225" spans="1:6">
      <c r="A225" s="2">
        <v>44197</v>
      </c>
      <c r="B225" s="2">
        <v>44378</v>
      </c>
      <c r="C225" t="s">
        <v>82</v>
      </c>
      <c r="D225" t="str">
        <f>VLOOKUP(C225,'Divisão setores'!$A$2:$B$97,2,FALSE)</f>
        <v>Construção Civil</v>
      </c>
      <c r="E225" s="3"/>
      <c r="F225" s="3"/>
    </row>
    <row r="226" spans="1:6">
      <c r="A226" s="2">
        <v>44197</v>
      </c>
      <c r="B226" s="2">
        <v>44378</v>
      </c>
      <c r="C226" t="s">
        <v>66</v>
      </c>
      <c r="D226" t="str">
        <f>VLOOKUP(C226,'Divisão setores'!$A$2:$B$97,2,FALSE)</f>
        <v>Construção Civil</v>
      </c>
      <c r="E226" s="3"/>
      <c r="F226" s="3"/>
    </row>
    <row r="227" spans="1:6">
      <c r="A227" s="2">
        <v>44197</v>
      </c>
      <c r="B227" s="2">
        <v>44378</v>
      </c>
      <c r="C227" t="s">
        <v>16</v>
      </c>
      <c r="D227" t="str">
        <f>VLOOKUP(C227,'Divisão setores'!$A$2:$B$97,2,FALSE)</f>
        <v>Construção Civil</v>
      </c>
      <c r="E227" s="3"/>
      <c r="F227" s="3"/>
    </row>
    <row r="228" spans="1:6">
      <c r="A228" s="2">
        <v>44197</v>
      </c>
      <c r="B228" s="2">
        <v>44378</v>
      </c>
      <c r="C228" t="s">
        <v>17</v>
      </c>
      <c r="D228" t="str">
        <f>VLOOKUP(C228,'Divisão setores'!$A$2:$B$97,2,FALSE)</f>
        <v>Educação</v>
      </c>
      <c r="E228" s="3"/>
      <c r="F228" s="3"/>
    </row>
    <row r="229" spans="1:6">
      <c r="A229" s="2">
        <v>44197</v>
      </c>
      <c r="B229" s="2">
        <v>44378</v>
      </c>
      <c r="C229" t="s">
        <v>18</v>
      </c>
      <c r="D229" t="str">
        <f>VLOOKUP(C229,'Divisão setores'!$A$2:$B$97,2,FALSE)</f>
        <v>Educação</v>
      </c>
      <c r="E229" s="3"/>
      <c r="F229" s="3"/>
    </row>
    <row r="230" spans="1:6">
      <c r="A230" s="2">
        <v>44197</v>
      </c>
      <c r="B230" s="2">
        <v>44378</v>
      </c>
      <c r="C230" t="s">
        <v>19</v>
      </c>
      <c r="D230" t="str">
        <f>VLOOKUP(C230,'Divisão setores'!$A$2:$B$97,2,FALSE)</f>
        <v>Exploração de imóveis</v>
      </c>
      <c r="E230" s="3"/>
      <c r="F230" s="3"/>
    </row>
    <row r="231" spans="1:6">
      <c r="A231" s="2">
        <v>44197</v>
      </c>
      <c r="B231" s="2">
        <v>44378</v>
      </c>
      <c r="C231" t="s">
        <v>20</v>
      </c>
      <c r="D231" t="str">
        <f>VLOOKUP(C231,'Divisão setores'!$A$2:$B$97,2,FALSE)</f>
        <v>Exploração de imóveis</v>
      </c>
      <c r="E231" s="3"/>
      <c r="F231" s="3"/>
    </row>
    <row r="232" spans="1:6">
      <c r="A232" s="2">
        <v>44197</v>
      </c>
      <c r="B232" s="2">
        <v>44378</v>
      </c>
      <c r="C232" t="s">
        <v>21</v>
      </c>
      <c r="D232" t="str">
        <f>VLOOKUP(C232,'Divisão setores'!$A$2:$B$97,2,FALSE)</f>
        <v>Exploração de imóveis</v>
      </c>
      <c r="E232" s="3"/>
      <c r="F232" s="3"/>
    </row>
    <row r="233" spans="1:6">
      <c r="A233" s="2">
        <v>44197</v>
      </c>
      <c r="B233" s="2">
        <v>44378</v>
      </c>
      <c r="C233" t="s">
        <v>22</v>
      </c>
      <c r="D233" t="str">
        <f>VLOOKUP(C233,'Divisão setores'!$A$2:$B$97,2,FALSE)</f>
        <v>Financeiro</v>
      </c>
      <c r="E233" s="3"/>
      <c r="F233" s="3"/>
    </row>
    <row r="234" spans="1:6">
      <c r="A234" s="2">
        <v>44197</v>
      </c>
      <c r="B234" s="2">
        <v>44378</v>
      </c>
      <c r="C234" t="s">
        <v>23</v>
      </c>
      <c r="D234" t="str">
        <f>VLOOKUP(C234,'Divisão setores'!$A$2:$B$97,2,FALSE)</f>
        <v>Financeiro</v>
      </c>
      <c r="E234" s="3"/>
      <c r="F234" s="3"/>
    </row>
    <row r="235" spans="1:6">
      <c r="A235" s="2">
        <v>44197</v>
      </c>
      <c r="B235" s="2">
        <v>44378</v>
      </c>
      <c r="C235" t="s">
        <v>24</v>
      </c>
      <c r="D235" t="str">
        <f>VLOOKUP(C235,'Divisão setores'!$A$2:$B$97,2,FALSE)</f>
        <v>Financeiro</v>
      </c>
      <c r="E235" s="3"/>
      <c r="F235" s="3"/>
    </row>
    <row r="236" spans="1:6">
      <c r="A236" s="2">
        <v>44197</v>
      </c>
      <c r="B236" s="2">
        <v>44378</v>
      </c>
      <c r="C236" t="s">
        <v>25</v>
      </c>
      <c r="D236" t="str">
        <f>VLOOKUP(C236,'Divisão setores'!$A$2:$B$97,2,FALSE)</f>
        <v>Financeiro</v>
      </c>
      <c r="E236" s="3"/>
      <c r="F236" s="3"/>
    </row>
    <row r="237" spans="1:6">
      <c r="A237" s="2">
        <v>44197</v>
      </c>
      <c r="B237" s="2">
        <v>44378</v>
      </c>
      <c r="C237" t="s">
        <v>26</v>
      </c>
      <c r="D237" t="str">
        <f>VLOOKUP(C237,'Divisão setores'!$A$2:$B$97,2,FALSE)</f>
        <v>Financeiro</v>
      </c>
      <c r="E237" s="3"/>
      <c r="F237" s="3"/>
    </row>
    <row r="238" spans="1:6">
      <c r="A238" s="2">
        <v>44197</v>
      </c>
      <c r="B238" s="2">
        <v>44378</v>
      </c>
      <c r="C238" t="s">
        <v>67</v>
      </c>
      <c r="D238" t="str">
        <f>VLOOKUP(C238,'Divisão setores'!$A$2:$B$97,2,FALSE)</f>
        <v>Financeiro</v>
      </c>
      <c r="E238" s="3"/>
      <c r="F238" s="3"/>
    </row>
    <row r="239" spans="1:6">
      <c r="A239" s="2">
        <v>44197</v>
      </c>
      <c r="B239" s="2">
        <v>44378</v>
      </c>
      <c r="C239" t="s">
        <v>27</v>
      </c>
      <c r="D239" t="str">
        <f>VLOOKUP(C239,'Divisão setores'!$A$2:$B$97,2,FALSE)</f>
        <v>Financeiro</v>
      </c>
      <c r="E239" s="3"/>
      <c r="F239" s="3"/>
    </row>
    <row r="240" spans="1:6">
      <c r="A240" s="2">
        <v>44197</v>
      </c>
      <c r="B240" s="2">
        <v>44378</v>
      </c>
      <c r="C240" t="s">
        <v>28</v>
      </c>
      <c r="D240" t="str">
        <f>VLOOKUP(C240,'Divisão setores'!$A$2:$B$97,2,FALSE)</f>
        <v>Financeiro</v>
      </c>
      <c r="E240" s="3"/>
      <c r="F240" s="3"/>
    </row>
    <row r="241" spans="1:6">
      <c r="A241" s="2">
        <v>44197</v>
      </c>
      <c r="B241" s="2">
        <v>44378</v>
      </c>
      <c r="C241" t="s">
        <v>29</v>
      </c>
      <c r="D241" t="str">
        <f>VLOOKUP(C241,'Divisão setores'!$A$2:$B$97,2,FALSE)</f>
        <v>Financeiro</v>
      </c>
      <c r="E241" s="3"/>
      <c r="F241" s="3"/>
    </row>
    <row r="242" spans="1:6">
      <c r="A242" s="2">
        <v>44197</v>
      </c>
      <c r="B242" s="2">
        <v>44378</v>
      </c>
      <c r="C242" t="s">
        <v>30</v>
      </c>
      <c r="D242" t="str">
        <f>VLOOKUP(C242,'Divisão setores'!$A$2:$B$97,2,FALSE)</f>
        <v>Financeiro</v>
      </c>
      <c r="E242" s="3"/>
      <c r="F242" s="3"/>
    </row>
    <row r="243" spans="1:6">
      <c r="A243" s="2">
        <v>44197</v>
      </c>
      <c r="B243" s="2">
        <v>44378</v>
      </c>
      <c r="C243" t="s">
        <v>31</v>
      </c>
      <c r="D243" t="str">
        <f>VLOOKUP(C243,'Divisão setores'!$A$2:$B$97,2,FALSE)</f>
        <v>Financeiro</v>
      </c>
      <c r="E243" s="3"/>
      <c r="F243" s="3"/>
    </row>
    <row r="244" spans="1:6">
      <c r="A244" s="2">
        <v>44197</v>
      </c>
      <c r="B244" s="2">
        <v>44378</v>
      </c>
      <c r="C244" t="s">
        <v>68</v>
      </c>
      <c r="D244" t="str">
        <f>VLOOKUP(C244,'Divisão setores'!$A$2:$B$97,2,FALSE)</f>
        <v>Financeiro</v>
      </c>
      <c r="E244" s="3"/>
      <c r="F244" s="3"/>
    </row>
    <row r="245" spans="1:6">
      <c r="A245" s="2">
        <v>44197</v>
      </c>
      <c r="B245" s="2">
        <v>44378</v>
      </c>
      <c r="C245" t="s">
        <v>69</v>
      </c>
      <c r="D245" t="str">
        <f>VLOOKUP(C245,'Divisão setores'!$A$2:$B$97,2,FALSE)</f>
        <v>Locação de veículos</v>
      </c>
      <c r="E245" s="3"/>
      <c r="F245" s="3"/>
    </row>
    <row r="246" spans="1:6">
      <c r="A246" s="2">
        <v>44197</v>
      </c>
      <c r="B246" s="2">
        <v>44378</v>
      </c>
      <c r="C246" t="s">
        <v>70</v>
      </c>
      <c r="D246" t="str">
        <f>VLOOKUP(C246,'Divisão setores'!$A$2:$B$97,2,FALSE)</f>
        <v>Locação de veículos</v>
      </c>
      <c r="E246" s="3"/>
      <c r="F246" s="3"/>
    </row>
    <row r="247" spans="1:6">
      <c r="A247" s="2">
        <v>44197</v>
      </c>
      <c r="B247" s="2">
        <v>44378</v>
      </c>
      <c r="C247" t="s">
        <v>32</v>
      </c>
      <c r="D247" t="str">
        <f>VLOOKUP(C247,'Divisão setores'!$A$2:$B$97,2,FALSE)</f>
        <v>Mineração e Siderurgia</v>
      </c>
      <c r="E247" s="3"/>
      <c r="F247" s="3"/>
    </row>
    <row r="248" spans="1:6">
      <c r="A248" s="2">
        <v>44197</v>
      </c>
      <c r="B248" s="2">
        <v>44378</v>
      </c>
      <c r="C248" t="s">
        <v>33</v>
      </c>
      <c r="D248" t="str">
        <f>VLOOKUP(C248,'Divisão setores'!$A$2:$B$97,2,FALSE)</f>
        <v>Mineração e Siderurgia</v>
      </c>
      <c r="E248" s="3"/>
      <c r="F248" s="3"/>
    </row>
    <row r="249" spans="1:6">
      <c r="A249" s="2">
        <v>44197</v>
      </c>
      <c r="B249" s="2">
        <v>44378</v>
      </c>
      <c r="C249" t="s">
        <v>34</v>
      </c>
      <c r="D249" t="str">
        <f>VLOOKUP(C249,'Divisão setores'!$A$2:$B$97,2,FALSE)</f>
        <v>Mineração e Siderurgia</v>
      </c>
      <c r="E249" s="3"/>
      <c r="F249" s="3"/>
    </row>
    <row r="250" spans="1:6">
      <c r="A250" s="2">
        <v>44197</v>
      </c>
      <c r="B250" s="2">
        <v>44378</v>
      </c>
      <c r="C250" t="s">
        <v>35</v>
      </c>
      <c r="D250" t="str">
        <f>VLOOKUP(C250,'Divisão setores'!$A$2:$B$97,2,FALSE)</f>
        <v>Mineração e Siderurgia</v>
      </c>
      <c r="E250" s="3"/>
      <c r="F250" s="3"/>
    </row>
    <row r="251" spans="1:6">
      <c r="A251" s="2">
        <v>44197</v>
      </c>
      <c r="B251" s="2">
        <v>44378</v>
      </c>
      <c r="C251" t="s">
        <v>36</v>
      </c>
      <c r="D251" t="str">
        <f>VLOOKUP(C251,'Divisão setores'!$A$2:$B$97,2,FALSE)</f>
        <v>Mineração e Siderurgia</v>
      </c>
      <c r="E251" s="3"/>
      <c r="F251" s="3"/>
    </row>
    <row r="252" spans="1:6">
      <c r="A252" s="2">
        <v>44197</v>
      </c>
      <c r="B252" s="2">
        <v>44378</v>
      </c>
      <c r="C252" t="s">
        <v>37</v>
      </c>
      <c r="D252" t="str">
        <f>VLOOKUP(C252,'Divisão setores'!$A$2:$B$97,2,FALSE)</f>
        <v>Mineração e Siderurgia</v>
      </c>
      <c r="E252" s="3"/>
      <c r="F252" s="3"/>
    </row>
    <row r="253" spans="1:6">
      <c r="A253" s="2">
        <v>44197</v>
      </c>
      <c r="B253" s="2">
        <v>44378</v>
      </c>
      <c r="C253" t="s">
        <v>38</v>
      </c>
      <c r="D253" t="str">
        <f>VLOOKUP(C253,'Divisão setores'!$A$2:$B$97,2,FALSE)</f>
        <v>Papel e Celulose</v>
      </c>
      <c r="E253" s="3"/>
      <c r="F253" s="3"/>
    </row>
    <row r="254" spans="1:6">
      <c r="A254" s="2">
        <v>44197</v>
      </c>
      <c r="B254" s="2">
        <v>44378</v>
      </c>
      <c r="C254" t="s">
        <v>39</v>
      </c>
      <c r="D254" t="str">
        <f>VLOOKUP(C254,'Divisão setores'!$A$2:$B$97,2,FALSE)</f>
        <v>Papel e Celulose</v>
      </c>
      <c r="E254" s="3"/>
      <c r="F254" s="3"/>
    </row>
    <row r="255" spans="1:6">
      <c r="A255" s="2">
        <v>44197</v>
      </c>
      <c r="B255" s="2">
        <v>44378</v>
      </c>
      <c r="C255" t="s">
        <v>40</v>
      </c>
      <c r="D255" t="str">
        <f>VLOOKUP(C255,'Divisão setores'!$A$2:$B$97,2,FALSE)</f>
        <v>Petroleo, gás e biocombustíveis</v>
      </c>
      <c r="E255" s="3"/>
      <c r="F255" s="3"/>
    </row>
    <row r="256" spans="1:6">
      <c r="A256" s="2">
        <v>44197</v>
      </c>
      <c r="B256" s="2">
        <v>44378</v>
      </c>
      <c r="C256" t="s">
        <v>41</v>
      </c>
      <c r="D256" t="str">
        <f>VLOOKUP(C256,'Divisão setores'!$A$2:$B$97,2,FALSE)</f>
        <v>Petroleo, gás e biocombustíveis</v>
      </c>
      <c r="E256" s="3"/>
      <c r="F256" s="3"/>
    </row>
    <row r="257" spans="1:6">
      <c r="A257" s="2">
        <v>44197</v>
      </c>
      <c r="B257" s="2">
        <v>44378</v>
      </c>
      <c r="C257" t="s">
        <v>42</v>
      </c>
      <c r="D257" t="str">
        <f>VLOOKUP(C257,'Divisão setores'!$A$2:$B$97,2,FALSE)</f>
        <v>Petroleo, gás e biocombustíveis</v>
      </c>
      <c r="E257" s="3"/>
      <c r="F257" s="3"/>
    </row>
    <row r="258" spans="1:6">
      <c r="A258" s="2">
        <v>44197</v>
      </c>
      <c r="B258" s="2">
        <v>44378</v>
      </c>
      <c r="C258" t="s">
        <v>83</v>
      </c>
      <c r="D258" t="str">
        <f>VLOOKUP(C258,'Divisão setores'!$A$2:$B$97,2,FALSE)</f>
        <v>Petroleo, gás e biocombustíveis</v>
      </c>
      <c r="E258" s="3"/>
      <c r="F258" s="3"/>
    </row>
    <row r="259" spans="1:6">
      <c r="A259" s="2">
        <v>44197</v>
      </c>
      <c r="B259" s="2">
        <v>44378</v>
      </c>
      <c r="C259" t="s">
        <v>43</v>
      </c>
      <c r="D259" t="str">
        <f>VLOOKUP(C259,'Divisão setores'!$A$2:$B$97,2,FALSE)</f>
        <v>Petroleo, gás e biocombustíveis</v>
      </c>
      <c r="E259" s="3"/>
      <c r="F259" s="3"/>
    </row>
    <row r="260" spans="1:6">
      <c r="A260" s="2">
        <v>44197</v>
      </c>
      <c r="B260" s="2">
        <v>44378</v>
      </c>
      <c r="C260" t="s">
        <v>44</v>
      </c>
      <c r="D260" t="str">
        <f>VLOOKUP(C260,'Divisão setores'!$A$2:$B$97,2,FALSE)</f>
        <v>Petroleo, gás e biocombustíveis</v>
      </c>
      <c r="E260" s="3"/>
      <c r="F260" s="3"/>
    </row>
    <row r="261" spans="1:6">
      <c r="A261" s="2">
        <v>44197</v>
      </c>
      <c r="B261" s="2">
        <v>44378</v>
      </c>
      <c r="C261" t="s">
        <v>45</v>
      </c>
      <c r="D261" t="str">
        <f>VLOOKUP(C261,'Divisão setores'!$A$2:$B$97,2,FALSE)</f>
        <v>Saúde</v>
      </c>
      <c r="E261" s="3"/>
      <c r="F261" s="3"/>
    </row>
    <row r="262" spans="1:6">
      <c r="A262" s="2">
        <v>44197</v>
      </c>
      <c r="B262" s="2">
        <v>44378</v>
      </c>
      <c r="C262" t="s">
        <v>71</v>
      </c>
      <c r="D262" t="str">
        <f>VLOOKUP(C262,'Divisão setores'!$A$2:$B$97,2,FALSE)</f>
        <v>Saúde</v>
      </c>
      <c r="E262" s="3"/>
      <c r="F262" s="3"/>
    </row>
    <row r="263" spans="1:6">
      <c r="A263" s="2">
        <v>44197</v>
      </c>
      <c r="B263" s="2">
        <v>44378</v>
      </c>
      <c r="C263" t="s">
        <v>72</v>
      </c>
      <c r="D263" t="str">
        <f>VLOOKUP(C263,'Divisão setores'!$A$2:$B$97,2,FALSE)</f>
        <v>Saúde</v>
      </c>
      <c r="E263" s="3"/>
      <c r="F263" s="3"/>
    </row>
    <row r="264" spans="1:6">
      <c r="A264" s="2">
        <v>44197</v>
      </c>
      <c r="B264" s="2">
        <v>44378</v>
      </c>
      <c r="C264" t="s">
        <v>46</v>
      </c>
      <c r="D264" t="str">
        <f>VLOOKUP(C264,'Divisão setores'!$A$2:$B$97,2,FALSE)</f>
        <v>Saúde</v>
      </c>
      <c r="E264" s="3"/>
      <c r="F264" s="3"/>
    </row>
    <row r="265" spans="1:6">
      <c r="A265" s="2">
        <v>44197</v>
      </c>
      <c r="B265" s="2">
        <v>44378</v>
      </c>
      <c r="C265" t="s">
        <v>47</v>
      </c>
      <c r="D265" t="str">
        <f>VLOOKUP(C265,'Divisão setores'!$A$2:$B$97,2,FALSE)</f>
        <v>Saúde</v>
      </c>
      <c r="E265" s="3"/>
      <c r="F265" s="3"/>
    </row>
    <row r="266" spans="1:6">
      <c r="A266" s="2">
        <v>44197</v>
      </c>
      <c r="B266" s="2">
        <v>44378</v>
      </c>
      <c r="C266" t="s">
        <v>48</v>
      </c>
      <c r="D266" t="str">
        <f>VLOOKUP(C266,'Divisão setores'!$A$2:$B$97,2,FALSE)</f>
        <v>Saúde</v>
      </c>
      <c r="E266" s="3"/>
      <c r="F266" s="3"/>
    </row>
    <row r="267" spans="1:6">
      <c r="A267" s="2">
        <v>44197</v>
      </c>
      <c r="B267" s="2">
        <v>44378</v>
      </c>
      <c r="C267" t="s">
        <v>49</v>
      </c>
      <c r="D267" t="str">
        <f>VLOOKUP(C267,'Divisão setores'!$A$2:$B$97,2,FALSE)</f>
        <v>Telecomunicações</v>
      </c>
      <c r="E267" s="3"/>
      <c r="F267" s="3"/>
    </row>
    <row r="268" spans="1:6">
      <c r="A268" s="2">
        <v>44197</v>
      </c>
      <c r="B268" s="2">
        <v>44378</v>
      </c>
      <c r="C268" t="s">
        <v>78</v>
      </c>
      <c r="D268" t="str">
        <f>VLOOKUP(C268,'Divisão setores'!$A$2:$B$97,2,FALSE)</f>
        <v>Telecomunicações</v>
      </c>
      <c r="E268" s="3"/>
      <c r="F268" s="3"/>
    </row>
    <row r="269" spans="1:6">
      <c r="A269" s="2">
        <v>44197</v>
      </c>
      <c r="B269" s="2">
        <v>44378</v>
      </c>
      <c r="C269" t="s">
        <v>51</v>
      </c>
      <c r="D269" t="str">
        <f>VLOOKUP(C269,'Divisão setores'!$A$2:$B$97,2,FALSE)</f>
        <v>Utilidade Pública</v>
      </c>
      <c r="E269" s="3"/>
      <c r="F269" s="3"/>
    </row>
    <row r="270" spans="1:6">
      <c r="A270" s="2">
        <v>44197</v>
      </c>
      <c r="B270" s="2">
        <v>44378</v>
      </c>
      <c r="C270" t="s">
        <v>79</v>
      </c>
      <c r="D270" t="str">
        <f>VLOOKUP(C270,'Divisão setores'!$A$2:$B$97,2,FALSE)</f>
        <v>Utilidade Pública</v>
      </c>
      <c r="E270" s="3"/>
      <c r="F270" s="3"/>
    </row>
    <row r="271" spans="1:6">
      <c r="A271" s="2">
        <v>44197</v>
      </c>
      <c r="B271" s="2">
        <v>44378</v>
      </c>
      <c r="C271" t="s">
        <v>73</v>
      </c>
      <c r="D271" t="str">
        <f>VLOOKUP(C271,'Divisão setores'!$A$2:$B$97,2,FALSE)</f>
        <v>Utilidade Pública</v>
      </c>
      <c r="E271" s="3"/>
      <c r="F271" s="3"/>
    </row>
    <row r="272" spans="1:6">
      <c r="A272" s="2">
        <v>44197</v>
      </c>
      <c r="B272" s="2">
        <v>44378</v>
      </c>
      <c r="C272" t="s">
        <v>52</v>
      </c>
      <c r="D272" t="str">
        <f>VLOOKUP(C272,'Divisão setores'!$A$2:$B$97,2,FALSE)</f>
        <v>Utilidade Pública</v>
      </c>
      <c r="E272" s="3"/>
      <c r="F272" s="3"/>
    </row>
    <row r="273" spans="1:6">
      <c r="A273" s="2">
        <v>44197</v>
      </c>
      <c r="B273" s="2">
        <v>44378</v>
      </c>
      <c r="C273" t="s">
        <v>53</v>
      </c>
      <c r="D273" t="str">
        <f>VLOOKUP(C273,'Divisão setores'!$A$2:$B$97,2,FALSE)</f>
        <v>Utilidade Pública</v>
      </c>
      <c r="E273" s="3"/>
      <c r="F273" s="3"/>
    </row>
    <row r="274" spans="1:6">
      <c r="A274" s="2">
        <v>44197</v>
      </c>
      <c r="B274" s="2">
        <v>44378</v>
      </c>
      <c r="C274" t="s">
        <v>54</v>
      </c>
      <c r="D274" t="str">
        <f>VLOOKUP(C274,'Divisão setores'!$A$2:$B$97,2,FALSE)</f>
        <v>Utilidade Pública</v>
      </c>
      <c r="E274" s="3"/>
      <c r="F274" s="3"/>
    </row>
    <row r="275" spans="1:6">
      <c r="A275" s="2">
        <v>44197</v>
      </c>
      <c r="B275" s="2">
        <v>44378</v>
      </c>
      <c r="C275" t="s">
        <v>55</v>
      </c>
      <c r="D275" t="str">
        <f>VLOOKUP(C275,'Divisão setores'!$A$2:$B$97,2,FALSE)</f>
        <v>Utilidade Pública</v>
      </c>
      <c r="E275" s="3"/>
      <c r="F275" s="3"/>
    </row>
    <row r="276" spans="1:6">
      <c r="A276" s="2">
        <v>44197</v>
      </c>
      <c r="B276" s="2">
        <v>44378</v>
      </c>
      <c r="C276" t="s">
        <v>74</v>
      </c>
      <c r="D276" t="str">
        <f>VLOOKUP(C276,'Divisão setores'!$A$2:$B$97,2,FALSE)</f>
        <v>Utilidade Pública</v>
      </c>
      <c r="E276" s="3"/>
      <c r="F276" s="3"/>
    </row>
    <row r="277" spans="1:6">
      <c r="A277" s="2">
        <v>44197</v>
      </c>
      <c r="B277" s="2">
        <v>44378</v>
      </c>
      <c r="C277" t="s">
        <v>80</v>
      </c>
      <c r="D277" t="str">
        <f>VLOOKUP(C277,'Divisão setores'!$A$2:$B$97,2,FALSE)</f>
        <v>Utilidade Pública</v>
      </c>
      <c r="E277" s="3"/>
      <c r="F277" s="3"/>
    </row>
    <row r="278" spans="1:6">
      <c r="A278" s="2">
        <v>44197</v>
      </c>
      <c r="B278" s="2">
        <v>44378</v>
      </c>
      <c r="C278" t="s">
        <v>56</v>
      </c>
      <c r="D278" t="str">
        <f>VLOOKUP(C278,'Divisão setores'!$A$2:$B$97,2,FALSE)</f>
        <v>Utilidade Pública</v>
      </c>
      <c r="E278" s="3"/>
      <c r="F278" s="3"/>
    </row>
    <row r="279" spans="1:6">
      <c r="A279" s="2">
        <v>44197</v>
      </c>
      <c r="B279" s="2">
        <v>44378</v>
      </c>
      <c r="C279" t="s">
        <v>57</v>
      </c>
      <c r="D279" t="str">
        <f>VLOOKUP(C279,'Divisão setores'!$A$2:$B$97,2,FALSE)</f>
        <v>Utilidade Pública</v>
      </c>
      <c r="E279" s="3"/>
      <c r="F279" s="3"/>
    </row>
    <row r="280" spans="1:6">
      <c r="A280" s="2">
        <v>44197</v>
      </c>
      <c r="B280" s="2">
        <v>44378</v>
      </c>
      <c r="C280" t="s">
        <v>58</v>
      </c>
      <c r="D280" t="str">
        <f>VLOOKUP(C280,'Divisão setores'!$A$2:$B$97,2,FALSE)</f>
        <v>Utilidade Pública</v>
      </c>
      <c r="E280" s="3"/>
      <c r="F280" s="3"/>
    </row>
    <row r="281" spans="1:6">
      <c r="A281" s="2">
        <v>44197</v>
      </c>
      <c r="B281" s="2">
        <v>44378</v>
      </c>
      <c r="C281" t="s">
        <v>59</v>
      </c>
      <c r="D281" t="str">
        <f>VLOOKUP(C281,'Divisão setores'!$A$2:$B$97,2,FALSE)</f>
        <v>Varejo</v>
      </c>
      <c r="E281" s="3"/>
      <c r="F281" s="3"/>
    </row>
    <row r="282" spans="1:6">
      <c r="A282" s="2">
        <v>44197</v>
      </c>
      <c r="B282" s="2">
        <v>44378</v>
      </c>
      <c r="C282" t="s">
        <v>75</v>
      </c>
      <c r="D282" t="str">
        <f>VLOOKUP(C282,'Divisão setores'!$A$2:$B$97,2,FALSE)</f>
        <v>Varejo</v>
      </c>
      <c r="E282" s="3"/>
      <c r="F282" s="3"/>
    </row>
    <row r="283" spans="1:6">
      <c r="A283" s="2">
        <v>44197</v>
      </c>
      <c r="B283" s="2">
        <v>44378</v>
      </c>
      <c r="C283" t="s">
        <v>60</v>
      </c>
      <c r="D283" t="str">
        <f>VLOOKUP(C283,'Divisão setores'!$A$2:$B$97,2,FALSE)</f>
        <v>Varejo</v>
      </c>
      <c r="E283" s="3"/>
      <c r="F283" s="3"/>
    </row>
    <row r="284" spans="1:6">
      <c r="A284" s="2">
        <v>44197</v>
      </c>
      <c r="B284" s="2">
        <v>44378</v>
      </c>
      <c r="C284" t="s">
        <v>76</v>
      </c>
      <c r="D284" t="str">
        <f>VLOOKUP(C284,'Divisão setores'!$A$2:$B$97,2,FALSE)</f>
        <v>Varejo</v>
      </c>
      <c r="E284" s="3"/>
      <c r="F284" s="3"/>
    </row>
    <row r="285" spans="1:6">
      <c r="A285" s="2">
        <v>44197</v>
      </c>
      <c r="B285" s="2">
        <v>44378</v>
      </c>
      <c r="C285" t="s">
        <v>61</v>
      </c>
      <c r="D285" t="str">
        <f>VLOOKUP(C285,'Divisão setores'!$A$2:$B$97,2,FALSE)</f>
        <v>Varejo</v>
      </c>
      <c r="E285" s="3"/>
      <c r="F285" s="3"/>
    </row>
    <row r="286" spans="1:6">
      <c r="A286" s="2">
        <v>44197</v>
      </c>
      <c r="B286" s="2">
        <v>44378</v>
      </c>
      <c r="C286" t="s">
        <v>62</v>
      </c>
      <c r="D286" t="str">
        <f>VLOOKUP(C286,'Divisão setores'!$A$2:$B$97,2,FALSE)</f>
        <v>Varejo</v>
      </c>
      <c r="E286" s="3"/>
      <c r="F286" s="3"/>
    </row>
    <row r="287" spans="1:6">
      <c r="A287" s="2">
        <v>44197</v>
      </c>
      <c r="B287" s="2">
        <v>44378</v>
      </c>
      <c r="C287" t="s">
        <v>63</v>
      </c>
      <c r="D287" t="str">
        <f>VLOOKUP(C287,'Divisão setores'!$A$2:$B$97,2,FALSE)</f>
        <v>Varejo</v>
      </c>
      <c r="E287" s="3"/>
      <c r="F287" s="3"/>
    </row>
    <row r="288" spans="1:6">
      <c r="A288" s="2">
        <v>44197</v>
      </c>
      <c r="B288" s="2">
        <v>44378</v>
      </c>
      <c r="C288" t="s">
        <v>81</v>
      </c>
      <c r="D288" t="str">
        <f>VLOOKUP(C288,'Divisão setores'!$A$2:$B$97,2,FALSE)</f>
        <v>Varejo</v>
      </c>
      <c r="E288" s="3"/>
      <c r="F288" s="3"/>
    </row>
    <row r="289" spans="1:6">
      <c r="A289" s="2">
        <v>44197</v>
      </c>
      <c r="B289" s="2">
        <v>44378</v>
      </c>
      <c r="C289" t="s">
        <v>65</v>
      </c>
      <c r="D289" t="str">
        <f>VLOOKUP(C289,'Divisão setores'!$A$2:$B$97,2,FALSE)</f>
        <v>Varejo</v>
      </c>
      <c r="E289" s="3"/>
      <c r="F289" s="3"/>
    </row>
    <row r="290" spans="1:6">
      <c r="A290" s="2">
        <v>44378</v>
      </c>
      <c r="B290" s="2">
        <v>44561</v>
      </c>
      <c r="C290" t="s">
        <v>4</v>
      </c>
      <c r="D290" t="str">
        <f>VLOOKUP(C290,'Divisão setores'!$A$2:$B$97,2,FALSE)</f>
        <v>Aéreas</v>
      </c>
      <c r="E290" s="3"/>
      <c r="F290" s="3"/>
    </row>
    <row r="291" spans="1:6">
      <c r="A291" s="2">
        <v>44378</v>
      </c>
      <c r="B291" s="2">
        <v>44561</v>
      </c>
      <c r="C291" t="s">
        <v>5</v>
      </c>
      <c r="D291" t="str">
        <f>VLOOKUP(C291,'Divisão setores'!$A$2:$B$97,2,FALSE)</f>
        <v>Aéreas</v>
      </c>
      <c r="E291" s="3"/>
      <c r="F291" s="3"/>
    </row>
    <row r="292" spans="1:6">
      <c r="A292" s="2">
        <v>44378</v>
      </c>
      <c r="B292" s="2">
        <v>44561</v>
      </c>
      <c r="C292" t="s">
        <v>6</v>
      </c>
      <c r="D292" t="str">
        <f>VLOOKUP(C292,'Divisão setores'!$A$2:$B$97,2,FALSE)</f>
        <v>Alimentos e Bebidas</v>
      </c>
      <c r="E292" s="3"/>
      <c r="F292" s="3"/>
    </row>
    <row r="293" spans="1:6">
      <c r="A293" s="2">
        <v>44378</v>
      </c>
      <c r="B293" s="2">
        <v>44561</v>
      </c>
      <c r="C293" t="s">
        <v>77</v>
      </c>
      <c r="D293" t="str">
        <f>VLOOKUP(C293,'Divisão setores'!$A$2:$B$97,2,FALSE)</f>
        <v>Alimentos e Bebidas</v>
      </c>
      <c r="E293" s="3"/>
      <c r="F293" s="3"/>
    </row>
    <row r="294" spans="1:6">
      <c r="A294" s="2">
        <v>44378</v>
      </c>
      <c r="B294" s="2">
        <v>44561</v>
      </c>
      <c r="C294" t="s">
        <v>7</v>
      </c>
      <c r="D294" t="str">
        <f>VLOOKUP(C294,'Divisão setores'!$A$2:$B$97,2,FALSE)</f>
        <v>Alimentos e Bebidas</v>
      </c>
      <c r="E294" s="3"/>
      <c r="F294" s="3"/>
    </row>
    <row r="295" spans="1:6">
      <c r="A295" s="2">
        <v>44378</v>
      </c>
      <c r="B295" s="2">
        <v>44561</v>
      </c>
      <c r="C295" t="s">
        <v>8</v>
      </c>
      <c r="D295" t="str">
        <f>VLOOKUP(C295,'Divisão setores'!$A$2:$B$97,2,FALSE)</f>
        <v>Alimentos e Bebidas</v>
      </c>
      <c r="E295" s="3"/>
      <c r="F295" s="3"/>
    </row>
    <row r="296" spans="1:6">
      <c r="A296" s="2">
        <v>44378</v>
      </c>
      <c r="B296" s="2">
        <v>44561</v>
      </c>
      <c r="C296" t="s">
        <v>9</v>
      </c>
      <c r="D296" t="str">
        <f>VLOOKUP(C296,'Divisão setores'!$A$2:$B$97,2,FALSE)</f>
        <v>Alimentos e Bebidas</v>
      </c>
      <c r="E296" s="3"/>
      <c r="F296" s="3"/>
    </row>
    <row r="297" spans="1:6">
      <c r="A297" s="2">
        <v>44378</v>
      </c>
      <c r="B297" s="2">
        <v>44561</v>
      </c>
      <c r="C297" t="s">
        <v>10</v>
      </c>
      <c r="D297" t="str">
        <f>VLOOKUP(C297,'Divisão setores'!$A$2:$B$97,2,FALSE)</f>
        <v>Bens Industriais</v>
      </c>
      <c r="E297" s="3"/>
      <c r="F297" s="3"/>
    </row>
    <row r="298" spans="1:6">
      <c r="A298" s="2">
        <v>44378</v>
      </c>
      <c r="B298" s="2">
        <v>44561</v>
      </c>
      <c r="C298" t="s">
        <v>11</v>
      </c>
      <c r="D298" t="str">
        <f>VLOOKUP(C298,'Divisão setores'!$A$2:$B$97,2,FALSE)</f>
        <v>Bens Industriais</v>
      </c>
      <c r="E298" s="3"/>
      <c r="F298" s="3"/>
    </row>
    <row r="299" spans="1:6">
      <c r="A299" s="2">
        <v>44378</v>
      </c>
      <c r="B299" s="2">
        <v>44561</v>
      </c>
      <c r="C299" t="s">
        <v>12</v>
      </c>
      <c r="D299" t="str">
        <f>VLOOKUP(C299,'Divisão setores'!$A$2:$B$97,2,FALSE)</f>
        <v>Bens Industriais</v>
      </c>
      <c r="E299" s="3"/>
      <c r="F299" s="3"/>
    </row>
    <row r="300" spans="1:6">
      <c r="A300" s="2">
        <v>44378</v>
      </c>
      <c r="B300" s="2">
        <v>44561</v>
      </c>
      <c r="C300" t="s">
        <v>13</v>
      </c>
      <c r="D300" t="str">
        <f>VLOOKUP(C300,'Divisão setores'!$A$2:$B$97,2,FALSE)</f>
        <v>Bens Industriais</v>
      </c>
      <c r="E300" s="3"/>
      <c r="F300" s="3"/>
    </row>
    <row r="301" spans="1:6">
      <c r="A301" s="2">
        <v>44378</v>
      </c>
      <c r="B301" s="2">
        <v>44561</v>
      </c>
      <c r="C301" t="s">
        <v>14</v>
      </c>
      <c r="D301" t="str">
        <f>VLOOKUP(C301,'Divisão setores'!$A$2:$B$97,2,FALSE)</f>
        <v>Bens Industriais</v>
      </c>
      <c r="E301" s="3"/>
      <c r="F301" s="3"/>
    </row>
    <row r="302" spans="1:6">
      <c r="A302" s="2">
        <v>44378</v>
      </c>
      <c r="B302" s="2">
        <v>44561</v>
      </c>
      <c r="C302" t="s">
        <v>15</v>
      </c>
      <c r="D302" t="str">
        <f>VLOOKUP(C302,'Divisão setores'!$A$2:$B$97,2,FALSE)</f>
        <v>Construção Civil</v>
      </c>
      <c r="E302" s="3"/>
      <c r="F302" s="3"/>
    </row>
    <row r="303" spans="1:6">
      <c r="A303" s="2">
        <v>44378</v>
      </c>
      <c r="B303" s="2">
        <v>44561</v>
      </c>
      <c r="C303" t="s">
        <v>82</v>
      </c>
      <c r="D303" t="str">
        <f>VLOOKUP(C303,'Divisão setores'!$A$2:$B$97,2,FALSE)</f>
        <v>Construção Civil</v>
      </c>
      <c r="E303" s="3"/>
      <c r="F303" s="3"/>
    </row>
    <row r="304" spans="1:6">
      <c r="A304" s="2">
        <v>44378</v>
      </c>
      <c r="B304" s="2">
        <v>44561</v>
      </c>
      <c r="C304" t="s">
        <v>66</v>
      </c>
      <c r="D304" t="str">
        <f>VLOOKUP(C304,'Divisão setores'!$A$2:$B$97,2,FALSE)</f>
        <v>Construção Civil</v>
      </c>
      <c r="E304" s="3"/>
      <c r="F304" s="3"/>
    </row>
    <row r="305" spans="1:6">
      <c r="A305" s="2">
        <v>44378</v>
      </c>
      <c r="B305" s="2">
        <v>44561</v>
      </c>
      <c r="C305" t="s">
        <v>16</v>
      </c>
      <c r="D305" t="str">
        <f>VLOOKUP(C305,'Divisão setores'!$A$2:$B$97,2,FALSE)</f>
        <v>Construção Civil</v>
      </c>
      <c r="E305" s="3"/>
      <c r="F305" s="3"/>
    </row>
    <row r="306" spans="1:6">
      <c r="A306" s="2">
        <v>44378</v>
      </c>
      <c r="B306" s="2">
        <v>44561</v>
      </c>
      <c r="C306" t="s">
        <v>17</v>
      </c>
      <c r="D306" t="str">
        <f>VLOOKUP(C306,'Divisão setores'!$A$2:$B$97,2,FALSE)</f>
        <v>Educação</v>
      </c>
      <c r="E306" s="3"/>
      <c r="F306" s="3"/>
    </row>
    <row r="307" spans="1:6">
      <c r="A307" s="2">
        <v>44378</v>
      </c>
      <c r="B307" s="2">
        <v>44561</v>
      </c>
      <c r="C307" t="s">
        <v>18</v>
      </c>
      <c r="D307" t="str">
        <f>VLOOKUP(C307,'Divisão setores'!$A$2:$B$97,2,FALSE)</f>
        <v>Educação</v>
      </c>
      <c r="E307" s="3"/>
      <c r="F307" s="3"/>
    </row>
    <row r="308" spans="1:6">
      <c r="A308" s="2">
        <v>44378</v>
      </c>
      <c r="B308" s="2">
        <v>44561</v>
      </c>
      <c r="C308" t="s">
        <v>19</v>
      </c>
      <c r="D308" t="str">
        <f>VLOOKUP(C308,'Divisão setores'!$A$2:$B$97,2,FALSE)</f>
        <v>Exploração de imóveis</v>
      </c>
      <c r="E308" s="3"/>
      <c r="F308" s="3"/>
    </row>
    <row r="309" spans="1:6">
      <c r="A309" s="2">
        <v>44378</v>
      </c>
      <c r="B309" s="2">
        <v>44561</v>
      </c>
      <c r="C309" t="s">
        <v>20</v>
      </c>
      <c r="D309" t="str">
        <f>VLOOKUP(C309,'Divisão setores'!$A$2:$B$97,2,FALSE)</f>
        <v>Exploração de imóveis</v>
      </c>
      <c r="E309" s="3"/>
      <c r="F309" s="3"/>
    </row>
    <row r="310" spans="1:6">
      <c r="A310" s="2">
        <v>44378</v>
      </c>
      <c r="B310" s="2">
        <v>44561</v>
      </c>
      <c r="C310" t="s">
        <v>21</v>
      </c>
      <c r="D310" t="str">
        <f>VLOOKUP(C310,'Divisão setores'!$A$2:$B$97,2,FALSE)</f>
        <v>Exploração de imóveis</v>
      </c>
      <c r="E310" s="3"/>
      <c r="F310" s="3"/>
    </row>
    <row r="311" spans="1:6">
      <c r="A311" s="2">
        <v>44378</v>
      </c>
      <c r="B311" s="2">
        <v>44561</v>
      </c>
      <c r="C311" t="s">
        <v>22</v>
      </c>
      <c r="D311" t="str">
        <f>VLOOKUP(C311,'Divisão setores'!$A$2:$B$97,2,FALSE)</f>
        <v>Financeiro</v>
      </c>
      <c r="E311" s="3"/>
      <c r="F311" s="3"/>
    </row>
    <row r="312" spans="1:6">
      <c r="A312" s="2">
        <v>44378</v>
      </c>
      <c r="B312" s="2">
        <v>44561</v>
      </c>
      <c r="C312" t="s">
        <v>23</v>
      </c>
      <c r="D312" t="str">
        <f>VLOOKUP(C312,'Divisão setores'!$A$2:$B$97,2,FALSE)</f>
        <v>Financeiro</v>
      </c>
      <c r="E312" s="3"/>
      <c r="F312" s="3"/>
    </row>
    <row r="313" spans="1:6">
      <c r="A313" s="2">
        <v>44378</v>
      </c>
      <c r="B313" s="2">
        <v>44561</v>
      </c>
      <c r="C313" t="s">
        <v>24</v>
      </c>
      <c r="D313" t="str">
        <f>VLOOKUP(C313,'Divisão setores'!$A$2:$B$97,2,FALSE)</f>
        <v>Financeiro</v>
      </c>
      <c r="E313" s="3"/>
      <c r="F313" s="3"/>
    </row>
    <row r="314" spans="1:6">
      <c r="A314" s="2">
        <v>44378</v>
      </c>
      <c r="B314" s="2">
        <v>44561</v>
      </c>
      <c r="C314" t="s">
        <v>25</v>
      </c>
      <c r="D314" t="str">
        <f>VLOOKUP(C314,'Divisão setores'!$A$2:$B$97,2,FALSE)</f>
        <v>Financeiro</v>
      </c>
      <c r="E314" s="3"/>
      <c r="F314" s="3"/>
    </row>
    <row r="315" spans="1:6">
      <c r="A315" s="2">
        <v>44378</v>
      </c>
      <c r="B315" s="2">
        <v>44561</v>
      </c>
      <c r="C315" t="s">
        <v>26</v>
      </c>
      <c r="D315" t="str">
        <f>VLOOKUP(C315,'Divisão setores'!$A$2:$B$97,2,FALSE)</f>
        <v>Financeiro</v>
      </c>
      <c r="E315" s="3"/>
      <c r="F315" s="3"/>
    </row>
    <row r="316" spans="1:6">
      <c r="A316" s="2">
        <v>44378</v>
      </c>
      <c r="B316" s="2">
        <v>44561</v>
      </c>
      <c r="C316" t="s">
        <v>84</v>
      </c>
      <c r="D316" t="str">
        <f>VLOOKUP(C316,'Divisão setores'!$A$2:$B$97,2,FALSE)</f>
        <v>Financeiro</v>
      </c>
      <c r="E316" s="3"/>
      <c r="F316" s="3"/>
    </row>
    <row r="317" spans="1:6">
      <c r="A317" s="2">
        <v>44378</v>
      </c>
      <c r="B317" s="2">
        <v>44561</v>
      </c>
      <c r="C317" t="s">
        <v>67</v>
      </c>
      <c r="D317" t="str">
        <f>VLOOKUP(C317,'Divisão setores'!$A$2:$B$97,2,FALSE)</f>
        <v>Financeiro</v>
      </c>
      <c r="E317" s="3"/>
      <c r="F317" s="3"/>
    </row>
    <row r="318" spans="1:6">
      <c r="A318" s="2">
        <v>44378</v>
      </c>
      <c r="B318" s="2">
        <v>44561</v>
      </c>
      <c r="C318" t="s">
        <v>27</v>
      </c>
      <c r="D318" t="str">
        <f>VLOOKUP(C318,'Divisão setores'!$A$2:$B$97,2,FALSE)</f>
        <v>Financeiro</v>
      </c>
      <c r="E318" s="3"/>
      <c r="F318" s="3"/>
    </row>
    <row r="319" spans="1:6">
      <c r="A319" s="2">
        <v>44378</v>
      </c>
      <c r="B319" s="2">
        <v>44561</v>
      </c>
      <c r="C319" t="s">
        <v>28</v>
      </c>
      <c r="D319" t="str">
        <f>VLOOKUP(C319,'Divisão setores'!$A$2:$B$97,2,FALSE)</f>
        <v>Financeiro</v>
      </c>
      <c r="E319" s="3"/>
      <c r="F319" s="3"/>
    </row>
    <row r="320" spans="1:6">
      <c r="A320" s="2">
        <v>44378</v>
      </c>
      <c r="B320" s="2">
        <v>44561</v>
      </c>
      <c r="C320" t="s">
        <v>29</v>
      </c>
      <c r="D320" t="str">
        <f>VLOOKUP(C320,'Divisão setores'!$A$2:$B$97,2,FALSE)</f>
        <v>Financeiro</v>
      </c>
      <c r="E320" s="3"/>
      <c r="F320" s="3"/>
    </row>
    <row r="321" spans="1:6">
      <c r="A321" s="2">
        <v>44378</v>
      </c>
      <c r="B321" s="2">
        <v>44561</v>
      </c>
      <c r="C321" t="s">
        <v>30</v>
      </c>
      <c r="D321" t="str">
        <f>VLOOKUP(C321,'Divisão setores'!$A$2:$B$97,2,FALSE)</f>
        <v>Financeiro</v>
      </c>
      <c r="E321" s="3"/>
      <c r="F321" s="3"/>
    </row>
    <row r="322" spans="1:6">
      <c r="A322" s="2">
        <v>44378</v>
      </c>
      <c r="B322" s="2">
        <v>44561</v>
      </c>
      <c r="C322" t="s">
        <v>31</v>
      </c>
      <c r="D322" t="str">
        <f>VLOOKUP(C322,'Divisão setores'!$A$2:$B$97,2,FALSE)</f>
        <v>Financeiro</v>
      </c>
      <c r="E322" s="3"/>
      <c r="F322" s="3"/>
    </row>
    <row r="323" spans="1:6">
      <c r="A323" s="2">
        <v>44378</v>
      </c>
      <c r="B323" s="2">
        <v>44561</v>
      </c>
      <c r="C323" t="s">
        <v>68</v>
      </c>
      <c r="D323" t="str">
        <f>VLOOKUP(C323,'Divisão setores'!$A$2:$B$97,2,FALSE)</f>
        <v>Financeiro</v>
      </c>
      <c r="E323" s="3"/>
      <c r="F323" s="3"/>
    </row>
    <row r="324" spans="1:6">
      <c r="A324" s="2">
        <v>44378</v>
      </c>
      <c r="B324" s="2">
        <v>44561</v>
      </c>
      <c r="C324" t="s">
        <v>69</v>
      </c>
      <c r="D324" t="str">
        <f>VLOOKUP(C324,'Divisão setores'!$A$2:$B$97,2,FALSE)</f>
        <v>Locação de veículos</v>
      </c>
      <c r="E324" s="3"/>
      <c r="F324" s="3"/>
    </row>
    <row r="325" spans="1:6">
      <c r="A325" s="2">
        <v>44378</v>
      </c>
      <c r="B325" s="2">
        <v>44561</v>
      </c>
      <c r="C325" t="s">
        <v>70</v>
      </c>
      <c r="D325" t="str">
        <f>VLOOKUP(C325,'Divisão setores'!$A$2:$B$97,2,FALSE)</f>
        <v>Locação de veículos</v>
      </c>
      <c r="E325" s="3"/>
      <c r="F325" s="3"/>
    </row>
    <row r="326" spans="1:6">
      <c r="A326" s="2">
        <v>44378</v>
      </c>
      <c r="B326" s="2">
        <v>44561</v>
      </c>
      <c r="C326" t="s">
        <v>32</v>
      </c>
      <c r="D326" t="str">
        <f>VLOOKUP(C326,'Divisão setores'!$A$2:$B$97,2,FALSE)</f>
        <v>Mineração e Siderurgia</v>
      </c>
      <c r="E326" s="3"/>
      <c r="F326" s="3"/>
    </row>
    <row r="327" spans="1:6">
      <c r="A327" s="2">
        <v>44378</v>
      </c>
      <c r="B327" s="2">
        <v>44561</v>
      </c>
      <c r="C327" t="s">
        <v>33</v>
      </c>
      <c r="D327" t="str">
        <f>VLOOKUP(C327,'Divisão setores'!$A$2:$B$97,2,FALSE)</f>
        <v>Mineração e Siderurgia</v>
      </c>
      <c r="E327" s="3"/>
      <c r="F327" s="3"/>
    </row>
    <row r="328" spans="1:6">
      <c r="A328" s="2">
        <v>44378</v>
      </c>
      <c r="B328" s="2">
        <v>44561</v>
      </c>
      <c r="C328" t="s">
        <v>34</v>
      </c>
      <c r="D328" t="str">
        <f>VLOOKUP(C328,'Divisão setores'!$A$2:$B$97,2,FALSE)</f>
        <v>Mineração e Siderurgia</v>
      </c>
      <c r="E328" s="3"/>
      <c r="F328" s="3"/>
    </row>
    <row r="329" spans="1:6">
      <c r="A329" s="2">
        <v>44378</v>
      </c>
      <c r="B329" s="2">
        <v>44561</v>
      </c>
      <c r="C329" t="s">
        <v>35</v>
      </c>
      <c r="D329" t="str">
        <f>VLOOKUP(C329,'Divisão setores'!$A$2:$B$97,2,FALSE)</f>
        <v>Mineração e Siderurgia</v>
      </c>
      <c r="E329" s="3"/>
      <c r="F329" s="3"/>
    </row>
    <row r="330" spans="1:6">
      <c r="A330" s="2">
        <v>44378</v>
      </c>
      <c r="B330" s="2">
        <v>44561</v>
      </c>
      <c r="C330" t="s">
        <v>36</v>
      </c>
      <c r="D330" t="str">
        <f>VLOOKUP(C330,'Divisão setores'!$A$2:$B$97,2,FALSE)</f>
        <v>Mineração e Siderurgia</v>
      </c>
      <c r="E330" s="3"/>
      <c r="F330" s="3"/>
    </row>
    <row r="331" spans="1:6">
      <c r="A331" s="2">
        <v>44378</v>
      </c>
      <c r="B331" s="2">
        <v>44561</v>
      </c>
      <c r="C331" t="s">
        <v>37</v>
      </c>
      <c r="D331" t="str">
        <f>VLOOKUP(C331,'Divisão setores'!$A$2:$B$97,2,FALSE)</f>
        <v>Mineração e Siderurgia</v>
      </c>
      <c r="E331" s="3"/>
      <c r="F331" s="3"/>
    </row>
    <row r="332" spans="1:6">
      <c r="A332" s="2">
        <v>44378</v>
      </c>
      <c r="B332" s="2">
        <v>44561</v>
      </c>
      <c r="C332" t="s">
        <v>38</v>
      </c>
      <c r="D332" t="str">
        <f>VLOOKUP(C332,'Divisão setores'!$A$2:$B$97,2,FALSE)</f>
        <v>Papel e Celulose</v>
      </c>
      <c r="E332" s="3"/>
      <c r="F332" s="3"/>
    </row>
    <row r="333" spans="1:6">
      <c r="A333" s="2">
        <v>44378</v>
      </c>
      <c r="B333" s="2">
        <v>44561</v>
      </c>
      <c r="C333" t="s">
        <v>39</v>
      </c>
      <c r="D333" t="str">
        <f>VLOOKUP(C333,'Divisão setores'!$A$2:$B$97,2,FALSE)</f>
        <v>Papel e Celulose</v>
      </c>
      <c r="E333" s="3"/>
      <c r="F333" s="3"/>
    </row>
    <row r="334" spans="1:6">
      <c r="A334" s="2">
        <v>44378</v>
      </c>
      <c r="B334" s="2">
        <v>44561</v>
      </c>
      <c r="C334" t="s">
        <v>40</v>
      </c>
      <c r="D334" t="str">
        <f>VLOOKUP(C334,'Divisão setores'!$A$2:$B$97,2,FALSE)</f>
        <v>Petroleo, gás e biocombustíveis</v>
      </c>
      <c r="E334" s="3"/>
      <c r="F334" s="3"/>
    </row>
    <row r="335" spans="1:6">
      <c r="A335" s="2">
        <v>44378</v>
      </c>
      <c r="B335" s="2">
        <v>44561</v>
      </c>
      <c r="C335" t="s">
        <v>41</v>
      </c>
      <c r="D335" t="str">
        <f>VLOOKUP(C335,'Divisão setores'!$A$2:$B$97,2,FALSE)</f>
        <v>Petroleo, gás e biocombustíveis</v>
      </c>
      <c r="E335" s="3"/>
      <c r="F335" s="3"/>
    </row>
    <row r="336" spans="1:6">
      <c r="A336" s="2">
        <v>44378</v>
      </c>
      <c r="B336" s="2">
        <v>44561</v>
      </c>
      <c r="C336" t="s">
        <v>42</v>
      </c>
      <c r="D336" t="str">
        <f>VLOOKUP(C336,'Divisão setores'!$A$2:$B$97,2,FALSE)</f>
        <v>Petroleo, gás e biocombustíveis</v>
      </c>
      <c r="E336" s="3"/>
      <c r="F336" s="3"/>
    </row>
    <row r="337" spans="1:6">
      <c r="A337" s="2">
        <v>44378</v>
      </c>
      <c r="B337" s="2">
        <v>44561</v>
      </c>
      <c r="C337" t="s">
        <v>83</v>
      </c>
      <c r="D337" t="str">
        <f>VLOOKUP(C337,'Divisão setores'!$A$2:$B$97,2,FALSE)</f>
        <v>Petroleo, gás e biocombustíveis</v>
      </c>
      <c r="E337" s="3"/>
      <c r="F337" s="3"/>
    </row>
    <row r="338" spans="1:6">
      <c r="A338" s="2">
        <v>44378</v>
      </c>
      <c r="B338" s="2">
        <v>44561</v>
      </c>
      <c r="C338" t="s">
        <v>43</v>
      </c>
      <c r="D338" t="str">
        <f>VLOOKUP(C338,'Divisão setores'!$A$2:$B$97,2,FALSE)</f>
        <v>Petroleo, gás e biocombustíveis</v>
      </c>
      <c r="E338" s="3"/>
      <c r="F338" s="3"/>
    </row>
    <row r="339" spans="1:6">
      <c r="A339" s="2">
        <v>44378</v>
      </c>
      <c r="B339" s="2">
        <v>44561</v>
      </c>
      <c r="C339" t="s">
        <v>44</v>
      </c>
      <c r="D339" t="str">
        <f>VLOOKUP(C339,'Divisão setores'!$A$2:$B$97,2,FALSE)</f>
        <v>Petroleo, gás e biocombustíveis</v>
      </c>
      <c r="E339" s="3"/>
      <c r="F339" s="3"/>
    </row>
    <row r="340" spans="1:6">
      <c r="A340" s="2">
        <v>44378</v>
      </c>
      <c r="B340" s="2">
        <v>44561</v>
      </c>
      <c r="C340" t="s">
        <v>45</v>
      </c>
      <c r="D340" t="str">
        <f>VLOOKUP(C340,'Divisão setores'!$A$2:$B$97,2,FALSE)</f>
        <v>Saúde</v>
      </c>
      <c r="E340" s="3"/>
      <c r="F340" s="3"/>
    </row>
    <row r="341" spans="1:6">
      <c r="A341" s="2">
        <v>44378</v>
      </c>
      <c r="B341" s="2">
        <v>44561</v>
      </c>
      <c r="C341" t="s">
        <v>71</v>
      </c>
      <c r="D341" t="str">
        <f>VLOOKUP(C341,'Divisão setores'!$A$2:$B$97,2,FALSE)</f>
        <v>Saúde</v>
      </c>
      <c r="E341" s="3"/>
      <c r="F341" s="3"/>
    </row>
    <row r="342" spans="1:6">
      <c r="A342" s="2">
        <v>44378</v>
      </c>
      <c r="B342" s="2">
        <v>44561</v>
      </c>
      <c r="C342" t="s">
        <v>72</v>
      </c>
      <c r="D342" t="str">
        <f>VLOOKUP(C342,'Divisão setores'!$A$2:$B$97,2,FALSE)</f>
        <v>Saúde</v>
      </c>
      <c r="E342" s="3"/>
      <c r="F342" s="3"/>
    </row>
    <row r="343" spans="1:6">
      <c r="A343" s="2">
        <v>44378</v>
      </c>
      <c r="B343" s="2">
        <v>44561</v>
      </c>
      <c r="C343" t="s">
        <v>46</v>
      </c>
      <c r="D343" t="str">
        <f>VLOOKUP(C343,'Divisão setores'!$A$2:$B$97,2,FALSE)</f>
        <v>Saúde</v>
      </c>
      <c r="E343" s="3"/>
      <c r="F343" s="3"/>
    </row>
    <row r="344" spans="1:6">
      <c r="A344" s="2">
        <v>44378</v>
      </c>
      <c r="B344" s="2">
        <v>44561</v>
      </c>
      <c r="C344" t="s">
        <v>47</v>
      </c>
      <c r="D344" t="str">
        <f>VLOOKUP(C344,'Divisão setores'!$A$2:$B$97,2,FALSE)</f>
        <v>Saúde</v>
      </c>
      <c r="E344" s="3"/>
      <c r="F344" s="3"/>
    </row>
    <row r="345" spans="1:6">
      <c r="A345" s="2">
        <v>44378</v>
      </c>
      <c r="B345" s="2">
        <v>44561</v>
      </c>
      <c r="C345" t="s">
        <v>48</v>
      </c>
      <c r="D345" t="str">
        <f>VLOOKUP(C345,'Divisão setores'!$A$2:$B$97,2,FALSE)</f>
        <v>Saúde</v>
      </c>
      <c r="E345" s="3"/>
      <c r="F345" s="3"/>
    </row>
    <row r="346" spans="1:6">
      <c r="A346" s="2">
        <v>44378</v>
      </c>
      <c r="B346" s="2">
        <v>44561</v>
      </c>
      <c r="C346" t="s">
        <v>85</v>
      </c>
      <c r="D346" t="str">
        <f>VLOOKUP(C346,'Divisão setores'!$A$2:$B$97,2,FALSE)</f>
        <v>Tecnologia da Informação</v>
      </c>
      <c r="E346" s="3"/>
      <c r="F346" s="3"/>
    </row>
    <row r="347" spans="1:6">
      <c r="A347" s="2">
        <v>44378</v>
      </c>
      <c r="B347" s="2">
        <v>44561</v>
      </c>
      <c r="C347" t="s">
        <v>86</v>
      </c>
      <c r="D347" t="str">
        <f>VLOOKUP(C347,'Divisão setores'!$A$2:$B$97,2,FALSE)</f>
        <v>Tecnologia da Informação</v>
      </c>
      <c r="E347" s="3"/>
      <c r="F347" s="3"/>
    </row>
    <row r="348" spans="1:6">
      <c r="A348" s="2">
        <v>44378</v>
      </c>
      <c r="B348" s="2">
        <v>44561</v>
      </c>
      <c r="C348" t="s">
        <v>49</v>
      </c>
      <c r="D348" t="str">
        <f>VLOOKUP(C348,'Divisão setores'!$A$2:$B$97,2,FALSE)</f>
        <v>Telecomunicações</v>
      </c>
      <c r="E348" s="3"/>
      <c r="F348" s="3"/>
    </row>
    <row r="349" spans="1:6">
      <c r="A349" s="2">
        <v>44378</v>
      </c>
      <c r="B349" s="2">
        <v>44561</v>
      </c>
      <c r="C349" t="s">
        <v>78</v>
      </c>
      <c r="D349" t="str">
        <f>VLOOKUP(C349,'Divisão setores'!$A$2:$B$97,2,FALSE)</f>
        <v>Telecomunicações</v>
      </c>
      <c r="E349" s="3"/>
      <c r="F349" s="3"/>
    </row>
    <row r="350" spans="1:6">
      <c r="A350" s="2">
        <v>44378</v>
      </c>
      <c r="B350" s="2">
        <v>44561</v>
      </c>
      <c r="C350" t="s">
        <v>51</v>
      </c>
      <c r="D350" t="str">
        <f>VLOOKUP(C350,'Divisão setores'!$A$2:$B$97,2,FALSE)</f>
        <v>Utilidade Pública</v>
      </c>
      <c r="E350" s="3"/>
      <c r="F350" s="3"/>
    </row>
    <row r="351" spans="1:6">
      <c r="A351" s="2">
        <v>44378</v>
      </c>
      <c r="B351" s="2">
        <v>44561</v>
      </c>
      <c r="C351" t="s">
        <v>79</v>
      </c>
      <c r="D351" t="str">
        <f>VLOOKUP(C351,'Divisão setores'!$A$2:$B$97,2,FALSE)</f>
        <v>Utilidade Pública</v>
      </c>
      <c r="E351" s="3"/>
      <c r="F351" s="3"/>
    </row>
    <row r="352" spans="1:6">
      <c r="A352" s="2">
        <v>44378</v>
      </c>
      <c r="B352" s="2">
        <v>44561</v>
      </c>
      <c r="C352" t="s">
        <v>73</v>
      </c>
      <c r="D352" t="str">
        <f>VLOOKUP(C352,'Divisão setores'!$A$2:$B$97,2,FALSE)</f>
        <v>Utilidade Pública</v>
      </c>
      <c r="E352" s="3"/>
      <c r="F352" s="3"/>
    </row>
    <row r="353" spans="1:6">
      <c r="A353" s="2">
        <v>44378</v>
      </c>
      <c r="B353" s="2">
        <v>44561</v>
      </c>
      <c r="C353" t="s">
        <v>52</v>
      </c>
      <c r="D353" t="str">
        <f>VLOOKUP(C353,'Divisão setores'!$A$2:$B$97,2,FALSE)</f>
        <v>Utilidade Pública</v>
      </c>
      <c r="E353" s="3"/>
      <c r="F353" s="3"/>
    </row>
    <row r="354" spans="1:6">
      <c r="A354" s="2">
        <v>44378</v>
      </c>
      <c r="B354" s="2">
        <v>44561</v>
      </c>
      <c r="C354" t="s">
        <v>53</v>
      </c>
      <c r="D354" t="str">
        <f>VLOOKUP(C354,'Divisão setores'!$A$2:$B$97,2,FALSE)</f>
        <v>Utilidade Pública</v>
      </c>
      <c r="E354" s="3"/>
      <c r="F354" s="3"/>
    </row>
    <row r="355" spans="1:6">
      <c r="A355" s="2">
        <v>44378</v>
      </c>
      <c r="B355" s="2">
        <v>44561</v>
      </c>
      <c r="C355" t="s">
        <v>54</v>
      </c>
      <c r="D355" t="str">
        <f>VLOOKUP(C355,'Divisão setores'!$A$2:$B$97,2,FALSE)</f>
        <v>Utilidade Pública</v>
      </c>
      <c r="E355" s="3"/>
      <c r="F355" s="3"/>
    </row>
    <row r="356" spans="1:6">
      <c r="A356" s="2">
        <v>44378</v>
      </c>
      <c r="B356" s="2">
        <v>44561</v>
      </c>
      <c r="C356" t="s">
        <v>55</v>
      </c>
      <c r="D356" t="str">
        <f>VLOOKUP(C356,'Divisão setores'!$A$2:$B$97,2,FALSE)</f>
        <v>Utilidade Pública</v>
      </c>
      <c r="E356" s="3"/>
      <c r="F356" s="3"/>
    </row>
    <row r="357" spans="1:6">
      <c r="A357" s="2">
        <v>44378</v>
      </c>
      <c r="B357" s="2">
        <v>44561</v>
      </c>
      <c r="C357" t="s">
        <v>74</v>
      </c>
      <c r="D357" t="str">
        <f>VLOOKUP(C357,'Divisão setores'!$A$2:$B$97,2,FALSE)</f>
        <v>Utilidade Pública</v>
      </c>
      <c r="E357" s="3"/>
      <c r="F357" s="3"/>
    </row>
    <row r="358" spans="1:6">
      <c r="A358" s="2">
        <v>44378</v>
      </c>
      <c r="B358" s="2">
        <v>44561</v>
      </c>
      <c r="C358" t="s">
        <v>80</v>
      </c>
      <c r="D358" t="str">
        <f>VLOOKUP(C358,'Divisão setores'!$A$2:$B$97,2,FALSE)</f>
        <v>Utilidade Pública</v>
      </c>
      <c r="E358" s="3"/>
      <c r="F358" s="3"/>
    </row>
    <row r="359" spans="1:6">
      <c r="A359" s="2">
        <v>44378</v>
      </c>
      <c r="B359" s="2">
        <v>44561</v>
      </c>
      <c r="C359" t="s">
        <v>56</v>
      </c>
      <c r="D359" t="str">
        <f>VLOOKUP(C359,'Divisão setores'!$A$2:$B$97,2,FALSE)</f>
        <v>Utilidade Pública</v>
      </c>
      <c r="E359" s="3"/>
      <c r="F359" s="3"/>
    </row>
    <row r="360" spans="1:6">
      <c r="A360" s="2">
        <v>44378</v>
      </c>
      <c r="B360" s="2">
        <v>44561</v>
      </c>
      <c r="C360" t="s">
        <v>57</v>
      </c>
      <c r="D360" t="str">
        <f>VLOOKUP(C360,'Divisão setores'!$A$2:$B$97,2,FALSE)</f>
        <v>Utilidade Pública</v>
      </c>
      <c r="E360" s="3"/>
      <c r="F360" s="3"/>
    </row>
    <row r="361" spans="1:6">
      <c r="A361" s="2">
        <v>44378</v>
      </c>
      <c r="B361" s="2">
        <v>44561</v>
      </c>
      <c r="C361" t="s">
        <v>58</v>
      </c>
      <c r="D361" t="str">
        <f>VLOOKUP(C361,'Divisão setores'!$A$2:$B$97,2,FALSE)</f>
        <v>Utilidade Pública</v>
      </c>
      <c r="E361" s="3"/>
      <c r="F361" s="3"/>
    </row>
    <row r="362" spans="1:6">
      <c r="A362" s="2">
        <v>44378</v>
      </c>
      <c r="B362" s="2">
        <v>44561</v>
      </c>
      <c r="C362" t="s">
        <v>59</v>
      </c>
      <c r="D362" t="str">
        <f>VLOOKUP(C362,'Divisão setores'!$A$2:$B$97,2,FALSE)</f>
        <v>Varejo</v>
      </c>
      <c r="E362" s="3"/>
      <c r="F362" s="3"/>
    </row>
    <row r="363" spans="1:6">
      <c r="A363" s="2">
        <v>44378</v>
      </c>
      <c r="B363" s="2">
        <v>44561</v>
      </c>
      <c r="C363" t="s">
        <v>87</v>
      </c>
      <c r="D363" t="str">
        <f>VLOOKUP(C363,'Divisão setores'!$A$2:$B$97,2,FALSE)</f>
        <v>Varejo</v>
      </c>
      <c r="E363" s="3"/>
      <c r="F363" s="3"/>
    </row>
    <row r="364" spans="1:6">
      <c r="A364" s="2">
        <v>44378</v>
      </c>
      <c r="B364" s="2">
        <v>44561</v>
      </c>
      <c r="C364" t="s">
        <v>75</v>
      </c>
      <c r="D364" t="str">
        <f>VLOOKUP(C364,'Divisão setores'!$A$2:$B$97,2,FALSE)</f>
        <v>Varejo</v>
      </c>
      <c r="E364" s="3"/>
      <c r="F364" s="3"/>
    </row>
    <row r="365" spans="1:6">
      <c r="A365" s="2">
        <v>44378</v>
      </c>
      <c r="B365" s="2">
        <v>44561</v>
      </c>
      <c r="C365" t="s">
        <v>60</v>
      </c>
      <c r="D365" t="str">
        <f>VLOOKUP(C365,'Divisão setores'!$A$2:$B$97,2,FALSE)</f>
        <v>Varejo</v>
      </c>
      <c r="E365" s="3"/>
      <c r="F365" s="3"/>
    </row>
    <row r="366" spans="1:6">
      <c r="A366" s="2">
        <v>44378</v>
      </c>
      <c r="B366" s="2">
        <v>44561</v>
      </c>
      <c r="C366" t="s">
        <v>76</v>
      </c>
      <c r="D366" t="str">
        <f>VLOOKUP(C366,'Divisão setores'!$A$2:$B$97,2,FALSE)</f>
        <v>Varejo</v>
      </c>
      <c r="E366" s="3"/>
      <c r="F366" s="3"/>
    </row>
    <row r="367" spans="1:6">
      <c r="A367" s="2">
        <v>44378</v>
      </c>
      <c r="B367" s="2">
        <v>44561</v>
      </c>
      <c r="C367" t="s">
        <v>61</v>
      </c>
      <c r="D367" t="str">
        <f>VLOOKUP(C367,'Divisão setores'!$A$2:$B$97,2,FALSE)</f>
        <v>Varejo</v>
      </c>
      <c r="E367" s="3"/>
      <c r="F367" s="3"/>
    </row>
    <row r="368" spans="1:6">
      <c r="A368" s="2">
        <v>44378</v>
      </c>
      <c r="B368" s="2">
        <v>44561</v>
      </c>
      <c r="C368" t="s">
        <v>62</v>
      </c>
      <c r="D368" t="str">
        <f>VLOOKUP(C368,'Divisão setores'!$A$2:$B$97,2,FALSE)</f>
        <v>Varejo</v>
      </c>
      <c r="E368" s="3"/>
      <c r="F368" s="3"/>
    </row>
    <row r="369" spans="1:6">
      <c r="A369" s="2">
        <v>44378</v>
      </c>
      <c r="B369" s="2">
        <v>44561</v>
      </c>
      <c r="C369" t="s">
        <v>63</v>
      </c>
      <c r="D369" t="str">
        <f>VLOOKUP(C369,'Divisão setores'!$A$2:$B$97,2,FALSE)</f>
        <v>Varejo</v>
      </c>
      <c r="E369" s="3"/>
      <c r="F369" s="3"/>
    </row>
    <row r="370" spans="1:6">
      <c r="A370" s="2">
        <v>44378</v>
      </c>
      <c r="B370" s="2">
        <v>44561</v>
      </c>
      <c r="C370" t="s">
        <v>81</v>
      </c>
      <c r="D370" t="str">
        <f>VLOOKUP(C370,'Divisão setores'!$A$2:$B$97,2,FALSE)</f>
        <v>Varejo</v>
      </c>
      <c r="E370" s="3"/>
      <c r="F370" s="3"/>
    </row>
    <row r="371" spans="1:6">
      <c r="A371" s="2">
        <v>44378</v>
      </c>
      <c r="B371" s="2">
        <v>44561</v>
      </c>
      <c r="C371" t="s">
        <v>65</v>
      </c>
      <c r="D371" t="str">
        <f>VLOOKUP(C371,'Divisão setores'!$A$2:$B$97,2,FALSE)</f>
        <v>Varejo</v>
      </c>
      <c r="E371" s="3"/>
      <c r="F371" s="3"/>
    </row>
    <row r="372" spans="1:6">
      <c r="A372" s="2">
        <v>44562</v>
      </c>
      <c r="B372" s="2">
        <v>44743</v>
      </c>
      <c r="C372" t="s">
        <v>4</v>
      </c>
      <c r="D372" t="str">
        <f>VLOOKUP(C372,'Divisão setores'!$A$2:$B$97,2,FALSE)</f>
        <v>Aéreas</v>
      </c>
      <c r="E372" s="3"/>
      <c r="F372" s="3"/>
    </row>
    <row r="373" spans="1:6">
      <c r="A373" s="2">
        <v>44562</v>
      </c>
      <c r="B373" s="2">
        <v>44743</v>
      </c>
      <c r="C373" t="s">
        <v>5</v>
      </c>
      <c r="D373" t="str">
        <f>VLOOKUP(C373,'Divisão setores'!$A$2:$B$97,2,FALSE)</f>
        <v>Aéreas</v>
      </c>
      <c r="E373" s="3"/>
      <c r="F373" s="3"/>
    </row>
    <row r="374" spans="1:6">
      <c r="A374" s="2">
        <v>44562</v>
      </c>
      <c r="B374" s="2">
        <v>44743</v>
      </c>
      <c r="C374" t="s">
        <v>6</v>
      </c>
      <c r="D374" t="str">
        <f>VLOOKUP(C374,'Divisão setores'!$A$2:$B$97,2,FALSE)</f>
        <v>Alimentos e Bebidas</v>
      </c>
      <c r="E374" s="3"/>
      <c r="F374" s="3"/>
    </row>
    <row r="375" spans="1:6">
      <c r="A375" s="2">
        <v>44562</v>
      </c>
      <c r="B375" s="2">
        <v>44743</v>
      </c>
      <c r="C375" t="s">
        <v>77</v>
      </c>
      <c r="D375" t="str">
        <f>VLOOKUP(C375,'Divisão setores'!$A$2:$B$97,2,FALSE)</f>
        <v>Alimentos e Bebidas</v>
      </c>
      <c r="E375" s="3"/>
      <c r="F375" s="3"/>
    </row>
    <row r="376" spans="1:6">
      <c r="A376" s="2">
        <v>44562</v>
      </c>
      <c r="B376" s="2">
        <v>44743</v>
      </c>
      <c r="C376" t="s">
        <v>7</v>
      </c>
      <c r="D376" t="str">
        <f>VLOOKUP(C376,'Divisão setores'!$A$2:$B$97,2,FALSE)</f>
        <v>Alimentos e Bebidas</v>
      </c>
      <c r="E376" s="3"/>
      <c r="F376" s="3"/>
    </row>
    <row r="377" spans="1:6">
      <c r="A377" s="2">
        <v>44562</v>
      </c>
      <c r="B377" s="2">
        <v>44743</v>
      </c>
      <c r="C377" t="s">
        <v>8</v>
      </c>
      <c r="D377" t="str">
        <f>VLOOKUP(C377,'Divisão setores'!$A$2:$B$97,2,FALSE)</f>
        <v>Alimentos e Bebidas</v>
      </c>
      <c r="E377" s="3"/>
      <c r="F377" s="3"/>
    </row>
    <row r="378" spans="1:6">
      <c r="A378" s="2">
        <v>44562</v>
      </c>
      <c r="B378" s="2">
        <v>44743</v>
      </c>
      <c r="C378" t="s">
        <v>9</v>
      </c>
      <c r="D378" t="str">
        <f>VLOOKUP(C378,'Divisão setores'!$A$2:$B$97,2,FALSE)</f>
        <v>Alimentos e Bebidas</v>
      </c>
      <c r="E378" s="3"/>
      <c r="F378" s="3"/>
    </row>
    <row r="379" spans="1:6">
      <c r="A379" s="2">
        <v>44562</v>
      </c>
      <c r="B379" s="2">
        <v>44743</v>
      </c>
      <c r="C379" t="s">
        <v>10</v>
      </c>
      <c r="D379" t="str">
        <f>VLOOKUP(C379,'Divisão setores'!$A$2:$B$97,2,FALSE)</f>
        <v>Bens Industriais</v>
      </c>
      <c r="E379" s="3"/>
      <c r="F379" s="3"/>
    </row>
    <row r="380" spans="1:6">
      <c r="A380" s="2">
        <v>44562</v>
      </c>
      <c r="B380" s="2">
        <v>44743</v>
      </c>
      <c r="C380" t="s">
        <v>11</v>
      </c>
      <c r="D380" t="str">
        <f>VLOOKUP(C380,'Divisão setores'!$A$2:$B$97,2,FALSE)</f>
        <v>Bens Industriais</v>
      </c>
      <c r="E380" s="3"/>
      <c r="F380" s="3"/>
    </row>
    <row r="381" spans="1:6">
      <c r="A381" s="2">
        <v>44562</v>
      </c>
      <c r="B381" s="2">
        <v>44743</v>
      </c>
      <c r="C381" t="s">
        <v>12</v>
      </c>
      <c r="D381" t="str">
        <f>VLOOKUP(C381,'Divisão setores'!$A$2:$B$97,2,FALSE)</f>
        <v>Bens Industriais</v>
      </c>
      <c r="E381" s="3"/>
      <c r="F381" s="3"/>
    </row>
    <row r="382" spans="1:6">
      <c r="A382" s="2">
        <v>44562</v>
      </c>
      <c r="B382" s="2">
        <v>44743</v>
      </c>
      <c r="C382" t="s">
        <v>13</v>
      </c>
      <c r="D382" t="str">
        <f>VLOOKUP(C382,'Divisão setores'!$A$2:$B$97,2,FALSE)</f>
        <v>Bens Industriais</v>
      </c>
      <c r="E382" s="3"/>
      <c r="F382" s="3"/>
    </row>
    <row r="383" spans="1:6">
      <c r="A383" s="2">
        <v>44562</v>
      </c>
      <c r="B383" s="2">
        <v>44743</v>
      </c>
      <c r="C383" t="s">
        <v>14</v>
      </c>
      <c r="D383" t="str">
        <f>VLOOKUP(C383,'Divisão setores'!$A$2:$B$97,2,FALSE)</f>
        <v>Bens Industriais</v>
      </c>
      <c r="E383" s="3"/>
      <c r="F383" s="3"/>
    </row>
    <row r="384" spans="1:6">
      <c r="A384" s="2">
        <v>44562</v>
      </c>
      <c r="B384" s="2">
        <v>44743</v>
      </c>
      <c r="C384" t="s">
        <v>15</v>
      </c>
      <c r="D384" t="str">
        <f>VLOOKUP(C384,'Divisão setores'!$A$2:$B$97,2,FALSE)</f>
        <v>Construção Civil</v>
      </c>
      <c r="E384" s="3"/>
      <c r="F384" s="3"/>
    </row>
    <row r="385" spans="1:6">
      <c r="A385" s="2">
        <v>44562</v>
      </c>
      <c r="B385" s="2">
        <v>44743</v>
      </c>
      <c r="C385" t="s">
        <v>82</v>
      </c>
      <c r="D385" t="str">
        <f>VLOOKUP(C385,'Divisão setores'!$A$2:$B$97,2,FALSE)</f>
        <v>Construção Civil</v>
      </c>
      <c r="E385" s="3"/>
      <c r="F385" s="3"/>
    </row>
    <row r="386" spans="1:6">
      <c r="A386" s="2">
        <v>44562</v>
      </c>
      <c r="B386" s="2">
        <v>44743</v>
      </c>
      <c r="C386" t="s">
        <v>66</v>
      </c>
      <c r="D386" t="str">
        <f>VLOOKUP(C386,'Divisão setores'!$A$2:$B$97,2,FALSE)</f>
        <v>Construção Civil</v>
      </c>
      <c r="E386" s="3"/>
      <c r="F386" s="3"/>
    </row>
    <row r="387" spans="1:6">
      <c r="A387" s="2">
        <v>44562</v>
      </c>
      <c r="B387" s="2">
        <v>44743</v>
      </c>
      <c r="C387" t="s">
        <v>16</v>
      </c>
      <c r="D387" t="str">
        <f>VLOOKUP(C387,'Divisão setores'!$A$2:$B$97,2,FALSE)</f>
        <v>Construção Civil</v>
      </c>
      <c r="E387" s="3"/>
      <c r="F387" s="3"/>
    </row>
    <row r="388" spans="1:6">
      <c r="A388" s="2">
        <v>44562</v>
      </c>
      <c r="B388" s="2">
        <v>44743</v>
      </c>
      <c r="C388" t="s">
        <v>17</v>
      </c>
      <c r="D388" t="str">
        <f>VLOOKUP(C388,'Divisão setores'!$A$2:$B$97,2,FALSE)</f>
        <v>Educação</v>
      </c>
      <c r="E388" s="3"/>
      <c r="F388" s="3"/>
    </row>
    <row r="389" spans="1:6">
      <c r="A389" s="2">
        <v>44562</v>
      </c>
      <c r="B389" s="2">
        <v>44743</v>
      </c>
      <c r="C389" t="s">
        <v>18</v>
      </c>
      <c r="D389" t="str">
        <f>VLOOKUP(C389,'Divisão setores'!$A$2:$B$97,2,FALSE)</f>
        <v>Educação</v>
      </c>
      <c r="E389" s="3"/>
      <c r="F389" s="3"/>
    </row>
    <row r="390" spans="1:6">
      <c r="A390" s="2">
        <v>44562</v>
      </c>
      <c r="B390" s="2">
        <v>44743</v>
      </c>
      <c r="C390" t="s">
        <v>19</v>
      </c>
      <c r="D390" t="str">
        <f>VLOOKUP(C390,'Divisão setores'!$A$2:$B$97,2,FALSE)</f>
        <v>Exploração de imóveis</v>
      </c>
      <c r="E390" s="3"/>
      <c r="F390" s="3"/>
    </row>
    <row r="391" spans="1:6">
      <c r="A391" s="2">
        <v>44562</v>
      </c>
      <c r="B391" s="2">
        <v>44743</v>
      </c>
      <c r="C391" t="s">
        <v>88</v>
      </c>
      <c r="D391" t="str">
        <f>VLOOKUP(C391,'Divisão setores'!$A$2:$B$97,2,FALSE)</f>
        <v>Exploração de imóveis</v>
      </c>
      <c r="E391" s="3"/>
      <c r="F391" s="3"/>
    </row>
    <row r="392" spans="1:6">
      <c r="A392" s="2">
        <v>44562</v>
      </c>
      <c r="B392" s="2">
        <v>44743</v>
      </c>
      <c r="C392" t="s">
        <v>21</v>
      </c>
      <c r="D392" t="str">
        <f>VLOOKUP(C392,'Divisão setores'!$A$2:$B$97,2,FALSE)</f>
        <v>Exploração de imóveis</v>
      </c>
      <c r="E392" s="3"/>
      <c r="F392" s="3"/>
    </row>
    <row r="393" spans="1:6">
      <c r="A393" s="2">
        <v>44562</v>
      </c>
      <c r="B393" s="2">
        <v>44743</v>
      </c>
      <c r="C393" t="s">
        <v>22</v>
      </c>
      <c r="D393" t="str">
        <f>VLOOKUP(C393,'Divisão setores'!$A$2:$B$97,2,FALSE)</f>
        <v>Financeiro</v>
      </c>
      <c r="E393" s="3"/>
      <c r="F393" s="3"/>
    </row>
    <row r="394" spans="1:6">
      <c r="A394" s="2">
        <v>44562</v>
      </c>
      <c r="B394" s="2">
        <v>44743</v>
      </c>
      <c r="C394" t="s">
        <v>23</v>
      </c>
      <c r="D394" t="str">
        <f>VLOOKUP(C394,'Divisão setores'!$A$2:$B$97,2,FALSE)</f>
        <v>Financeiro</v>
      </c>
      <c r="E394" s="3"/>
      <c r="F394" s="3"/>
    </row>
    <row r="395" spans="1:6">
      <c r="A395" s="2">
        <v>44562</v>
      </c>
      <c r="B395" s="2">
        <v>44743</v>
      </c>
      <c r="C395" t="s">
        <v>24</v>
      </c>
      <c r="D395" t="str">
        <f>VLOOKUP(C395,'Divisão setores'!$A$2:$B$97,2,FALSE)</f>
        <v>Financeiro</v>
      </c>
      <c r="E395" s="3"/>
      <c r="F395" s="3"/>
    </row>
    <row r="396" spans="1:6">
      <c r="A396" s="2">
        <v>44562</v>
      </c>
      <c r="B396" s="2">
        <v>44743</v>
      </c>
      <c r="C396" t="s">
        <v>25</v>
      </c>
      <c r="D396" t="str">
        <f>VLOOKUP(C396,'Divisão setores'!$A$2:$B$97,2,FALSE)</f>
        <v>Financeiro</v>
      </c>
      <c r="E396" s="3"/>
      <c r="F396" s="3"/>
    </row>
    <row r="397" spans="1:6">
      <c r="A397" s="2">
        <v>44562</v>
      </c>
      <c r="B397" s="2">
        <v>44743</v>
      </c>
      <c r="C397" t="s">
        <v>26</v>
      </c>
      <c r="D397" t="str">
        <f>VLOOKUP(C397,'Divisão setores'!$A$2:$B$97,2,FALSE)</f>
        <v>Financeiro</v>
      </c>
      <c r="E397" s="3"/>
      <c r="F397" s="3"/>
    </row>
    <row r="398" spans="1:6">
      <c r="A398" s="2">
        <v>44562</v>
      </c>
      <c r="B398" s="2">
        <v>44743</v>
      </c>
      <c r="C398" t="s">
        <v>67</v>
      </c>
      <c r="D398" t="str">
        <f>VLOOKUP(C398,'Divisão setores'!$A$2:$B$97,2,FALSE)</f>
        <v>Financeiro</v>
      </c>
      <c r="E398" s="3"/>
      <c r="F398" s="3"/>
    </row>
    <row r="399" spans="1:6">
      <c r="A399" s="2">
        <v>44562</v>
      </c>
      <c r="B399" s="2">
        <v>44743</v>
      </c>
      <c r="C399" t="s">
        <v>89</v>
      </c>
      <c r="D399" t="str">
        <f>VLOOKUP(C399,'Divisão setores'!$A$2:$B$97,2,FALSE)</f>
        <v>Financeiro</v>
      </c>
      <c r="E399" s="3"/>
      <c r="F399" s="3"/>
    </row>
    <row r="400" spans="1:6">
      <c r="A400" s="2">
        <v>44562</v>
      </c>
      <c r="B400" s="2">
        <v>44743</v>
      </c>
      <c r="C400" t="s">
        <v>90</v>
      </c>
      <c r="D400" t="str">
        <f>VLOOKUP(C400,'Divisão setores'!$A$2:$B$97,2,FALSE)</f>
        <v>Financeiro</v>
      </c>
      <c r="E400" s="3"/>
      <c r="F400" s="3"/>
    </row>
    <row r="401" spans="1:6">
      <c r="A401" s="2">
        <v>44562</v>
      </c>
      <c r="B401" s="2">
        <v>44743</v>
      </c>
      <c r="C401" t="s">
        <v>27</v>
      </c>
      <c r="D401" t="str">
        <f>VLOOKUP(C401,'Divisão setores'!$A$2:$B$97,2,FALSE)</f>
        <v>Financeiro</v>
      </c>
      <c r="E401" s="3"/>
      <c r="F401" s="3"/>
    </row>
    <row r="402" spans="1:6">
      <c r="A402" s="2">
        <v>44562</v>
      </c>
      <c r="B402" s="2">
        <v>44743</v>
      </c>
      <c r="C402" t="s">
        <v>28</v>
      </c>
      <c r="D402" t="str">
        <f>VLOOKUP(C402,'Divisão setores'!$A$2:$B$97,2,FALSE)</f>
        <v>Financeiro</v>
      </c>
      <c r="E402" s="3"/>
      <c r="F402" s="3"/>
    </row>
    <row r="403" spans="1:6">
      <c r="A403" s="2">
        <v>44562</v>
      </c>
      <c r="B403" s="2">
        <v>44743</v>
      </c>
      <c r="C403" t="s">
        <v>29</v>
      </c>
      <c r="D403" t="str">
        <f>VLOOKUP(C403,'Divisão setores'!$A$2:$B$97,2,FALSE)</f>
        <v>Financeiro</v>
      </c>
      <c r="E403" s="3"/>
      <c r="F403" s="3"/>
    </row>
    <row r="404" spans="1:6">
      <c r="A404" s="2">
        <v>44562</v>
      </c>
      <c r="B404" s="2">
        <v>44743</v>
      </c>
      <c r="C404" t="s">
        <v>30</v>
      </c>
      <c r="D404" t="str">
        <f>VLOOKUP(C404,'Divisão setores'!$A$2:$B$97,2,FALSE)</f>
        <v>Financeiro</v>
      </c>
      <c r="E404" s="3"/>
      <c r="F404" s="3"/>
    </row>
    <row r="405" spans="1:6">
      <c r="A405" s="2">
        <v>44562</v>
      </c>
      <c r="B405" s="2">
        <v>44743</v>
      </c>
      <c r="C405" t="s">
        <v>31</v>
      </c>
      <c r="D405" t="str">
        <f>VLOOKUP(C405,'Divisão setores'!$A$2:$B$97,2,FALSE)</f>
        <v>Financeiro</v>
      </c>
      <c r="E405" s="3"/>
      <c r="F405" s="3"/>
    </row>
    <row r="406" spans="1:6">
      <c r="A406" s="2">
        <v>44562</v>
      </c>
      <c r="B406" s="2">
        <v>44743</v>
      </c>
      <c r="C406" t="s">
        <v>68</v>
      </c>
      <c r="D406" t="str">
        <f>VLOOKUP(C406,'Divisão setores'!$A$2:$B$97,2,FALSE)</f>
        <v>Financeiro</v>
      </c>
      <c r="E406" s="3"/>
      <c r="F406" s="3"/>
    </row>
    <row r="407" spans="1:6">
      <c r="A407" s="2">
        <v>44562</v>
      </c>
      <c r="B407" s="2">
        <v>44743</v>
      </c>
      <c r="C407" t="s">
        <v>69</v>
      </c>
      <c r="D407" t="str">
        <f>VLOOKUP(C407,'Divisão setores'!$A$2:$B$97,2,FALSE)</f>
        <v>Locação de veículos</v>
      </c>
      <c r="E407" s="3"/>
      <c r="F407" s="3"/>
    </row>
    <row r="408" spans="1:6">
      <c r="A408" s="2">
        <v>44562</v>
      </c>
      <c r="B408" s="2">
        <v>44743</v>
      </c>
      <c r="C408" t="s">
        <v>70</v>
      </c>
      <c r="D408" t="str">
        <f>VLOOKUP(C408,'Divisão setores'!$A$2:$B$97,2,FALSE)</f>
        <v>Locação de veículos</v>
      </c>
      <c r="E408" s="3"/>
      <c r="F408" s="3"/>
    </row>
    <row r="409" spans="1:6">
      <c r="A409" s="2">
        <v>44562</v>
      </c>
      <c r="B409" s="2">
        <v>44743</v>
      </c>
      <c r="C409" t="s">
        <v>32</v>
      </c>
      <c r="D409" t="str">
        <f>VLOOKUP(C409,'Divisão setores'!$A$2:$B$97,2,FALSE)</f>
        <v>Mineração e Siderurgia</v>
      </c>
      <c r="E409" s="3"/>
      <c r="F409" s="3"/>
    </row>
    <row r="410" spans="1:6">
      <c r="A410" s="2">
        <v>44562</v>
      </c>
      <c r="B410" s="2">
        <v>44743</v>
      </c>
      <c r="C410" t="s">
        <v>91</v>
      </c>
      <c r="D410" t="str">
        <f>VLOOKUP(C410,'Divisão setores'!$A$2:$B$97,2,FALSE)</f>
        <v>Mineração e Siderurgia</v>
      </c>
      <c r="E410" s="3"/>
      <c r="F410" s="3"/>
    </row>
    <row r="411" spans="1:6">
      <c r="A411" s="2">
        <v>44562</v>
      </c>
      <c r="B411" s="2">
        <v>44743</v>
      </c>
      <c r="C411" t="s">
        <v>33</v>
      </c>
      <c r="D411" t="str">
        <f>VLOOKUP(C411,'Divisão setores'!$A$2:$B$97,2,FALSE)</f>
        <v>Mineração e Siderurgia</v>
      </c>
      <c r="E411" s="3"/>
      <c r="F411" s="3"/>
    </row>
    <row r="412" spans="1:6">
      <c r="A412" s="2">
        <v>44562</v>
      </c>
      <c r="B412" s="2">
        <v>44743</v>
      </c>
      <c r="C412" t="s">
        <v>34</v>
      </c>
      <c r="D412" t="str">
        <f>VLOOKUP(C412,'Divisão setores'!$A$2:$B$97,2,FALSE)</f>
        <v>Mineração e Siderurgia</v>
      </c>
      <c r="E412" s="3"/>
      <c r="F412" s="3"/>
    </row>
    <row r="413" spans="1:6">
      <c r="A413" s="2">
        <v>44562</v>
      </c>
      <c r="B413" s="2">
        <v>44743</v>
      </c>
      <c r="C413" t="s">
        <v>35</v>
      </c>
      <c r="D413" t="str">
        <f>VLOOKUP(C413,'Divisão setores'!$A$2:$B$97,2,FALSE)</f>
        <v>Mineração e Siderurgia</v>
      </c>
      <c r="E413" s="3"/>
      <c r="F413" s="3"/>
    </row>
    <row r="414" spans="1:6">
      <c r="A414" s="2">
        <v>44562</v>
      </c>
      <c r="B414" s="2">
        <v>44743</v>
      </c>
      <c r="C414" t="s">
        <v>36</v>
      </c>
      <c r="D414" t="str">
        <f>VLOOKUP(C414,'Divisão setores'!$A$2:$B$97,2,FALSE)</f>
        <v>Mineração e Siderurgia</v>
      </c>
      <c r="E414" s="3"/>
      <c r="F414" s="3"/>
    </row>
    <row r="415" spans="1:6">
      <c r="A415" s="2">
        <v>44562</v>
      </c>
      <c r="B415" s="2">
        <v>44743</v>
      </c>
      <c r="C415" t="s">
        <v>37</v>
      </c>
      <c r="D415" t="str">
        <f>VLOOKUP(C415,'Divisão setores'!$A$2:$B$97,2,FALSE)</f>
        <v>Mineração e Siderurgia</v>
      </c>
      <c r="E415" s="3"/>
      <c r="F415" s="3"/>
    </row>
    <row r="416" spans="1:6">
      <c r="A416" s="2">
        <v>44562</v>
      </c>
      <c r="B416" s="2">
        <v>44743</v>
      </c>
      <c r="C416" t="s">
        <v>38</v>
      </c>
      <c r="D416" t="str">
        <f>VLOOKUP(C416,'Divisão setores'!$A$2:$B$97,2,FALSE)</f>
        <v>Papel e Celulose</v>
      </c>
      <c r="E416" s="3"/>
      <c r="F416" s="3"/>
    </row>
    <row r="417" spans="1:6">
      <c r="A417" s="2">
        <v>44562</v>
      </c>
      <c r="B417" s="2">
        <v>44743</v>
      </c>
      <c r="C417" t="s">
        <v>39</v>
      </c>
      <c r="D417" t="str">
        <f>VLOOKUP(C417,'Divisão setores'!$A$2:$B$97,2,FALSE)</f>
        <v>Papel e Celulose</v>
      </c>
      <c r="E417" s="3"/>
      <c r="F417" s="3"/>
    </row>
    <row r="418" spans="1:6">
      <c r="A418" s="2">
        <v>44562</v>
      </c>
      <c r="B418" s="2">
        <v>44743</v>
      </c>
      <c r="C418" t="s">
        <v>40</v>
      </c>
      <c r="D418" t="str">
        <f>VLOOKUP(C418,'Divisão setores'!$A$2:$B$97,2,FALSE)</f>
        <v>Petroleo, gás e biocombustíveis</v>
      </c>
      <c r="E418" s="3"/>
      <c r="F418" s="3"/>
    </row>
    <row r="419" spans="1:6">
      <c r="A419" s="2">
        <v>44562</v>
      </c>
      <c r="B419" s="2">
        <v>44743</v>
      </c>
      <c r="C419" t="s">
        <v>41</v>
      </c>
      <c r="D419" t="str">
        <f>VLOOKUP(C419,'Divisão setores'!$A$2:$B$97,2,FALSE)</f>
        <v>Petroleo, gás e biocombustíveis</v>
      </c>
      <c r="E419" s="3"/>
      <c r="F419" s="3"/>
    </row>
    <row r="420" spans="1:6">
      <c r="A420" s="2">
        <v>44562</v>
      </c>
      <c r="B420" s="2">
        <v>44743</v>
      </c>
      <c r="C420" t="s">
        <v>42</v>
      </c>
      <c r="D420" t="str">
        <f>VLOOKUP(C420,'Divisão setores'!$A$2:$B$97,2,FALSE)</f>
        <v>Petroleo, gás e biocombustíveis</v>
      </c>
      <c r="E420" s="3"/>
      <c r="F420" s="3"/>
    </row>
    <row r="421" spans="1:6">
      <c r="A421" s="2">
        <v>44562</v>
      </c>
      <c r="B421" s="2">
        <v>44743</v>
      </c>
      <c r="C421" t="s">
        <v>83</v>
      </c>
      <c r="D421" t="str">
        <f>VLOOKUP(C421,'Divisão setores'!$A$2:$B$97,2,FALSE)</f>
        <v>Petroleo, gás e biocombustíveis</v>
      </c>
      <c r="E421" s="3"/>
      <c r="F421" s="3"/>
    </row>
    <row r="422" spans="1:6">
      <c r="A422" s="2">
        <v>44562</v>
      </c>
      <c r="B422" s="2">
        <v>44743</v>
      </c>
      <c r="C422" t="s">
        <v>92</v>
      </c>
      <c r="D422" t="str">
        <f>VLOOKUP(C422,'Divisão setores'!$A$2:$B$97,2,FALSE)</f>
        <v>Petroleo, gás e biocombustíveis</v>
      </c>
      <c r="E422" s="3"/>
      <c r="F422" s="3"/>
    </row>
    <row r="423" spans="1:6">
      <c r="A423" s="2">
        <v>44562</v>
      </c>
      <c r="B423" s="2">
        <v>44743</v>
      </c>
      <c r="C423" t="s">
        <v>43</v>
      </c>
      <c r="D423" t="str">
        <f>VLOOKUP(C423,'Divisão setores'!$A$2:$B$97,2,FALSE)</f>
        <v>Petroleo, gás e biocombustíveis</v>
      </c>
      <c r="E423" s="3"/>
      <c r="F423" s="3"/>
    </row>
    <row r="424" spans="1:6">
      <c r="A424" s="2">
        <v>44562</v>
      </c>
      <c r="B424" s="2">
        <v>44743</v>
      </c>
      <c r="C424" t="s">
        <v>44</v>
      </c>
      <c r="D424" t="str">
        <f>VLOOKUP(C424,'Divisão setores'!$A$2:$B$97,2,FALSE)</f>
        <v>Petroleo, gás e biocombustíveis</v>
      </c>
      <c r="E424" s="3"/>
      <c r="F424" s="3"/>
    </row>
    <row r="425" spans="1:6">
      <c r="A425" s="2">
        <v>44562</v>
      </c>
      <c r="B425" s="2">
        <v>44743</v>
      </c>
      <c r="C425" t="s">
        <v>45</v>
      </c>
      <c r="D425" t="str">
        <f>VLOOKUP(C425,'Divisão setores'!$A$2:$B$97,2,FALSE)</f>
        <v>Saúde</v>
      </c>
      <c r="E425" s="3"/>
      <c r="F425" s="3"/>
    </row>
    <row r="426" spans="1:6">
      <c r="A426" s="2">
        <v>44562</v>
      </c>
      <c r="B426" s="2">
        <v>44743</v>
      </c>
      <c r="C426" t="s">
        <v>72</v>
      </c>
      <c r="D426" t="str">
        <f>VLOOKUP(C426,'Divisão setores'!$A$2:$B$97,2,FALSE)</f>
        <v>Saúde</v>
      </c>
      <c r="E426" s="3"/>
      <c r="F426" s="3"/>
    </row>
    <row r="427" spans="1:6">
      <c r="A427" s="2">
        <v>44562</v>
      </c>
      <c r="B427" s="2">
        <v>44743</v>
      </c>
      <c r="C427" t="s">
        <v>46</v>
      </c>
      <c r="D427" t="str">
        <f>VLOOKUP(C427,'Divisão setores'!$A$2:$B$97,2,FALSE)</f>
        <v>Saúde</v>
      </c>
      <c r="E427" s="3"/>
      <c r="F427" s="3"/>
    </row>
    <row r="428" spans="1:6">
      <c r="A428" s="2">
        <v>44562</v>
      </c>
      <c r="B428" s="2">
        <v>44743</v>
      </c>
      <c r="C428" t="s">
        <v>47</v>
      </c>
      <c r="D428" t="str">
        <f>VLOOKUP(C428,'Divisão setores'!$A$2:$B$97,2,FALSE)</f>
        <v>Saúde</v>
      </c>
      <c r="E428" s="3"/>
      <c r="F428" s="3"/>
    </row>
    <row r="429" spans="1:6">
      <c r="A429" s="2">
        <v>44562</v>
      </c>
      <c r="B429" s="2">
        <v>44743</v>
      </c>
      <c r="C429" t="s">
        <v>48</v>
      </c>
      <c r="D429" t="str">
        <f>VLOOKUP(C429,'Divisão setores'!$A$2:$B$97,2,FALSE)</f>
        <v>Saúde</v>
      </c>
      <c r="E429" s="3"/>
      <c r="F429" s="3"/>
    </row>
    <row r="430" spans="1:6">
      <c r="A430" s="2">
        <v>44562</v>
      </c>
      <c r="B430" s="2">
        <v>44743</v>
      </c>
      <c r="C430" t="s">
        <v>93</v>
      </c>
      <c r="D430" t="str">
        <f>VLOOKUP(C430,'Divisão setores'!$A$2:$B$97,2,FALSE)</f>
        <v>Saúde</v>
      </c>
      <c r="E430" s="3"/>
      <c r="F430" s="3"/>
    </row>
    <row r="431" spans="1:6">
      <c r="A431" s="2">
        <v>44562</v>
      </c>
      <c r="B431" s="2">
        <v>44743</v>
      </c>
      <c r="C431" t="s">
        <v>85</v>
      </c>
      <c r="D431" t="str">
        <f>VLOOKUP(C431,'Divisão setores'!$A$2:$B$97,2,FALSE)</f>
        <v>Tecnologia da Informação</v>
      </c>
      <c r="E431" s="3"/>
      <c r="F431" s="3"/>
    </row>
    <row r="432" spans="1:6">
      <c r="A432" s="2">
        <v>44562</v>
      </c>
      <c r="B432" s="2">
        <v>44743</v>
      </c>
      <c r="C432" t="s">
        <v>94</v>
      </c>
      <c r="D432" t="str">
        <f>VLOOKUP(C432,'Divisão setores'!$A$2:$B$97,2,FALSE)</f>
        <v>Tecnologia da Informação</v>
      </c>
      <c r="E432" s="3"/>
      <c r="F432" s="3"/>
    </row>
    <row r="433" spans="1:6">
      <c r="A433" s="2">
        <v>44562</v>
      </c>
      <c r="B433" s="2">
        <v>44743</v>
      </c>
      <c r="C433" t="s">
        <v>86</v>
      </c>
      <c r="D433" t="str">
        <f>VLOOKUP(C433,'Divisão setores'!$A$2:$B$97,2,FALSE)</f>
        <v>Tecnologia da Informação</v>
      </c>
      <c r="E433" s="3"/>
      <c r="F433" s="3"/>
    </row>
    <row r="434" spans="1:6">
      <c r="A434" s="2">
        <v>44562</v>
      </c>
      <c r="B434" s="2">
        <v>44743</v>
      </c>
      <c r="C434" t="s">
        <v>49</v>
      </c>
      <c r="D434" t="str">
        <f>VLOOKUP(C434,'Divisão setores'!$A$2:$B$97,2,FALSE)</f>
        <v>Telecomunicações</v>
      </c>
      <c r="E434" s="3"/>
      <c r="F434" s="3"/>
    </row>
    <row r="435" spans="1:6">
      <c r="A435" s="2">
        <v>44562</v>
      </c>
      <c r="B435" s="2">
        <v>44743</v>
      </c>
      <c r="C435" t="s">
        <v>78</v>
      </c>
      <c r="D435" t="str">
        <f>VLOOKUP(C435,'Divisão setores'!$A$2:$B$97,2,FALSE)</f>
        <v>Telecomunicações</v>
      </c>
      <c r="E435" s="3"/>
      <c r="F435" s="3"/>
    </row>
    <row r="436" spans="1:6">
      <c r="A436" s="2">
        <v>44562</v>
      </c>
      <c r="B436" s="2">
        <v>44743</v>
      </c>
      <c r="C436" t="s">
        <v>51</v>
      </c>
      <c r="D436" t="str">
        <f>VLOOKUP(C436,'Divisão setores'!$A$2:$B$97,2,FALSE)</f>
        <v>Utilidade Pública</v>
      </c>
      <c r="E436" s="3"/>
      <c r="F436" s="3"/>
    </row>
    <row r="437" spans="1:6">
      <c r="A437" s="2">
        <v>44562</v>
      </c>
      <c r="B437" s="2">
        <v>44743</v>
      </c>
      <c r="C437" t="s">
        <v>79</v>
      </c>
      <c r="D437" t="str">
        <f>VLOOKUP(C437,'Divisão setores'!$A$2:$B$97,2,FALSE)</f>
        <v>Utilidade Pública</v>
      </c>
      <c r="E437" s="3"/>
      <c r="F437" s="3"/>
    </row>
    <row r="438" spans="1:6">
      <c r="A438" s="2">
        <v>44562</v>
      </c>
      <c r="B438" s="2">
        <v>44743</v>
      </c>
      <c r="C438" t="s">
        <v>73</v>
      </c>
      <c r="D438" t="str">
        <f>VLOOKUP(C438,'Divisão setores'!$A$2:$B$97,2,FALSE)</f>
        <v>Utilidade Pública</v>
      </c>
      <c r="E438" s="3"/>
      <c r="F438" s="3"/>
    </row>
    <row r="439" spans="1:6">
      <c r="A439" s="2">
        <v>44562</v>
      </c>
      <c r="B439" s="2">
        <v>44743</v>
      </c>
      <c r="C439" t="s">
        <v>52</v>
      </c>
      <c r="D439" t="str">
        <f>VLOOKUP(C439,'Divisão setores'!$A$2:$B$97,2,FALSE)</f>
        <v>Utilidade Pública</v>
      </c>
      <c r="E439" s="3"/>
      <c r="F439" s="3"/>
    </row>
    <row r="440" spans="1:6">
      <c r="A440" s="2">
        <v>44562</v>
      </c>
      <c r="B440" s="2">
        <v>44743</v>
      </c>
      <c r="C440" t="s">
        <v>53</v>
      </c>
      <c r="D440" t="str">
        <f>VLOOKUP(C440,'Divisão setores'!$A$2:$B$97,2,FALSE)</f>
        <v>Utilidade Pública</v>
      </c>
      <c r="E440" s="3"/>
      <c r="F440" s="3"/>
    </row>
    <row r="441" spans="1:6">
      <c r="A441" s="2">
        <v>44562</v>
      </c>
      <c r="B441" s="2">
        <v>44743</v>
      </c>
      <c r="C441" t="s">
        <v>54</v>
      </c>
      <c r="D441" t="str">
        <f>VLOOKUP(C441,'Divisão setores'!$A$2:$B$97,2,FALSE)</f>
        <v>Utilidade Pública</v>
      </c>
      <c r="E441" s="3"/>
      <c r="F441" s="3"/>
    </row>
    <row r="442" spans="1:6">
      <c r="A442" s="2">
        <v>44562</v>
      </c>
      <c r="B442" s="2">
        <v>44743</v>
      </c>
      <c r="C442" t="s">
        <v>55</v>
      </c>
      <c r="D442" t="str">
        <f>VLOOKUP(C442,'Divisão setores'!$A$2:$B$97,2,FALSE)</f>
        <v>Utilidade Pública</v>
      </c>
      <c r="E442" s="3"/>
      <c r="F442" s="3"/>
    </row>
    <row r="443" spans="1:6">
      <c r="A443" s="2">
        <v>44562</v>
      </c>
      <c r="B443" s="2">
        <v>44743</v>
      </c>
      <c r="C443" t="s">
        <v>74</v>
      </c>
      <c r="D443" t="str">
        <f>VLOOKUP(C443,'Divisão setores'!$A$2:$B$97,2,FALSE)</f>
        <v>Utilidade Pública</v>
      </c>
      <c r="E443" s="3"/>
      <c r="F443" s="3"/>
    </row>
    <row r="444" spans="1:6">
      <c r="A444" s="2">
        <v>44562</v>
      </c>
      <c r="B444" s="2">
        <v>44743</v>
      </c>
      <c r="C444" t="s">
        <v>80</v>
      </c>
      <c r="D444" t="str">
        <f>VLOOKUP(C444,'Divisão setores'!$A$2:$B$97,2,FALSE)</f>
        <v>Utilidade Pública</v>
      </c>
      <c r="E444" s="3"/>
      <c r="F444" s="3"/>
    </row>
    <row r="445" spans="1:6">
      <c r="A445" s="2">
        <v>44562</v>
      </c>
      <c r="B445" s="2">
        <v>44743</v>
      </c>
      <c r="C445" t="s">
        <v>56</v>
      </c>
      <c r="D445" t="str">
        <f>VLOOKUP(C445,'Divisão setores'!$A$2:$B$97,2,FALSE)</f>
        <v>Utilidade Pública</v>
      </c>
      <c r="E445" s="3"/>
      <c r="F445" s="3"/>
    </row>
    <row r="446" spans="1:6">
      <c r="A446" s="2">
        <v>44562</v>
      </c>
      <c r="B446" s="2">
        <v>44743</v>
      </c>
      <c r="C446" t="s">
        <v>57</v>
      </c>
      <c r="D446" t="str">
        <f>VLOOKUP(C446,'Divisão setores'!$A$2:$B$97,2,FALSE)</f>
        <v>Utilidade Pública</v>
      </c>
      <c r="E446" s="3"/>
      <c r="F446" s="3"/>
    </row>
    <row r="447" spans="1:6">
      <c r="A447" s="2">
        <v>44562</v>
      </c>
      <c r="B447" s="2">
        <v>44743</v>
      </c>
      <c r="C447" t="s">
        <v>58</v>
      </c>
      <c r="D447" t="str">
        <f>VLOOKUP(C447,'Divisão setores'!$A$2:$B$97,2,FALSE)</f>
        <v>Utilidade Pública</v>
      </c>
      <c r="E447" s="3"/>
      <c r="F447" s="3"/>
    </row>
    <row r="448" spans="1:6">
      <c r="A448" s="2">
        <v>44562</v>
      </c>
      <c r="B448" s="2">
        <v>44743</v>
      </c>
      <c r="C448" t="s">
        <v>95</v>
      </c>
      <c r="D448" t="str">
        <f>VLOOKUP(C448,'Divisão setores'!$A$2:$B$97,2,FALSE)</f>
        <v>Varejo</v>
      </c>
      <c r="E448" s="3"/>
      <c r="F448" s="3"/>
    </row>
    <row r="449" spans="1:6">
      <c r="A449" s="2">
        <v>44562</v>
      </c>
      <c r="B449" s="2">
        <v>44743</v>
      </c>
      <c r="C449" t="s">
        <v>59</v>
      </c>
      <c r="D449" t="str">
        <f>VLOOKUP(C449,'Divisão setores'!$A$2:$B$97,2,FALSE)</f>
        <v>Varejo</v>
      </c>
      <c r="E449" s="3"/>
      <c r="F449" s="3"/>
    </row>
    <row r="450" spans="1:6">
      <c r="A450" s="2">
        <v>44562</v>
      </c>
      <c r="B450" s="2">
        <v>44743</v>
      </c>
      <c r="C450" t="s">
        <v>87</v>
      </c>
      <c r="D450" t="str">
        <f>VLOOKUP(C450,'Divisão setores'!$A$2:$B$97,2,FALSE)</f>
        <v>Varejo</v>
      </c>
      <c r="E450" s="3"/>
      <c r="F450" s="3"/>
    </row>
    <row r="451" spans="1:6">
      <c r="A451" s="2">
        <v>44562</v>
      </c>
      <c r="B451" s="2">
        <v>44743</v>
      </c>
      <c r="C451" t="s">
        <v>75</v>
      </c>
      <c r="D451" t="str">
        <f>VLOOKUP(C451,'Divisão setores'!$A$2:$B$97,2,FALSE)</f>
        <v>Varejo</v>
      </c>
      <c r="E451" s="3"/>
      <c r="F451" s="3"/>
    </row>
    <row r="452" spans="1:6">
      <c r="A452" s="2">
        <v>44562</v>
      </c>
      <c r="B452" s="2">
        <v>44743</v>
      </c>
      <c r="C452" t="s">
        <v>60</v>
      </c>
      <c r="D452" t="str">
        <f>VLOOKUP(C452,'Divisão setores'!$A$2:$B$97,2,FALSE)</f>
        <v>Varejo</v>
      </c>
      <c r="E452" s="3"/>
      <c r="F452" s="3"/>
    </row>
    <row r="453" spans="1:6">
      <c r="A453" s="2">
        <v>44562</v>
      </c>
      <c r="B453" s="2">
        <v>44743</v>
      </c>
      <c r="C453" t="s">
        <v>96</v>
      </c>
      <c r="D453" t="str">
        <f>VLOOKUP(C453,'Divisão setores'!$A$2:$B$97,2,FALSE)</f>
        <v>Varejo</v>
      </c>
      <c r="E453" s="3"/>
      <c r="F453" s="3"/>
    </row>
    <row r="454" spans="1:6">
      <c r="A454" s="2">
        <v>44562</v>
      </c>
      <c r="B454" s="2">
        <v>44743</v>
      </c>
      <c r="C454" t="s">
        <v>61</v>
      </c>
      <c r="D454" t="str">
        <f>VLOOKUP(C454,'Divisão setores'!$A$2:$B$97,2,FALSE)</f>
        <v>Varejo</v>
      </c>
      <c r="E454" s="3"/>
      <c r="F454" s="3"/>
    </row>
    <row r="455" spans="1:6">
      <c r="A455" s="2">
        <v>44562</v>
      </c>
      <c r="B455" s="2">
        <v>44743</v>
      </c>
      <c r="C455" t="s">
        <v>62</v>
      </c>
      <c r="D455" t="str">
        <f>VLOOKUP(C455,'Divisão setores'!$A$2:$B$97,2,FALSE)</f>
        <v>Varejo</v>
      </c>
      <c r="E455" s="3"/>
      <c r="F455" s="3"/>
    </row>
    <row r="456" spans="1:6">
      <c r="A456" s="2">
        <v>44562</v>
      </c>
      <c r="B456" s="2">
        <v>44743</v>
      </c>
      <c r="C456" t="s">
        <v>63</v>
      </c>
      <c r="D456" t="str">
        <f>VLOOKUP(C456,'Divisão setores'!$A$2:$B$97,2,FALSE)</f>
        <v>Varejo</v>
      </c>
      <c r="E456" s="3"/>
      <c r="F456" s="3"/>
    </row>
    <row r="457" spans="1:6">
      <c r="A457" s="2">
        <v>44562</v>
      </c>
      <c r="B457" s="2">
        <v>44743</v>
      </c>
      <c r="C457" t="s">
        <v>81</v>
      </c>
      <c r="D457" t="str">
        <f>VLOOKUP(C457,'Divisão setores'!$A$2:$B$97,2,FALSE)</f>
        <v>Varejo</v>
      </c>
      <c r="E457" s="3"/>
      <c r="F457" s="3"/>
    </row>
    <row r="458" spans="1:6">
      <c r="A458" s="2">
        <v>44562</v>
      </c>
      <c r="B458" s="2">
        <v>44743</v>
      </c>
      <c r="C458" t="s">
        <v>97</v>
      </c>
      <c r="D458" t="str">
        <f>VLOOKUP(C458,'Divisão setores'!$A$2:$B$97,2,FALSE)</f>
        <v>Varejo</v>
      </c>
      <c r="E458" s="3"/>
      <c r="F458" s="3"/>
    </row>
    <row r="459" spans="1:6">
      <c r="A459" s="2">
        <v>44562</v>
      </c>
      <c r="B459" s="2">
        <v>44743</v>
      </c>
      <c r="C459" t="s">
        <v>98</v>
      </c>
      <c r="D459" t="str">
        <f>VLOOKUP(C459,'Divisão setores'!$A$2:$B$97,2,FALSE)</f>
        <v>Varejo</v>
      </c>
      <c r="E459" s="3"/>
      <c r="F459" s="3"/>
    </row>
    <row r="460" spans="1:6">
      <c r="A460" s="2">
        <v>44562</v>
      </c>
      <c r="B460" s="2">
        <v>44743</v>
      </c>
      <c r="C460" t="s">
        <v>65</v>
      </c>
      <c r="D460" t="str">
        <f>VLOOKUP(C460,'Divisão setores'!$A$2:$B$97,2,FALSE)</f>
        <v>Varejo</v>
      </c>
      <c r="E460" s="3"/>
      <c r="F460" s="3"/>
    </row>
    <row r="461" spans="1:6">
      <c r="A461" s="2"/>
      <c r="B4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0868-0C76-4521-9055-B5F4E8E370FF}">
  <dimension ref="A1:AA91"/>
  <sheetViews>
    <sheetView topLeftCell="Y1" workbookViewId="0">
      <selection activeCell="Z2" sqref="Z2"/>
    </sheetView>
  </sheetViews>
  <sheetFormatPr defaultRowHeight="15"/>
  <cols>
    <col min="1" max="1" width="10.7109375" bestFit="1" customWidth="1"/>
    <col min="2" max="2" width="23.140625" customWidth="1"/>
    <col min="3" max="4" width="10.7109375" customWidth="1"/>
    <col min="5" max="5" width="10.7109375" bestFit="1" customWidth="1"/>
    <col min="6" max="8" width="10.7109375" customWidth="1"/>
    <col min="9" max="9" width="10.7109375" bestFit="1" customWidth="1"/>
    <col min="10" max="12" width="10.7109375" customWidth="1"/>
    <col min="13" max="13" width="10.7109375" bestFit="1" customWidth="1"/>
    <col min="14" max="16" width="10.7109375" customWidth="1"/>
    <col min="17" max="17" width="10.7109375" bestFit="1" customWidth="1"/>
    <col min="18" max="20" width="10.7109375" customWidth="1"/>
    <col min="21" max="21" width="10.7109375" bestFit="1" customWidth="1"/>
    <col min="22" max="24" width="10.7109375" customWidth="1"/>
    <col min="25" max="25" width="10.7109375" bestFit="1" customWidth="1"/>
  </cols>
  <sheetData>
    <row r="1" spans="1:27">
      <c r="A1" t="s">
        <v>99</v>
      </c>
      <c r="E1" t="s">
        <v>100</v>
      </c>
      <c r="I1" t="s">
        <v>101</v>
      </c>
      <c r="M1" t="s">
        <v>102</v>
      </c>
      <c r="Q1" t="s">
        <v>103</v>
      </c>
      <c r="U1" t="s">
        <v>104</v>
      </c>
      <c r="Y1" t="s">
        <v>105</v>
      </c>
    </row>
    <row r="2" spans="1:27">
      <c r="A2" t="s">
        <v>106</v>
      </c>
      <c r="B2" t="s">
        <v>107</v>
      </c>
      <c r="C2" t="s">
        <v>108</v>
      </c>
      <c r="E2" t="s">
        <v>106</v>
      </c>
      <c r="F2" t="s">
        <v>107</v>
      </c>
      <c r="G2" t="s">
        <v>108</v>
      </c>
      <c r="I2" t="s">
        <v>106</v>
      </c>
      <c r="J2" t="s">
        <v>107</v>
      </c>
      <c r="K2" t="s">
        <v>108</v>
      </c>
      <c r="M2" t="s">
        <v>106</v>
      </c>
      <c r="N2" t="s">
        <v>107</v>
      </c>
      <c r="O2" t="s">
        <v>108</v>
      </c>
      <c r="Q2" t="s">
        <v>106</v>
      </c>
      <c r="R2" t="s">
        <v>107</v>
      </c>
      <c r="S2" t="s">
        <v>108</v>
      </c>
      <c r="U2" t="s">
        <v>106</v>
      </c>
      <c r="V2" t="s">
        <v>107</v>
      </c>
      <c r="W2" t="s">
        <v>108</v>
      </c>
      <c r="Y2" t="s">
        <v>106</v>
      </c>
      <c r="Z2" t="s">
        <v>107</v>
      </c>
      <c r="AA2" t="s">
        <v>108</v>
      </c>
    </row>
    <row r="3" spans="1:27">
      <c r="A3" t="s">
        <v>6</v>
      </c>
      <c r="B3" t="str">
        <f>VLOOKUP(A3,'Divisão setores'!$A$2:$B$97,2,FALSE)</f>
        <v>Alimentos e Bebidas</v>
      </c>
      <c r="C3">
        <f>COUNTIF(B:B,B3)</f>
        <v>4</v>
      </c>
      <c r="E3" t="s">
        <v>4</v>
      </c>
      <c r="F3" t="str">
        <f>VLOOKUP(E3,'Divisão setores'!$A$2:$B$97,2,FALSE)</f>
        <v>Aéreas</v>
      </c>
      <c r="G3">
        <f>COUNTIF(F:F,F3)</f>
        <v>2</v>
      </c>
      <c r="I3" t="s">
        <v>4</v>
      </c>
      <c r="J3" t="str">
        <f>VLOOKUP(I3,'Divisão setores'!$A$2:$B$97,2,FALSE)</f>
        <v>Aéreas</v>
      </c>
      <c r="K3">
        <f>COUNTIF(J:J,J3)</f>
        <v>2</v>
      </c>
      <c r="M3" t="s">
        <v>4</v>
      </c>
      <c r="N3" t="str">
        <f>VLOOKUP(M3,'Divisão setores'!$A$2:$B$97,2,FALSE)</f>
        <v>Aéreas</v>
      </c>
      <c r="O3">
        <f>COUNTIF(N:N,N3)</f>
        <v>2</v>
      </c>
      <c r="Q3" t="s">
        <v>4</v>
      </c>
      <c r="R3" t="str">
        <f>VLOOKUP(Q3,'Divisão setores'!$A$2:$B$97,2,FALSE)</f>
        <v>Aéreas</v>
      </c>
      <c r="S3">
        <f>COUNTIF(R:R,R3)</f>
        <v>2</v>
      </c>
      <c r="U3" t="s">
        <v>4</v>
      </c>
      <c r="V3" t="str">
        <f>VLOOKUP(U3,'Divisão setores'!$A$2:$B$97,2,FALSE)</f>
        <v>Aéreas</v>
      </c>
      <c r="W3">
        <f>COUNTIF(V:V,V3)</f>
        <v>2</v>
      </c>
      <c r="Y3" t="s">
        <v>4</v>
      </c>
      <c r="Z3" t="str">
        <f>VLOOKUP(Y3,'Divisão setores'!$A$2:$B$97,2,FALSE)</f>
        <v>Aéreas</v>
      </c>
      <c r="AA3">
        <f>COUNTIF(Z:Z,Z3)</f>
        <v>2</v>
      </c>
    </row>
    <row r="4" spans="1:27">
      <c r="A4" t="s">
        <v>7</v>
      </c>
      <c r="B4" t="str">
        <f>VLOOKUP(A4,'Divisão setores'!$A$2:$B$97,2,FALSE)</f>
        <v>Alimentos e Bebidas</v>
      </c>
      <c r="C4">
        <f>COUNTIF(B:B,B4)</f>
        <v>4</v>
      </c>
      <c r="E4" t="s">
        <v>5</v>
      </c>
      <c r="F4" t="str">
        <f>VLOOKUP(E4,'Divisão setores'!$A$2:$B$97,2,FALSE)</f>
        <v>Aéreas</v>
      </c>
      <c r="G4">
        <f>COUNTIF(F:F,F4)</f>
        <v>2</v>
      </c>
      <c r="I4" t="s">
        <v>5</v>
      </c>
      <c r="J4" t="str">
        <f>VLOOKUP(I4,'Divisão setores'!$A$2:$B$97,2,FALSE)</f>
        <v>Aéreas</v>
      </c>
      <c r="K4">
        <f>COUNTIF(J:J,J4)</f>
        <v>2</v>
      </c>
      <c r="M4" t="s">
        <v>5</v>
      </c>
      <c r="N4" t="str">
        <f>VLOOKUP(M4,'Divisão setores'!$A$2:$B$97,2,FALSE)</f>
        <v>Aéreas</v>
      </c>
      <c r="O4">
        <f>COUNTIF(N:N,N4)</f>
        <v>2</v>
      </c>
      <c r="Q4" t="s">
        <v>5</v>
      </c>
      <c r="R4" t="str">
        <f>VLOOKUP(Q4,'Divisão setores'!$A$2:$B$97,2,FALSE)</f>
        <v>Aéreas</v>
      </c>
      <c r="S4">
        <f>COUNTIF(R:R,R4)</f>
        <v>2</v>
      </c>
      <c r="U4" t="s">
        <v>5</v>
      </c>
      <c r="V4" t="str">
        <f>VLOOKUP(U4,'Divisão setores'!$A$2:$B$97,2,FALSE)</f>
        <v>Aéreas</v>
      </c>
      <c r="W4">
        <f>COUNTIF(V:V,V4)</f>
        <v>2</v>
      </c>
      <c r="Y4" t="s">
        <v>5</v>
      </c>
      <c r="Z4" t="str">
        <f>VLOOKUP(Y4,'Divisão setores'!$A$2:$B$97,2,FALSE)</f>
        <v>Aéreas</v>
      </c>
      <c r="AA4">
        <f>COUNTIF(Z:Z,Z4)</f>
        <v>2</v>
      </c>
    </row>
    <row r="5" spans="1:27">
      <c r="A5" t="s">
        <v>8</v>
      </c>
      <c r="B5" t="str">
        <f>VLOOKUP(A5,'Divisão setores'!$A$2:$B$97,2,FALSE)</f>
        <v>Alimentos e Bebidas</v>
      </c>
      <c r="C5">
        <f>COUNTIF(B:B,B5)</f>
        <v>4</v>
      </c>
      <c r="E5" t="s">
        <v>6</v>
      </c>
      <c r="F5" t="str">
        <f>VLOOKUP(E5,'Divisão setores'!$A$2:$B$97,2,FALSE)</f>
        <v>Alimentos e Bebidas</v>
      </c>
      <c r="G5">
        <f>COUNTIF(F:F,F5)</f>
        <v>4</v>
      </c>
      <c r="I5" t="s">
        <v>6</v>
      </c>
      <c r="J5" t="str">
        <f>VLOOKUP(I5,'Divisão setores'!$A$2:$B$97,2,FALSE)</f>
        <v>Alimentos e Bebidas</v>
      </c>
      <c r="K5">
        <f>COUNTIF(J:J,J5)</f>
        <v>4</v>
      </c>
      <c r="M5" t="s">
        <v>6</v>
      </c>
      <c r="N5" t="str">
        <f>VLOOKUP(M5,'Divisão setores'!$A$2:$B$97,2,FALSE)</f>
        <v>Alimentos e Bebidas</v>
      </c>
      <c r="O5">
        <f>COUNTIF(N:N,N5)</f>
        <v>5</v>
      </c>
      <c r="Q5" t="s">
        <v>6</v>
      </c>
      <c r="R5" t="str">
        <f>VLOOKUP(Q5,'Divisão setores'!$A$2:$B$97,2,FALSE)</f>
        <v>Alimentos e Bebidas</v>
      </c>
      <c r="S5">
        <f>COUNTIF(R:R,R5)</f>
        <v>5</v>
      </c>
      <c r="U5" t="s">
        <v>6</v>
      </c>
      <c r="V5" t="str">
        <f>VLOOKUP(U5,'Divisão setores'!$A$2:$B$97,2,FALSE)</f>
        <v>Alimentos e Bebidas</v>
      </c>
      <c r="W5">
        <f>COUNTIF(V:V,V5)</f>
        <v>5</v>
      </c>
      <c r="Y5" t="s">
        <v>6</v>
      </c>
      <c r="Z5" t="str">
        <f>VLOOKUP(Y5,'Divisão setores'!$A$2:$B$97,2,FALSE)</f>
        <v>Alimentos e Bebidas</v>
      </c>
      <c r="AA5">
        <f>COUNTIF(Z:Z,Z5)</f>
        <v>5</v>
      </c>
    </row>
    <row r="6" spans="1:27">
      <c r="A6" t="s">
        <v>9</v>
      </c>
      <c r="B6" t="str">
        <f>VLOOKUP(A6,'Divisão setores'!$A$2:$B$97,2,FALSE)</f>
        <v>Alimentos e Bebidas</v>
      </c>
      <c r="C6">
        <f>COUNTIF(B:B,B6)</f>
        <v>4</v>
      </c>
      <c r="E6" t="s">
        <v>7</v>
      </c>
      <c r="F6" t="str">
        <f>VLOOKUP(E6,'Divisão setores'!$A$2:$B$97,2,FALSE)</f>
        <v>Alimentos e Bebidas</v>
      </c>
      <c r="G6">
        <f>COUNTIF(F:F,F6)</f>
        <v>4</v>
      </c>
      <c r="I6" t="s">
        <v>7</v>
      </c>
      <c r="J6" t="str">
        <f>VLOOKUP(I6,'Divisão setores'!$A$2:$B$97,2,FALSE)</f>
        <v>Alimentos e Bebidas</v>
      </c>
      <c r="K6">
        <f>COUNTIF(J:J,J6)</f>
        <v>4</v>
      </c>
      <c r="M6" t="s">
        <v>77</v>
      </c>
      <c r="N6" t="str">
        <f>VLOOKUP(M6,'Divisão setores'!$A$2:$B$97,2,FALSE)</f>
        <v>Alimentos e Bebidas</v>
      </c>
      <c r="O6">
        <f>COUNTIF(N:N,N6)</f>
        <v>5</v>
      </c>
      <c r="Q6" t="s">
        <v>77</v>
      </c>
      <c r="R6" t="str">
        <f>VLOOKUP(Q6,'Divisão setores'!$A$2:$B$97,2,FALSE)</f>
        <v>Alimentos e Bebidas</v>
      </c>
      <c r="S6">
        <f>COUNTIF(R:R,R6)</f>
        <v>5</v>
      </c>
      <c r="U6" t="s">
        <v>77</v>
      </c>
      <c r="V6" t="str">
        <f>VLOOKUP(U6,'Divisão setores'!$A$2:$B$97,2,FALSE)</f>
        <v>Alimentos e Bebidas</v>
      </c>
      <c r="W6">
        <f>COUNTIF(V:V,V6)</f>
        <v>5</v>
      </c>
      <c r="Y6" t="s">
        <v>77</v>
      </c>
      <c r="Z6" t="str">
        <f>VLOOKUP(Y6,'Divisão setores'!$A$2:$B$97,2,FALSE)</f>
        <v>Alimentos e Bebidas</v>
      </c>
      <c r="AA6">
        <f>COUNTIF(Z:Z,Z6)</f>
        <v>5</v>
      </c>
    </row>
    <row r="7" spans="1:27">
      <c r="A7" t="s">
        <v>10</v>
      </c>
      <c r="B7" t="str">
        <f>VLOOKUP(A7,'Divisão setores'!$A$2:$B$97,2,FALSE)</f>
        <v>Bens Industriais</v>
      </c>
      <c r="C7">
        <f>COUNTIF(B:B,B7)</f>
        <v>5</v>
      </c>
      <c r="E7" t="s">
        <v>8</v>
      </c>
      <c r="F7" t="str">
        <f>VLOOKUP(E7,'Divisão setores'!$A$2:$B$97,2,FALSE)</f>
        <v>Alimentos e Bebidas</v>
      </c>
      <c r="G7">
        <f>COUNTIF(F:F,F7)</f>
        <v>4</v>
      </c>
      <c r="I7" t="s">
        <v>8</v>
      </c>
      <c r="J7" t="str">
        <f>VLOOKUP(I7,'Divisão setores'!$A$2:$B$97,2,FALSE)</f>
        <v>Alimentos e Bebidas</v>
      </c>
      <c r="K7">
        <f>COUNTIF(J:J,J7)</f>
        <v>4</v>
      </c>
      <c r="M7" t="s">
        <v>7</v>
      </c>
      <c r="N7" t="str">
        <f>VLOOKUP(M7,'Divisão setores'!$A$2:$B$97,2,FALSE)</f>
        <v>Alimentos e Bebidas</v>
      </c>
      <c r="O7">
        <f>COUNTIF(N:N,N7)</f>
        <v>5</v>
      </c>
      <c r="Q7" t="s">
        <v>7</v>
      </c>
      <c r="R7" t="str">
        <f>VLOOKUP(Q7,'Divisão setores'!$A$2:$B$97,2,FALSE)</f>
        <v>Alimentos e Bebidas</v>
      </c>
      <c r="S7">
        <f>COUNTIF(R:R,R7)</f>
        <v>5</v>
      </c>
      <c r="U7" t="s">
        <v>7</v>
      </c>
      <c r="V7" t="str">
        <f>VLOOKUP(U7,'Divisão setores'!$A$2:$B$97,2,FALSE)</f>
        <v>Alimentos e Bebidas</v>
      </c>
      <c r="W7">
        <f>COUNTIF(V:V,V7)</f>
        <v>5</v>
      </c>
      <c r="Y7" t="s">
        <v>7</v>
      </c>
      <c r="Z7" t="str">
        <f>VLOOKUP(Y7,'Divisão setores'!$A$2:$B$97,2,FALSE)</f>
        <v>Alimentos e Bebidas</v>
      </c>
      <c r="AA7">
        <f>COUNTIF(Z:Z,Z7)</f>
        <v>5</v>
      </c>
    </row>
    <row r="8" spans="1:27">
      <c r="A8" t="s">
        <v>11</v>
      </c>
      <c r="B8" t="str">
        <f>VLOOKUP(A8,'Divisão setores'!$A$2:$B$97,2,FALSE)</f>
        <v>Bens Industriais</v>
      </c>
      <c r="C8">
        <f>COUNTIF(B:B,B8)</f>
        <v>5</v>
      </c>
      <c r="E8" t="s">
        <v>9</v>
      </c>
      <c r="F8" t="str">
        <f>VLOOKUP(E8,'Divisão setores'!$A$2:$B$97,2,FALSE)</f>
        <v>Alimentos e Bebidas</v>
      </c>
      <c r="G8">
        <f>COUNTIF(F:F,F8)</f>
        <v>4</v>
      </c>
      <c r="I8" t="s">
        <v>9</v>
      </c>
      <c r="J8" t="str">
        <f>VLOOKUP(I8,'Divisão setores'!$A$2:$B$97,2,FALSE)</f>
        <v>Alimentos e Bebidas</v>
      </c>
      <c r="K8">
        <f>COUNTIF(J:J,J8)</f>
        <v>4</v>
      </c>
      <c r="M8" t="s">
        <v>8</v>
      </c>
      <c r="N8" t="str">
        <f>VLOOKUP(M8,'Divisão setores'!$A$2:$B$97,2,FALSE)</f>
        <v>Alimentos e Bebidas</v>
      </c>
      <c r="O8">
        <f>COUNTIF(N:N,N8)</f>
        <v>5</v>
      </c>
      <c r="Q8" t="s">
        <v>8</v>
      </c>
      <c r="R8" t="str">
        <f>VLOOKUP(Q8,'Divisão setores'!$A$2:$B$97,2,FALSE)</f>
        <v>Alimentos e Bebidas</v>
      </c>
      <c r="S8">
        <f>COUNTIF(R:R,R8)</f>
        <v>5</v>
      </c>
      <c r="U8" t="s">
        <v>8</v>
      </c>
      <c r="V8" t="str">
        <f>VLOOKUP(U8,'Divisão setores'!$A$2:$B$97,2,FALSE)</f>
        <v>Alimentos e Bebidas</v>
      </c>
      <c r="W8">
        <f>COUNTIF(V:V,V8)</f>
        <v>5</v>
      </c>
      <c r="Y8" t="s">
        <v>8</v>
      </c>
      <c r="Z8" t="str">
        <f>VLOOKUP(Y8,'Divisão setores'!$A$2:$B$97,2,FALSE)</f>
        <v>Alimentos e Bebidas</v>
      </c>
      <c r="AA8">
        <f>COUNTIF(Z:Z,Z8)</f>
        <v>5</v>
      </c>
    </row>
    <row r="9" spans="1:27">
      <c r="A9" t="s">
        <v>12</v>
      </c>
      <c r="B9" t="str">
        <f>VLOOKUP(A9,'Divisão setores'!$A$2:$B$97,2,FALSE)</f>
        <v>Bens Industriais</v>
      </c>
      <c r="C9">
        <f>COUNTIF(B:B,B9)</f>
        <v>5</v>
      </c>
      <c r="E9" t="s">
        <v>10</v>
      </c>
      <c r="F9" t="str">
        <f>VLOOKUP(E9,'Divisão setores'!$A$2:$B$97,2,FALSE)</f>
        <v>Bens Industriais</v>
      </c>
      <c r="G9">
        <f>COUNTIF(F:F,F9)</f>
        <v>5</v>
      </c>
      <c r="I9" t="s">
        <v>10</v>
      </c>
      <c r="J9" t="str">
        <f>VLOOKUP(I9,'Divisão setores'!$A$2:$B$97,2,FALSE)</f>
        <v>Bens Industriais</v>
      </c>
      <c r="K9">
        <f>COUNTIF(J:J,J9)</f>
        <v>5</v>
      </c>
      <c r="M9" t="s">
        <v>9</v>
      </c>
      <c r="N9" t="str">
        <f>VLOOKUP(M9,'Divisão setores'!$A$2:$B$97,2,FALSE)</f>
        <v>Alimentos e Bebidas</v>
      </c>
      <c r="O9">
        <f>COUNTIF(N:N,N9)</f>
        <v>5</v>
      </c>
      <c r="Q9" t="s">
        <v>9</v>
      </c>
      <c r="R9" t="str">
        <f>VLOOKUP(Q9,'Divisão setores'!$A$2:$B$97,2,FALSE)</f>
        <v>Alimentos e Bebidas</v>
      </c>
      <c r="S9">
        <f>COUNTIF(R:R,R9)</f>
        <v>5</v>
      </c>
      <c r="U9" t="s">
        <v>9</v>
      </c>
      <c r="V9" t="str">
        <f>VLOOKUP(U9,'Divisão setores'!$A$2:$B$97,2,FALSE)</f>
        <v>Alimentos e Bebidas</v>
      </c>
      <c r="W9">
        <f>COUNTIF(V:V,V9)</f>
        <v>5</v>
      </c>
      <c r="Y9" t="s">
        <v>9</v>
      </c>
      <c r="Z9" t="str">
        <f>VLOOKUP(Y9,'Divisão setores'!$A$2:$B$97,2,FALSE)</f>
        <v>Alimentos e Bebidas</v>
      </c>
      <c r="AA9">
        <f>COUNTIF(Z:Z,Z9)</f>
        <v>5</v>
      </c>
    </row>
    <row r="10" spans="1:27">
      <c r="A10" t="s">
        <v>13</v>
      </c>
      <c r="B10" t="str">
        <f>VLOOKUP(A10,'Divisão setores'!$A$2:$B$97,2,FALSE)</f>
        <v>Bens Industriais</v>
      </c>
      <c r="C10">
        <f>COUNTIF(B:B,B10)</f>
        <v>5</v>
      </c>
      <c r="E10" t="s">
        <v>11</v>
      </c>
      <c r="F10" t="str">
        <f>VLOOKUP(E10,'Divisão setores'!$A$2:$B$97,2,FALSE)</f>
        <v>Bens Industriais</v>
      </c>
      <c r="G10">
        <f>COUNTIF(F:F,F10)</f>
        <v>5</v>
      </c>
      <c r="I10" t="s">
        <v>11</v>
      </c>
      <c r="J10" t="str">
        <f>VLOOKUP(I10,'Divisão setores'!$A$2:$B$97,2,FALSE)</f>
        <v>Bens Industriais</v>
      </c>
      <c r="K10">
        <f>COUNTIF(J:J,J10)</f>
        <v>5</v>
      </c>
      <c r="M10" t="s">
        <v>10</v>
      </c>
      <c r="N10" t="str">
        <f>VLOOKUP(M10,'Divisão setores'!$A$2:$B$97,2,FALSE)</f>
        <v>Bens Industriais</v>
      </c>
      <c r="O10">
        <f>COUNTIF(N:N,N10)</f>
        <v>5</v>
      </c>
      <c r="Q10" t="s">
        <v>10</v>
      </c>
      <c r="R10" t="str">
        <f>VLOOKUP(Q10,'Divisão setores'!$A$2:$B$97,2,FALSE)</f>
        <v>Bens Industriais</v>
      </c>
      <c r="S10">
        <f>COUNTIF(R:R,R10)</f>
        <v>5</v>
      </c>
      <c r="U10" t="s">
        <v>10</v>
      </c>
      <c r="V10" t="str">
        <f>VLOOKUP(U10,'Divisão setores'!$A$2:$B$97,2,FALSE)</f>
        <v>Bens Industriais</v>
      </c>
      <c r="W10">
        <f>COUNTIF(V:V,V10)</f>
        <v>5</v>
      </c>
      <c r="Y10" t="s">
        <v>10</v>
      </c>
      <c r="Z10" t="str">
        <f>VLOOKUP(Y10,'Divisão setores'!$A$2:$B$97,2,FALSE)</f>
        <v>Bens Industriais</v>
      </c>
      <c r="AA10">
        <f>COUNTIF(Z:Z,Z10)</f>
        <v>5</v>
      </c>
    </row>
    <row r="11" spans="1:27">
      <c r="A11" t="s">
        <v>14</v>
      </c>
      <c r="B11" t="str">
        <f>VLOOKUP(A11,'Divisão setores'!$A$2:$B$97,2,FALSE)</f>
        <v>Bens Industriais</v>
      </c>
      <c r="C11">
        <f>COUNTIF(B:B,B11)</f>
        <v>5</v>
      </c>
      <c r="E11" t="s">
        <v>12</v>
      </c>
      <c r="F11" t="str">
        <f>VLOOKUP(E11,'Divisão setores'!$A$2:$B$97,2,FALSE)</f>
        <v>Bens Industriais</v>
      </c>
      <c r="G11">
        <f>COUNTIF(F:F,F11)</f>
        <v>5</v>
      </c>
      <c r="I11" t="s">
        <v>12</v>
      </c>
      <c r="J11" t="str">
        <f>VLOOKUP(I11,'Divisão setores'!$A$2:$B$97,2,FALSE)</f>
        <v>Bens Industriais</v>
      </c>
      <c r="K11">
        <f>COUNTIF(J:J,J11)</f>
        <v>5</v>
      </c>
      <c r="M11" t="s">
        <v>11</v>
      </c>
      <c r="N11" t="str">
        <f>VLOOKUP(M11,'Divisão setores'!$A$2:$B$97,2,FALSE)</f>
        <v>Bens Industriais</v>
      </c>
      <c r="O11">
        <f>COUNTIF(N:N,N11)</f>
        <v>5</v>
      </c>
      <c r="Q11" t="s">
        <v>11</v>
      </c>
      <c r="R11" t="str">
        <f>VLOOKUP(Q11,'Divisão setores'!$A$2:$B$97,2,FALSE)</f>
        <v>Bens Industriais</v>
      </c>
      <c r="S11">
        <f>COUNTIF(R:R,R11)</f>
        <v>5</v>
      </c>
      <c r="U11" t="s">
        <v>11</v>
      </c>
      <c r="V11" t="str">
        <f>VLOOKUP(U11,'Divisão setores'!$A$2:$B$97,2,FALSE)</f>
        <v>Bens Industriais</v>
      </c>
      <c r="W11">
        <f>COUNTIF(V:V,V11)</f>
        <v>5</v>
      </c>
      <c r="Y11" t="s">
        <v>11</v>
      </c>
      <c r="Z11" t="str">
        <f>VLOOKUP(Y11,'Divisão setores'!$A$2:$B$97,2,FALSE)</f>
        <v>Bens Industriais</v>
      </c>
      <c r="AA11">
        <f>COUNTIF(Z:Z,Z11)</f>
        <v>5</v>
      </c>
    </row>
    <row r="12" spans="1:27">
      <c r="A12" t="s">
        <v>15</v>
      </c>
      <c r="B12" t="str">
        <f>VLOOKUP(A12,'Divisão setores'!$A$2:$B$97,2,FALSE)</f>
        <v>Construção Civil</v>
      </c>
      <c r="C12">
        <f>COUNTIF(B:B,B12)</f>
        <v>2</v>
      </c>
      <c r="E12" t="s">
        <v>13</v>
      </c>
      <c r="F12" t="str">
        <f>VLOOKUP(E12,'Divisão setores'!$A$2:$B$97,2,FALSE)</f>
        <v>Bens Industriais</v>
      </c>
      <c r="G12">
        <f>COUNTIF(F:F,F12)</f>
        <v>5</v>
      </c>
      <c r="I12" t="s">
        <v>13</v>
      </c>
      <c r="J12" t="str">
        <f>VLOOKUP(I12,'Divisão setores'!$A$2:$B$97,2,FALSE)</f>
        <v>Bens Industriais</v>
      </c>
      <c r="K12">
        <f>COUNTIF(J:J,J12)</f>
        <v>5</v>
      </c>
      <c r="M12" t="s">
        <v>12</v>
      </c>
      <c r="N12" t="str">
        <f>VLOOKUP(M12,'Divisão setores'!$A$2:$B$97,2,FALSE)</f>
        <v>Bens Industriais</v>
      </c>
      <c r="O12">
        <f>COUNTIF(N:N,N12)</f>
        <v>5</v>
      </c>
      <c r="Q12" t="s">
        <v>12</v>
      </c>
      <c r="R12" t="str">
        <f>VLOOKUP(Q12,'Divisão setores'!$A$2:$B$97,2,FALSE)</f>
        <v>Bens Industriais</v>
      </c>
      <c r="S12">
        <f>COUNTIF(R:R,R12)</f>
        <v>5</v>
      </c>
      <c r="U12" t="s">
        <v>12</v>
      </c>
      <c r="V12" t="str">
        <f>VLOOKUP(U12,'Divisão setores'!$A$2:$B$97,2,FALSE)</f>
        <v>Bens Industriais</v>
      </c>
      <c r="W12">
        <f>COUNTIF(V:V,V12)</f>
        <v>5</v>
      </c>
      <c r="Y12" t="s">
        <v>12</v>
      </c>
      <c r="Z12" t="str">
        <f>VLOOKUP(Y12,'Divisão setores'!$A$2:$B$97,2,FALSE)</f>
        <v>Bens Industriais</v>
      </c>
      <c r="AA12">
        <f>COUNTIF(Z:Z,Z12)</f>
        <v>5</v>
      </c>
    </row>
    <row r="13" spans="1:27">
      <c r="A13" t="s">
        <v>16</v>
      </c>
      <c r="B13" t="str">
        <f>VLOOKUP(A13,'Divisão setores'!$A$2:$B$97,2,FALSE)</f>
        <v>Construção Civil</v>
      </c>
      <c r="C13">
        <f>COUNTIF(B:B,B13)</f>
        <v>2</v>
      </c>
      <c r="E13" t="s">
        <v>14</v>
      </c>
      <c r="F13" t="str">
        <f>VLOOKUP(E13,'Divisão setores'!$A$2:$B$97,2,FALSE)</f>
        <v>Bens Industriais</v>
      </c>
      <c r="G13">
        <f>COUNTIF(F:F,F13)</f>
        <v>5</v>
      </c>
      <c r="I13" t="s">
        <v>14</v>
      </c>
      <c r="J13" t="str">
        <f>VLOOKUP(I13,'Divisão setores'!$A$2:$B$97,2,FALSE)</f>
        <v>Bens Industriais</v>
      </c>
      <c r="K13">
        <f>COUNTIF(J:J,J13)</f>
        <v>5</v>
      </c>
      <c r="M13" t="s">
        <v>13</v>
      </c>
      <c r="N13" t="str">
        <f>VLOOKUP(M13,'Divisão setores'!$A$2:$B$97,2,FALSE)</f>
        <v>Bens Industriais</v>
      </c>
      <c r="O13">
        <f>COUNTIF(N:N,N13)</f>
        <v>5</v>
      </c>
      <c r="Q13" t="s">
        <v>13</v>
      </c>
      <c r="R13" t="str">
        <f>VLOOKUP(Q13,'Divisão setores'!$A$2:$B$97,2,FALSE)</f>
        <v>Bens Industriais</v>
      </c>
      <c r="S13">
        <f>COUNTIF(R:R,R13)</f>
        <v>5</v>
      </c>
      <c r="U13" t="s">
        <v>13</v>
      </c>
      <c r="V13" t="str">
        <f>VLOOKUP(U13,'Divisão setores'!$A$2:$B$97,2,FALSE)</f>
        <v>Bens Industriais</v>
      </c>
      <c r="W13">
        <f>COUNTIF(V:V,V13)</f>
        <v>5</v>
      </c>
      <c r="Y13" t="s">
        <v>13</v>
      </c>
      <c r="Z13" t="str">
        <f>VLOOKUP(Y13,'Divisão setores'!$A$2:$B$97,2,FALSE)</f>
        <v>Bens Industriais</v>
      </c>
      <c r="AA13">
        <f>COUNTIF(Z:Z,Z13)</f>
        <v>5</v>
      </c>
    </row>
    <row r="14" spans="1:27">
      <c r="A14" t="s">
        <v>17</v>
      </c>
      <c r="B14" t="str">
        <f>VLOOKUP(A14,'Divisão setores'!$A$2:$B$97,2,FALSE)</f>
        <v>Educação</v>
      </c>
      <c r="C14">
        <f>COUNTIF(B:B,B14)</f>
        <v>2</v>
      </c>
      <c r="E14" t="s">
        <v>15</v>
      </c>
      <c r="F14" t="str">
        <f>VLOOKUP(E14,'Divisão setores'!$A$2:$B$97,2,FALSE)</f>
        <v>Construção Civil</v>
      </c>
      <c r="G14">
        <f>COUNTIF(F:F,F14)</f>
        <v>2</v>
      </c>
      <c r="I14" t="s">
        <v>15</v>
      </c>
      <c r="J14" t="str">
        <f>VLOOKUP(I14,'Divisão setores'!$A$2:$B$97,2,FALSE)</f>
        <v>Construção Civil</v>
      </c>
      <c r="K14">
        <f>COUNTIF(J:J,J14)</f>
        <v>3</v>
      </c>
      <c r="M14" t="s">
        <v>14</v>
      </c>
      <c r="N14" t="str">
        <f>VLOOKUP(M14,'Divisão setores'!$A$2:$B$97,2,FALSE)</f>
        <v>Bens Industriais</v>
      </c>
      <c r="O14">
        <f>COUNTIF(N:N,N14)</f>
        <v>5</v>
      </c>
      <c r="Q14" t="s">
        <v>14</v>
      </c>
      <c r="R14" t="str">
        <f>VLOOKUP(Q14,'Divisão setores'!$A$2:$B$97,2,FALSE)</f>
        <v>Bens Industriais</v>
      </c>
      <c r="S14">
        <f>COUNTIF(R:R,R14)</f>
        <v>5</v>
      </c>
      <c r="U14" t="s">
        <v>14</v>
      </c>
      <c r="V14" t="str">
        <f>VLOOKUP(U14,'Divisão setores'!$A$2:$B$97,2,FALSE)</f>
        <v>Bens Industriais</v>
      </c>
      <c r="W14">
        <f>COUNTIF(V:V,V14)</f>
        <v>5</v>
      </c>
      <c r="Y14" t="s">
        <v>14</v>
      </c>
      <c r="Z14" t="str">
        <f>VLOOKUP(Y14,'Divisão setores'!$A$2:$B$97,2,FALSE)</f>
        <v>Bens Industriais</v>
      </c>
      <c r="AA14">
        <f>COUNTIF(Z:Z,Z14)</f>
        <v>5</v>
      </c>
    </row>
    <row r="15" spans="1:27">
      <c r="A15" t="s">
        <v>18</v>
      </c>
      <c r="B15" t="str">
        <f>VLOOKUP(A15,'Divisão setores'!$A$2:$B$97,2,FALSE)</f>
        <v>Educação</v>
      </c>
      <c r="C15">
        <f>COUNTIF(B:B,B15)</f>
        <v>2</v>
      </c>
      <c r="E15" t="s">
        <v>16</v>
      </c>
      <c r="F15" t="str">
        <f>VLOOKUP(E15,'Divisão setores'!$A$2:$B$97,2,FALSE)</f>
        <v>Construção Civil</v>
      </c>
      <c r="G15">
        <f>COUNTIF(F:F,F15)</f>
        <v>2</v>
      </c>
      <c r="I15" t="s">
        <v>66</v>
      </c>
      <c r="J15" t="str">
        <f>VLOOKUP(I15,'Divisão setores'!$A$2:$B$97,2,FALSE)</f>
        <v>Construção Civil</v>
      </c>
      <c r="K15">
        <f>COUNTIF(J:J,J15)</f>
        <v>3</v>
      </c>
      <c r="M15" t="s">
        <v>15</v>
      </c>
      <c r="N15" t="str">
        <f>VLOOKUP(M15,'Divisão setores'!$A$2:$B$97,2,FALSE)</f>
        <v>Construção Civil</v>
      </c>
      <c r="O15">
        <f>COUNTIF(N:N,N15)</f>
        <v>3</v>
      </c>
      <c r="Q15" t="s">
        <v>15</v>
      </c>
      <c r="R15" t="str">
        <f>VLOOKUP(Q15,'Divisão setores'!$A$2:$B$97,2,FALSE)</f>
        <v>Construção Civil</v>
      </c>
      <c r="S15">
        <f>COUNTIF(R:R,R15)</f>
        <v>4</v>
      </c>
      <c r="U15" t="s">
        <v>15</v>
      </c>
      <c r="V15" t="str">
        <f>VLOOKUP(U15,'Divisão setores'!$A$2:$B$97,2,FALSE)</f>
        <v>Construção Civil</v>
      </c>
      <c r="W15">
        <f>COUNTIF(V:V,V15)</f>
        <v>4</v>
      </c>
      <c r="Y15" t="s">
        <v>15</v>
      </c>
      <c r="Z15" t="str">
        <f>VLOOKUP(Y15,'Divisão setores'!$A$2:$B$97,2,FALSE)</f>
        <v>Construção Civil</v>
      </c>
      <c r="AA15">
        <f>COUNTIF(Z:Z,Z15)</f>
        <v>4</v>
      </c>
    </row>
    <row r="16" spans="1:27">
      <c r="A16" t="s">
        <v>19</v>
      </c>
      <c r="B16" t="str">
        <f>VLOOKUP(A16,'Divisão setores'!$A$2:$B$97,2,FALSE)</f>
        <v>Exploração de imóveis</v>
      </c>
      <c r="C16">
        <f>COUNTIF(B:B,B16)</f>
        <v>4</v>
      </c>
      <c r="E16" t="s">
        <v>17</v>
      </c>
      <c r="F16" t="str">
        <f>VLOOKUP(E16,'Divisão setores'!$A$2:$B$97,2,FALSE)</f>
        <v>Educação</v>
      </c>
      <c r="G16">
        <f>COUNTIF(F:F,F16)</f>
        <v>2</v>
      </c>
      <c r="I16" t="s">
        <v>16</v>
      </c>
      <c r="J16" t="str">
        <f>VLOOKUP(I16,'Divisão setores'!$A$2:$B$97,2,FALSE)</f>
        <v>Construção Civil</v>
      </c>
      <c r="K16">
        <f>COUNTIF(J:J,J16)</f>
        <v>3</v>
      </c>
      <c r="M16" t="s">
        <v>66</v>
      </c>
      <c r="N16" t="str">
        <f>VLOOKUP(M16,'Divisão setores'!$A$2:$B$97,2,FALSE)</f>
        <v>Construção Civil</v>
      </c>
      <c r="O16">
        <f>COUNTIF(N:N,N16)</f>
        <v>3</v>
      </c>
      <c r="Q16" t="s">
        <v>82</v>
      </c>
      <c r="R16" t="str">
        <f>VLOOKUP(Q16,'Divisão setores'!$A$2:$B$97,2,FALSE)</f>
        <v>Construção Civil</v>
      </c>
      <c r="S16">
        <f>COUNTIF(R:R,R16)</f>
        <v>4</v>
      </c>
      <c r="U16" t="s">
        <v>82</v>
      </c>
      <c r="V16" t="str">
        <f>VLOOKUP(U16,'Divisão setores'!$A$2:$B$97,2,FALSE)</f>
        <v>Construção Civil</v>
      </c>
      <c r="W16">
        <f>COUNTIF(V:V,V16)</f>
        <v>4</v>
      </c>
      <c r="Y16" t="s">
        <v>82</v>
      </c>
      <c r="Z16" t="str">
        <f>VLOOKUP(Y16,'Divisão setores'!$A$2:$B$97,2,FALSE)</f>
        <v>Construção Civil</v>
      </c>
      <c r="AA16">
        <f>COUNTIF(Z:Z,Z16)</f>
        <v>4</v>
      </c>
    </row>
    <row r="17" spans="1:27">
      <c r="A17" t="s">
        <v>20</v>
      </c>
      <c r="B17" t="str">
        <f>VLOOKUP(A17,'Divisão setores'!$A$2:$B$97,2,FALSE)</f>
        <v>Exploração de imóveis</v>
      </c>
      <c r="C17">
        <f>COUNTIF(B:B,B17)</f>
        <v>4</v>
      </c>
      <c r="E17" t="s">
        <v>18</v>
      </c>
      <c r="F17" t="str">
        <f>VLOOKUP(E17,'Divisão setores'!$A$2:$B$97,2,FALSE)</f>
        <v>Educação</v>
      </c>
      <c r="G17">
        <f>COUNTIF(F:F,F17)</f>
        <v>2</v>
      </c>
      <c r="I17" t="s">
        <v>17</v>
      </c>
      <c r="J17" t="str">
        <f>VLOOKUP(I17,'Divisão setores'!$A$2:$B$97,2,FALSE)</f>
        <v>Educação</v>
      </c>
      <c r="K17">
        <f>COUNTIF(J:J,J17)</f>
        <v>2</v>
      </c>
      <c r="M17" t="s">
        <v>16</v>
      </c>
      <c r="N17" t="str">
        <f>VLOOKUP(M17,'Divisão setores'!$A$2:$B$97,2,FALSE)</f>
        <v>Construção Civil</v>
      </c>
      <c r="O17">
        <f>COUNTIF(N:N,N17)</f>
        <v>3</v>
      </c>
      <c r="Q17" t="s">
        <v>66</v>
      </c>
      <c r="R17" t="str">
        <f>VLOOKUP(Q17,'Divisão setores'!$A$2:$B$97,2,FALSE)</f>
        <v>Construção Civil</v>
      </c>
      <c r="S17">
        <f>COUNTIF(R:R,R17)</f>
        <v>4</v>
      </c>
      <c r="U17" t="s">
        <v>66</v>
      </c>
      <c r="V17" t="str">
        <f>VLOOKUP(U17,'Divisão setores'!$A$2:$B$97,2,FALSE)</f>
        <v>Construção Civil</v>
      </c>
      <c r="W17">
        <f>COUNTIF(V:V,V17)</f>
        <v>4</v>
      </c>
      <c r="Y17" t="s">
        <v>66</v>
      </c>
      <c r="Z17" t="str">
        <f>VLOOKUP(Y17,'Divisão setores'!$A$2:$B$97,2,FALSE)</f>
        <v>Construção Civil</v>
      </c>
      <c r="AA17">
        <f>COUNTIF(Z:Z,Z17)</f>
        <v>4</v>
      </c>
    </row>
    <row r="18" spans="1:27">
      <c r="A18" t="s">
        <v>109</v>
      </c>
      <c r="B18" t="str">
        <f>VLOOKUP(A18,'Divisão setores'!$A$2:$B$97,2,FALSE)</f>
        <v>Exploração de imóveis</v>
      </c>
      <c r="C18">
        <f>COUNTIF(B:B,B18)</f>
        <v>4</v>
      </c>
      <c r="E18" t="s">
        <v>19</v>
      </c>
      <c r="F18" t="str">
        <f>VLOOKUP(E18,'Divisão setores'!$A$2:$B$97,2,FALSE)</f>
        <v>Exploração de imóveis</v>
      </c>
      <c r="G18">
        <f>COUNTIF(F:F,F18)</f>
        <v>3</v>
      </c>
      <c r="I18" t="s">
        <v>18</v>
      </c>
      <c r="J18" t="str">
        <f>VLOOKUP(I18,'Divisão setores'!$A$2:$B$97,2,FALSE)</f>
        <v>Educação</v>
      </c>
      <c r="K18">
        <f>COUNTIF(J:J,J18)</f>
        <v>2</v>
      </c>
      <c r="M18" t="s">
        <v>17</v>
      </c>
      <c r="N18" t="str">
        <f>VLOOKUP(M18,'Divisão setores'!$A$2:$B$97,2,FALSE)</f>
        <v>Educação</v>
      </c>
      <c r="O18">
        <f>COUNTIF(N:N,N18)</f>
        <v>2</v>
      </c>
      <c r="Q18" t="s">
        <v>16</v>
      </c>
      <c r="R18" t="str">
        <f>VLOOKUP(Q18,'Divisão setores'!$A$2:$B$97,2,FALSE)</f>
        <v>Construção Civil</v>
      </c>
      <c r="S18">
        <f>COUNTIF(R:R,R18)</f>
        <v>4</v>
      </c>
      <c r="U18" t="s">
        <v>16</v>
      </c>
      <c r="V18" t="str">
        <f>VLOOKUP(U18,'Divisão setores'!$A$2:$B$97,2,FALSE)</f>
        <v>Construção Civil</v>
      </c>
      <c r="W18">
        <f>COUNTIF(V:V,V18)</f>
        <v>4</v>
      </c>
      <c r="Y18" t="s">
        <v>16</v>
      </c>
      <c r="Z18" t="str">
        <f>VLOOKUP(Y18,'Divisão setores'!$A$2:$B$97,2,FALSE)</f>
        <v>Construção Civil</v>
      </c>
      <c r="AA18">
        <f>COUNTIF(Z:Z,Z18)</f>
        <v>4</v>
      </c>
    </row>
    <row r="19" spans="1:27">
      <c r="A19" t="s">
        <v>21</v>
      </c>
      <c r="B19" t="str">
        <f>VLOOKUP(A19,'Divisão setores'!$A$2:$B$97,2,FALSE)</f>
        <v>Exploração de imóveis</v>
      </c>
      <c r="C19">
        <f>COUNTIF(B:B,B19)</f>
        <v>4</v>
      </c>
      <c r="E19" t="s">
        <v>20</v>
      </c>
      <c r="F19" t="str">
        <f>VLOOKUP(E19,'Divisão setores'!$A$2:$B$97,2,FALSE)</f>
        <v>Exploração de imóveis</v>
      </c>
      <c r="G19">
        <f>COUNTIF(F:F,F19)</f>
        <v>3</v>
      </c>
      <c r="I19" t="s">
        <v>19</v>
      </c>
      <c r="J19" t="str">
        <f>VLOOKUP(I19,'Divisão setores'!$A$2:$B$97,2,FALSE)</f>
        <v>Exploração de imóveis</v>
      </c>
      <c r="K19">
        <f>COUNTIF(J:J,J19)</f>
        <v>3</v>
      </c>
      <c r="M19" t="s">
        <v>18</v>
      </c>
      <c r="N19" t="str">
        <f>VLOOKUP(M19,'Divisão setores'!$A$2:$B$97,2,FALSE)</f>
        <v>Educação</v>
      </c>
      <c r="O19">
        <f>COUNTIF(N:N,N19)</f>
        <v>2</v>
      </c>
      <c r="Q19" t="s">
        <v>17</v>
      </c>
      <c r="R19" t="str">
        <f>VLOOKUP(Q19,'Divisão setores'!$A$2:$B$97,2,FALSE)</f>
        <v>Educação</v>
      </c>
      <c r="S19">
        <f>COUNTIF(R:R,R19)</f>
        <v>2</v>
      </c>
      <c r="U19" t="s">
        <v>17</v>
      </c>
      <c r="V19" t="str">
        <f>VLOOKUP(U19,'Divisão setores'!$A$2:$B$97,2,FALSE)</f>
        <v>Educação</v>
      </c>
      <c r="W19">
        <f>COUNTIF(V:V,V19)</f>
        <v>2</v>
      </c>
      <c r="Y19" t="s">
        <v>17</v>
      </c>
      <c r="Z19" t="str">
        <f>VLOOKUP(Y19,'Divisão setores'!$A$2:$B$97,2,FALSE)</f>
        <v>Educação</v>
      </c>
      <c r="AA19">
        <f>COUNTIF(Z:Z,Z19)</f>
        <v>2</v>
      </c>
    </row>
    <row r="20" spans="1:27">
      <c r="A20" t="s">
        <v>22</v>
      </c>
      <c r="B20" t="str">
        <f>VLOOKUP(A20,'Divisão setores'!$A$2:$B$97,2,FALSE)</f>
        <v>Financeiro</v>
      </c>
      <c r="C20">
        <f>COUNTIF(B:B,B20)</f>
        <v>9</v>
      </c>
      <c r="E20" t="s">
        <v>21</v>
      </c>
      <c r="F20" t="str">
        <f>VLOOKUP(E20,'Divisão setores'!$A$2:$B$97,2,FALSE)</f>
        <v>Exploração de imóveis</v>
      </c>
      <c r="G20">
        <f>COUNTIF(F:F,F20)</f>
        <v>3</v>
      </c>
      <c r="I20" t="s">
        <v>20</v>
      </c>
      <c r="J20" t="str">
        <f>VLOOKUP(I20,'Divisão setores'!$A$2:$B$97,2,FALSE)</f>
        <v>Exploração de imóveis</v>
      </c>
      <c r="K20">
        <f>COUNTIF(J:J,J20)</f>
        <v>3</v>
      </c>
      <c r="M20" t="s">
        <v>19</v>
      </c>
      <c r="N20" t="str">
        <f>VLOOKUP(M20,'Divisão setores'!$A$2:$B$97,2,FALSE)</f>
        <v>Exploração de imóveis</v>
      </c>
      <c r="O20">
        <f>COUNTIF(N:N,N20)</f>
        <v>3</v>
      </c>
      <c r="Q20" t="s">
        <v>18</v>
      </c>
      <c r="R20" t="str">
        <f>VLOOKUP(Q20,'Divisão setores'!$A$2:$B$97,2,FALSE)</f>
        <v>Educação</v>
      </c>
      <c r="S20">
        <f>COUNTIF(R:R,R20)</f>
        <v>2</v>
      </c>
      <c r="U20" t="s">
        <v>18</v>
      </c>
      <c r="V20" t="str">
        <f>VLOOKUP(U20,'Divisão setores'!$A$2:$B$97,2,FALSE)</f>
        <v>Educação</v>
      </c>
      <c r="W20">
        <f>COUNTIF(V:V,V20)</f>
        <v>2</v>
      </c>
      <c r="Y20" t="s">
        <v>18</v>
      </c>
      <c r="Z20" t="str">
        <f>VLOOKUP(Y20,'Divisão setores'!$A$2:$B$97,2,FALSE)</f>
        <v>Educação</v>
      </c>
      <c r="AA20">
        <f>COUNTIF(Z:Z,Z20)</f>
        <v>2</v>
      </c>
    </row>
    <row r="21" spans="1:27">
      <c r="A21" t="s">
        <v>23</v>
      </c>
      <c r="B21" t="str">
        <f>VLOOKUP(A21,'Divisão setores'!$A$2:$B$97,2,FALSE)</f>
        <v>Financeiro</v>
      </c>
      <c r="C21">
        <f>COUNTIF(B:B,B21)</f>
        <v>9</v>
      </c>
      <c r="E21" t="s">
        <v>22</v>
      </c>
      <c r="F21" t="str">
        <f>VLOOKUP(E21,'Divisão setores'!$A$2:$B$97,2,FALSE)</f>
        <v>Financeiro</v>
      </c>
      <c r="G21">
        <f>COUNTIF(F:F,F21)</f>
        <v>10</v>
      </c>
      <c r="I21" t="s">
        <v>21</v>
      </c>
      <c r="J21" t="str">
        <f>VLOOKUP(I21,'Divisão setores'!$A$2:$B$97,2,FALSE)</f>
        <v>Exploração de imóveis</v>
      </c>
      <c r="K21">
        <f>COUNTIF(J:J,J21)</f>
        <v>3</v>
      </c>
      <c r="M21" t="s">
        <v>20</v>
      </c>
      <c r="N21" t="str">
        <f>VLOOKUP(M21,'Divisão setores'!$A$2:$B$97,2,FALSE)</f>
        <v>Exploração de imóveis</v>
      </c>
      <c r="O21">
        <f>COUNTIF(N:N,N21)</f>
        <v>3</v>
      </c>
      <c r="Q21" t="s">
        <v>19</v>
      </c>
      <c r="R21" t="str">
        <f>VLOOKUP(Q21,'Divisão setores'!$A$2:$B$97,2,FALSE)</f>
        <v>Exploração de imóveis</v>
      </c>
      <c r="S21">
        <f>COUNTIF(R:R,R21)</f>
        <v>3</v>
      </c>
      <c r="U21" t="s">
        <v>19</v>
      </c>
      <c r="V21" t="str">
        <f>VLOOKUP(U21,'Divisão setores'!$A$2:$B$97,2,FALSE)</f>
        <v>Exploração de imóveis</v>
      </c>
      <c r="W21">
        <f>COUNTIF(V:V,V21)</f>
        <v>3</v>
      </c>
      <c r="Y21" t="s">
        <v>19</v>
      </c>
      <c r="Z21" t="str">
        <f>VLOOKUP(Y21,'Divisão setores'!$A$2:$B$97,2,FALSE)</f>
        <v>Exploração de imóveis</v>
      </c>
      <c r="AA21">
        <f>COUNTIF(Z:Z,Z21)</f>
        <v>3</v>
      </c>
    </row>
    <row r="22" spans="1:27">
      <c r="A22" t="s">
        <v>24</v>
      </c>
      <c r="B22" t="str">
        <f>VLOOKUP(A22,'Divisão setores'!$A$2:$B$97,2,FALSE)</f>
        <v>Financeiro</v>
      </c>
      <c r="C22">
        <f>COUNTIF(B:B,B22)</f>
        <v>9</v>
      </c>
      <c r="E22" t="s">
        <v>23</v>
      </c>
      <c r="F22" t="str">
        <f>VLOOKUP(E22,'Divisão setores'!$A$2:$B$97,2,FALSE)</f>
        <v>Financeiro</v>
      </c>
      <c r="G22">
        <f>COUNTIF(F:F,F22)</f>
        <v>10</v>
      </c>
      <c r="I22" t="s">
        <v>22</v>
      </c>
      <c r="J22" t="str">
        <f>VLOOKUP(I22,'Divisão setores'!$A$2:$B$97,2,FALSE)</f>
        <v>Financeiro</v>
      </c>
      <c r="K22">
        <f>COUNTIF(J:J,J22)</f>
        <v>12</v>
      </c>
      <c r="M22" t="s">
        <v>21</v>
      </c>
      <c r="N22" t="str">
        <f>VLOOKUP(M22,'Divisão setores'!$A$2:$B$97,2,FALSE)</f>
        <v>Exploração de imóveis</v>
      </c>
      <c r="O22">
        <f>COUNTIF(N:N,N22)</f>
        <v>3</v>
      </c>
      <c r="Q22" t="s">
        <v>20</v>
      </c>
      <c r="R22" t="str">
        <f>VLOOKUP(Q22,'Divisão setores'!$A$2:$B$97,2,FALSE)</f>
        <v>Exploração de imóveis</v>
      </c>
      <c r="S22">
        <f>COUNTIF(R:R,R22)</f>
        <v>3</v>
      </c>
      <c r="U22" t="s">
        <v>20</v>
      </c>
      <c r="V22" t="str">
        <f>VLOOKUP(U22,'Divisão setores'!$A$2:$B$97,2,FALSE)</f>
        <v>Exploração de imóveis</v>
      </c>
      <c r="W22">
        <f>COUNTIF(V:V,V22)</f>
        <v>3</v>
      </c>
      <c r="Y22" t="s">
        <v>88</v>
      </c>
      <c r="Z22" t="str">
        <f>VLOOKUP(Y22,'Divisão setores'!$A$2:$B$97,2,FALSE)</f>
        <v>Exploração de imóveis</v>
      </c>
      <c r="AA22">
        <f>COUNTIF(Z:Z,Z22)</f>
        <v>3</v>
      </c>
    </row>
    <row r="23" spans="1:27">
      <c r="A23" t="s">
        <v>25</v>
      </c>
      <c r="B23" t="str">
        <f>VLOOKUP(A23,'Divisão setores'!$A$2:$B$97,2,FALSE)</f>
        <v>Financeiro</v>
      </c>
      <c r="C23">
        <f>COUNTIF(B:B,B23)</f>
        <v>9</v>
      </c>
      <c r="E23" t="s">
        <v>24</v>
      </c>
      <c r="F23" t="str">
        <f>VLOOKUP(E23,'Divisão setores'!$A$2:$B$97,2,FALSE)</f>
        <v>Financeiro</v>
      </c>
      <c r="G23">
        <f>COUNTIF(F:F,F23)</f>
        <v>10</v>
      </c>
      <c r="I23" t="s">
        <v>23</v>
      </c>
      <c r="J23" t="str">
        <f>VLOOKUP(I23,'Divisão setores'!$A$2:$B$97,2,FALSE)</f>
        <v>Financeiro</v>
      </c>
      <c r="K23">
        <f>COUNTIF(J:J,J23)</f>
        <v>12</v>
      </c>
      <c r="M23" t="s">
        <v>22</v>
      </c>
      <c r="N23" t="str">
        <f>VLOOKUP(M23,'Divisão setores'!$A$2:$B$97,2,FALSE)</f>
        <v>Financeiro</v>
      </c>
      <c r="O23">
        <f>COUNTIF(N:N,N23)</f>
        <v>12</v>
      </c>
      <c r="Q23" t="s">
        <v>21</v>
      </c>
      <c r="R23" t="str">
        <f>VLOOKUP(Q23,'Divisão setores'!$A$2:$B$97,2,FALSE)</f>
        <v>Exploração de imóveis</v>
      </c>
      <c r="S23">
        <f>COUNTIF(R:R,R23)</f>
        <v>3</v>
      </c>
      <c r="U23" t="s">
        <v>21</v>
      </c>
      <c r="V23" t="str">
        <f>VLOOKUP(U23,'Divisão setores'!$A$2:$B$97,2,FALSE)</f>
        <v>Exploração de imóveis</v>
      </c>
      <c r="W23">
        <f>COUNTIF(V:V,V23)</f>
        <v>3</v>
      </c>
      <c r="Y23" t="s">
        <v>21</v>
      </c>
      <c r="Z23" t="str">
        <f>VLOOKUP(Y23,'Divisão setores'!$A$2:$B$97,2,FALSE)</f>
        <v>Exploração de imóveis</v>
      </c>
      <c r="AA23">
        <f>COUNTIF(Z:Z,Z23)</f>
        <v>3</v>
      </c>
    </row>
    <row r="24" spans="1:27">
      <c r="A24" t="s">
        <v>26</v>
      </c>
      <c r="B24" t="str">
        <f>VLOOKUP(A24,'Divisão setores'!$A$2:$B$97,2,FALSE)</f>
        <v>Financeiro</v>
      </c>
      <c r="C24">
        <f>COUNTIF(B:B,B24)</f>
        <v>9</v>
      </c>
      <c r="E24" t="s">
        <v>25</v>
      </c>
      <c r="F24" t="str">
        <f>VLOOKUP(E24,'Divisão setores'!$A$2:$B$97,2,FALSE)</f>
        <v>Financeiro</v>
      </c>
      <c r="G24">
        <f>COUNTIF(F:F,F24)</f>
        <v>10</v>
      </c>
      <c r="I24" t="s">
        <v>24</v>
      </c>
      <c r="J24" t="str">
        <f>VLOOKUP(I24,'Divisão setores'!$A$2:$B$97,2,FALSE)</f>
        <v>Financeiro</v>
      </c>
      <c r="K24">
        <f>COUNTIF(J:J,J24)</f>
        <v>12</v>
      </c>
      <c r="M24" t="s">
        <v>23</v>
      </c>
      <c r="N24" t="str">
        <f>VLOOKUP(M24,'Divisão setores'!$A$2:$B$97,2,FALSE)</f>
        <v>Financeiro</v>
      </c>
      <c r="O24">
        <f>COUNTIF(N:N,N24)</f>
        <v>12</v>
      </c>
      <c r="Q24" t="s">
        <v>22</v>
      </c>
      <c r="R24" t="str">
        <f>VLOOKUP(Q24,'Divisão setores'!$A$2:$B$97,2,FALSE)</f>
        <v>Financeiro</v>
      </c>
      <c r="S24">
        <f>COUNTIF(R:R,R24)</f>
        <v>12</v>
      </c>
      <c r="U24" t="s">
        <v>22</v>
      </c>
      <c r="V24" t="str">
        <f>VLOOKUP(U24,'Divisão setores'!$A$2:$B$97,2,FALSE)</f>
        <v>Financeiro</v>
      </c>
      <c r="W24">
        <f>COUNTIF(V:V,V24)</f>
        <v>13</v>
      </c>
      <c r="Y24" t="s">
        <v>22</v>
      </c>
      <c r="Z24" t="str">
        <f>VLOOKUP(Y24,'Divisão setores'!$A$2:$B$97,2,FALSE)</f>
        <v>Financeiro</v>
      </c>
      <c r="AA24">
        <f>COUNTIF(Z:Z,Z24)</f>
        <v>14</v>
      </c>
    </row>
    <row r="25" spans="1:27">
      <c r="A25" t="s">
        <v>27</v>
      </c>
      <c r="B25" t="str">
        <f>VLOOKUP(A25,'Divisão setores'!$A$2:$B$97,2,FALSE)</f>
        <v>Financeiro</v>
      </c>
      <c r="C25">
        <f>COUNTIF(B:B,B25)</f>
        <v>9</v>
      </c>
      <c r="E25" t="s">
        <v>26</v>
      </c>
      <c r="F25" t="str">
        <f>VLOOKUP(E25,'Divisão setores'!$A$2:$B$97,2,FALSE)</f>
        <v>Financeiro</v>
      </c>
      <c r="G25">
        <f>COUNTIF(F:F,F25)</f>
        <v>10</v>
      </c>
      <c r="I25" t="s">
        <v>25</v>
      </c>
      <c r="J25" t="str">
        <f>VLOOKUP(I25,'Divisão setores'!$A$2:$B$97,2,FALSE)</f>
        <v>Financeiro</v>
      </c>
      <c r="K25">
        <f>COUNTIF(J:J,J25)</f>
        <v>12</v>
      </c>
      <c r="M25" t="s">
        <v>24</v>
      </c>
      <c r="N25" t="str">
        <f>VLOOKUP(M25,'Divisão setores'!$A$2:$B$97,2,FALSE)</f>
        <v>Financeiro</v>
      </c>
      <c r="O25">
        <f>COUNTIF(N:N,N25)</f>
        <v>12</v>
      </c>
      <c r="Q25" t="s">
        <v>23</v>
      </c>
      <c r="R25" t="str">
        <f>VLOOKUP(Q25,'Divisão setores'!$A$2:$B$97,2,FALSE)</f>
        <v>Financeiro</v>
      </c>
      <c r="S25">
        <f>COUNTIF(R:R,R25)</f>
        <v>12</v>
      </c>
      <c r="U25" t="s">
        <v>23</v>
      </c>
      <c r="V25" t="str">
        <f>VLOOKUP(U25,'Divisão setores'!$A$2:$B$97,2,FALSE)</f>
        <v>Financeiro</v>
      </c>
      <c r="W25">
        <f>COUNTIF(V:V,V25)</f>
        <v>13</v>
      </c>
      <c r="Y25" t="s">
        <v>23</v>
      </c>
      <c r="Z25" t="str">
        <f>VLOOKUP(Y25,'Divisão setores'!$A$2:$B$97,2,FALSE)</f>
        <v>Financeiro</v>
      </c>
      <c r="AA25">
        <f>COUNTIF(Z:Z,Z25)</f>
        <v>14</v>
      </c>
    </row>
    <row r="26" spans="1:27">
      <c r="A26" t="s">
        <v>29</v>
      </c>
      <c r="B26" t="str">
        <f>VLOOKUP(A26,'Divisão setores'!$A$2:$B$97,2,FALSE)</f>
        <v>Financeiro</v>
      </c>
      <c r="C26">
        <f>COUNTIF(B:B,B26)</f>
        <v>9</v>
      </c>
      <c r="E26" t="s">
        <v>27</v>
      </c>
      <c r="F26" t="str">
        <f>VLOOKUP(E26,'Divisão setores'!$A$2:$B$97,2,FALSE)</f>
        <v>Financeiro</v>
      </c>
      <c r="G26">
        <f>COUNTIF(F:F,F26)</f>
        <v>10</v>
      </c>
      <c r="I26" t="s">
        <v>26</v>
      </c>
      <c r="J26" t="str">
        <f>VLOOKUP(I26,'Divisão setores'!$A$2:$B$97,2,FALSE)</f>
        <v>Financeiro</v>
      </c>
      <c r="K26">
        <f>COUNTIF(J:J,J26)</f>
        <v>12</v>
      </c>
      <c r="M26" t="s">
        <v>25</v>
      </c>
      <c r="N26" t="str">
        <f>VLOOKUP(M26,'Divisão setores'!$A$2:$B$97,2,FALSE)</f>
        <v>Financeiro</v>
      </c>
      <c r="O26">
        <f>COUNTIF(N:N,N26)</f>
        <v>12</v>
      </c>
      <c r="Q26" t="s">
        <v>24</v>
      </c>
      <c r="R26" t="str">
        <f>VLOOKUP(Q26,'Divisão setores'!$A$2:$B$97,2,FALSE)</f>
        <v>Financeiro</v>
      </c>
      <c r="S26">
        <f>COUNTIF(R:R,R26)</f>
        <v>12</v>
      </c>
      <c r="U26" t="s">
        <v>24</v>
      </c>
      <c r="V26" t="str">
        <f>VLOOKUP(U26,'Divisão setores'!$A$2:$B$97,2,FALSE)</f>
        <v>Financeiro</v>
      </c>
      <c r="W26">
        <f>COUNTIF(V:V,V26)</f>
        <v>13</v>
      </c>
      <c r="Y26" t="s">
        <v>24</v>
      </c>
      <c r="Z26" t="str">
        <f>VLOOKUP(Y26,'Divisão setores'!$A$2:$B$97,2,FALSE)</f>
        <v>Financeiro</v>
      </c>
      <c r="AA26">
        <f>COUNTIF(Z:Z,Z26)</f>
        <v>14</v>
      </c>
    </row>
    <row r="27" spans="1:27">
      <c r="A27" t="s">
        <v>30</v>
      </c>
      <c r="B27" t="str">
        <f>VLOOKUP(A27,'Divisão setores'!$A$2:$B$97,2,FALSE)</f>
        <v>Financeiro</v>
      </c>
      <c r="C27">
        <f>COUNTIF(B:B,B27)</f>
        <v>9</v>
      </c>
      <c r="E27" t="s">
        <v>28</v>
      </c>
      <c r="F27" t="str">
        <f>VLOOKUP(E27,'Divisão setores'!$A$2:$B$97,2,FALSE)</f>
        <v>Financeiro</v>
      </c>
      <c r="G27">
        <f>COUNTIF(F:F,F27)</f>
        <v>10</v>
      </c>
      <c r="I27" t="s">
        <v>67</v>
      </c>
      <c r="J27" t="str">
        <f>VLOOKUP(I27,'Divisão setores'!$A$2:$B$97,2,FALSE)</f>
        <v>Financeiro</v>
      </c>
      <c r="K27">
        <f>COUNTIF(J:J,J27)</f>
        <v>12</v>
      </c>
      <c r="M27" t="s">
        <v>26</v>
      </c>
      <c r="N27" t="str">
        <f>VLOOKUP(M27,'Divisão setores'!$A$2:$B$97,2,FALSE)</f>
        <v>Financeiro</v>
      </c>
      <c r="O27">
        <f>COUNTIF(N:N,N27)</f>
        <v>12</v>
      </c>
      <c r="Q27" t="s">
        <v>25</v>
      </c>
      <c r="R27" t="str">
        <f>VLOOKUP(Q27,'Divisão setores'!$A$2:$B$97,2,FALSE)</f>
        <v>Financeiro</v>
      </c>
      <c r="S27">
        <f>COUNTIF(R:R,R27)</f>
        <v>12</v>
      </c>
      <c r="U27" t="s">
        <v>25</v>
      </c>
      <c r="V27" t="str">
        <f>VLOOKUP(U27,'Divisão setores'!$A$2:$B$97,2,FALSE)</f>
        <v>Financeiro</v>
      </c>
      <c r="W27">
        <f>COUNTIF(V:V,V27)</f>
        <v>13</v>
      </c>
      <c r="Y27" t="s">
        <v>25</v>
      </c>
      <c r="Z27" t="str">
        <f>VLOOKUP(Y27,'Divisão setores'!$A$2:$B$97,2,FALSE)</f>
        <v>Financeiro</v>
      </c>
      <c r="AA27">
        <f>COUNTIF(Z:Z,Z27)</f>
        <v>14</v>
      </c>
    </row>
    <row r="28" spans="1:27">
      <c r="A28" t="s">
        <v>31</v>
      </c>
      <c r="B28" t="str">
        <f>VLOOKUP(A28,'Divisão setores'!$A$2:$B$97,2,FALSE)</f>
        <v>Financeiro</v>
      </c>
      <c r="C28">
        <f>COUNTIF(B:B,B28)</f>
        <v>9</v>
      </c>
      <c r="E28" t="s">
        <v>29</v>
      </c>
      <c r="F28" t="str">
        <f>VLOOKUP(E28,'Divisão setores'!$A$2:$B$97,2,FALSE)</f>
        <v>Financeiro</v>
      </c>
      <c r="G28">
        <f>COUNTIF(F:F,F28)</f>
        <v>10</v>
      </c>
      <c r="I28" t="s">
        <v>27</v>
      </c>
      <c r="J28" t="str">
        <f>VLOOKUP(I28,'Divisão setores'!$A$2:$B$97,2,FALSE)</f>
        <v>Financeiro</v>
      </c>
      <c r="K28">
        <f>COUNTIF(J:J,J28)</f>
        <v>12</v>
      </c>
      <c r="M28" t="s">
        <v>67</v>
      </c>
      <c r="N28" t="str">
        <f>VLOOKUP(M28,'Divisão setores'!$A$2:$B$97,2,FALSE)</f>
        <v>Financeiro</v>
      </c>
      <c r="O28">
        <f>COUNTIF(N:N,N28)</f>
        <v>12</v>
      </c>
      <c r="Q28" t="s">
        <v>26</v>
      </c>
      <c r="R28" t="str">
        <f>VLOOKUP(Q28,'Divisão setores'!$A$2:$B$97,2,FALSE)</f>
        <v>Financeiro</v>
      </c>
      <c r="S28">
        <f>COUNTIF(R:R,R28)</f>
        <v>12</v>
      </c>
      <c r="U28" t="s">
        <v>26</v>
      </c>
      <c r="V28" t="str">
        <f>VLOOKUP(U28,'Divisão setores'!$A$2:$B$97,2,FALSE)</f>
        <v>Financeiro</v>
      </c>
      <c r="W28">
        <f>COUNTIF(V:V,V28)</f>
        <v>13</v>
      </c>
      <c r="Y28" t="s">
        <v>26</v>
      </c>
      <c r="Z28" t="str">
        <f>VLOOKUP(Y28,'Divisão setores'!$A$2:$B$97,2,FALSE)</f>
        <v>Financeiro</v>
      </c>
      <c r="AA28">
        <f>COUNTIF(Z:Z,Z28)</f>
        <v>14</v>
      </c>
    </row>
    <row r="29" spans="1:27">
      <c r="A29" t="s">
        <v>32</v>
      </c>
      <c r="B29" t="str">
        <f>VLOOKUP(A29,'Divisão setores'!$A$2:$B$97,2,FALSE)</f>
        <v>Mineração e Siderurgia</v>
      </c>
      <c r="C29">
        <f>COUNTIF(B:B,B29)</f>
        <v>6</v>
      </c>
      <c r="E29" t="s">
        <v>30</v>
      </c>
      <c r="F29" t="str">
        <f>VLOOKUP(E29,'Divisão setores'!$A$2:$B$97,2,FALSE)</f>
        <v>Financeiro</v>
      </c>
      <c r="G29">
        <f>COUNTIF(F:F,F29)</f>
        <v>10</v>
      </c>
      <c r="I29" t="s">
        <v>28</v>
      </c>
      <c r="J29" t="str">
        <f>VLOOKUP(I29,'Divisão setores'!$A$2:$B$97,2,FALSE)</f>
        <v>Financeiro</v>
      </c>
      <c r="K29">
        <f>COUNTIF(J:J,J29)</f>
        <v>12</v>
      </c>
      <c r="M29" t="s">
        <v>27</v>
      </c>
      <c r="N29" t="str">
        <f>VLOOKUP(M29,'Divisão setores'!$A$2:$B$97,2,FALSE)</f>
        <v>Financeiro</v>
      </c>
      <c r="O29">
        <f>COUNTIF(N:N,N29)</f>
        <v>12</v>
      </c>
      <c r="Q29" t="s">
        <v>67</v>
      </c>
      <c r="R29" t="str">
        <f>VLOOKUP(Q29,'Divisão setores'!$A$2:$B$97,2,FALSE)</f>
        <v>Financeiro</v>
      </c>
      <c r="S29">
        <f>COUNTIF(R:R,R29)</f>
        <v>12</v>
      </c>
      <c r="U29" t="s">
        <v>84</v>
      </c>
      <c r="V29" t="str">
        <f>VLOOKUP(U29,'Divisão setores'!$A$2:$B$97,2,FALSE)</f>
        <v>Financeiro</v>
      </c>
      <c r="W29">
        <f>COUNTIF(V:V,V29)</f>
        <v>13</v>
      </c>
      <c r="Y29" t="s">
        <v>67</v>
      </c>
      <c r="Z29" t="str">
        <f>VLOOKUP(Y29,'Divisão setores'!$A$2:$B$97,2,FALSE)</f>
        <v>Financeiro</v>
      </c>
      <c r="AA29">
        <f>COUNTIF(Z:Z,Z29)</f>
        <v>14</v>
      </c>
    </row>
    <row r="30" spans="1:27">
      <c r="A30" t="s">
        <v>33</v>
      </c>
      <c r="B30" t="str">
        <f>VLOOKUP(A30,'Divisão setores'!$A$2:$B$97,2,FALSE)</f>
        <v>Mineração e Siderurgia</v>
      </c>
      <c r="C30">
        <f>COUNTIF(B:B,B30)</f>
        <v>6</v>
      </c>
      <c r="E30" t="s">
        <v>31</v>
      </c>
      <c r="F30" t="str">
        <f>VLOOKUP(E30,'Divisão setores'!$A$2:$B$97,2,FALSE)</f>
        <v>Financeiro</v>
      </c>
      <c r="G30">
        <f>COUNTIF(F:F,F30)</f>
        <v>10</v>
      </c>
      <c r="I30" t="s">
        <v>29</v>
      </c>
      <c r="J30" t="str">
        <f>VLOOKUP(I30,'Divisão setores'!$A$2:$B$97,2,FALSE)</f>
        <v>Financeiro</v>
      </c>
      <c r="K30">
        <f>COUNTIF(J:J,J30)</f>
        <v>12</v>
      </c>
      <c r="M30" t="s">
        <v>28</v>
      </c>
      <c r="N30" t="str">
        <f>VLOOKUP(M30,'Divisão setores'!$A$2:$B$97,2,FALSE)</f>
        <v>Financeiro</v>
      </c>
      <c r="O30">
        <f>COUNTIF(N:N,N30)</f>
        <v>12</v>
      </c>
      <c r="Q30" t="s">
        <v>27</v>
      </c>
      <c r="R30" t="str">
        <f>VLOOKUP(Q30,'Divisão setores'!$A$2:$B$97,2,FALSE)</f>
        <v>Financeiro</v>
      </c>
      <c r="S30">
        <f>COUNTIF(R:R,R30)</f>
        <v>12</v>
      </c>
      <c r="U30" t="s">
        <v>67</v>
      </c>
      <c r="V30" t="str">
        <f>VLOOKUP(U30,'Divisão setores'!$A$2:$B$97,2,FALSE)</f>
        <v>Financeiro</v>
      </c>
      <c r="W30">
        <f>COUNTIF(V:V,V30)</f>
        <v>13</v>
      </c>
      <c r="Y30" t="s">
        <v>89</v>
      </c>
      <c r="Z30" t="str">
        <f>VLOOKUP(Y30,'Divisão setores'!$A$2:$B$97,2,FALSE)</f>
        <v>Financeiro</v>
      </c>
      <c r="AA30">
        <f>COUNTIF(Z:Z,Z30)</f>
        <v>14</v>
      </c>
    </row>
    <row r="31" spans="1:27">
      <c r="A31" t="s">
        <v>34</v>
      </c>
      <c r="B31" t="str">
        <f>VLOOKUP(A31,'Divisão setores'!$A$2:$B$97,2,FALSE)</f>
        <v>Mineração e Siderurgia</v>
      </c>
      <c r="C31">
        <f>COUNTIF(B:B,B31)</f>
        <v>6</v>
      </c>
      <c r="E31" t="s">
        <v>32</v>
      </c>
      <c r="F31" t="str">
        <f>VLOOKUP(E31,'Divisão setores'!$A$2:$B$97,2,FALSE)</f>
        <v>Mineração e Siderurgia</v>
      </c>
      <c r="G31">
        <f>COUNTIF(F:F,F31)</f>
        <v>6</v>
      </c>
      <c r="I31" t="s">
        <v>30</v>
      </c>
      <c r="J31" t="str">
        <f>VLOOKUP(I31,'Divisão setores'!$A$2:$B$97,2,FALSE)</f>
        <v>Financeiro</v>
      </c>
      <c r="K31">
        <f>COUNTIF(J:J,J31)</f>
        <v>12</v>
      </c>
      <c r="M31" t="s">
        <v>29</v>
      </c>
      <c r="N31" t="str">
        <f>VLOOKUP(M31,'Divisão setores'!$A$2:$B$97,2,FALSE)</f>
        <v>Financeiro</v>
      </c>
      <c r="O31">
        <f>COUNTIF(N:N,N31)</f>
        <v>12</v>
      </c>
      <c r="Q31" t="s">
        <v>28</v>
      </c>
      <c r="R31" t="str">
        <f>VLOOKUP(Q31,'Divisão setores'!$A$2:$B$97,2,FALSE)</f>
        <v>Financeiro</v>
      </c>
      <c r="S31">
        <f>COUNTIF(R:R,R31)</f>
        <v>12</v>
      </c>
      <c r="U31" t="s">
        <v>27</v>
      </c>
      <c r="V31" t="str">
        <f>VLOOKUP(U31,'Divisão setores'!$A$2:$B$97,2,FALSE)</f>
        <v>Financeiro</v>
      </c>
      <c r="W31">
        <f>COUNTIF(V:V,V31)</f>
        <v>13</v>
      </c>
      <c r="Y31" t="s">
        <v>90</v>
      </c>
      <c r="Z31" t="str">
        <f>VLOOKUP(Y31,'Divisão setores'!$A$2:$B$97,2,FALSE)</f>
        <v>Financeiro</v>
      </c>
      <c r="AA31">
        <f>COUNTIF(Z:Z,Z31)</f>
        <v>14</v>
      </c>
    </row>
    <row r="32" spans="1:27">
      <c r="A32" t="s">
        <v>35</v>
      </c>
      <c r="B32" t="str">
        <f>VLOOKUP(A32,'Divisão setores'!$A$2:$B$97,2,FALSE)</f>
        <v>Mineração e Siderurgia</v>
      </c>
      <c r="C32">
        <f>COUNTIF(B:B,B32)</f>
        <v>6</v>
      </c>
      <c r="E32" t="s">
        <v>33</v>
      </c>
      <c r="F32" t="str">
        <f>VLOOKUP(E32,'Divisão setores'!$A$2:$B$97,2,FALSE)</f>
        <v>Mineração e Siderurgia</v>
      </c>
      <c r="G32">
        <f>COUNTIF(F:F,F32)</f>
        <v>6</v>
      </c>
      <c r="I32" t="s">
        <v>31</v>
      </c>
      <c r="J32" t="str">
        <f>VLOOKUP(I32,'Divisão setores'!$A$2:$B$97,2,FALSE)</f>
        <v>Financeiro</v>
      </c>
      <c r="K32">
        <f>COUNTIF(J:J,J32)</f>
        <v>12</v>
      </c>
      <c r="M32" t="s">
        <v>30</v>
      </c>
      <c r="N32" t="str">
        <f>VLOOKUP(M32,'Divisão setores'!$A$2:$B$97,2,FALSE)</f>
        <v>Financeiro</v>
      </c>
      <c r="O32">
        <f>COUNTIF(N:N,N32)</f>
        <v>12</v>
      </c>
      <c r="Q32" t="s">
        <v>29</v>
      </c>
      <c r="R32" t="str">
        <f>VLOOKUP(Q32,'Divisão setores'!$A$2:$B$97,2,FALSE)</f>
        <v>Financeiro</v>
      </c>
      <c r="S32">
        <f>COUNTIF(R:R,R32)</f>
        <v>12</v>
      </c>
      <c r="U32" t="s">
        <v>28</v>
      </c>
      <c r="V32" t="str">
        <f>VLOOKUP(U32,'Divisão setores'!$A$2:$B$97,2,FALSE)</f>
        <v>Financeiro</v>
      </c>
      <c r="W32">
        <f>COUNTIF(V:V,V32)</f>
        <v>13</v>
      </c>
      <c r="Y32" t="s">
        <v>27</v>
      </c>
      <c r="Z32" t="str">
        <f>VLOOKUP(Y32,'Divisão setores'!$A$2:$B$97,2,FALSE)</f>
        <v>Financeiro</v>
      </c>
      <c r="AA32">
        <f>COUNTIF(Z:Z,Z32)</f>
        <v>14</v>
      </c>
    </row>
    <row r="33" spans="1:27">
      <c r="A33" t="s">
        <v>36</v>
      </c>
      <c r="B33" t="str">
        <f>VLOOKUP(A33,'Divisão setores'!$A$2:$B$97,2,FALSE)</f>
        <v>Mineração e Siderurgia</v>
      </c>
      <c r="C33">
        <f>COUNTIF(B:B,B33)</f>
        <v>6</v>
      </c>
      <c r="E33" t="s">
        <v>34</v>
      </c>
      <c r="F33" t="str">
        <f>VLOOKUP(E33,'Divisão setores'!$A$2:$B$97,2,FALSE)</f>
        <v>Mineração e Siderurgia</v>
      </c>
      <c r="G33">
        <f>COUNTIF(F:F,F33)</f>
        <v>6</v>
      </c>
      <c r="I33" t="s">
        <v>68</v>
      </c>
      <c r="J33" t="str">
        <f>VLOOKUP(I33,'Divisão setores'!$A$2:$B$97,2,FALSE)</f>
        <v>Financeiro</v>
      </c>
      <c r="K33">
        <f>COUNTIF(J:J,J33)</f>
        <v>12</v>
      </c>
      <c r="M33" t="s">
        <v>31</v>
      </c>
      <c r="N33" t="str">
        <f>VLOOKUP(M33,'Divisão setores'!$A$2:$B$97,2,FALSE)</f>
        <v>Financeiro</v>
      </c>
      <c r="O33">
        <f>COUNTIF(N:N,N33)</f>
        <v>12</v>
      </c>
      <c r="Q33" t="s">
        <v>30</v>
      </c>
      <c r="R33" t="str">
        <f>VLOOKUP(Q33,'Divisão setores'!$A$2:$B$97,2,FALSE)</f>
        <v>Financeiro</v>
      </c>
      <c r="S33">
        <f>COUNTIF(R:R,R33)</f>
        <v>12</v>
      </c>
      <c r="U33" t="s">
        <v>29</v>
      </c>
      <c r="V33" t="str">
        <f>VLOOKUP(U33,'Divisão setores'!$A$2:$B$97,2,FALSE)</f>
        <v>Financeiro</v>
      </c>
      <c r="W33">
        <f>COUNTIF(V:V,V33)</f>
        <v>13</v>
      </c>
      <c r="Y33" t="s">
        <v>28</v>
      </c>
      <c r="Z33" t="str">
        <f>VLOOKUP(Y33,'Divisão setores'!$A$2:$B$97,2,FALSE)</f>
        <v>Financeiro</v>
      </c>
      <c r="AA33">
        <f>COUNTIF(Z:Z,Z33)</f>
        <v>14</v>
      </c>
    </row>
    <row r="34" spans="1:27">
      <c r="A34" t="s">
        <v>37</v>
      </c>
      <c r="B34" t="str">
        <f>VLOOKUP(A34,'Divisão setores'!$A$2:$B$97,2,FALSE)</f>
        <v>Mineração e Siderurgia</v>
      </c>
      <c r="C34">
        <f>COUNTIF(B:B,B34)</f>
        <v>6</v>
      </c>
      <c r="E34" t="s">
        <v>35</v>
      </c>
      <c r="F34" t="str">
        <f>VLOOKUP(E34,'Divisão setores'!$A$2:$B$97,2,FALSE)</f>
        <v>Mineração e Siderurgia</v>
      </c>
      <c r="G34">
        <f>COUNTIF(F:F,F34)</f>
        <v>6</v>
      </c>
      <c r="I34" t="s">
        <v>69</v>
      </c>
      <c r="J34" t="str">
        <f>VLOOKUP(I34,'Divisão setores'!$A$2:$B$97,2,FALSE)</f>
        <v>Locação de veículos</v>
      </c>
      <c r="K34">
        <f>COUNTIF(J:J,J34)</f>
        <v>2</v>
      </c>
      <c r="M34" t="s">
        <v>68</v>
      </c>
      <c r="N34" t="str">
        <f>VLOOKUP(M34,'Divisão setores'!$A$2:$B$97,2,FALSE)</f>
        <v>Financeiro</v>
      </c>
      <c r="O34">
        <f>COUNTIF(N:N,N34)</f>
        <v>12</v>
      </c>
      <c r="Q34" t="s">
        <v>31</v>
      </c>
      <c r="R34" t="str">
        <f>VLOOKUP(Q34,'Divisão setores'!$A$2:$B$97,2,FALSE)</f>
        <v>Financeiro</v>
      </c>
      <c r="S34">
        <f>COUNTIF(R:R,R34)</f>
        <v>12</v>
      </c>
      <c r="U34" t="s">
        <v>30</v>
      </c>
      <c r="V34" t="str">
        <f>VLOOKUP(U34,'Divisão setores'!$A$2:$B$97,2,FALSE)</f>
        <v>Financeiro</v>
      </c>
      <c r="W34">
        <f>COUNTIF(V:V,V34)</f>
        <v>13</v>
      </c>
      <c r="Y34" t="s">
        <v>29</v>
      </c>
      <c r="Z34" t="str">
        <f>VLOOKUP(Y34,'Divisão setores'!$A$2:$B$97,2,FALSE)</f>
        <v>Financeiro</v>
      </c>
      <c r="AA34">
        <f>COUNTIF(Z:Z,Z34)</f>
        <v>14</v>
      </c>
    </row>
    <row r="35" spans="1:27">
      <c r="A35" t="s">
        <v>38</v>
      </c>
      <c r="B35" t="str">
        <f>VLOOKUP(A35,'Divisão setores'!$A$2:$B$97,2,FALSE)</f>
        <v>Papel e Celulose</v>
      </c>
      <c r="C35">
        <f>COUNTIF(B:B,B35)</f>
        <v>2</v>
      </c>
      <c r="E35" t="s">
        <v>36</v>
      </c>
      <c r="F35" t="str">
        <f>VLOOKUP(E35,'Divisão setores'!$A$2:$B$97,2,FALSE)</f>
        <v>Mineração e Siderurgia</v>
      </c>
      <c r="G35">
        <f>COUNTIF(F:F,F35)</f>
        <v>6</v>
      </c>
      <c r="I35" t="s">
        <v>70</v>
      </c>
      <c r="J35" t="str">
        <f>VLOOKUP(I35,'Divisão setores'!$A$2:$B$97,2,FALSE)</f>
        <v>Locação de veículos</v>
      </c>
      <c r="K35">
        <f>COUNTIF(J:J,J35)</f>
        <v>2</v>
      </c>
      <c r="M35" t="s">
        <v>69</v>
      </c>
      <c r="N35" t="str">
        <f>VLOOKUP(M35,'Divisão setores'!$A$2:$B$97,2,FALSE)</f>
        <v>Locação de veículos</v>
      </c>
      <c r="O35">
        <f>COUNTIF(N:N,N35)</f>
        <v>2</v>
      </c>
      <c r="Q35" t="s">
        <v>68</v>
      </c>
      <c r="R35" t="str">
        <f>VLOOKUP(Q35,'Divisão setores'!$A$2:$B$97,2,FALSE)</f>
        <v>Financeiro</v>
      </c>
      <c r="S35">
        <f>COUNTIF(R:R,R35)</f>
        <v>12</v>
      </c>
      <c r="U35" t="s">
        <v>31</v>
      </c>
      <c r="V35" t="str">
        <f>VLOOKUP(U35,'Divisão setores'!$A$2:$B$97,2,FALSE)</f>
        <v>Financeiro</v>
      </c>
      <c r="W35">
        <f>COUNTIF(V:V,V35)</f>
        <v>13</v>
      </c>
      <c r="Y35" t="s">
        <v>30</v>
      </c>
      <c r="Z35" t="str">
        <f>VLOOKUP(Y35,'Divisão setores'!$A$2:$B$97,2,FALSE)</f>
        <v>Financeiro</v>
      </c>
      <c r="AA35">
        <f>COUNTIF(Z:Z,Z35)</f>
        <v>14</v>
      </c>
    </row>
    <row r="36" spans="1:27">
      <c r="A36" t="s">
        <v>39</v>
      </c>
      <c r="B36" t="str">
        <f>VLOOKUP(A36,'Divisão setores'!$A$2:$B$97,2,FALSE)</f>
        <v>Papel e Celulose</v>
      </c>
      <c r="C36">
        <f>COUNTIF(B:B,B36)</f>
        <v>2</v>
      </c>
      <c r="E36" t="s">
        <v>37</v>
      </c>
      <c r="F36" t="str">
        <f>VLOOKUP(E36,'Divisão setores'!$A$2:$B$97,2,FALSE)</f>
        <v>Mineração e Siderurgia</v>
      </c>
      <c r="G36">
        <f>COUNTIF(F:F,F36)</f>
        <v>6</v>
      </c>
      <c r="I36" t="s">
        <v>32</v>
      </c>
      <c r="J36" t="str">
        <f>VLOOKUP(I36,'Divisão setores'!$A$2:$B$97,2,FALSE)</f>
        <v>Mineração e Siderurgia</v>
      </c>
      <c r="K36">
        <f>COUNTIF(J:J,J36)</f>
        <v>6</v>
      </c>
      <c r="M36" t="s">
        <v>70</v>
      </c>
      <c r="N36" t="str">
        <f>VLOOKUP(M36,'Divisão setores'!$A$2:$B$97,2,FALSE)</f>
        <v>Locação de veículos</v>
      </c>
      <c r="O36">
        <f>COUNTIF(N:N,N36)</f>
        <v>2</v>
      </c>
      <c r="Q36" t="s">
        <v>69</v>
      </c>
      <c r="R36" t="str">
        <f>VLOOKUP(Q36,'Divisão setores'!$A$2:$B$97,2,FALSE)</f>
        <v>Locação de veículos</v>
      </c>
      <c r="S36">
        <f>COUNTIF(R:R,R36)</f>
        <v>2</v>
      </c>
      <c r="U36" t="s">
        <v>68</v>
      </c>
      <c r="V36" t="str">
        <f>VLOOKUP(U36,'Divisão setores'!$A$2:$B$97,2,FALSE)</f>
        <v>Financeiro</v>
      </c>
      <c r="W36">
        <f>COUNTIF(V:V,V36)</f>
        <v>13</v>
      </c>
      <c r="Y36" t="s">
        <v>31</v>
      </c>
      <c r="Z36" t="str">
        <f>VLOOKUP(Y36,'Divisão setores'!$A$2:$B$97,2,FALSE)</f>
        <v>Financeiro</v>
      </c>
      <c r="AA36">
        <f>COUNTIF(Z:Z,Z36)</f>
        <v>14</v>
      </c>
    </row>
    <row r="37" spans="1:27">
      <c r="A37" t="s">
        <v>40</v>
      </c>
      <c r="B37" t="str">
        <f>VLOOKUP(A37,'Divisão setores'!$A$2:$B$97,2,FALSE)</f>
        <v>Petroleo, gás e biocombustíveis</v>
      </c>
      <c r="C37">
        <f>COUNTIF(B:B,B37)</f>
        <v>5</v>
      </c>
      <c r="E37" t="s">
        <v>38</v>
      </c>
      <c r="F37" t="str">
        <f>VLOOKUP(E37,'Divisão setores'!$A$2:$B$97,2,FALSE)</f>
        <v>Papel e Celulose</v>
      </c>
      <c r="G37">
        <f>COUNTIF(F:F,F37)</f>
        <v>2</v>
      </c>
      <c r="I37" t="s">
        <v>33</v>
      </c>
      <c r="J37" t="str">
        <f>VLOOKUP(I37,'Divisão setores'!$A$2:$B$97,2,FALSE)</f>
        <v>Mineração e Siderurgia</v>
      </c>
      <c r="K37">
        <f>COUNTIF(J:J,J37)</f>
        <v>6</v>
      </c>
      <c r="M37" t="s">
        <v>32</v>
      </c>
      <c r="N37" t="str">
        <f>VLOOKUP(M37,'Divisão setores'!$A$2:$B$97,2,FALSE)</f>
        <v>Mineração e Siderurgia</v>
      </c>
      <c r="O37">
        <f>COUNTIF(N:N,N37)</f>
        <v>6</v>
      </c>
      <c r="Q37" t="s">
        <v>70</v>
      </c>
      <c r="R37" t="str">
        <f>VLOOKUP(Q37,'Divisão setores'!$A$2:$B$97,2,FALSE)</f>
        <v>Locação de veículos</v>
      </c>
      <c r="S37">
        <f>COUNTIF(R:R,R37)</f>
        <v>2</v>
      </c>
      <c r="U37" t="s">
        <v>69</v>
      </c>
      <c r="V37" t="str">
        <f>VLOOKUP(U37,'Divisão setores'!$A$2:$B$97,2,FALSE)</f>
        <v>Locação de veículos</v>
      </c>
      <c r="W37">
        <f>COUNTIF(V:V,V37)</f>
        <v>2</v>
      </c>
      <c r="Y37" t="s">
        <v>68</v>
      </c>
      <c r="Z37" t="str">
        <f>VLOOKUP(Y37,'Divisão setores'!$A$2:$B$97,2,FALSE)</f>
        <v>Financeiro</v>
      </c>
      <c r="AA37">
        <f>COUNTIF(Z:Z,Z37)</f>
        <v>14</v>
      </c>
    </row>
    <row r="38" spans="1:27">
      <c r="A38" t="s">
        <v>41</v>
      </c>
      <c r="B38" t="str">
        <f>VLOOKUP(A38,'Divisão setores'!$A$2:$B$97,2,FALSE)</f>
        <v>Petroleo, gás e biocombustíveis</v>
      </c>
      <c r="C38">
        <f>COUNTIF(B:B,B38)</f>
        <v>5</v>
      </c>
      <c r="E38" t="s">
        <v>39</v>
      </c>
      <c r="F38" t="str">
        <f>VLOOKUP(E38,'Divisão setores'!$A$2:$B$97,2,FALSE)</f>
        <v>Papel e Celulose</v>
      </c>
      <c r="G38">
        <f>COUNTIF(F:F,F38)</f>
        <v>2</v>
      </c>
      <c r="I38" t="s">
        <v>34</v>
      </c>
      <c r="J38" t="str">
        <f>VLOOKUP(I38,'Divisão setores'!$A$2:$B$97,2,FALSE)</f>
        <v>Mineração e Siderurgia</v>
      </c>
      <c r="K38">
        <f>COUNTIF(J:J,J38)</f>
        <v>6</v>
      </c>
      <c r="M38" t="s">
        <v>33</v>
      </c>
      <c r="N38" t="str">
        <f>VLOOKUP(M38,'Divisão setores'!$A$2:$B$97,2,FALSE)</f>
        <v>Mineração e Siderurgia</v>
      </c>
      <c r="O38">
        <f>COUNTIF(N:N,N38)</f>
        <v>6</v>
      </c>
      <c r="Q38" t="s">
        <v>32</v>
      </c>
      <c r="R38" t="str">
        <f>VLOOKUP(Q38,'Divisão setores'!$A$2:$B$97,2,FALSE)</f>
        <v>Mineração e Siderurgia</v>
      </c>
      <c r="S38">
        <f>COUNTIF(R:R,R38)</f>
        <v>6</v>
      </c>
      <c r="U38" t="s">
        <v>70</v>
      </c>
      <c r="V38" t="str">
        <f>VLOOKUP(U38,'Divisão setores'!$A$2:$B$97,2,FALSE)</f>
        <v>Locação de veículos</v>
      </c>
      <c r="W38">
        <f>COUNTIF(V:V,V38)</f>
        <v>2</v>
      </c>
      <c r="Y38" t="s">
        <v>69</v>
      </c>
      <c r="Z38" t="str">
        <f>VLOOKUP(Y38,'Divisão setores'!$A$2:$B$97,2,FALSE)</f>
        <v>Locação de veículos</v>
      </c>
      <c r="AA38">
        <f>COUNTIF(Z:Z,Z38)</f>
        <v>2</v>
      </c>
    </row>
    <row r="39" spans="1:27">
      <c r="A39" t="s">
        <v>42</v>
      </c>
      <c r="B39" t="str">
        <f>VLOOKUP(A39,'Divisão setores'!$A$2:$B$97,2,FALSE)</f>
        <v>Petroleo, gás e biocombustíveis</v>
      </c>
      <c r="C39">
        <f>COUNTIF(B:B,B39)</f>
        <v>5</v>
      </c>
      <c r="E39" t="s">
        <v>40</v>
      </c>
      <c r="F39" t="str">
        <f>VLOOKUP(E39,'Divisão setores'!$A$2:$B$97,2,FALSE)</f>
        <v>Petroleo, gás e biocombustíveis</v>
      </c>
      <c r="G39">
        <f>COUNTIF(F:F,F39)</f>
        <v>5</v>
      </c>
      <c r="I39" t="s">
        <v>35</v>
      </c>
      <c r="J39" t="str">
        <f>VLOOKUP(I39,'Divisão setores'!$A$2:$B$97,2,FALSE)</f>
        <v>Mineração e Siderurgia</v>
      </c>
      <c r="K39">
        <f>COUNTIF(J:J,J39)</f>
        <v>6</v>
      </c>
      <c r="M39" t="s">
        <v>34</v>
      </c>
      <c r="N39" t="str">
        <f>VLOOKUP(M39,'Divisão setores'!$A$2:$B$97,2,FALSE)</f>
        <v>Mineração e Siderurgia</v>
      </c>
      <c r="O39">
        <f>COUNTIF(N:N,N39)</f>
        <v>6</v>
      </c>
      <c r="Q39" t="s">
        <v>33</v>
      </c>
      <c r="R39" t="str">
        <f>VLOOKUP(Q39,'Divisão setores'!$A$2:$B$97,2,FALSE)</f>
        <v>Mineração e Siderurgia</v>
      </c>
      <c r="S39">
        <f>COUNTIF(R:R,R39)</f>
        <v>6</v>
      </c>
      <c r="U39" t="s">
        <v>32</v>
      </c>
      <c r="V39" t="str">
        <f>VLOOKUP(U39,'Divisão setores'!$A$2:$B$97,2,FALSE)</f>
        <v>Mineração e Siderurgia</v>
      </c>
      <c r="W39">
        <f>COUNTIF(V:V,V39)</f>
        <v>6</v>
      </c>
      <c r="Y39" t="s">
        <v>70</v>
      </c>
      <c r="Z39" t="str">
        <f>VLOOKUP(Y39,'Divisão setores'!$A$2:$B$97,2,FALSE)</f>
        <v>Locação de veículos</v>
      </c>
      <c r="AA39">
        <f>COUNTIF(Z:Z,Z39)</f>
        <v>2</v>
      </c>
    </row>
    <row r="40" spans="1:27">
      <c r="A40" t="s">
        <v>43</v>
      </c>
      <c r="B40" t="str">
        <f>VLOOKUP(A40,'Divisão setores'!$A$2:$B$97,2,FALSE)</f>
        <v>Petroleo, gás e biocombustíveis</v>
      </c>
      <c r="C40">
        <f>COUNTIF(B:B,B40)</f>
        <v>5</v>
      </c>
      <c r="E40" t="s">
        <v>41</v>
      </c>
      <c r="F40" t="str">
        <f>VLOOKUP(E40,'Divisão setores'!$A$2:$B$97,2,FALSE)</f>
        <v>Petroleo, gás e biocombustíveis</v>
      </c>
      <c r="G40">
        <f>COUNTIF(F:F,F40)</f>
        <v>5</v>
      </c>
      <c r="I40" t="s">
        <v>36</v>
      </c>
      <c r="J40" t="str">
        <f>VLOOKUP(I40,'Divisão setores'!$A$2:$B$97,2,FALSE)</f>
        <v>Mineração e Siderurgia</v>
      </c>
      <c r="K40">
        <f>COUNTIF(J:J,J40)</f>
        <v>6</v>
      </c>
      <c r="M40" t="s">
        <v>35</v>
      </c>
      <c r="N40" t="str">
        <f>VLOOKUP(M40,'Divisão setores'!$A$2:$B$97,2,FALSE)</f>
        <v>Mineração e Siderurgia</v>
      </c>
      <c r="O40">
        <f>COUNTIF(N:N,N40)</f>
        <v>6</v>
      </c>
      <c r="Q40" t="s">
        <v>34</v>
      </c>
      <c r="R40" t="str">
        <f>VLOOKUP(Q40,'Divisão setores'!$A$2:$B$97,2,FALSE)</f>
        <v>Mineração e Siderurgia</v>
      </c>
      <c r="S40">
        <f>COUNTIF(R:R,R40)</f>
        <v>6</v>
      </c>
      <c r="U40" t="s">
        <v>33</v>
      </c>
      <c r="V40" t="str">
        <f>VLOOKUP(U40,'Divisão setores'!$A$2:$B$97,2,FALSE)</f>
        <v>Mineração e Siderurgia</v>
      </c>
      <c r="W40">
        <f>COUNTIF(V:V,V40)</f>
        <v>6</v>
      </c>
      <c r="Y40" t="s">
        <v>32</v>
      </c>
      <c r="Z40" t="str">
        <f>VLOOKUP(Y40,'Divisão setores'!$A$2:$B$97,2,FALSE)</f>
        <v>Mineração e Siderurgia</v>
      </c>
      <c r="AA40">
        <f>COUNTIF(Z:Z,Z40)</f>
        <v>7</v>
      </c>
    </row>
    <row r="41" spans="1:27">
      <c r="A41" t="s">
        <v>44</v>
      </c>
      <c r="B41" t="str">
        <f>VLOOKUP(A41,'Divisão setores'!$A$2:$B$97,2,FALSE)</f>
        <v>Petroleo, gás e biocombustíveis</v>
      </c>
      <c r="C41">
        <f>COUNTIF(B:B,B41)</f>
        <v>5</v>
      </c>
      <c r="E41" t="s">
        <v>42</v>
      </c>
      <c r="F41" t="str">
        <f>VLOOKUP(E41,'Divisão setores'!$A$2:$B$97,2,FALSE)</f>
        <v>Petroleo, gás e biocombustíveis</v>
      </c>
      <c r="G41">
        <f>COUNTIF(F:F,F41)</f>
        <v>5</v>
      </c>
      <c r="I41" t="s">
        <v>37</v>
      </c>
      <c r="J41" t="str">
        <f>VLOOKUP(I41,'Divisão setores'!$A$2:$B$97,2,FALSE)</f>
        <v>Mineração e Siderurgia</v>
      </c>
      <c r="K41">
        <f>COUNTIF(J:J,J41)</f>
        <v>6</v>
      </c>
      <c r="M41" t="s">
        <v>36</v>
      </c>
      <c r="N41" t="str">
        <f>VLOOKUP(M41,'Divisão setores'!$A$2:$B$97,2,FALSE)</f>
        <v>Mineração e Siderurgia</v>
      </c>
      <c r="O41">
        <f>COUNTIF(N:N,N41)</f>
        <v>6</v>
      </c>
      <c r="Q41" t="s">
        <v>35</v>
      </c>
      <c r="R41" t="str">
        <f>VLOOKUP(Q41,'Divisão setores'!$A$2:$B$97,2,FALSE)</f>
        <v>Mineração e Siderurgia</v>
      </c>
      <c r="S41">
        <f>COUNTIF(R:R,R41)</f>
        <v>6</v>
      </c>
      <c r="U41" t="s">
        <v>34</v>
      </c>
      <c r="V41" t="str">
        <f>VLOOKUP(U41,'Divisão setores'!$A$2:$B$97,2,FALSE)</f>
        <v>Mineração e Siderurgia</v>
      </c>
      <c r="W41">
        <f>COUNTIF(V:V,V41)</f>
        <v>6</v>
      </c>
      <c r="Y41" t="s">
        <v>91</v>
      </c>
      <c r="Z41" t="str">
        <f>VLOOKUP(Y41,'Divisão setores'!$A$2:$B$97,2,FALSE)</f>
        <v>Mineração e Siderurgia</v>
      </c>
      <c r="AA41">
        <f>COUNTIF(Z:Z,Z41)</f>
        <v>7</v>
      </c>
    </row>
    <row r="42" spans="1:27">
      <c r="A42" t="s">
        <v>45</v>
      </c>
      <c r="B42" t="str">
        <f>VLOOKUP(A42,'Divisão setores'!$A$2:$B$97,2,FALSE)</f>
        <v>Saúde</v>
      </c>
      <c r="C42">
        <f>COUNTIF(B:B,B42)</f>
        <v>4</v>
      </c>
      <c r="E42" t="s">
        <v>43</v>
      </c>
      <c r="F42" t="str">
        <f>VLOOKUP(E42,'Divisão setores'!$A$2:$B$97,2,FALSE)</f>
        <v>Petroleo, gás e biocombustíveis</v>
      </c>
      <c r="G42">
        <f>COUNTIF(F:F,F42)</f>
        <v>5</v>
      </c>
      <c r="I42" t="s">
        <v>38</v>
      </c>
      <c r="J42" t="str">
        <f>VLOOKUP(I42,'Divisão setores'!$A$2:$B$97,2,FALSE)</f>
        <v>Papel e Celulose</v>
      </c>
      <c r="K42">
        <f>COUNTIF(J:J,J42)</f>
        <v>2</v>
      </c>
      <c r="M42" t="s">
        <v>37</v>
      </c>
      <c r="N42" t="str">
        <f>VLOOKUP(M42,'Divisão setores'!$A$2:$B$97,2,FALSE)</f>
        <v>Mineração e Siderurgia</v>
      </c>
      <c r="O42">
        <f>COUNTIF(N:N,N42)</f>
        <v>6</v>
      </c>
      <c r="Q42" t="s">
        <v>36</v>
      </c>
      <c r="R42" t="str">
        <f>VLOOKUP(Q42,'Divisão setores'!$A$2:$B$97,2,FALSE)</f>
        <v>Mineração e Siderurgia</v>
      </c>
      <c r="S42">
        <f>COUNTIF(R:R,R42)</f>
        <v>6</v>
      </c>
      <c r="U42" t="s">
        <v>35</v>
      </c>
      <c r="V42" t="str">
        <f>VLOOKUP(U42,'Divisão setores'!$A$2:$B$97,2,FALSE)</f>
        <v>Mineração e Siderurgia</v>
      </c>
      <c r="W42">
        <f>COUNTIF(V:V,V42)</f>
        <v>6</v>
      </c>
      <c r="Y42" t="s">
        <v>33</v>
      </c>
      <c r="Z42" t="str">
        <f>VLOOKUP(Y42,'Divisão setores'!$A$2:$B$97,2,FALSE)</f>
        <v>Mineração e Siderurgia</v>
      </c>
      <c r="AA42">
        <f>COUNTIF(Z:Z,Z42)</f>
        <v>7</v>
      </c>
    </row>
    <row r="43" spans="1:27">
      <c r="A43" t="s">
        <v>46</v>
      </c>
      <c r="B43" t="str">
        <f>VLOOKUP(A43,'Divisão setores'!$A$2:$B$97,2,FALSE)</f>
        <v>Saúde</v>
      </c>
      <c r="C43">
        <f>COUNTIF(B:B,B43)</f>
        <v>4</v>
      </c>
      <c r="E43" t="s">
        <v>44</v>
      </c>
      <c r="F43" t="str">
        <f>VLOOKUP(E43,'Divisão setores'!$A$2:$B$97,2,FALSE)</f>
        <v>Petroleo, gás e biocombustíveis</v>
      </c>
      <c r="G43">
        <f>COUNTIF(F:F,F43)</f>
        <v>5</v>
      </c>
      <c r="I43" t="s">
        <v>39</v>
      </c>
      <c r="J43" t="str">
        <f>VLOOKUP(I43,'Divisão setores'!$A$2:$B$97,2,FALSE)</f>
        <v>Papel e Celulose</v>
      </c>
      <c r="K43">
        <f>COUNTIF(J:J,J43)</f>
        <v>2</v>
      </c>
      <c r="M43" t="s">
        <v>38</v>
      </c>
      <c r="N43" t="str">
        <f>VLOOKUP(M43,'Divisão setores'!$A$2:$B$97,2,FALSE)</f>
        <v>Papel e Celulose</v>
      </c>
      <c r="O43">
        <f>COUNTIF(N:N,N43)</f>
        <v>2</v>
      </c>
      <c r="Q43" t="s">
        <v>37</v>
      </c>
      <c r="R43" t="str">
        <f>VLOOKUP(Q43,'Divisão setores'!$A$2:$B$97,2,FALSE)</f>
        <v>Mineração e Siderurgia</v>
      </c>
      <c r="S43">
        <f>COUNTIF(R:R,R43)</f>
        <v>6</v>
      </c>
      <c r="U43" t="s">
        <v>36</v>
      </c>
      <c r="V43" t="str">
        <f>VLOOKUP(U43,'Divisão setores'!$A$2:$B$97,2,FALSE)</f>
        <v>Mineração e Siderurgia</v>
      </c>
      <c r="W43">
        <f>COUNTIF(V:V,V43)</f>
        <v>6</v>
      </c>
      <c r="Y43" t="s">
        <v>34</v>
      </c>
      <c r="Z43" t="str">
        <f>VLOOKUP(Y43,'Divisão setores'!$A$2:$B$97,2,FALSE)</f>
        <v>Mineração e Siderurgia</v>
      </c>
      <c r="AA43">
        <f>COUNTIF(Z:Z,Z43)</f>
        <v>7</v>
      </c>
    </row>
    <row r="44" spans="1:27">
      <c r="A44" t="s">
        <v>47</v>
      </c>
      <c r="B44" t="str">
        <f>VLOOKUP(A44,'Divisão setores'!$A$2:$B$97,2,FALSE)</f>
        <v>Saúde</v>
      </c>
      <c r="C44">
        <f>COUNTIF(B:B,B44)</f>
        <v>4</v>
      </c>
      <c r="E44" t="s">
        <v>45</v>
      </c>
      <c r="F44" t="str">
        <f>VLOOKUP(E44,'Divisão setores'!$A$2:$B$97,2,FALSE)</f>
        <v>Saúde</v>
      </c>
      <c r="G44">
        <f>COUNTIF(F:F,F44)</f>
        <v>4</v>
      </c>
      <c r="I44" t="s">
        <v>40</v>
      </c>
      <c r="J44" t="str">
        <f>VLOOKUP(I44,'Divisão setores'!$A$2:$B$97,2,FALSE)</f>
        <v>Petroleo, gás e biocombustíveis</v>
      </c>
      <c r="K44">
        <f>COUNTIF(J:J,J44)</f>
        <v>5</v>
      </c>
      <c r="M44" t="s">
        <v>39</v>
      </c>
      <c r="N44" t="str">
        <f>VLOOKUP(M44,'Divisão setores'!$A$2:$B$97,2,FALSE)</f>
        <v>Papel e Celulose</v>
      </c>
      <c r="O44">
        <f>COUNTIF(N:N,N44)</f>
        <v>2</v>
      </c>
      <c r="Q44" t="s">
        <v>38</v>
      </c>
      <c r="R44" t="str">
        <f>VLOOKUP(Q44,'Divisão setores'!$A$2:$B$97,2,FALSE)</f>
        <v>Papel e Celulose</v>
      </c>
      <c r="S44">
        <f>COUNTIF(R:R,R44)</f>
        <v>2</v>
      </c>
      <c r="U44" t="s">
        <v>37</v>
      </c>
      <c r="V44" t="str">
        <f>VLOOKUP(U44,'Divisão setores'!$A$2:$B$97,2,FALSE)</f>
        <v>Mineração e Siderurgia</v>
      </c>
      <c r="W44">
        <f>COUNTIF(V:V,V44)</f>
        <v>6</v>
      </c>
      <c r="Y44" t="s">
        <v>35</v>
      </c>
      <c r="Z44" t="str">
        <f>VLOOKUP(Y44,'Divisão setores'!$A$2:$B$97,2,FALSE)</f>
        <v>Mineração e Siderurgia</v>
      </c>
      <c r="AA44">
        <f>COUNTIF(Z:Z,Z44)</f>
        <v>7</v>
      </c>
    </row>
    <row r="45" spans="1:27">
      <c r="A45" t="s">
        <v>48</v>
      </c>
      <c r="B45" t="str">
        <f>VLOOKUP(A45,'Divisão setores'!$A$2:$B$97,2,FALSE)</f>
        <v>Saúde</v>
      </c>
      <c r="C45">
        <f>COUNTIF(B:B,B45)</f>
        <v>4</v>
      </c>
      <c r="E45" t="s">
        <v>46</v>
      </c>
      <c r="F45" t="str">
        <f>VLOOKUP(E45,'Divisão setores'!$A$2:$B$97,2,FALSE)</f>
        <v>Saúde</v>
      </c>
      <c r="G45">
        <f>COUNTIF(F:F,F45)</f>
        <v>4</v>
      </c>
      <c r="I45" t="s">
        <v>41</v>
      </c>
      <c r="J45" t="str">
        <f>VLOOKUP(I45,'Divisão setores'!$A$2:$B$97,2,FALSE)</f>
        <v>Petroleo, gás e biocombustíveis</v>
      </c>
      <c r="K45">
        <f>COUNTIF(J:J,J45)</f>
        <v>5</v>
      </c>
      <c r="M45" t="s">
        <v>40</v>
      </c>
      <c r="N45" t="str">
        <f>VLOOKUP(M45,'Divisão setores'!$A$2:$B$97,2,FALSE)</f>
        <v>Petroleo, gás e biocombustíveis</v>
      </c>
      <c r="O45">
        <f>COUNTIF(N:N,N45)</f>
        <v>5</v>
      </c>
      <c r="Q45" t="s">
        <v>39</v>
      </c>
      <c r="R45" t="str">
        <f>VLOOKUP(Q45,'Divisão setores'!$A$2:$B$97,2,FALSE)</f>
        <v>Papel e Celulose</v>
      </c>
      <c r="S45">
        <f>COUNTIF(R:R,R45)</f>
        <v>2</v>
      </c>
      <c r="U45" t="s">
        <v>38</v>
      </c>
      <c r="V45" t="str">
        <f>VLOOKUP(U45,'Divisão setores'!$A$2:$B$97,2,FALSE)</f>
        <v>Papel e Celulose</v>
      </c>
      <c r="W45">
        <f>COUNTIF(V:V,V45)</f>
        <v>2</v>
      </c>
      <c r="Y45" t="s">
        <v>36</v>
      </c>
      <c r="Z45" t="str">
        <f>VLOOKUP(Y45,'Divisão setores'!$A$2:$B$97,2,FALSE)</f>
        <v>Mineração e Siderurgia</v>
      </c>
      <c r="AA45">
        <f>COUNTIF(Z:Z,Z45)</f>
        <v>7</v>
      </c>
    </row>
    <row r="46" spans="1:27">
      <c r="A46" t="s">
        <v>49</v>
      </c>
      <c r="B46" t="str">
        <f>VLOOKUP(A46,'Divisão setores'!$A$2:$B$97,2,FALSE)</f>
        <v>Telecomunicações</v>
      </c>
      <c r="C46">
        <f>COUNTIF(B:B,B46)</f>
        <v>2</v>
      </c>
      <c r="E46" t="s">
        <v>47</v>
      </c>
      <c r="F46" t="str">
        <f>VLOOKUP(E46,'Divisão setores'!$A$2:$B$97,2,FALSE)</f>
        <v>Saúde</v>
      </c>
      <c r="G46">
        <f>COUNTIF(F:F,F46)</f>
        <v>4</v>
      </c>
      <c r="I46" t="s">
        <v>42</v>
      </c>
      <c r="J46" t="str">
        <f>VLOOKUP(I46,'Divisão setores'!$A$2:$B$97,2,FALSE)</f>
        <v>Petroleo, gás e biocombustíveis</v>
      </c>
      <c r="K46">
        <f>COUNTIF(J:J,J46)</f>
        <v>5</v>
      </c>
      <c r="M46" t="s">
        <v>41</v>
      </c>
      <c r="N46" t="str">
        <f>VLOOKUP(M46,'Divisão setores'!$A$2:$B$97,2,FALSE)</f>
        <v>Petroleo, gás e biocombustíveis</v>
      </c>
      <c r="O46">
        <f>COUNTIF(N:N,N46)</f>
        <v>5</v>
      </c>
      <c r="Q46" t="s">
        <v>40</v>
      </c>
      <c r="R46" t="str">
        <f>VLOOKUP(Q46,'Divisão setores'!$A$2:$B$97,2,FALSE)</f>
        <v>Petroleo, gás e biocombustíveis</v>
      </c>
      <c r="S46">
        <f>COUNTIF(R:R,R46)</f>
        <v>6</v>
      </c>
      <c r="U46" t="s">
        <v>39</v>
      </c>
      <c r="V46" t="str">
        <f>VLOOKUP(U46,'Divisão setores'!$A$2:$B$97,2,FALSE)</f>
        <v>Papel e Celulose</v>
      </c>
      <c r="W46">
        <f>COUNTIF(V:V,V46)</f>
        <v>2</v>
      </c>
      <c r="Y46" t="s">
        <v>37</v>
      </c>
      <c r="Z46" t="str">
        <f>VLOOKUP(Y46,'Divisão setores'!$A$2:$B$97,2,FALSE)</f>
        <v>Mineração e Siderurgia</v>
      </c>
      <c r="AA46">
        <f>COUNTIF(Z:Z,Z46)</f>
        <v>7</v>
      </c>
    </row>
    <row r="47" spans="1:27">
      <c r="A47" t="s">
        <v>50</v>
      </c>
      <c r="B47" t="str">
        <f>VLOOKUP(A47,'Divisão setores'!$A$2:$B$97,2,FALSE)</f>
        <v>Telecomunicações</v>
      </c>
      <c r="C47">
        <f>COUNTIF(B:B,B47)</f>
        <v>2</v>
      </c>
      <c r="E47" t="s">
        <v>48</v>
      </c>
      <c r="F47" t="str">
        <f>VLOOKUP(E47,'Divisão setores'!$A$2:$B$97,2,FALSE)</f>
        <v>Saúde</v>
      </c>
      <c r="G47">
        <f>COUNTIF(F:F,F47)</f>
        <v>4</v>
      </c>
      <c r="I47" t="s">
        <v>43</v>
      </c>
      <c r="J47" t="str">
        <f>VLOOKUP(I47,'Divisão setores'!$A$2:$B$97,2,FALSE)</f>
        <v>Petroleo, gás e biocombustíveis</v>
      </c>
      <c r="K47">
        <f>COUNTIF(J:J,J47)</f>
        <v>5</v>
      </c>
      <c r="M47" t="s">
        <v>42</v>
      </c>
      <c r="N47" t="str">
        <f>VLOOKUP(M47,'Divisão setores'!$A$2:$B$97,2,FALSE)</f>
        <v>Petroleo, gás e biocombustíveis</v>
      </c>
      <c r="O47">
        <f>COUNTIF(N:N,N47)</f>
        <v>5</v>
      </c>
      <c r="Q47" t="s">
        <v>41</v>
      </c>
      <c r="R47" t="str">
        <f>VLOOKUP(Q47,'Divisão setores'!$A$2:$B$97,2,FALSE)</f>
        <v>Petroleo, gás e biocombustíveis</v>
      </c>
      <c r="S47">
        <f>COUNTIF(R:R,R47)</f>
        <v>6</v>
      </c>
      <c r="U47" t="s">
        <v>40</v>
      </c>
      <c r="V47" t="str">
        <f>VLOOKUP(U47,'Divisão setores'!$A$2:$B$97,2,FALSE)</f>
        <v>Petroleo, gás e biocombustíveis</v>
      </c>
      <c r="W47">
        <f>COUNTIF(V:V,V47)</f>
        <v>6</v>
      </c>
      <c r="Y47" t="s">
        <v>38</v>
      </c>
      <c r="Z47" t="str">
        <f>VLOOKUP(Y47,'Divisão setores'!$A$2:$B$97,2,FALSE)</f>
        <v>Papel e Celulose</v>
      </c>
      <c r="AA47">
        <f>COUNTIF(Z:Z,Z47)</f>
        <v>2</v>
      </c>
    </row>
    <row r="48" spans="1:27">
      <c r="A48" t="s">
        <v>51</v>
      </c>
      <c r="B48" t="str">
        <f>VLOOKUP(A48,'Divisão setores'!$A$2:$B$97,2,FALSE)</f>
        <v>Utilidade Pública</v>
      </c>
      <c r="C48">
        <f>COUNTIF(B:B,B48)</f>
        <v>8</v>
      </c>
      <c r="E48" t="s">
        <v>49</v>
      </c>
      <c r="F48" t="str">
        <f>VLOOKUP(E48,'Divisão setores'!$A$2:$B$97,2,FALSE)</f>
        <v>Telecomunicações</v>
      </c>
      <c r="G48">
        <f>COUNTIF(F:F,F48)</f>
        <v>2</v>
      </c>
      <c r="I48" t="s">
        <v>44</v>
      </c>
      <c r="J48" t="str">
        <f>VLOOKUP(I48,'Divisão setores'!$A$2:$B$97,2,FALSE)</f>
        <v>Petroleo, gás e biocombustíveis</v>
      </c>
      <c r="K48">
        <f>COUNTIF(J:J,J48)</f>
        <v>5</v>
      </c>
      <c r="M48" t="s">
        <v>43</v>
      </c>
      <c r="N48" t="str">
        <f>VLOOKUP(M48,'Divisão setores'!$A$2:$B$97,2,FALSE)</f>
        <v>Petroleo, gás e biocombustíveis</v>
      </c>
      <c r="O48">
        <f>COUNTIF(N:N,N48)</f>
        <v>5</v>
      </c>
      <c r="Q48" t="s">
        <v>42</v>
      </c>
      <c r="R48" t="str">
        <f>VLOOKUP(Q48,'Divisão setores'!$A$2:$B$97,2,FALSE)</f>
        <v>Petroleo, gás e biocombustíveis</v>
      </c>
      <c r="S48">
        <f>COUNTIF(R:R,R48)</f>
        <v>6</v>
      </c>
      <c r="U48" t="s">
        <v>41</v>
      </c>
      <c r="V48" t="str">
        <f>VLOOKUP(U48,'Divisão setores'!$A$2:$B$97,2,FALSE)</f>
        <v>Petroleo, gás e biocombustíveis</v>
      </c>
      <c r="W48">
        <f>COUNTIF(V:V,V48)</f>
        <v>6</v>
      </c>
      <c r="Y48" t="s">
        <v>39</v>
      </c>
      <c r="Z48" t="str">
        <f>VLOOKUP(Y48,'Divisão setores'!$A$2:$B$97,2,FALSE)</f>
        <v>Papel e Celulose</v>
      </c>
      <c r="AA48">
        <f>COUNTIF(Z:Z,Z48)</f>
        <v>2</v>
      </c>
    </row>
    <row r="49" spans="1:27">
      <c r="A49" t="s">
        <v>52</v>
      </c>
      <c r="B49" t="str">
        <f>VLOOKUP(A49,'Divisão setores'!$A$2:$B$97,2,FALSE)</f>
        <v>Utilidade Pública</v>
      </c>
      <c r="C49">
        <f>COUNTIF(B:B,B49)</f>
        <v>8</v>
      </c>
      <c r="E49" t="s">
        <v>50</v>
      </c>
      <c r="F49" t="str">
        <f>VLOOKUP(E49,'Divisão setores'!$A$2:$B$97,2,FALSE)</f>
        <v>Telecomunicações</v>
      </c>
      <c r="G49">
        <f>COUNTIF(F:F,F49)</f>
        <v>2</v>
      </c>
      <c r="I49" t="s">
        <v>45</v>
      </c>
      <c r="J49" t="str">
        <f>VLOOKUP(I49,'Divisão setores'!$A$2:$B$97,2,FALSE)</f>
        <v>Saúde</v>
      </c>
      <c r="K49">
        <f>COUNTIF(J:J,J49)</f>
        <v>6</v>
      </c>
      <c r="M49" t="s">
        <v>44</v>
      </c>
      <c r="N49" t="str">
        <f>VLOOKUP(M49,'Divisão setores'!$A$2:$B$97,2,FALSE)</f>
        <v>Petroleo, gás e biocombustíveis</v>
      </c>
      <c r="O49">
        <f>COUNTIF(N:N,N49)</f>
        <v>5</v>
      </c>
      <c r="Q49" t="s">
        <v>83</v>
      </c>
      <c r="R49" t="str">
        <f>VLOOKUP(Q49,'Divisão setores'!$A$2:$B$97,2,FALSE)</f>
        <v>Petroleo, gás e biocombustíveis</v>
      </c>
      <c r="S49">
        <f>COUNTIF(R:R,R49)</f>
        <v>6</v>
      </c>
      <c r="U49" t="s">
        <v>42</v>
      </c>
      <c r="V49" t="str">
        <f>VLOOKUP(U49,'Divisão setores'!$A$2:$B$97,2,FALSE)</f>
        <v>Petroleo, gás e biocombustíveis</v>
      </c>
      <c r="W49">
        <f>COUNTIF(V:V,V49)</f>
        <v>6</v>
      </c>
      <c r="Y49" t="s">
        <v>40</v>
      </c>
      <c r="Z49" t="str">
        <f>VLOOKUP(Y49,'Divisão setores'!$A$2:$B$97,2,FALSE)</f>
        <v>Petroleo, gás e biocombustíveis</v>
      </c>
      <c r="AA49">
        <f>COUNTIF(Z:Z,Z49)</f>
        <v>7</v>
      </c>
    </row>
    <row r="50" spans="1:27">
      <c r="A50" t="s">
        <v>53</v>
      </c>
      <c r="B50" t="str">
        <f>VLOOKUP(A50,'Divisão setores'!$A$2:$B$97,2,FALSE)</f>
        <v>Utilidade Pública</v>
      </c>
      <c r="C50">
        <f>COUNTIF(B:B,B50)</f>
        <v>8</v>
      </c>
      <c r="E50" t="s">
        <v>51</v>
      </c>
      <c r="F50" t="str">
        <f>VLOOKUP(E50,'Divisão setores'!$A$2:$B$97,2,FALSE)</f>
        <v>Utilidade Pública</v>
      </c>
      <c r="G50">
        <f>COUNTIF(F:F,F50)</f>
        <v>8</v>
      </c>
      <c r="I50" t="s">
        <v>71</v>
      </c>
      <c r="J50" t="str">
        <f>VLOOKUP(I50,'Divisão setores'!$A$2:$B$97,2,FALSE)</f>
        <v>Saúde</v>
      </c>
      <c r="K50">
        <f>COUNTIF(J:J,J50)</f>
        <v>6</v>
      </c>
      <c r="M50" t="s">
        <v>45</v>
      </c>
      <c r="N50" t="str">
        <f>VLOOKUP(M50,'Divisão setores'!$A$2:$B$97,2,FALSE)</f>
        <v>Saúde</v>
      </c>
      <c r="O50">
        <f>COUNTIF(N:N,N50)</f>
        <v>6</v>
      </c>
      <c r="Q50" t="s">
        <v>43</v>
      </c>
      <c r="R50" t="str">
        <f>VLOOKUP(Q50,'Divisão setores'!$A$2:$B$97,2,FALSE)</f>
        <v>Petroleo, gás e biocombustíveis</v>
      </c>
      <c r="S50">
        <f>COUNTIF(R:R,R50)</f>
        <v>6</v>
      </c>
      <c r="U50" t="s">
        <v>83</v>
      </c>
      <c r="V50" t="str">
        <f>VLOOKUP(U50,'Divisão setores'!$A$2:$B$97,2,FALSE)</f>
        <v>Petroleo, gás e biocombustíveis</v>
      </c>
      <c r="W50">
        <f>COUNTIF(V:V,V50)</f>
        <v>6</v>
      </c>
      <c r="Y50" t="s">
        <v>41</v>
      </c>
      <c r="Z50" t="str">
        <f>VLOOKUP(Y50,'Divisão setores'!$A$2:$B$97,2,FALSE)</f>
        <v>Petroleo, gás e biocombustíveis</v>
      </c>
      <c r="AA50">
        <f>COUNTIF(Z:Z,Z50)</f>
        <v>7</v>
      </c>
    </row>
    <row r="51" spans="1:27">
      <c r="A51" t="s">
        <v>54</v>
      </c>
      <c r="B51" t="str">
        <f>VLOOKUP(A51,'Divisão setores'!$A$2:$B$97,2,FALSE)</f>
        <v>Utilidade Pública</v>
      </c>
      <c r="C51">
        <f>COUNTIF(B:B,B51)</f>
        <v>8</v>
      </c>
      <c r="E51" t="s">
        <v>52</v>
      </c>
      <c r="F51" t="str">
        <f>VLOOKUP(E51,'Divisão setores'!$A$2:$B$97,2,FALSE)</f>
        <v>Utilidade Pública</v>
      </c>
      <c r="G51">
        <f>COUNTIF(F:F,F51)</f>
        <v>8</v>
      </c>
      <c r="I51" t="s">
        <v>72</v>
      </c>
      <c r="J51" t="str">
        <f>VLOOKUP(I51,'Divisão setores'!$A$2:$B$97,2,FALSE)</f>
        <v>Saúde</v>
      </c>
      <c r="K51">
        <f>COUNTIF(J:J,J51)</f>
        <v>6</v>
      </c>
      <c r="M51" t="s">
        <v>71</v>
      </c>
      <c r="N51" t="str">
        <f>VLOOKUP(M51,'Divisão setores'!$A$2:$B$97,2,FALSE)</f>
        <v>Saúde</v>
      </c>
      <c r="O51">
        <f>COUNTIF(N:N,N51)</f>
        <v>6</v>
      </c>
      <c r="Q51" t="s">
        <v>44</v>
      </c>
      <c r="R51" t="str">
        <f>VLOOKUP(Q51,'Divisão setores'!$A$2:$B$97,2,FALSE)</f>
        <v>Petroleo, gás e biocombustíveis</v>
      </c>
      <c r="S51">
        <f>COUNTIF(R:R,R51)</f>
        <v>6</v>
      </c>
      <c r="U51" t="s">
        <v>43</v>
      </c>
      <c r="V51" t="str">
        <f>VLOOKUP(U51,'Divisão setores'!$A$2:$B$97,2,FALSE)</f>
        <v>Petroleo, gás e biocombustíveis</v>
      </c>
      <c r="W51">
        <f>COUNTIF(V:V,V51)</f>
        <v>6</v>
      </c>
      <c r="Y51" t="s">
        <v>42</v>
      </c>
      <c r="Z51" t="str">
        <f>VLOOKUP(Y51,'Divisão setores'!$A$2:$B$97,2,FALSE)</f>
        <v>Petroleo, gás e biocombustíveis</v>
      </c>
      <c r="AA51">
        <f>COUNTIF(Z:Z,Z51)</f>
        <v>7</v>
      </c>
    </row>
    <row r="52" spans="1:27">
      <c r="A52" t="s">
        <v>55</v>
      </c>
      <c r="B52" t="str">
        <f>VLOOKUP(A52,'Divisão setores'!$A$2:$B$97,2,FALSE)</f>
        <v>Utilidade Pública</v>
      </c>
      <c r="C52">
        <f>COUNTIF(B:B,B52)</f>
        <v>8</v>
      </c>
      <c r="E52" t="s">
        <v>53</v>
      </c>
      <c r="F52" t="str">
        <f>VLOOKUP(E52,'Divisão setores'!$A$2:$B$97,2,FALSE)</f>
        <v>Utilidade Pública</v>
      </c>
      <c r="G52">
        <f>COUNTIF(F:F,F52)</f>
        <v>8</v>
      </c>
      <c r="I52" t="s">
        <v>46</v>
      </c>
      <c r="J52" t="str">
        <f>VLOOKUP(I52,'Divisão setores'!$A$2:$B$97,2,FALSE)</f>
        <v>Saúde</v>
      </c>
      <c r="K52">
        <f>COUNTIF(J:J,J52)</f>
        <v>6</v>
      </c>
      <c r="M52" t="s">
        <v>72</v>
      </c>
      <c r="N52" t="str">
        <f>VLOOKUP(M52,'Divisão setores'!$A$2:$B$97,2,FALSE)</f>
        <v>Saúde</v>
      </c>
      <c r="O52">
        <f>COUNTIF(N:N,N52)</f>
        <v>6</v>
      </c>
      <c r="Q52" t="s">
        <v>45</v>
      </c>
      <c r="R52" t="str">
        <f>VLOOKUP(Q52,'Divisão setores'!$A$2:$B$97,2,FALSE)</f>
        <v>Saúde</v>
      </c>
      <c r="S52">
        <f>COUNTIF(R:R,R52)</f>
        <v>6</v>
      </c>
      <c r="U52" t="s">
        <v>44</v>
      </c>
      <c r="V52" t="str">
        <f>VLOOKUP(U52,'Divisão setores'!$A$2:$B$97,2,FALSE)</f>
        <v>Petroleo, gás e biocombustíveis</v>
      </c>
      <c r="W52">
        <f>COUNTIF(V:V,V52)</f>
        <v>6</v>
      </c>
      <c r="Y52" t="s">
        <v>83</v>
      </c>
      <c r="Z52" t="str">
        <f>VLOOKUP(Y52,'Divisão setores'!$A$2:$B$97,2,FALSE)</f>
        <v>Petroleo, gás e biocombustíveis</v>
      </c>
      <c r="AA52">
        <f>COUNTIF(Z:Z,Z52)</f>
        <v>7</v>
      </c>
    </row>
    <row r="53" spans="1:27">
      <c r="A53" t="s">
        <v>56</v>
      </c>
      <c r="B53" t="str">
        <f>VLOOKUP(A53,'Divisão setores'!$A$2:$B$97,2,FALSE)</f>
        <v>Utilidade Pública</v>
      </c>
      <c r="C53">
        <f>COUNTIF(B:B,B53)</f>
        <v>8</v>
      </c>
      <c r="E53" t="s">
        <v>54</v>
      </c>
      <c r="F53" t="str">
        <f>VLOOKUP(E53,'Divisão setores'!$A$2:$B$97,2,FALSE)</f>
        <v>Utilidade Pública</v>
      </c>
      <c r="G53">
        <f>COUNTIF(F:F,F53)</f>
        <v>8</v>
      </c>
      <c r="I53" t="s">
        <v>47</v>
      </c>
      <c r="J53" t="str">
        <f>VLOOKUP(I53,'Divisão setores'!$A$2:$B$97,2,FALSE)</f>
        <v>Saúde</v>
      </c>
      <c r="K53">
        <f>COUNTIF(J:J,J53)</f>
        <v>6</v>
      </c>
      <c r="M53" t="s">
        <v>46</v>
      </c>
      <c r="N53" t="str">
        <f>VLOOKUP(M53,'Divisão setores'!$A$2:$B$97,2,FALSE)</f>
        <v>Saúde</v>
      </c>
      <c r="O53">
        <f>COUNTIF(N:N,N53)</f>
        <v>6</v>
      </c>
      <c r="Q53" t="s">
        <v>71</v>
      </c>
      <c r="R53" t="str">
        <f>VLOOKUP(Q53,'Divisão setores'!$A$2:$B$97,2,FALSE)</f>
        <v>Saúde</v>
      </c>
      <c r="S53">
        <f>COUNTIF(R:R,R53)</f>
        <v>6</v>
      </c>
      <c r="U53" t="s">
        <v>45</v>
      </c>
      <c r="V53" t="str">
        <f>VLOOKUP(U53,'Divisão setores'!$A$2:$B$97,2,FALSE)</f>
        <v>Saúde</v>
      </c>
      <c r="W53">
        <f>COUNTIF(V:V,V53)</f>
        <v>6</v>
      </c>
      <c r="Y53" t="s">
        <v>92</v>
      </c>
      <c r="Z53" t="str">
        <f>VLOOKUP(Y53,'Divisão setores'!$A$2:$B$97,2,FALSE)</f>
        <v>Petroleo, gás e biocombustíveis</v>
      </c>
      <c r="AA53">
        <f>COUNTIF(Z:Z,Z53)</f>
        <v>7</v>
      </c>
    </row>
    <row r="54" spans="1:27">
      <c r="A54" t="s">
        <v>57</v>
      </c>
      <c r="B54" t="str">
        <f>VLOOKUP(A54,'Divisão setores'!$A$2:$B$97,2,FALSE)</f>
        <v>Utilidade Pública</v>
      </c>
      <c r="C54">
        <f>COUNTIF(B:B,B54)</f>
        <v>8</v>
      </c>
      <c r="E54" t="s">
        <v>55</v>
      </c>
      <c r="F54" t="str">
        <f>VLOOKUP(E54,'Divisão setores'!$A$2:$B$97,2,FALSE)</f>
        <v>Utilidade Pública</v>
      </c>
      <c r="G54">
        <f>COUNTIF(F:F,F54)</f>
        <v>8</v>
      </c>
      <c r="I54" t="s">
        <v>48</v>
      </c>
      <c r="J54" t="str">
        <f>VLOOKUP(I54,'Divisão setores'!$A$2:$B$97,2,FALSE)</f>
        <v>Saúde</v>
      </c>
      <c r="K54">
        <f>COUNTIF(J:J,J54)</f>
        <v>6</v>
      </c>
      <c r="M54" t="s">
        <v>47</v>
      </c>
      <c r="N54" t="str">
        <f>VLOOKUP(M54,'Divisão setores'!$A$2:$B$97,2,FALSE)</f>
        <v>Saúde</v>
      </c>
      <c r="O54">
        <f>COUNTIF(N:N,N54)</f>
        <v>6</v>
      </c>
      <c r="Q54" t="s">
        <v>72</v>
      </c>
      <c r="R54" t="str">
        <f>VLOOKUP(Q54,'Divisão setores'!$A$2:$B$97,2,FALSE)</f>
        <v>Saúde</v>
      </c>
      <c r="S54">
        <f>COUNTIF(R:R,R54)</f>
        <v>6</v>
      </c>
      <c r="U54" t="s">
        <v>71</v>
      </c>
      <c r="V54" t="str">
        <f>VLOOKUP(U54,'Divisão setores'!$A$2:$B$97,2,FALSE)</f>
        <v>Saúde</v>
      </c>
      <c r="W54">
        <f>COUNTIF(V:V,V54)</f>
        <v>6</v>
      </c>
      <c r="Y54" t="s">
        <v>43</v>
      </c>
      <c r="Z54" t="str">
        <f>VLOOKUP(Y54,'Divisão setores'!$A$2:$B$97,2,FALSE)</f>
        <v>Petroleo, gás e biocombustíveis</v>
      </c>
      <c r="AA54">
        <f>COUNTIF(Z:Z,Z54)</f>
        <v>7</v>
      </c>
    </row>
    <row r="55" spans="1:27">
      <c r="A55" t="s">
        <v>58</v>
      </c>
      <c r="B55" t="str">
        <f>VLOOKUP(A55,'Divisão setores'!$A$2:$B$97,2,FALSE)</f>
        <v>Utilidade Pública</v>
      </c>
      <c r="C55">
        <f>COUNTIF(B:B,B55)</f>
        <v>8</v>
      </c>
      <c r="E55" t="s">
        <v>56</v>
      </c>
      <c r="F55" t="str">
        <f>VLOOKUP(E55,'Divisão setores'!$A$2:$B$97,2,FALSE)</f>
        <v>Utilidade Pública</v>
      </c>
      <c r="G55">
        <f>COUNTIF(F:F,F55)</f>
        <v>8</v>
      </c>
      <c r="I55" t="s">
        <v>49</v>
      </c>
      <c r="J55" t="str">
        <f>VLOOKUP(I55,'Divisão setores'!$A$2:$B$97,2,FALSE)</f>
        <v>Telecomunicações</v>
      </c>
      <c r="K55">
        <f>COUNTIF(J:J,J55)</f>
        <v>2</v>
      </c>
      <c r="M55" t="s">
        <v>48</v>
      </c>
      <c r="N55" t="str">
        <f>VLOOKUP(M55,'Divisão setores'!$A$2:$B$97,2,FALSE)</f>
        <v>Saúde</v>
      </c>
      <c r="O55">
        <f>COUNTIF(N:N,N55)</f>
        <v>6</v>
      </c>
      <c r="Q55" t="s">
        <v>46</v>
      </c>
      <c r="R55" t="str">
        <f>VLOOKUP(Q55,'Divisão setores'!$A$2:$B$97,2,FALSE)</f>
        <v>Saúde</v>
      </c>
      <c r="S55">
        <f>COUNTIF(R:R,R55)</f>
        <v>6</v>
      </c>
      <c r="U55" t="s">
        <v>72</v>
      </c>
      <c r="V55" t="str">
        <f>VLOOKUP(U55,'Divisão setores'!$A$2:$B$97,2,FALSE)</f>
        <v>Saúde</v>
      </c>
      <c r="W55">
        <f>COUNTIF(V:V,V55)</f>
        <v>6</v>
      </c>
      <c r="Y55" t="s">
        <v>44</v>
      </c>
      <c r="Z55" t="str">
        <f>VLOOKUP(Y55,'Divisão setores'!$A$2:$B$97,2,FALSE)</f>
        <v>Petroleo, gás e biocombustíveis</v>
      </c>
      <c r="AA55">
        <f>COUNTIF(Z:Z,Z55)</f>
        <v>7</v>
      </c>
    </row>
    <row r="56" spans="1:27">
      <c r="A56" t="s">
        <v>59</v>
      </c>
      <c r="B56" t="str">
        <f>VLOOKUP(A56,'Divisão setores'!$A$2:$B$97,2,FALSE)</f>
        <v>Varejo</v>
      </c>
      <c r="C56">
        <f>COUNTIF(B:B,B56)</f>
        <v>7</v>
      </c>
      <c r="E56" t="s">
        <v>57</v>
      </c>
      <c r="F56" t="str">
        <f>VLOOKUP(E56,'Divisão setores'!$A$2:$B$97,2,FALSE)</f>
        <v>Utilidade Pública</v>
      </c>
      <c r="G56">
        <f>COUNTIF(F:F,F56)</f>
        <v>8</v>
      </c>
      <c r="I56" t="s">
        <v>50</v>
      </c>
      <c r="J56" t="str">
        <f>VLOOKUP(I56,'Divisão setores'!$A$2:$B$97,2,FALSE)</f>
        <v>Telecomunicações</v>
      </c>
      <c r="K56">
        <f>COUNTIF(J:J,J56)</f>
        <v>2</v>
      </c>
      <c r="M56" t="s">
        <v>49</v>
      </c>
      <c r="N56" t="str">
        <f>VLOOKUP(M56,'Divisão setores'!$A$2:$B$97,2,FALSE)</f>
        <v>Telecomunicações</v>
      </c>
      <c r="O56">
        <f>COUNTIF(N:N,N56)</f>
        <v>2</v>
      </c>
      <c r="Q56" t="s">
        <v>47</v>
      </c>
      <c r="R56" t="str">
        <f>VLOOKUP(Q56,'Divisão setores'!$A$2:$B$97,2,FALSE)</f>
        <v>Saúde</v>
      </c>
      <c r="S56">
        <f>COUNTIF(R:R,R56)</f>
        <v>6</v>
      </c>
      <c r="U56" t="s">
        <v>46</v>
      </c>
      <c r="V56" t="str">
        <f>VLOOKUP(U56,'Divisão setores'!$A$2:$B$97,2,FALSE)</f>
        <v>Saúde</v>
      </c>
      <c r="W56">
        <f>COUNTIF(V:V,V56)</f>
        <v>6</v>
      </c>
      <c r="Y56" t="s">
        <v>45</v>
      </c>
      <c r="Z56" t="str">
        <f>VLOOKUP(Y56,'Divisão setores'!$A$2:$B$97,2,FALSE)</f>
        <v>Saúde</v>
      </c>
      <c r="AA56">
        <f>COUNTIF(Z:Z,Z56)</f>
        <v>6</v>
      </c>
    </row>
    <row r="57" spans="1:27">
      <c r="A57" t="s">
        <v>60</v>
      </c>
      <c r="B57" t="str">
        <f>VLOOKUP(A57,'Divisão setores'!$A$2:$B$97,2,FALSE)</f>
        <v>Varejo</v>
      </c>
      <c r="C57">
        <f>COUNTIF(B:B,B57)</f>
        <v>7</v>
      </c>
      <c r="E57" t="s">
        <v>58</v>
      </c>
      <c r="F57" t="str">
        <f>VLOOKUP(E57,'Divisão setores'!$A$2:$B$97,2,FALSE)</f>
        <v>Utilidade Pública</v>
      </c>
      <c r="G57">
        <f>COUNTIF(F:F,F57)</f>
        <v>8</v>
      </c>
      <c r="I57" t="s">
        <v>51</v>
      </c>
      <c r="J57" t="str">
        <f>VLOOKUP(I57,'Divisão setores'!$A$2:$B$97,2,FALSE)</f>
        <v>Utilidade Pública</v>
      </c>
      <c r="K57">
        <f>COUNTIF(J:J,J57)</f>
        <v>10</v>
      </c>
      <c r="M57" t="s">
        <v>78</v>
      </c>
      <c r="N57" t="str">
        <f>VLOOKUP(M57,'Divisão setores'!$A$2:$B$97,2,FALSE)</f>
        <v>Telecomunicações</v>
      </c>
      <c r="O57">
        <f>COUNTIF(N:N,N57)</f>
        <v>2</v>
      </c>
      <c r="Q57" t="s">
        <v>48</v>
      </c>
      <c r="R57" t="str">
        <f>VLOOKUP(Q57,'Divisão setores'!$A$2:$B$97,2,FALSE)</f>
        <v>Saúde</v>
      </c>
      <c r="S57">
        <f>COUNTIF(R:R,R57)</f>
        <v>6</v>
      </c>
      <c r="U57" t="s">
        <v>47</v>
      </c>
      <c r="V57" t="str">
        <f>VLOOKUP(U57,'Divisão setores'!$A$2:$B$97,2,FALSE)</f>
        <v>Saúde</v>
      </c>
      <c r="W57">
        <f>COUNTIF(V:V,V57)</f>
        <v>6</v>
      </c>
      <c r="Y57" t="s">
        <v>72</v>
      </c>
      <c r="Z57" t="str">
        <f>VLOOKUP(Y57,'Divisão setores'!$A$2:$B$97,2,FALSE)</f>
        <v>Saúde</v>
      </c>
      <c r="AA57">
        <f>COUNTIF(Z:Z,Z57)</f>
        <v>6</v>
      </c>
    </row>
    <row r="58" spans="1:27">
      <c r="A58" t="s">
        <v>61</v>
      </c>
      <c r="B58" t="str">
        <f>VLOOKUP(A58,'Divisão setores'!$A$2:$B$97,2,FALSE)</f>
        <v>Varejo</v>
      </c>
      <c r="C58">
        <f>COUNTIF(B:B,B58)</f>
        <v>7</v>
      </c>
      <c r="E58" t="s">
        <v>59</v>
      </c>
      <c r="F58" t="str">
        <f>VLOOKUP(E58,'Divisão setores'!$A$2:$B$97,2,FALSE)</f>
        <v>Varejo</v>
      </c>
      <c r="G58">
        <f>COUNTIF(F:F,F58)</f>
        <v>7</v>
      </c>
      <c r="I58" t="s">
        <v>73</v>
      </c>
      <c r="J58" t="str">
        <f>VLOOKUP(I58,'Divisão setores'!$A$2:$B$97,2,FALSE)</f>
        <v>Utilidade Pública</v>
      </c>
      <c r="K58">
        <f>COUNTIF(J:J,J58)</f>
        <v>10</v>
      </c>
      <c r="M58" t="s">
        <v>51</v>
      </c>
      <c r="N58" t="str">
        <f>VLOOKUP(M58,'Divisão setores'!$A$2:$B$97,2,FALSE)</f>
        <v>Utilidade Pública</v>
      </c>
      <c r="O58">
        <f>COUNTIF(N:N,N58)</f>
        <v>12</v>
      </c>
      <c r="Q58" t="s">
        <v>49</v>
      </c>
      <c r="R58" t="str">
        <f>VLOOKUP(Q58,'Divisão setores'!$A$2:$B$97,2,FALSE)</f>
        <v>Telecomunicações</v>
      </c>
      <c r="S58">
        <f>COUNTIF(R:R,R58)</f>
        <v>2</v>
      </c>
      <c r="U58" t="s">
        <v>48</v>
      </c>
      <c r="V58" t="str">
        <f>VLOOKUP(U58,'Divisão setores'!$A$2:$B$97,2,FALSE)</f>
        <v>Saúde</v>
      </c>
      <c r="W58">
        <f>COUNTIF(V:V,V58)</f>
        <v>6</v>
      </c>
      <c r="Y58" t="s">
        <v>46</v>
      </c>
      <c r="Z58" t="str">
        <f>VLOOKUP(Y58,'Divisão setores'!$A$2:$B$97,2,FALSE)</f>
        <v>Saúde</v>
      </c>
      <c r="AA58">
        <f>COUNTIF(Z:Z,Z58)</f>
        <v>6</v>
      </c>
    </row>
    <row r="59" spans="1:27">
      <c r="A59" t="s">
        <v>62</v>
      </c>
      <c r="B59" t="str">
        <f>VLOOKUP(A59,'Divisão setores'!$A$2:$B$97,2,FALSE)</f>
        <v>Varejo</v>
      </c>
      <c r="C59">
        <f>COUNTIF(B:B,B59)</f>
        <v>7</v>
      </c>
      <c r="E59" t="s">
        <v>60</v>
      </c>
      <c r="F59" t="str">
        <f>VLOOKUP(E59,'Divisão setores'!$A$2:$B$97,2,FALSE)</f>
        <v>Varejo</v>
      </c>
      <c r="G59">
        <f>COUNTIF(F:F,F59)</f>
        <v>7</v>
      </c>
      <c r="I59" t="s">
        <v>52</v>
      </c>
      <c r="J59" t="str">
        <f>VLOOKUP(I59,'Divisão setores'!$A$2:$B$97,2,FALSE)</f>
        <v>Utilidade Pública</v>
      </c>
      <c r="K59">
        <f>COUNTIF(J:J,J59)</f>
        <v>10</v>
      </c>
      <c r="M59" t="s">
        <v>79</v>
      </c>
      <c r="N59" t="str">
        <f>VLOOKUP(M59,'Divisão setores'!$A$2:$B$97,2,FALSE)</f>
        <v>Utilidade Pública</v>
      </c>
      <c r="O59">
        <f>COUNTIF(N:N,N59)</f>
        <v>12</v>
      </c>
      <c r="Q59" t="s">
        <v>78</v>
      </c>
      <c r="R59" t="str">
        <f>VLOOKUP(Q59,'Divisão setores'!$A$2:$B$97,2,FALSE)</f>
        <v>Telecomunicações</v>
      </c>
      <c r="S59">
        <f>COUNTIF(R:R,R59)</f>
        <v>2</v>
      </c>
      <c r="U59" t="s">
        <v>85</v>
      </c>
      <c r="V59" t="str">
        <f>VLOOKUP(U59,'Divisão setores'!$A$2:$B$97,2,FALSE)</f>
        <v>Tecnologia da Informação</v>
      </c>
      <c r="W59">
        <f>COUNTIF(V:V,V59)</f>
        <v>2</v>
      </c>
      <c r="Y59" t="s">
        <v>47</v>
      </c>
      <c r="Z59" t="str">
        <f>VLOOKUP(Y59,'Divisão setores'!$A$2:$B$97,2,FALSE)</f>
        <v>Saúde</v>
      </c>
      <c r="AA59">
        <f>COUNTIF(Z:Z,Z59)</f>
        <v>6</v>
      </c>
    </row>
    <row r="60" spans="1:27">
      <c r="A60" t="s">
        <v>63</v>
      </c>
      <c r="B60" t="str">
        <f>VLOOKUP(A60,'Divisão setores'!$A$2:$B$97,2,FALSE)</f>
        <v>Varejo</v>
      </c>
      <c r="C60">
        <f>COUNTIF(B:B,B60)</f>
        <v>7</v>
      </c>
      <c r="E60" t="s">
        <v>61</v>
      </c>
      <c r="F60" t="str">
        <f>VLOOKUP(E60,'Divisão setores'!$A$2:$B$97,2,FALSE)</f>
        <v>Varejo</v>
      </c>
      <c r="G60">
        <f>COUNTIF(F:F,F60)</f>
        <v>7</v>
      </c>
      <c r="I60" t="s">
        <v>53</v>
      </c>
      <c r="J60" t="str">
        <f>VLOOKUP(I60,'Divisão setores'!$A$2:$B$97,2,FALSE)</f>
        <v>Utilidade Pública</v>
      </c>
      <c r="K60">
        <f>COUNTIF(J:J,J60)</f>
        <v>10</v>
      </c>
      <c r="M60" t="s">
        <v>73</v>
      </c>
      <c r="N60" t="str">
        <f>VLOOKUP(M60,'Divisão setores'!$A$2:$B$97,2,FALSE)</f>
        <v>Utilidade Pública</v>
      </c>
      <c r="O60">
        <f>COUNTIF(N:N,N60)</f>
        <v>12</v>
      </c>
      <c r="Q60" t="s">
        <v>51</v>
      </c>
      <c r="R60" t="str">
        <f>VLOOKUP(Q60,'Divisão setores'!$A$2:$B$97,2,FALSE)</f>
        <v>Utilidade Pública</v>
      </c>
      <c r="S60">
        <f>COUNTIF(R:R,R60)</f>
        <v>12</v>
      </c>
      <c r="U60" t="s">
        <v>86</v>
      </c>
      <c r="V60" t="str">
        <f>VLOOKUP(U60,'Divisão setores'!$A$2:$B$97,2,FALSE)</f>
        <v>Tecnologia da Informação</v>
      </c>
      <c r="W60">
        <f>COUNTIF(V:V,V60)</f>
        <v>2</v>
      </c>
      <c r="Y60" t="s">
        <v>48</v>
      </c>
      <c r="Z60" t="str">
        <f>VLOOKUP(Y60,'Divisão setores'!$A$2:$B$97,2,FALSE)</f>
        <v>Saúde</v>
      </c>
      <c r="AA60">
        <f>COUNTIF(Z:Z,Z60)</f>
        <v>6</v>
      </c>
    </row>
    <row r="61" spans="1:27">
      <c r="A61" t="s">
        <v>64</v>
      </c>
      <c r="B61" t="str">
        <f>VLOOKUP(A61,'Divisão setores'!$A$2:$B$97,2,FALSE)</f>
        <v>Varejo</v>
      </c>
      <c r="C61">
        <f>COUNTIF(B:B,B61)</f>
        <v>7</v>
      </c>
      <c r="E61" t="s">
        <v>62</v>
      </c>
      <c r="F61" t="str">
        <f>VLOOKUP(E61,'Divisão setores'!$A$2:$B$97,2,FALSE)</f>
        <v>Varejo</v>
      </c>
      <c r="G61">
        <f>COUNTIF(F:F,F61)</f>
        <v>7</v>
      </c>
      <c r="I61" t="s">
        <v>54</v>
      </c>
      <c r="J61" t="str">
        <f>VLOOKUP(I61,'Divisão setores'!$A$2:$B$97,2,FALSE)</f>
        <v>Utilidade Pública</v>
      </c>
      <c r="K61">
        <f>COUNTIF(J:J,J61)</f>
        <v>10</v>
      </c>
      <c r="M61" t="s">
        <v>52</v>
      </c>
      <c r="N61" t="str">
        <f>VLOOKUP(M61,'Divisão setores'!$A$2:$B$97,2,FALSE)</f>
        <v>Utilidade Pública</v>
      </c>
      <c r="O61">
        <f>COUNTIF(N:N,N61)</f>
        <v>12</v>
      </c>
      <c r="Q61" t="s">
        <v>79</v>
      </c>
      <c r="R61" t="str">
        <f>VLOOKUP(Q61,'Divisão setores'!$A$2:$B$97,2,FALSE)</f>
        <v>Utilidade Pública</v>
      </c>
      <c r="S61">
        <f>COUNTIF(R:R,R61)</f>
        <v>12</v>
      </c>
      <c r="U61" t="s">
        <v>49</v>
      </c>
      <c r="V61" t="str">
        <f>VLOOKUP(U61,'Divisão setores'!$A$2:$B$97,2,FALSE)</f>
        <v>Telecomunicações</v>
      </c>
      <c r="W61">
        <f>COUNTIF(V:V,V61)</f>
        <v>2</v>
      </c>
      <c r="Y61" t="s">
        <v>93</v>
      </c>
      <c r="Z61" t="str">
        <f>VLOOKUP(Y61,'Divisão setores'!$A$2:$B$97,2,FALSE)</f>
        <v>Saúde</v>
      </c>
      <c r="AA61">
        <f>COUNTIF(Z:Z,Z61)</f>
        <v>6</v>
      </c>
    </row>
    <row r="62" spans="1:27">
      <c r="A62" t="s">
        <v>65</v>
      </c>
      <c r="B62" t="str">
        <f>VLOOKUP(A62,'Divisão setores'!$A$2:$B$97,2,FALSE)</f>
        <v>Varejo</v>
      </c>
      <c r="C62">
        <f>COUNTIF(B:B,B62)</f>
        <v>7</v>
      </c>
      <c r="E62" t="s">
        <v>63</v>
      </c>
      <c r="F62" t="str">
        <f>VLOOKUP(E62,'Divisão setores'!$A$2:$B$97,2,FALSE)</f>
        <v>Varejo</v>
      </c>
      <c r="G62">
        <f>COUNTIF(F:F,F62)</f>
        <v>7</v>
      </c>
      <c r="I62" t="s">
        <v>55</v>
      </c>
      <c r="J62" t="str">
        <f>VLOOKUP(I62,'Divisão setores'!$A$2:$B$97,2,FALSE)</f>
        <v>Utilidade Pública</v>
      </c>
      <c r="K62">
        <f>COUNTIF(J:J,J62)</f>
        <v>10</v>
      </c>
      <c r="M62" t="s">
        <v>53</v>
      </c>
      <c r="N62" t="str">
        <f>VLOOKUP(M62,'Divisão setores'!$A$2:$B$97,2,FALSE)</f>
        <v>Utilidade Pública</v>
      </c>
      <c r="O62">
        <f>COUNTIF(N:N,N62)</f>
        <v>12</v>
      </c>
      <c r="Q62" t="s">
        <v>73</v>
      </c>
      <c r="R62" t="str">
        <f>VLOOKUP(Q62,'Divisão setores'!$A$2:$B$97,2,FALSE)</f>
        <v>Utilidade Pública</v>
      </c>
      <c r="S62">
        <f>COUNTIF(R:R,R62)</f>
        <v>12</v>
      </c>
      <c r="U62" t="s">
        <v>78</v>
      </c>
      <c r="V62" t="str">
        <f>VLOOKUP(U62,'Divisão setores'!$A$2:$B$97,2,FALSE)</f>
        <v>Telecomunicações</v>
      </c>
      <c r="W62">
        <f>COUNTIF(V:V,V62)</f>
        <v>2</v>
      </c>
      <c r="Y62" t="s">
        <v>85</v>
      </c>
      <c r="Z62" t="str">
        <f>VLOOKUP(Y62,'Divisão setores'!$A$2:$B$97,2,FALSE)</f>
        <v>Tecnologia da Informação</v>
      </c>
      <c r="AA62">
        <f>COUNTIF(Z:Z,Z62)</f>
        <v>3</v>
      </c>
    </row>
    <row r="63" spans="1:27">
      <c r="E63" t="s">
        <v>64</v>
      </c>
      <c r="F63" t="str">
        <f>VLOOKUP(E63,'Divisão setores'!$A$2:$B$97,2,FALSE)</f>
        <v>Varejo</v>
      </c>
      <c r="G63">
        <f>COUNTIF(F:F,F63)</f>
        <v>7</v>
      </c>
      <c r="I63" t="s">
        <v>74</v>
      </c>
      <c r="J63" t="str">
        <f>VLOOKUP(I63,'Divisão setores'!$A$2:$B$97,2,FALSE)</f>
        <v>Utilidade Pública</v>
      </c>
      <c r="K63">
        <f>COUNTIF(J:J,J63)</f>
        <v>10</v>
      </c>
      <c r="M63" t="s">
        <v>54</v>
      </c>
      <c r="N63" t="str">
        <f>VLOOKUP(M63,'Divisão setores'!$A$2:$B$97,2,FALSE)</f>
        <v>Utilidade Pública</v>
      </c>
      <c r="O63">
        <f>COUNTIF(N:N,N63)</f>
        <v>12</v>
      </c>
      <c r="Q63" t="s">
        <v>52</v>
      </c>
      <c r="R63" t="str">
        <f>VLOOKUP(Q63,'Divisão setores'!$A$2:$B$97,2,FALSE)</f>
        <v>Utilidade Pública</v>
      </c>
      <c r="S63">
        <f>COUNTIF(R:R,R63)</f>
        <v>12</v>
      </c>
      <c r="U63" t="s">
        <v>51</v>
      </c>
      <c r="V63" t="str">
        <f>VLOOKUP(U63,'Divisão setores'!$A$2:$B$97,2,FALSE)</f>
        <v>Utilidade Pública</v>
      </c>
      <c r="W63">
        <f>COUNTIF(V:V,V63)</f>
        <v>12</v>
      </c>
      <c r="Y63" t="s">
        <v>94</v>
      </c>
      <c r="Z63" t="str">
        <f>VLOOKUP(Y63,'Divisão setores'!$A$2:$B$97,2,FALSE)</f>
        <v>Tecnologia da Informação</v>
      </c>
      <c r="AA63">
        <f>COUNTIF(Z:Z,Z63)</f>
        <v>3</v>
      </c>
    </row>
    <row r="64" spans="1:27">
      <c r="E64" t="s">
        <v>65</v>
      </c>
      <c r="F64" t="str">
        <f>VLOOKUP(E64,'Divisão setores'!$A$2:$B$97,2,FALSE)</f>
        <v>Varejo</v>
      </c>
      <c r="G64">
        <f>COUNTIF(F:F,F64)</f>
        <v>7</v>
      </c>
      <c r="I64" t="s">
        <v>56</v>
      </c>
      <c r="J64" t="str">
        <f>VLOOKUP(I64,'Divisão setores'!$A$2:$B$97,2,FALSE)</f>
        <v>Utilidade Pública</v>
      </c>
      <c r="K64">
        <f>COUNTIF(J:J,J64)</f>
        <v>10</v>
      </c>
      <c r="M64" t="s">
        <v>55</v>
      </c>
      <c r="N64" t="str">
        <f>VLOOKUP(M64,'Divisão setores'!$A$2:$B$97,2,FALSE)</f>
        <v>Utilidade Pública</v>
      </c>
      <c r="O64">
        <f>COUNTIF(N:N,N64)</f>
        <v>12</v>
      </c>
      <c r="Q64" t="s">
        <v>53</v>
      </c>
      <c r="R64" t="str">
        <f>VLOOKUP(Q64,'Divisão setores'!$A$2:$B$97,2,FALSE)</f>
        <v>Utilidade Pública</v>
      </c>
      <c r="S64">
        <f>COUNTIF(R:R,R64)</f>
        <v>12</v>
      </c>
      <c r="U64" t="s">
        <v>79</v>
      </c>
      <c r="V64" t="str">
        <f>VLOOKUP(U64,'Divisão setores'!$A$2:$B$97,2,FALSE)</f>
        <v>Utilidade Pública</v>
      </c>
      <c r="W64">
        <f>COUNTIF(V:V,V64)</f>
        <v>12</v>
      </c>
      <c r="Y64" t="s">
        <v>86</v>
      </c>
      <c r="Z64" t="str">
        <f>VLOOKUP(Y64,'Divisão setores'!$A$2:$B$97,2,FALSE)</f>
        <v>Tecnologia da Informação</v>
      </c>
      <c r="AA64">
        <f>COUNTIF(Z:Z,Z64)</f>
        <v>3</v>
      </c>
    </row>
    <row r="65" spans="9:27">
      <c r="I65" t="s">
        <v>57</v>
      </c>
      <c r="J65" t="str">
        <f>VLOOKUP(I65,'Divisão setores'!$A$2:$B$97,2,FALSE)</f>
        <v>Utilidade Pública</v>
      </c>
      <c r="K65">
        <f>COUNTIF(J:J,J65)</f>
        <v>10</v>
      </c>
      <c r="M65" t="s">
        <v>74</v>
      </c>
      <c r="N65" t="str">
        <f>VLOOKUP(M65,'Divisão setores'!$A$2:$B$97,2,FALSE)</f>
        <v>Utilidade Pública</v>
      </c>
      <c r="O65">
        <f>COUNTIF(N:N,N65)</f>
        <v>12</v>
      </c>
      <c r="Q65" t="s">
        <v>54</v>
      </c>
      <c r="R65" t="str">
        <f>VLOOKUP(Q65,'Divisão setores'!$A$2:$B$97,2,FALSE)</f>
        <v>Utilidade Pública</v>
      </c>
      <c r="S65">
        <f>COUNTIF(R:R,R65)</f>
        <v>12</v>
      </c>
      <c r="U65" t="s">
        <v>73</v>
      </c>
      <c r="V65" t="str">
        <f>VLOOKUP(U65,'Divisão setores'!$A$2:$B$97,2,FALSE)</f>
        <v>Utilidade Pública</v>
      </c>
      <c r="W65">
        <f>COUNTIF(V:V,V65)</f>
        <v>12</v>
      </c>
      <c r="Y65" t="s">
        <v>49</v>
      </c>
      <c r="Z65" t="str">
        <f>VLOOKUP(Y65,'Divisão setores'!$A$2:$B$97,2,FALSE)</f>
        <v>Telecomunicações</v>
      </c>
      <c r="AA65">
        <f>COUNTIF(Z:Z,Z65)</f>
        <v>2</v>
      </c>
    </row>
    <row r="66" spans="9:27">
      <c r="I66" t="s">
        <v>58</v>
      </c>
      <c r="J66" t="str">
        <f>VLOOKUP(I66,'Divisão setores'!$A$2:$B$97,2,FALSE)</f>
        <v>Utilidade Pública</v>
      </c>
      <c r="K66">
        <f>COUNTIF(J:J,J66)</f>
        <v>10</v>
      </c>
      <c r="M66" t="s">
        <v>80</v>
      </c>
      <c r="N66" t="str">
        <f>VLOOKUP(M66,'Divisão setores'!$A$2:$B$97,2,FALSE)</f>
        <v>Utilidade Pública</v>
      </c>
      <c r="O66">
        <f>COUNTIF(N:N,N66)</f>
        <v>12</v>
      </c>
      <c r="Q66" t="s">
        <v>55</v>
      </c>
      <c r="R66" t="str">
        <f>VLOOKUP(Q66,'Divisão setores'!$A$2:$B$97,2,FALSE)</f>
        <v>Utilidade Pública</v>
      </c>
      <c r="S66">
        <f>COUNTIF(R:R,R66)</f>
        <v>12</v>
      </c>
      <c r="U66" t="s">
        <v>52</v>
      </c>
      <c r="V66" t="str">
        <f>VLOOKUP(U66,'Divisão setores'!$A$2:$B$97,2,FALSE)</f>
        <v>Utilidade Pública</v>
      </c>
      <c r="W66">
        <f>COUNTIF(V:V,V66)</f>
        <v>12</v>
      </c>
      <c r="Y66" t="s">
        <v>78</v>
      </c>
      <c r="Z66" t="str">
        <f>VLOOKUP(Y66,'Divisão setores'!$A$2:$B$97,2,FALSE)</f>
        <v>Telecomunicações</v>
      </c>
      <c r="AA66">
        <f>COUNTIF(Z:Z,Z66)</f>
        <v>2</v>
      </c>
    </row>
    <row r="67" spans="9:27">
      <c r="I67" t="s">
        <v>59</v>
      </c>
      <c r="J67" t="str">
        <f>VLOOKUP(I67,'Divisão setores'!$A$2:$B$97,2,FALSE)</f>
        <v>Varejo</v>
      </c>
      <c r="K67">
        <f>COUNTIF(J:J,J67)</f>
        <v>8</v>
      </c>
      <c r="M67" t="s">
        <v>56</v>
      </c>
      <c r="N67" t="str">
        <f>VLOOKUP(M67,'Divisão setores'!$A$2:$B$97,2,FALSE)</f>
        <v>Utilidade Pública</v>
      </c>
      <c r="O67">
        <f>COUNTIF(N:N,N67)</f>
        <v>12</v>
      </c>
      <c r="Q67" t="s">
        <v>74</v>
      </c>
      <c r="R67" t="str">
        <f>VLOOKUP(Q67,'Divisão setores'!$A$2:$B$97,2,FALSE)</f>
        <v>Utilidade Pública</v>
      </c>
      <c r="S67">
        <f>COUNTIF(R:R,R67)</f>
        <v>12</v>
      </c>
      <c r="U67" t="s">
        <v>53</v>
      </c>
      <c r="V67" t="str">
        <f>VLOOKUP(U67,'Divisão setores'!$A$2:$B$97,2,FALSE)</f>
        <v>Utilidade Pública</v>
      </c>
      <c r="W67">
        <f>COUNTIF(V:V,V67)</f>
        <v>12</v>
      </c>
      <c r="Y67" t="s">
        <v>51</v>
      </c>
      <c r="Z67" t="str">
        <f>VLOOKUP(Y67,'Divisão setores'!$A$2:$B$97,2,FALSE)</f>
        <v>Utilidade Pública</v>
      </c>
      <c r="AA67">
        <f>COUNTIF(Z:Z,Z67)</f>
        <v>12</v>
      </c>
    </row>
    <row r="68" spans="9:27">
      <c r="I68" t="s">
        <v>75</v>
      </c>
      <c r="J68" t="str">
        <f>VLOOKUP(I68,'Divisão setores'!$A$2:$B$97,2,FALSE)</f>
        <v>Varejo</v>
      </c>
      <c r="K68">
        <f>COUNTIF(J:J,J68)</f>
        <v>8</v>
      </c>
      <c r="M68" t="s">
        <v>57</v>
      </c>
      <c r="N68" t="str">
        <f>VLOOKUP(M68,'Divisão setores'!$A$2:$B$97,2,FALSE)</f>
        <v>Utilidade Pública</v>
      </c>
      <c r="O68">
        <f>COUNTIF(N:N,N68)</f>
        <v>12</v>
      </c>
      <c r="Q68" t="s">
        <v>80</v>
      </c>
      <c r="R68" t="str">
        <f>VLOOKUP(Q68,'Divisão setores'!$A$2:$B$97,2,FALSE)</f>
        <v>Utilidade Pública</v>
      </c>
      <c r="S68">
        <f>COUNTIF(R:R,R68)</f>
        <v>12</v>
      </c>
      <c r="U68" t="s">
        <v>54</v>
      </c>
      <c r="V68" t="str">
        <f>VLOOKUP(U68,'Divisão setores'!$A$2:$B$97,2,FALSE)</f>
        <v>Utilidade Pública</v>
      </c>
      <c r="W68">
        <f>COUNTIF(V:V,V68)</f>
        <v>12</v>
      </c>
      <c r="Y68" t="s">
        <v>79</v>
      </c>
      <c r="Z68" t="str">
        <f>VLOOKUP(Y68,'Divisão setores'!$A$2:$B$97,2,FALSE)</f>
        <v>Utilidade Pública</v>
      </c>
      <c r="AA68">
        <f>COUNTIF(Z:Z,Z68)</f>
        <v>12</v>
      </c>
    </row>
    <row r="69" spans="9:27">
      <c r="I69" t="s">
        <v>60</v>
      </c>
      <c r="J69" t="str">
        <f>VLOOKUP(I69,'Divisão setores'!$A$2:$B$97,2,FALSE)</f>
        <v>Varejo</v>
      </c>
      <c r="K69">
        <f>COUNTIF(J:J,J69)</f>
        <v>8</v>
      </c>
      <c r="M69" t="s">
        <v>58</v>
      </c>
      <c r="N69" t="str">
        <f>VLOOKUP(M69,'Divisão setores'!$A$2:$B$97,2,FALSE)</f>
        <v>Utilidade Pública</v>
      </c>
      <c r="O69">
        <f>COUNTIF(N:N,N69)</f>
        <v>12</v>
      </c>
      <c r="Q69" t="s">
        <v>56</v>
      </c>
      <c r="R69" t="str">
        <f>VLOOKUP(Q69,'Divisão setores'!$A$2:$B$97,2,FALSE)</f>
        <v>Utilidade Pública</v>
      </c>
      <c r="S69">
        <f>COUNTIF(R:R,R69)</f>
        <v>12</v>
      </c>
      <c r="U69" t="s">
        <v>55</v>
      </c>
      <c r="V69" t="str">
        <f>VLOOKUP(U69,'Divisão setores'!$A$2:$B$97,2,FALSE)</f>
        <v>Utilidade Pública</v>
      </c>
      <c r="W69">
        <f>COUNTIF(V:V,V69)</f>
        <v>12</v>
      </c>
      <c r="Y69" t="s">
        <v>73</v>
      </c>
      <c r="Z69" t="str">
        <f>VLOOKUP(Y69,'Divisão setores'!$A$2:$B$97,2,FALSE)</f>
        <v>Utilidade Pública</v>
      </c>
      <c r="AA69">
        <f>COUNTIF(Z:Z,Z69)</f>
        <v>12</v>
      </c>
    </row>
    <row r="70" spans="9:27">
      <c r="I70" t="s">
        <v>76</v>
      </c>
      <c r="J70" t="str">
        <f>VLOOKUP(I70,'Divisão setores'!$A$2:$B$97,2,FALSE)</f>
        <v>Varejo</v>
      </c>
      <c r="K70">
        <f>COUNTIF(J:J,J70)</f>
        <v>8</v>
      </c>
      <c r="M70" t="s">
        <v>59</v>
      </c>
      <c r="N70" t="str">
        <f>VLOOKUP(M70,'Divisão setores'!$A$2:$B$97,2,FALSE)</f>
        <v>Varejo</v>
      </c>
      <c r="O70">
        <f>COUNTIF(N:N,N70)</f>
        <v>9</v>
      </c>
      <c r="Q70" t="s">
        <v>57</v>
      </c>
      <c r="R70" t="str">
        <f>VLOOKUP(Q70,'Divisão setores'!$A$2:$B$97,2,FALSE)</f>
        <v>Utilidade Pública</v>
      </c>
      <c r="S70">
        <f>COUNTIF(R:R,R70)</f>
        <v>12</v>
      </c>
      <c r="U70" t="s">
        <v>74</v>
      </c>
      <c r="V70" t="str">
        <f>VLOOKUP(U70,'Divisão setores'!$A$2:$B$97,2,FALSE)</f>
        <v>Utilidade Pública</v>
      </c>
      <c r="W70">
        <f>COUNTIF(V:V,V70)</f>
        <v>12</v>
      </c>
      <c r="Y70" t="s">
        <v>52</v>
      </c>
      <c r="Z70" t="str">
        <f>VLOOKUP(Y70,'Divisão setores'!$A$2:$B$97,2,FALSE)</f>
        <v>Utilidade Pública</v>
      </c>
      <c r="AA70">
        <f>COUNTIF(Z:Z,Z70)</f>
        <v>12</v>
      </c>
    </row>
    <row r="71" spans="9:27">
      <c r="I71" t="s">
        <v>61</v>
      </c>
      <c r="J71" t="str">
        <f>VLOOKUP(I71,'Divisão setores'!$A$2:$B$97,2,FALSE)</f>
        <v>Varejo</v>
      </c>
      <c r="K71">
        <f>COUNTIF(J:J,J71)</f>
        <v>8</v>
      </c>
      <c r="M71" t="s">
        <v>75</v>
      </c>
      <c r="N71" t="str">
        <f>VLOOKUP(M71,'Divisão setores'!$A$2:$B$97,2,FALSE)</f>
        <v>Varejo</v>
      </c>
      <c r="O71">
        <f>COUNTIF(N:N,N71)</f>
        <v>9</v>
      </c>
      <c r="Q71" t="s">
        <v>58</v>
      </c>
      <c r="R71" t="str">
        <f>VLOOKUP(Q71,'Divisão setores'!$A$2:$B$97,2,FALSE)</f>
        <v>Utilidade Pública</v>
      </c>
      <c r="S71">
        <f>COUNTIF(R:R,R71)</f>
        <v>12</v>
      </c>
      <c r="U71" t="s">
        <v>80</v>
      </c>
      <c r="V71" t="str">
        <f>VLOOKUP(U71,'Divisão setores'!$A$2:$B$97,2,FALSE)</f>
        <v>Utilidade Pública</v>
      </c>
      <c r="W71">
        <f>COUNTIF(V:V,V71)</f>
        <v>12</v>
      </c>
      <c r="Y71" t="s">
        <v>53</v>
      </c>
      <c r="Z71" t="str">
        <f>VLOOKUP(Y71,'Divisão setores'!$A$2:$B$97,2,FALSE)</f>
        <v>Utilidade Pública</v>
      </c>
      <c r="AA71">
        <f>COUNTIF(Z:Z,Z71)</f>
        <v>12</v>
      </c>
    </row>
    <row r="72" spans="9:27">
      <c r="I72" t="s">
        <v>62</v>
      </c>
      <c r="J72" t="str">
        <f>VLOOKUP(I72,'Divisão setores'!$A$2:$B$97,2,FALSE)</f>
        <v>Varejo</v>
      </c>
      <c r="K72">
        <f>COUNTIF(J:J,J72)</f>
        <v>8</v>
      </c>
      <c r="M72" t="s">
        <v>60</v>
      </c>
      <c r="N72" t="str">
        <f>VLOOKUP(M72,'Divisão setores'!$A$2:$B$97,2,FALSE)</f>
        <v>Varejo</v>
      </c>
      <c r="O72">
        <f>COUNTIF(N:N,N72)</f>
        <v>9</v>
      </c>
      <c r="Q72" t="s">
        <v>59</v>
      </c>
      <c r="R72" t="str">
        <f>VLOOKUP(Q72,'Divisão setores'!$A$2:$B$97,2,FALSE)</f>
        <v>Varejo</v>
      </c>
      <c r="S72">
        <f>COUNTIF(R:R,R72)</f>
        <v>9</v>
      </c>
      <c r="U72" t="s">
        <v>56</v>
      </c>
      <c r="V72" t="str">
        <f>VLOOKUP(U72,'Divisão setores'!$A$2:$B$97,2,FALSE)</f>
        <v>Utilidade Pública</v>
      </c>
      <c r="W72">
        <f>COUNTIF(V:V,V72)</f>
        <v>12</v>
      </c>
      <c r="Y72" t="s">
        <v>54</v>
      </c>
      <c r="Z72" t="str">
        <f>VLOOKUP(Y72,'Divisão setores'!$A$2:$B$97,2,FALSE)</f>
        <v>Utilidade Pública</v>
      </c>
      <c r="AA72">
        <f>COUNTIF(Z:Z,Z72)</f>
        <v>12</v>
      </c>
    </row>
    <row r="73" spans="9:27">
      <c r="I73" t="s">
        <v>63</v>
      </c>
      <c r="J73" t="str">
        <f>VLOOKUP(I73,'Divisão setores'!$A$2:$B$97,2,FALSE)</f>
        <v>Varejo</v>
      </c>
      <c r="K73">
        <f>COUNTIF(J:J,J73)</f>
        <v>8</v>
      </c>
      <c r="M73" t="s">
        <v>76</v>
      </c>
      <c r="N73" t="str">
        <f>VLOOKUP(M73,'Divisão setores'!$A$2:$B$97,2,FALSE)</f>
        <v>Varejo</v>
      </c>
      <c r="O73">
        <f>COUNTIF(N:N,N73)</f>
        <v>9</v>
      </c>
      <c r="Q73" t="s">
        <v>75</v>
      </c>
      <c r="R73" t="str">
        <f>VLOOKUP(Q73,'Divisão setores'!$A$2:$B$97,2,FALSE)</f>
        <v>Varejo</v>
      </c>
      <c r="S73">
        <f>COUNTIF(R:R,R73)</f>
        <v>9</v>
      </c>
      <c r="U73" t="s">
        <v>57</v>
      </c>
      <c r="V73" t="str">
        <f>VLOOKUP(U73,'Divisão setores'!$A$2:$B$97,2,FALSE)</f>
        <v>Utilidade Pública</v>
      </c>
      <c r="W73">
        <f>COUNTIF(V:V,V73)</f>
        <v>12</v>
      </c>
      <c r="Y73" t="s">
        <v>55</v>
      </c>
      <c r="Z73" t="str">
        <f>VLOOKUP(Y73,'Divisão setores'!$A$2:$B$97,2,FALSE)</f>
        <v>Utilidade Pública</v>
      </c>
      <c r="AA73">
        <f>COUNTIF(Z:Z,Z73)</f>
        <v>12</v>
      </c>
    </row>
    <row r="74" spans="9:27">
      <c r="I74" t="s">
        <v>65</v>
      </c>
      <c r="J74" t="str">
        <f>VLOOKUP(I74,'Divisão setores'!$A$2:$B$97,2,FALSE)</f>
        <v>Varejo</v>
      </c>
      <c r="K74">
        <f>COUNTIF(J:J,J74)</f>
        <v>8</v>
      </c>
      <c r="M74" t="s">
        <v>61</v>
      </c>
      <c r="N74" t="str">
        <f>VLOOKUP(M74,'Divisão setores'!$A$2:$B$97,2,FALSE)</f>
        <v>Varejo</v>
      </c>
      <c r="O74">
        <f>COUNTIF(N:N,N74)</f>
        <v>9</v>
      </c>
      <c r="Q74" t="s">
        <v>60</v>
      </c>
      <c r="R74" t="str">
        <f>VLOOKUP(Q74,'Divisão setores'!$A$2:$B$97,2,FALSE)</f>
        <v>Varejo</v>
      </c>
      <c r="S74">
        <f>COUNTIF(R:R,R74)</f>
        <v>9</v>
      </c>
      <c r="U74" t="s">
        <v>58</v>
      </c>
      <c r="V74" t="str">
        <f>VLOOKUP(U74,'Divisão setores'!$A$2:$B$97,2,FALSE)</f>
        <v>Utilidade Pública</v>
      </c>
      <c r="W74">
        <f>COUNTIF(V:V,V74)</f>
        <v>12</v>
      </c>
      <c r="Y74" t="s">
        <v>74</v>
      </c>
      <c r="Z74" t="str">
        <f>VLOOKUP(Y74,'Divisão setores'!$A$2:$B$97,2,FALSE)</f>
        <v>Utilidade Pública</v>
      </c>
      <c r="AA74">
        <f>COUNTIF(Z:Z,Z74)</f>
        <v>12</v>
      </c>
    </row>
    <row r="75" spans="9:27">
      <c r="M75" t="s">
        <v>62</v>
      </c>
      <c r="N75" t="str">
        <f>VLOOKUP(M75,'Divisão setores'!$A$2:$B$97,2,FALSE)</f>
        <v>Varejo</v>
      </c>
      <c r="O75">
        <f>COUNTIF(N:N,N75)</f>
        <v>9</v>
      </c>
      <c r="Q75" t="s">
        <v>76</v>
      </c>
      <c r="R75" t="str">
        <f>VLOOKUP(Q75,'Divisão setores'!$A$2:$B$97,2,FALSE)</f>
        <v>Varejo</v>
      </c>
      <c r="S75">
        <f>COUNTIF(R:R,R75)</f>
        <v>9</v>
      </c>
      <c r="U75" t="s">
        <v>59</v>
      </c>
      <c r="V75" t="str">
        <f>VLOOKUP(U75,'Divisão setores'!$A$2:$B$97,2,FALSE)</f>
        <v>Varejo</v>
      </c>
      <c r="W75">
        <f>COUNTIF(V:V,V75)</f>
        <v>10</v>
      </c>
      <c r="Y75" t="s">
        <v>80</v>
      </c>
      <c r="Z75" t="str">
        <f>VLOOKUP(Y75,'Divisão setores'!$A$2:$B$97,2,FALSE)</f>
        <v>Utilidade Pública</v>
      </c>
      <c r="AA75">
        <f>COUNTIF(Z:Z,Z75)</f>
        <v>12</v>
      </c>
    </row>
    <row r="76" spans="9:27">
      <c r="M76" t="s">
        <v>63</v>
      </c>
      <c r="N76" t="str">
        <f>VLOOKUP(M76,'Divisão setores'!$A$2:$B$97,2,FALSE)</f>
        <v>Varejo</v>
      </c>
      <c r="O76">
        <f>COUNTIF(N:N,N76)</f>
        <v>9</v>
      </c>
      <c r="Q76" t="s">
        <v>61</v>
      </c>
      <c r="R76" t="str">
        <f>VLOOKUP(Q76,'Divisão setores'!$A$2:$B$97,2,FALSE)</f>
        <v>Varejo</v>
      </c>
      <c r="S76">
        <f>COUNTIF(R:R,R76)</f>
        <v>9</v>
      </c>
      <c r="U76" t="s">
        <v>87</v>
      </c>
      <c r="V76" t="str">
        <f>VLOOKUP(U76,'Divisão setores'!$A$2:$B$97,2,FALSE)</f>
        <v>Varejo</v>
      </c>
      <c r="W76">
        <f>COUNTIF(V:V,V76)</f>
        <v>10</v>
      </c>
      <c r="Y76" t="s">
        <v>56</v>
      </c>
      <c r="Z76" t="str">
        <f>VLOOKUP(Y76,'Divisão setores'!$A$2:$B$97,2,FALSE)</f>
        <v>Utilidade Pública</v>
      </c>
      <c r="AA76">
        <f>COUNTIF(Z:Z,Z76)</f>
        <v>12</v>
      </c>
    </row>
    <row r="77" spans="9:27">
      <c r="M77" t="s">
        <v>81</v>
      </c>
      <c r="N77" t="str">
        <f>VLOOKUP(M77,'Divisão setores'!$A$2:$B$97,2,FALSE)</f>
        <v>Varejo</v>
      </c>
      <c r="O77">
        <f>COUNTIF(N:N,N77)</f>
        <v>9</v>
      </c>
      <c r="Q77" t="s">
        <v>62</v>
      </c>
      <c r="R77" t="str">
        <f>VLOOKUP(Q77,'Divisão setores'!$A$2:$B$97,2,FALSE)</f>
        <v>Varejo</v>
      </c>
      <c r="S77">
        <f>COUNTIF(R:R,R77)</f>
        <v>9</v>
      </c>
      <c r="U77" t="s">
        <v>75</v>
      </c>
      <c r="V77" t="str">
        <f>VLOOKUP(U77,'Divisão setores'!$A$2:$B$97,2,FALSE)</f>
        <v>Varejo</v>
      </c>
      <c r="W77">
        <f>COUNTIF(V:V,V77)</f>
        <v>10</v>
      </c>
      <c r="Y77" t="s">
        <v>57</v>
      </c>
      <c r="Z77" t="str">
        <f>VLOOKUP(Y77,'Divisão setores'!$A$2:$B$97,2,FALSE)</f>
        <v>Utilidade Pública</v>
      </c>
      <c r="AA77">
        <f>COUNTIF(Z:Z,Z77)</f>
        <v>12</v>
      </c>
    </row>
    <row r="78" spans="9:27">
      <c r="M78" t="s">
        <v>65</v>
      </c>
      <c r="N78" t="str">
        <f>VLOOKUP(M78,'Divisão setores'!$A$2:$B$97,2,FALSE)</f>
        <v>Varejo</v>
      </c>
      <c r="O78">
        <f>COUNTIF(N:N,N78)</f>
        <v>9</v>
      </c>
      <c r="Q78" t="s">
        <v>63</v>
      </c>
      <c r="R78" t="str">
        <f>VLOOKUP(Q78,'Divisão setores'!$A$2:$B$97,2,FALSE)</f>
        <v>Varejo</v>
      </c>
      <c r="S78">
        <f>COUNTIF(R:R,R78)</f>
        <v>9</v>
      </c>
      <c r="U78" t="s">
        <v>60</v>
      </c>
      <c r="V78" t="str">
        <f>VLOOKUP(U78,'Divisão setores'!$A$2:$B$97,2,FALSE)</f>
        <v>Varejo</v>
      </c>
      <c r="W78">
        <f>COUNTIF(V:V,V78)</f>
        <v>10</v>
      </c>
      <c r="Y78" t="s">
        <v>58</v>
      </c>
      <c r="Z78" t="str">
        <f>VLOOKUP(Y78,'Divisão setores'!$A$2:$B$97,2,FALSE)</f>
        <v>Utilidade Pública</v>
      </c>
      <c r="AA78">
        <f>COUNTIF(Z:Z,Z78)</f>
        <v>12</v>
      </c>
    </row>
    <row r="79" spans="9:27">
      <c r="Q79" t="s">
        <v>81</v>
      </c>
      <c r="R79" t="str">
        <f>VLOOKUP(Q79,'Divisão setores'!$A$2:$B$97,2,FALSE)</f>
        <v>Varejo</v>
      </c>
      <c r="S79">
        <f>COUNTIF(R:R,R79)</f>
        <v>9</v>
      </c>
      <c r="U79" t="s">
        <v>76</v>
      </c>
      <c r="V79" t="str">
        <f>VLOOKUP(U79,'Divisão setores'!$A$2:$B$97,2,FALSE)</f>
        <v>Varejo</v>
      </c>
      <c r="W79">
        <f>COUNTIF(V:V,V79)</f>
        <v>10</v>
      </c>
      <c r="Y79" t="s">
        <v>95</v>
      </c>
      <c r="Z79" t="str">
        <f>VLOOKUP(Y79,'Divisão setores'!$A$2:$B$97,2,FALSE)</f>
        <v>Varejo</v>
      </c>
      <c r="AA79">
        <f>COUNTIF(Z:Z,Z79)</f>
        <v>13</v>
      </c>
    </row>
    <row r="80" spans="9:27">
      <c r="Q80" t="s">
        <v>65</v>
      </c>
      <c r="R80" t="str">
        <f>VLOOKUP(Q80,'Divisão setores'!$A$2:$B$97,2,FALSE)</f>
        <v>Varejo</v>
      </c>
      <c r="S80">
        <f>COUNTIF(R:R,R80)</f>
        <v>9</v>
      </c>
      <c r="U80" t="s">
        <v>61</v>
      </c>
      <c r="V80" t="str">
        <f>VLOOKUP(U80,'Divisão setores'!$A$2:$B$97,2,FALSE)</f>
        <v>Varejo</v>
      </c>
      <c r="W80">
        <f>COUNTIF(V:V,V80)</f>
        <v>10</v>
      </c>
      <c r="Y80" t="s">
        <v>59</v>
      </c>
      <c r="Z80" t="str">
        <f>VLOOKUP(Y80,'Divisão setores'!$A$2:$B$97,2,FALSE)</f>
        <v>Varejo</v>
      </c>
      <c r="AA80">
        <f>COUNTIF(Z:Z,Z80)</f>
        <v>13</v>
      </c>
    </row>
    <row r="81" spans="21:27">
      <c r="U81" t="s">
        <v>62</v>
      </c>
      <c r="V81" t="str">
        <f>VLOOKUP(U81,'Divisão setores'!$A$2:$B$97,2,FALSE)</f>
        <v>Varejo</v>
      </c>
      <c r="W81">
        <f>COUNTIF(V:V,V81)</f>
        <v>10</v>
      </c>
      <c r="Y81" t="s">
        <v>87</v>
      </c>
      <c r="Z81" t="str">
        <f>VLOOKUP(Y81,'Divisão setores'!$A$2:$B$97,2,FALSE)</f>
        <v>Varejo</v>
      </c>
      <c r="AA81">
        <f>COUNTIF(Z:Z,Z81)</f>
        <v>13</v>
      </c>
    </row>
    <row r="82" spans="21:27">
      <c r="U82" t="s">
        <v>63</v>
      </c>
      <c r="V82" t="str">
        <f>VLOOKUP(U82,'Divisão setores'!$A$2:$B$97,2,FALSE)</f>
        <v>Varejo</v>
      </c>
      <c r="W82">
        <f>COUNTIF(V:V,V82)</f>
        <v>10</v>
      </c>
      <c r="Y82" t="s">
        <v>75</v>
      </c>
      <c r="Z82" t="str">
        <f>VLOOKUP(Y82,'Divisão setores'!$A$2:$B$97,2,FALSE)</f>
        <v>Varejo</v>
      </c>
      <c r="AA82">
        <f>COUNTIF(Z:Z,Z82)</f>
        <v>13</v>
      </c>
    </row>
    <row r="83" spans="21:27">
      <c r="U83" t="s">
        <v>81</v>
      </c>
      <c r="V83" t="str">
        <f>VLOOKUP(U83,'Divisão setores'!$A$2:$B$97,2,FALSE)</f>
        <v>Varejo</v>
      </c>
      <c r="W83">
        <f>COUNTIF(V:V,V83)</f>
        <v>10</v>
      </c>
      <c r="Y83" t="s">
        <v>60</v>
      </c>
      <c r="Z83" t="str">
        <f>VLOOKUP(Y83,'Divisão setores'!$A$2:$B$97,2,FALSE)</f>
        <v>Varejo</v>
      </c>
      <c r="AA83">
        <f>COUNTIF(Z:Z,Z83)</f>
        <v>13</v>
      </c>
    </row>
    <row r="84" spans="21:27">
      <c r="U84" t="s">
        <v>65</v>
      </c>
      <c r="V84" t="str">
        <f>VLOOKUP(U84,'Divisão setores'!$A$2:$B$97,2,FALSE)</f>
        <v>Varejo</v>
      </c>
      <c r="W84">
        <f>COUNTIF(V:V,V84)</f>
        <v>10</v>
      </c>
      <c r="Y84" t="s">
        <v>96</v>
      </c>
      <c r="Z84" t="str">
        <f>VLOOKUP(Y84,'Divisão setores'!$A$2:$B$97,2,FALSE)</f>
        <v>Varejo</v>
      </c>
      <c r="AA84">
        <f>COUNTIF(Z:Z,Z84)</f>
        <v>13</v>
      </c>
    </row>
    <row r="85" spans="21:27">
      <c r="Y85" t="s">
        <v>61</v>
      </c>
      <c r="Z85" t="str">
        <f>VLOOKUP(Y85,'Divisão setores'!$A$2:$B$97,2,FALSE)</f>
        <v>Varejo</v>
      </c>
      <c r="AA85">
        <f>COUNTIF(Z:Z,Z85)</f>
        <v>13</v>
      </c>
    </row>
    <row r="86" spans="21:27">
      <c r="Y86" t="s">
        <v>62</v>
      </c>
      <c r="Z86" t="str">
        <f>VLOOKUP(Y86,'Divisão setores'!$A$2:$B$97,2,FALSE)</f>
        <v>Varejo</v>
      </c>
      <c r="AA86">
        <f>COUNTIF(Z:Z,Z86)</f>
        <v>13</v>
      </c>
    </row>
    <row r="87" spans="21:27">
      <c r="Y87" t="s">
        <v>63</v>
      </c>
      <c r="Z87" t="str">
        <f>VLOOKUP(Y87,'Divisão setores'!$A$2:$B$97,2,FALSE)</f>
        <v>Varejo</v>
      </c>
      <c r="AA87">
        <f>COUNTIF(Z:Z,Z87)</f>
        <v>13</v>
      </c>
    </row>
    <row r="88" spans="21:27">
      <c r="Y88" t="s">
        <v>81</v>
      </c>
      <c r="Z88" t="str">
        <f>VLOOKUP(Y88,'Divisão setores'!$A$2:$B$97,2,FALSE)</f>
        <v>Varejo</v>
      </c>
      <c r="AA88">
        <f>COUNTIF(Z:Z,Z88)</f>
        <v>13</v>
      </c>
    </row>
    <row r="89" spans="21:27">
      <c r="Y89" t="s">
        <v>97</v>
      </c>
      <c r="Z89" t="str">
        <f>VLOOKUP(Y89,'Divisão setores'!$A$2:$B$97,2,FALSE)</f>
        <v>Varejo</v>
      </c>
      <c r="AA89">
        <f>COUNTIF(Z:Z,Z89)</f>
        <v>13</v>
      </c>
    </row>
    <row r="90" spans="21:27">
      <c r="Y90" t="s">
        <v>98</v>
      </c>
      <c r="Z90" t="str">
        <f>VLOOKUP(Y90,'Divisão setores'!$A$2:$B$97,2,FALSE)</f>
        <v>Varejo</v>
      </c>
      <c r="AA90">
        <f>COUNTIF(Z:Z,Z90)</f>
        <v>13</v>
      </c>
    </row>
    <row r="91" spans="21:27">
      <c r="Y91" t="s">
        <v>65</v>
      </c>
      <c r="Z91" t="str">
        <f>VLOOKUP(Y91,'Divisão setores'!$A$2:$B$97,2,FALSE)</f>
        <v>Varejo</v>
      </c>
      <c r="AA91">
        <f>COUNTIF(Z:Z,Z91)</f>
        <v>13</v>
      </c>
    </row>
  </sheetData>
  <sortState xmlns:xlrd2="http://schemas.microsoft.com/office/spreadsheetml/2017/richdata2" ref="E3:G64">
    <sortCondition ref="F3:F64"/>
    <sortCondition ref="E3:E6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9336-FB86-443E-9777-9B0829909DF2}">
  <dimension ref="A1:P97"/>
  <sheetViews>
    <sheetView topLeftCell="B1" workbookViewId="0">
      <selection activeCell="P5" sqref="P5"/>
    </sheetView>
  </sheetViews>
  <sheetFormatPr defaultRowHeight="15"/>
  <cols>
    <col min="1" max="1" width="7.85546875" bestFit="1" customWidth="1"/>
    <col min="2" max="2" width="29.7109375" bestFit="1" customWidth="1"/>
    <col min="3" max="3" width="16.140625" bestFit="1" customWidth="1"/>
    <col min="9" max="9" width="29.7109375" bestFit="1" customWidth="1"/>
    <col min="13" max="13" width="11.5703125" bestFit="1" customWidth="1"/>
  </cols>
  <sheetData>
    <row r="1" spans="1:16">
      <c r="A1" s="1" t="s">
        <v>106</v>
      </c>
      <c r="B1" s="1" t="s">
        <v>110</v>
      </c>
      <c r="C1" s="1" t="s">
        <v>111</v>
      </c>
      <c r="E1" t="s">
        <v>112</v>
      </c>
      <c r="I1" s="1" t="s">
        <v>110</v>
      </c>
    </row>
    <row r="2" spans="1:16">
      <c r="A2" s="1" t="s">
        <v>6</v>
      </c>
      <c r="B2" s="1" t="s">
        <v>113</v>
      </c>
      <c r="C2" s="1">
        <f>COUNTIF(B:B,B2)</f>
        <v>5</v>
      </c>
      <c r="E2" t="s">
        <v>114</v>
      </c>
      <c r="F2" t="s">
        <v>115</v>
      </c>
      <c r="I2" s="1" t="s">
        <v>113</v>
      </c>
      <c r="J2">
        <f>VLOOKUP(I2,B2:C97,2,TRUE)</f>
        <v>5</v>
      </c>
      <c r="K2">
        <f>PERMUT(J2,2)</f>
        <v>20</v>
      </c>
      <c r="L2">
        <f>SUM(K2:K17)</f>
        <v>770</v>
      </c>
      <c r="M2" t="s">
        <v>116</v>
      </c>
      <c r="N2" t="s">
        <v>117</v>
      </c>
      <c r="O2" t="s">
        <v>118</v>
      </c>
    </row>
    <row r="3" spans="1:16">
      <c r="A3" s="1" t="s">
        <v>77</v>
      </c>
      <c r="B3" s="1" t="s">
        <v>113</v>
      </c>
      <c r="C3" s="1">
        <f>COUNTIF(B:B,B3)</f>
        <v>5</v>
      </c>
      <c r="E3" t="s">
        <v>119</v>
      </c>
      <c r="F3" t="s">
        <v>115</v>
      </c>
      <c r="I3" s="1" t="s">
        <v>120</v>
      </c>
      <c r="J3">
        <f t="shared" ref="J3:J17" si="0">VLOOKUP(I3,B3:C98,2,TRUE)</f>
        <v>5</v>
      </c>
      <c r="K3">
        <f t="shared" ref="K3:K17" si="1">PERMUT(J3,2)</f>
        <v>20</v>
      </c>
      <c r="M3">
        <f>L2*252</f>
        <v>194040</v>
      </c>
      <c r="N3">
        <f>180/3000000</f>
        <v>6.0000000000000002E-5</v>
      </c>
      <c r="O3">
        <f>M3*N3</f>
        <v>11.6424</v>
      </c>
    </row>
    <row r="4" spans="1:16">
      <c r="A4" s="1" t="s">
        <v>7</v>
      </c>
      <c r="B4" s="1" t="s">
        <v>113</v>
      </c>
      <c r="C4" s="1">
        <f>COUNTIF(B:B,B4)</f>
        <v>5</v>
      </c>
      <c r="I4" s="1" t="s">
        <v>121</v>
      </c>
      <c r="J4">
        <f t="shared" si="0"/>
        <v>4</v>
      </c>
      <c r="K4">
        <f t="shared" si="1"/>
        <v>12</v>
      </c>
      <c r="M4">
        <f>252*7*4 *L2</f>
        <v>5433120</v>
      </c>
      <c r="O4">
        <f>M4*N3</f>
        <v>325.98720000000003</v>
      </c>
      <c r="P4">
        <f>O4/60</f>
        <v>5.4331200000000006</v>
      </c>
    </row>
    <row r="5" spans="1:16">
      <c r="A5" s="1" t="s">
        <v>8</v>
      </c>
      <c r="B5" s="1" t="s">
        <v>113</v>
      </c>
      <c r="C5" s="1">
        <f>COUNTIF(B:B,B5)</f>
        <v>5</v>
      </c>
      <c r="I5" s="1" t="s">
        <v>122</v>
      </c>
      <c r="J5">
        <f t="shared" si="0"/>
        <v>2</v>
      </c>
      <c r="K5">
        <f t="shared" si="1"/>
        <v>2</v>
      </c>
    </row>
    <row r="6" spans="1:16">
      <c r="A6" s="1" t="s">
        <v>9</v>
      </c>
      <c r="B6" s="1" t="s">
        <v>113</v>
      </c>
      <c r="C6" s="1">
        <f>COUNTIF(B:B,B6)</f>
        <v>5</v>
      </c>
      <c r="I6" s="1" t="s">
        <v>123</v>
      </c>
      <c r="J6">
        <f t="shared" si="0"/>
        <v>2</v>
      </c>
      <c r="K6">
        <f t="shared" si="1"/>
        <v>2</v>
      </c>
    </row>
    <row r="7" spans="1:16">
      <c r="A7" s="1" t="s">
        <v>10</v>
      </c>
      <c r="B7" s="1" t="s">
        <v>120</v>
      </c>
      <c r="C7" s="1">
        <f>COUNTIF(B:B,B7)</f>
        <v>5</v>
      </c>
      <c r="I7" s="1" t="s">
        <v>124</v>
      </c>
      <c r="J7">
        <f t="shared" si="0"/>
        <v>5</v>
      </c>
      <c r="K7">
        <f t="shared" si="1"/>
        <v>20</v>
      </c>
    </row>
    <row r="8" spans="1:16">
      <c r="A8" s="1" t="s">
        <v>11</v>
      </c>
      <c r="B8" s="1" t="s">
        <v>120</v>
      </c>
      <c r="C8" s="1">
        <f>COUNTIF(B:B,B8)</f>
        <v>5</v>
      </c>
      <c r="I8" s="1" t="s">
        <v>125</v>
      </c>
      <c r="J8">
        <f t="shared" si="0"/>
        <v>15</v>
      </c>
      <c r="K8">
        <f t="shared" si="1"/>
        <v>210</v>
      </c>
    </row>
    <row r="9" spans="1:16">
      <c r="A9" s="1" t="s">
        <v>12</v>
      </c>
      <c r="B9" s="1" t="s">
        <v>120</v>
      </c>
      <c r="C9" s="1">
        <f>COUNTIF(B:B,B9)</f>
        <v>5</v>
      </c>
      <c r="I9" s="1" t="s">
        <v>126</v>
      </c>
      <c r="J9">
        <f t="shared" si="0"/>
        <v>2</v>
      </c>
      <c r="K9">
        <f t="shared" si="1"/>
        <v>2</v>
      </c>
    </row>
    <row r="10" spans="1:16">
      <c r="A10" s="1" t="s">
        <v>13</v>
      </c>
      <c r="B10" s="1" t="s">
        <v>120</v>
      </c>
      <c r="C10" s="1">
        <f>COUNTIF(B:B,B10)</f>
        <v>5</v>
      </c>
      <c r="I10" s="1" t="s">
        <v>127</v>
      </c>
      <c r="J10">
        <f t="shared" si="0"/>
        <v>7</v>
      </c>
      <c r="K10">
        <f t="shared" si="1"/>
        <v>42</v>
      </c>
    </row>
    <row r="11" spans="1:16">
      <c r="A11" s="1" t="s">
        <v>14</v>
      </c>
      <c r="B11" s="1" t="s">
        <v>120</v>
      </c>
      <c r="C11" s="1">
        <f>COUNTIF(B:B,B11)</f>
        <v>5</v>
      </c>
      <c r="I11" s="1" t="s">
        <v>128</v>
      </c>
      <c r="J11">
        <f t="shared" si="0"/>
        <v>2</v>
      </c>
      <c r="K11">
        <f t="shared" si="1"/>
        <v>2</v>
      </c>
    </row>
    <row r="12" spans="1:16">
      <c r="A12" s="1" t="s">
        <v>15</v>
      </c>
      <c r="B12" s="1" t="s">
        <v>121</v>
      </c>
      <c r="C12" s="1">
        <f>COUNTIF(B:B,B12)</f>
        <v>4</v>
      </c>
      <c r="I12" s="1" t="s">
        <v>129</v>
      </c>
      <c r="J12">
        <f t="shared" si="0"/>
        <v>7</v>
      </c>
      <c r="K12">
        <f t="shared" si="1"/>
        <v>42</v>
      </c>
    </row>
    <row r="13" spans="1:16">
      <c r="A13" s="1" t="s">
        <v>82</v>
      </c>
      <c r="B13" s="1" t="s">
        <v>121</v>
      </c>
      <c r="C13" s="1">
        <f>COUNTIF(B:B,B13)</f>
        <v>4</v>
      </c>
      <c r="I13" s="1" t="s">
        <v>130</v>
      </c>
      <c r="J13">
        <f t="shared" si="0"/>
        <v>7</v>
      </c>
      <c r="K13">
        <f t="shared" si="1"/>
        <v>42</v>
      </c>
    </row>
    <row r="14" spans="1:16">
      <c r="A14" s="1" t="s">
        <v>66</v>
      </c>
      <c r="B14" s="1" t="s">
        <v>121</v>
      </c>
      <c r="C14" s="1">
        <f>COUNTIF(B:B,B14)</f>
        <v>4</v>
      </c>
      <c r="I14" s="1" t="s">
        <v>131</v>
      </c>
      <c r="J14">
        <f t="shared" si="0"/>
        <v>3</v>
      </c>
      <c r="K14">
        <f t="shared" si="1"/>
        <v>6</v>
      </c>
    </row>
    <row r="15" spans="1:16">
      <c r="A15" s="1" t="s">
        <v>16</v>
      </c>
      <c r="B15" s="1" t="s">
        <v>121</v>
      </c>
      <c r="C15" s="1">
        <f>COUNTIF(B:B,B15)</f>
        <v>4</v>
      </c>
      <c r="I15" s="1" t="s">
        <v>132</v>
      </c>
      <c r="J15">
        <f t="shared" si="0"/>
        <v>3</v>
      </c>
      <c r="K15">
        <f t="shared" si="1"/>
        <v>6</v>
      </c>
    </row>
    <row r="16" spans="1:16">
      <c r="A16" s="1" t="s">
        <v>4</v>
      </c>
      <c r="B16" s="1" t="s">
        <v>122</v>
      </c>
      <c r="C16" s="1">
        <f>COUNTIF(B:B,B16)</f>
        <v>2</v>
      </c>
      <c r="I16" s="1" t="s">
        <v>133</v>
      </c>
      <c r="J16">
        <f t="shared" si="0"/>
        <v>12</v>
      </c>
      <c r="K16">
        <f t="shared" si="1"/>
        <v>132</v>
      </c>
    </row>
    <row r="17" spans="1:11">
      <c r="A17" s="1" t="s">
        <v>5</v>
      </c>
      <c r="B17" s="1" t="s">
        <v>122</v>
      </c>
      <c r="C17" s="1">
        <f>COUNTIF(B:B,B17)</f>
        <v>2</v>
      </c>
      <c r="I17" s="1" t="s">
        <v>134</v>
      </c>
      <c r="J17">
        <f t="shared" si="0"/>
        <v>15</v>
      </c>
      <c r="K17">
        <f t="shared" si="1"/>
        <v>210</v>
      </c>
    </row>
    <row r="18" spans="1:11">
      <c r="A18" s="1" t="s">
        <v>17</v>
      </c>
      <c r="B18" s="1" t="s">
        <v>123</v>
      </c>
      <c r="C18" s="1">
        <f>COUNTIF(B:B,B18)</f>
        <v>2</v>
      </c>
    </row>
    <row r="19" spans="1:11">
      <c r="A19" s="1" t="s">
        <v>18</v>
      </c>
      <c r="B19" s="1" t="s">
        <v>123</v>
      </c>
      <c r="C19" s="1">
        <f>COUNTIF(B:B,B19)</f>
        <v>2</v>
      </c>
    </row>
    <row r="20" spans="1:11">
      <c r="A20" s="1" t="s">
        <v>19</v>
      </c>
      <c r="B20" s="1" t="s">
        <v>124</v>
      </c>
      <c r="C20" s="1">
        <f>COUNTIF(B:B,B20)</f>
        <v>5</v>
      </c>
    </row>
    <row r="21" spans="1:11">
      <c r="A21" s="1" t="s">
        <v>88</v>
      </c>
      <c r="B21" s="1" t="s">
        <v>124</v>
      </c>
      <c r="C21" s="1">
        <f>COUNTIF(B:B,B21)</f>
        <v>5</v>
      </c>
    </row>
    <row r="22" spans="1:11">
      <c r="A22" s="1" t="s">
        <v>20</v>
      </c>
      <c r="B22" s="1" t="s">
        <v>124</v>
      </c>
      <c r="C22" s="1">
        <f>COUNTIF(B:B,B22)</f>
        <v>5</v>
      </c>
    </row>
    <row r="23" spans="1:11">
      <c r="A23" s="1" t="s">
        <v>109</v>
      </c>
      <c r="B23" s="1" t="s">
        <v>124</v>
      </c>
      <c r="C23" s="1">
        <f>COUNTIF(B:B,B23)</f>
        <v>5</v>
      </c>
    </row>
    <row r="24" spans="1:11">
      <c r="A24" s="1" t="s">
        <v>21</v>
      </c>
      <c r="B24" s="1" t="s">
        <v>124</v>
      </c>
      <c r="C24" s="1">
        <f>COUNTIF(B:B,B24)</f>
        <v>5</v>
      </c>
    </row>
    <row r="25" spans="1:11">
      <c r="A25" s="1" t="s">
        <v>22</v>
      </c>
      <c r="B25" s="1" t="s">
        <v>125</v>
      </c>
      <c r="C25" s="1">
        <f>COUNTIF(B:B,B25)</f>
        <v>15</v>
      </c>
    </row>
    <row r="26" spans="1:11">
      <c r="A26" s="1" t="s">
        <v>23</v>
      </c>
      <c r="B26" s="1" t="s">
        <v>125</v>
      </c>
      <c r="C26" s="1">
        <f>COUNTIF(B:B,B26)</f>
        <v>15</v>
      </c>
    </row>
    <row r="27" spans="1:11">
      <c r="A27" s="1" t="s">
        <v>24</v>
      </c>
      <c r="B27" s="1" t="s">
        <v>125</v>
      </c>
      <c r="C27" s="1">
        <f>COUNTIF(B:B,B27)</f>
        <v>15</v>
      </c>
    </row>
    <row r="28" spans="1:11">
      <c r="A28" s="1" t="s">
        <v>25</v>
      </c>
      <c r="B28" s="1" t="s">
        <v>125</v>
      </c>
      <c r="C28" s="1">
        <f>COUNTIF(B:B,B28)</f>
        <v>15</v>
      </c>
    </row>
    <row r="29" spans="1:11">
      <c r="A29" s="1" t="s">
        <v>26</v>
      </c>
      <c r="B29" s="1" t="s">
        <v>125</v>
      </c>
      <c r="C29" s="1">
        <f>COUNTIF(B:B,B29)</f>
        <v>15</v>
      </c>
    </row>
    <row r="30" spans="1:11">
      <c r="A30" s="1" t="s">
        <v>84</v>
      </c>
      <c r="B30" s="1" t="s">
        <v>125</v>
      </c>
      <c r="C30" s="1">
        <f>COUNTIF(B:B,B30)</f>
        <v>15</v>
      </c>
    </row>
    <row r="31" spans="1:11">
      <c r="A31" s="1" t="s">
        <v>67</v>
      </c>
      <c r="B31" s="1" t="s">
        <v>125</v>
      </c>
      <c r="C31" s="1">
        <f>COUNTIF(B:B,B31)</f>
        <v>15</v>
      </c>
    </row>
    <row r="32" spans="1:11">
      <c r="A32" s="1" t="s">
        <v>89</v>
      </c>
      <c r="B32" s="1" t="s">
        <v>125</v>
      </c>
      <c r="C32" s="1">
        <f>COUNTIF(B:B,B32)</f>
        <v>15</v>
      </c>
    </row>
    <row r="33" spans="1:3">
      <c r="A33" s="1" t="s">
        <v>90</v>
      </c>
      <c r="B33" s="1" t="s">
        <v>125</v>
      </c>
      <c r="C33" s="1">
        <f>COUNTIF(B:B,B33)</f>
        <v>15</v>
      </c>
    </row>
    <row r="34" spans="1:3">
      <c r="A34" s="1" t="s">
        <v>27</v>
      </c>
      <c r="B34" s="1" t="s">
        <v>125</v>
      </c>
      <c r="C34" s="1">
        <f>COUNTIF(B:B,B34)</f>
        <v>15</v>
      </c>
    </row>
    <row r="35" spans="1:3">
      <c r="A35" s="1" t="s">
        <v>28</v>
      </c>
      <c r="B35" s="1" t="s">
        <v>125</v>
      </c>
      <c r="C35" s="1">
        <f>COUNTIF(B:B,B35)</f>
        <v>15</v>
      </c>
    </row>
    <row r="36" spans="1:3">
      <c r="A36" s="1" t="s">
        <v>29</v>
      </c>
      <c r="B36" s="1" t="s">
        <v>125</v>
      </c>
      <c r="C36" s="1">
        <f>COUNTIF(B:B,B36)</f>
        <v>15</v>
      </c>
    </row>
    <row r="37" spans="1:3">
      <c r="A37" s="1" t="s">
        <v>30</v>
      </c>
      <c r="B37" s="1" t="s">
        <v>125</v>
      </c>
      <c r="C37" s="1">
        <f>COUNTIF(B:B,B37)</f>
        <v>15</v>
      </c>
    </row>
    <row r="38" spans="1:3">
      <c r="A38" s="1" t="s">
        <v>31</v>
      </c>
      <c r="B38" s="1" t="s">
        <v>125</v>
      </c>
      <c r="C38" s="1">
        <f>COUNTIF(B:B,B38)</f>
        <v>15</v>
      </c>
    </row>
    <row r="39" spans="1:3">
      <c r="A39" s="1" t="s">
        <v>68</v>
      </c>
      <c r="B39" s="1" t="s">
        <v>125</v>
      </c>
      <c r="C39" s="1">
        <f>COUNTIF(B:B,B39)</f>
        <v>15</v>
      </c>
    </row>
    <row r="40" spans="1:3">
      <c r="A40" s="1" t="s">
        <v>69</v>
      </c>
      <c r="B40" s="1" t="s">
        <v>126</v>
      </c>
      <c r="C40" s="1">
        <f>COUNTIF(B:B,B40)</f>
        <v>2</v>
      </c>
    </row>
    <row r="41" spans="1:3">
      <c r="A41" s="1" t="s">
        <v>70</v>
      </c>
      <c r="B41" s="1" t="s">
        <v>126</v>
      </c>
      <c r="C41" s="1">
        <f>COUNTIF(B:B,B41)</f>
        <v>2</v>
      </c>
    </row>
    <row r="42" spans="1:3">
      <c r="A42" s="1" t="s">
        <v>32</v>
      </c>
      <c r="B42" s="1" t="s">
        <v>127</v>
      </c>
      <c r="C42" s="1">
        <f>COUNTIF(B:B,B42)</f>
        <v>7</v>
      </c>
    </row>
    <row r="43" spans="1:3">
      <c r="A43" s="1" t="s">
        <v>91</v>
      </c>
      <c r="B43" s="1" t="s">
        <v>127</v>
      </c>
      <c r="C43" s="1">
        <f>COUNTIF(B:B,B43)</f>
        <v>7</v>
      </c>
    </row>
    <row r="44" spans="1:3">
      <c r="A44" s="1" t="s">
        <v>33</v>
      </c>
      <c r="B44" s="1" t="s">
        <v>127</v>
      </c>
      <c r="C44" s="1">
        <f>COUNTIF(B:B,B44)</f>
        <v>7</v>
      </c>
    </row>
    <row r="45" spans="1:3">
      <c r="A45" s="1" t="s">
        <v>34</v>
      </c>
      <c r="B45" s="1" t="s">
        <v>127</v>
      </c>
      <c r="C45" s="1">
        <f>COUNTIF(B:B,B45)</f>
        <v>7</v>
      </c>
    </row>
    <row r="46" spans="1:3">
      <c r="A46" s="1" t="s">
        <v>35</v>
      </c>
      <c r="B46" s="1" t="s">
        <v>127</v>
      </c>
      <c r="C46" s="1">
        <f>COUNTIF(B:B,B46)</f>
        <v>7</v>
      </c>
    </row>
    <row r="47" spans="1:3">
      <c r="A47" s="1" t="s">
        <v>36</v>
      </c>
      <c r="B47" s="1" t="s">
        <v>127</v>
      </c>
      <c r="C47" s="1">
        <f>COUNTIF(B:B,B47)</f>
        <v>7</v>
      </c>
    </row>
    <row r="48" spans="1:3">
      <c r="A48" s="1" t="s">
        <v>37</v>
      </c>
      <c r="B48" s="1" t="s">
        <v>127</v>
      </c>
      <c r="C48" s="1">
        <f>COUNTIF(B:B,B48)</f>
        <v>7</v>
      </c>
    </row>
    <row r="49" spans="1:3">
      <c r="A49" s="1" t="s">
        <v>38</v>
      </c>
      <c r="B49" s="1" t="s">
        <v>128</v>
      </c>
      <c r="C49" s="1">
        <f>COUNTIF(B:B,B49)</f>
        <v>2</v>
      </c>
    </row>
    <row r="50" spans="1:3">
      <c r="A50" s="1" t="s">
        <v>39</v>
      </c>
      <c r="B50" s="1" t="s">
        <v>128</v>
      </c>
      <c r="C50" s="1">
        <f>COUNTIF(B:B,B50)</f>
        <v>2</v>
      </c>
    </row>
    <row r="51" spans="1:3">
      <c r="A51" s="1" t="s">
        <v>40</v>
      </c>
      <c r="B51" s="1" t="s">
        <v>129</v>
      </c>
      <c r="C51" s="1">
        <f>COUNTIF(B:B,B51)</f>
        <v>7</v>
      </c>
    </row>
    <row r="52" spans="1:3">
      <c r="A52" s="1" t="s">
        <v>41</v>
      </c>
      <c r="B52" s="1" t="s">
        <v>129</v>
      </c>
      <c r="C52" s="1">
        <f>COUNTIF(B:B,B52)</f>
        <v>7</v>
      </c>
    </row>
    <row r="53" spans="1:3">
      <c r="A53" s="1" t="s">
        <v>42</v>
      </c>
      <c r="B53" s="1" t="s">
        <v>129</v>
      </c>
      <c r="C53" s="1">
        <f>COUNTIF(B:B,B53)</f>
        <v>7</v>
      </c>
    </row>
    <row r="54" spans="1:3">
      <c r="A54" s="1" t="s">
        <v>83</v>
      </c>
      <c r="B54" s="1" t="s">
        <v>129</v>
      </c>
      <c r="C54" s="1">
        <f>COUNTIF(B:B,B54)</f>
        <v>7</v>
      </c>
    </row>
    <row r="55" spans="1:3">
      <c r="A55" s="1" t="s">
        <v>92</v>
      </c>
      <c r="B55" s="1" t="s">
        <v>129</v>
      </c>
      <c r="C55" s="1">
        <f>COUNTIF(B:B,B55)</f>
        <v>7</v>
      </c>
    </row>
    <row r="56" spans="1:3">
      <c r="A56" s="1" t="s">
        <v>43</v>
      </c>
      <c r="B56" s="1" t="s">
        <v>129</v>
      </c>
      <c r="C56" s="1">
        <f>COUNTIF(B:B,B56)</f>
        <v>7</v>
      </c>
    </row>
    <row r="57" spans="1:3">
      <c r="A57" s="1" t="s">
        <v>44</v>
      </c>
      <c r="B57" s="1" t="s">
        <v>129</v>
      </c>
      <c r="C57" s="1">
        <f>COUNTIF(B:B,B57)</f>
        <v>7</v>
      </c>
    </row>
    <row r="58" spans="1:3">
      <c r="A58" s="1" t="s">
        <v>45</v>
      </c>
      <c r="B58" s="1" t="s">
        <v>130</v>
      </c>
      <c r="C58" s="1">
        <f>COUNTIF(B:B,B58)</f>
        <v>7</v>
      </c>
    </row>
    <row r="59" spans="1:3">
      <c r="A59" s="1" t="s">
        <v>71</v>
      </c>
      <c r="B59" s="1" t="s">
        <v>130</v>
      </c>
      <c r="C59" s="1">
        <f>COUNTIF(B:B,B59)</f>
        <v>7</v>
      </c>
    </row>
    <row r="60" spans="1:3">
      <c r="A60" s="1" t="s">
        <v>72</v>
      </c>
      <c r="B60" s="1" t="s">
        <v>130</v>
      </c>
      <c r="C60" s="1">
        <f>COUNTIF(B:B,B60)</f>
        <v>7</v>
      </c>
    </row>
    <row r="61" spans="1:3">
      <c r="A61" s="1" t="s">
        <v>46</v>
      </c>
      <c r="B61" s="1" t="s">
        <v>130</v>
      </c>
      <c r="C61" s="1">
        <f>COUNTIF(B:B,B61)</f>
        <v>7</v>
      </c>
    </row>
    <row r="62" spans="1:3">
      <c r="A62" s="1" t="s">
        <v>47</v>
      </c>
      <c r="B62" s="1" t="s">
        <v>130</v>
      </c>
      <c r="C62" s="1">
        <f>COUNTIF(B:B,B62)</f>
        <v>7</v>
      </c>
    </row>
    <row r="63" spans="1:3">
      <c r="A63" s="1" t="s">
        <v>48</v>
      </c>
      <c r="B63" s="1" t="s">
        <v>130</v>
      </c>
      <c r="C63" s="1">
        <f>COUNTIF(B:B,B63)</f>
        <v>7</v>
      </c>
    </row>
    <row r="64" spans="1:3">
      <c r="A64" s="1" t="s">
        <v>93</v>
      </c>
      <c r="B64" s="1" t="s">
        <v>130</v>
      </c>
      <c r="C64" s="1">
        <f>COUNTIF(B:B,B64)</f>
        <v>7</v>
      </c>
    </row>
    <row r="65" spans="1:3">
      <c r="A65" s="1" t="s">
        <v>85</v>
      </c>
      <c r="B65" s="1" t="s">
        <v>131</v>
      </c>
      <c r="C65" s="1">
        <f>COUNTIF(B:B,B65)</f>
        <v>3</v>
      </c>
    </row>
    <row r="66" spans="1:3">
      <c r="A66" s="1" t="s">
        <v>94</v>
      </c>
      <c r="B66" s="1" t="s">
        <v>131</v>
      </c>
      <c r="C66" s="1">
        <f>COUNTIF(B:B,B66)</f>
        <v>3</v>
      </c>
    </row>
    <row r="67" spans="1:3">
      <c r="A67" s="1" t="s">
        <v>86</v>
      </c>
      <c r="B67" s="1" t="s">
        <v>131</v>
      </c>
      <c r="C67" s="1">
        <f>COUNTIF(B:B,B67)</f>
        <v>3</v>
      </c>
    </row>
    <row r="68" spans="1:3">
      <c r="A68" s="1" t="s">
        <v>49</v>
      </c>
      <c r="B68" s="1" t="s">
        <v>132</v>
      </c>
      <c r="C68" s="1">
        <f>COUNTIF(B:B,B68)</f>
        <v>3</v>
      </c>
    </row>
    <row r="69" spans="1:3">
      <c r="A69" s="1" t="s">
        <v>78</v>
      </c>
      <c r="B69" s="1" t="s">
        <v>132</v>
      </c>
      <c r="C69" s="1">
        <f>COUNTIF(B:B,B69)</f>
        <v>3</v>
      </c>
    </row>
    <row r="70" spans="1:3">
      <c r="A70" s="1" t="s">
        <v>50</v>
      </c>
      <c r="B70" s="1" t="s">
        <v>132</v>
      </c>
      <c r="C70" s="1">
        <f>COUNTIF(B:B,B70)</f>
        <v>3</v>
      </c>
    </row>
    <row r="71" spans="1:3">
      <c r="A71" s="1" t="s">
        <v>51</v>
      </c>
      <c r="B71" s="1" t="s">
        <v>133</v>
      </c>
      <c r="C71" s="1">
        <f>COUNTIF(B:B,B71)</f>
        <v>12</v>
      </c>
    </row>
    <row r="72" spans="1:3">
      <c r="A72" s="1" t="s">
        <v>79</v>
      </c>
      <c r="B72" s="1" t="s">
        <v>133</v>
      </c>
      <c r="C72" s="1">
        <f>COUNTIF(B:B,B72)</f>
        <v>12</v>
      </c>
    </row>
    <row r="73" spans="1:3">
      <c r="A73" s="1" t="s">
        <v>73</v>
      </c>
      <c r="B73" s="1" t="s">
        <v>133</v>
      </c>
      <c r="C73" s="1">
        <f>COUNTIF(B:B,B73)</f>
        <v>12</v>
      </c>
    </row>
    <row r="74" spans="1:3">
      <c r="A74" s="1" t="s">
        <v>52</v>
      </c>
      <c r="B74" s="1" t="s">
        <v>133</v>
      </c>
      <c r="C74" s="1">
        <f>COUNTIF(B:B,B74)</f>
        <v>12</v>
      </c>
    </row>
    <row r="75" spans="1:3">
      <c r="A75" s="1" t="s">
        <v>53</v>
      </c>
      <c r="B75" s="1" t="s">
        <v>133</v>
      </c>
      <c r="C75" s="1">
        <f>COUNTIF(B:B,B75)</f>
        <v>12</v>
      </c>
    </row>
    <row r="76" spans="1:3">
      <c r="A76" s="1" t="s">
        <v>54</v>
      </c>
      <c r="B76" s="1" t="s">
        <v>133</v>
      </c>
      <c r="C76" s="1">
        <f>COUNTIF(B:B,B76)</f>
        <v>12</v>
      </c>
    </row>
    <row r="77" spans="1:3">
      <c r="A77" s="1" t="s">
        <v>55</v>
      </c>
      <c r="B77" s="1" t="s">
        <v>133</v>
      </c>
      <c r="C77" s="1">
        <f>COUNTIF(B:B,B77)</f>
        <v>12</v>
      </c>
    </row>
    <row r="78" spans="1:3">
      <c r="A78" s="1" t="s">
        <v>74</v>
      </c>
      <c r="B78" s="1" t="s">
        <v>133</v>
      </c>
      <c r="C78" s="1">
        <f>COUNTIF(B:B,B78)</f>
        <v>12</v>
      </c>
    </row>
    <row r="79" spans="1:3">
      <c r="A79" s="1" t="s">
        <v>80</v>
      </c>
      <c r="B79" s="1" t="s">
        <v>133</v>
      </c>
      <c r="C79" s="1">
        <f>COUNTIF(B:B,B79)</f>
        <v>12</v>
      </c>
    </row>
    <row r="80" spans="1:3">
      <c r="A80" s="1" t="s">
        <v>56</v>
      </c>
      <c r="B80" s="1" t="s">
        <v>133</v>
      </c>
      <c r="C80" s="1">
        <f>COUNTIF(B:B,B80)</f>
        <v>12</v>
      </c>
    </row>
    <row r="81" spans="1:3">
      <c r="A81" s="1" t="s">
        <v>57</v>
      </c>
      <c r="B81" s="1" t="s">
        <v>133</v>
      </c>
      <c r="C81" s="1">
        <f>COUNTIF(B:B,B81)</f>
        <v>12</v>
      </c>
    </row>
    <row r="82" spans="1:3">
      <c r="A82" s="1" t="s">
        <v>58</v>
      </c>
      <c r="B82" s="1" t="s">
        <v>133</v>
      </c>
      <c r="C82" s="1">
        <f>COUNTIF(B:B,B82)</f>
        <v>12</v>
      </c>
    </row>
    <row r="83" spans="1:3">
      <c r="A83" s="1" t="s">
        <v>95</v>
      </c>
      <c r="B83" s="1" t="s">
        <v>134</v>
      </c>
      <c r="C83" s="1">
        <f>COUNTIF(B:B,B83)</f>
        <v>15</v>
      </c>
    </row>
    <row r="84" spans="1:3">
      <c r="A84" s="1" t="s">
        <v>59</v>
      </c>
      <c r="B84" s="1" t="s">
        <v>134</v>
      </c>
      <c r="C84" s="1">
        <f>COUNTIF(B:B,B84)</f>
        <v>15</v>
      </c>
    </row>
    <row r="85" spans="1:3">
      <c r="A85" s="1" t="s">
        <v>87</v>
      </c>
      <c r="B85" s="1" t="s">
        <v>134</v>
      </c>
      <c r="C85" s="1">
        <f>COUNTIF(B:B,B85)</f>
        <v>15</v>
      </c>
    </row>
    <row r="86" spans="1:3">
      <c r="A86" s="1" t="s">
        <v>75</v>
      </c>
      <c r="B86" s="1" t="s">
        <v>134</v>
      </c>
      <c r="C86" s="1">
        <f>COUNTIF(B:B,B86)</f>
        <v>15</v>
      </c>
    </row>
    <row r="87" spans="1:3">
      <c r="A87" s="1" t="s">
        <v>60</v>
      </c>
      <c r="B87" s="1" t="s">
        <v>134</v>
      </c>
      <c r="C87" s="1">
        <f>COUNTIF(B:B,B87)</f>
        <v>15</v>
      </c>
    </row>
    <row r="88" spans="1:3">
      <c r="A88" s="1" t="s">
        <v>96</v>
      </c>
      <c r="B88" s="1" t="s">
        <v>134</v>
      </c>
      <c r="C88" s="1">
        <f>COUNTIF(B:B,B88)</f>
        <v>15</v>
      </c>
    </row>
    <row r="89" spans="1:3">
      <c r="A89" s="1" t="s">
        <v>76</v>
      </c>
      <c r="B89" s="1" t="s">
        <v>134</v>
      </c>
      <c r="C89" s="1">
        <f>COUNTIF(B:B,B89)</f>
        <v>15</v>
      </c>
    </row>
    <row r="90" spans="1:3">
      <c r="A90" s="1" t="s">
        <v>61</v>
      </c>
      <c r="B90" s="1" t="s">
        <v>134</v>
      </c>
      <c r="C90" s="1">
        <f>COUNTIF(B:B,B90)</f>
        <v>15</v>
      </c>
    </row>
    <row r="91" spans="1:3">
      <c r="A91" s="1" t="s">
        <v>62</v>
      </c>
      <c r="B91" s="1" t="s">
        <v>134</v>
      </c>
      <c r="C91" s="1">
        <f>COUNTIF(B:B,B91)</f>
        <v>15</v>
      </c>
    </row>
    <row r="92" spans="1:3">
      <c r="A92" s="1" t="s">
        <v>63</v>
      </c>
      <c r="B92" s="1" t="s">
        <v>134</v>
      </c>
      <c r="C92" s="1">
        <f>COUNTIF(B:B,B92)</f>
        <v>15</v>
      </c>
    </row>
    <row r="93" spans="1:3">
      <c r="A93" s="1" t="s">
        <v>81</v>
      </c>
      <c r="B93" s="1" t="s">
        <v>134</v>
      </c>
      <c r="C93" s="1">
        <f>COUNTIF(B:B,B93)</f>
        <v>15</v>
      </c>
    </row>
    <row r="94" spans="1:3">
      <c r="A94" s="1" t="s">
        <v>64</v>
      </c>
      <c r="B94" s="1" t="s">
        <v>134</v>
      </c>
      <c r="C94" s="1">
        <f>COUNTIF(B:B,B94)</f>
        <v>15</v>
      </c>
    </row>
    <row r="95" spans="1:3">
      <c r="A95" s="1" t="s">
        <v>97</v>
      </c>
      <c r="B95" s="1" t="s">
        <v>134</v>
      </c>
      <c r="C95" s="1">
        <f>COUNTIF(B:B,B95)</f>
        <v>15</v>
      </c>
    </row>
    <row r="96" spans="1:3">
      <c r="A96" s="1" t="s">
        <v>98</v>
      </c>
      <c r="B96" s="1" t="s">
        <v>134</v>
      </c>
      <c r="C96" s="1">
        <f>COUNTIF(B:B,B96)</f>
        <v>15</v>
      </c>
    </row>
    <row r="97" spans="1:3">
      <c r="A97" s="1" t="s">
        <v>65</v>
      </c>
      <c r="B97" s="1" t="s">
        <v>134</v>
      </c>
      <c r="C97" s="1">
        <f>COUNTIF(B:B,B97)</f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Evagelidis</dc:creator>
  <cp:keywords/>
  <dc:description/>
  <cp:lastModifiedBy/>
  <cp:revision/>
  <dcterms:created xsi:type="dcterms:W3CDTF">2022-07-31T23:25:19Z</dcterms:created>
  <dcterms:modified xsi:type="dcterms:W3CDTF">2022-08-01T23:36:12Z</dcterms:modified>
  <cp:category/>
  <cp:contentStatus/>
</cp:coreProperties>
</file>