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0f7a1154dade4/Documentos/GitHub/final-project/"/>
    </mc:Choice>
  </mc:AlternateContent>
  <xr:revisionPtr revIDLastSave="1" documentId="8_{2A50C656-70B4-4E3E-9DC7-C82A02E89A85}" xr6:coauthVersionLast="40" xr6:coauthVersionMax="48" xr10:uidLastSave="{0B401325-6A5F-4B22-8E89-FC6A788335D9}"/>
  <bookViews>
    <workbookView xWindow="-120" yWindow="-120" windowWidth="20730" windowHeight="11160" activeTab="2" xr2:uid="{5CD4C3F8-2EA4-4C72-8BE7-3F020950B402}"/>
  </bookViews>
  <sheets>
    <sheet name="Hoja1" sheetId="1" r:id="rId1"/>
    <sheet name="Hoja2" sheetId="2" r:id="rId2"/>
    <sheet name="new2" sheetId="4" r:id="rId3"/>
    <sheet name="new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M123" i="2" s="1"/>
  <c r="K124" i="2"/>
  <c r="K125" i="2"/>
  <c r="K126" i="2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K133" i="2"/>
  <c r="K3" i="2"/>
  <c r="M3" i="2"/>
  <c r="M133" i="2"/>
  <c r="F124" i="2"/>
  <c r="F125" i="2"/>
  <c r="F126" i="2"/>
  <c r="F127" i="2"/>
  <c r="F128" i="2"/>
  <c r="F129" i="2"/>
  <c r="F130" i="2"/>
  <c r="F131" i="2"/>
  <c r="F132" i="2"/>
  <c r="F133" i="2"/>
  <c r="J3" i="2"/>
  <c r="F120" i="2"/>
  <c r="F121" i="2"/>
  <c r="F122" i="2"/>
  <c r="F123" i="2"/>
  <c r="O3" i="2"/>
  <c r="S123" i="2"/>
  <c r="S124" i="2"/>
  <c r="S125" i="2"/>
  <c r="S126" i="2"/>
  <c r="S127" i="2"/>
  <c r="S128" i="2"/>
  <c r="S129" i="2"/>
  <c r="S130" i="2"/>
  <c r="S131" i="2"/>
  <c r="S132" i="2"/>
  <c r="S133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M124" i="2"/>
  <c r="M125" i="2"/>
  <c r="M126" i="2"/>
  <c r="M132" i="2"/>
  <c r="J124" i="2"/>
  <c r="J123" i="2"/>
  <c r="J125" i="2"/>
  <c r="J126" i="2"/>
  <c r="J127" i="2"/>
  <c r="J128" i="2"/>
  <c r="J129" i="2"/>
  <c r="J130" i="2"/>
  <c r="J131" i="2"/>
  <c r="J132" i="2"/>
  <c r="J133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2" i="2"/>
  <c r="J2" i="2"/>
  <c r="J9" i="2"/>
  <c r="J10" i="2"/>
  <c r="M10" i="2" s="1"/>
  <c r="J11" i="2"/>
  <c r="M11" i="2" s="1"/>
  <c r="J12" i="2"/>
  <c r="M12" i="2" s="1"/>
  <c r="J13" i="2"/>
  <c r="M13" i="2" s="1"/>
  <c r="J14" i="2"/>
  <c r="M14" i="2" s="1"/>
  <c r="J15" i="2"/>
  <c r="M15" i="2" s="1"/>
  <c r="J16" i="2"/>
  <c r="M16" i="2" s="1"/>
  <c r="J17" i="2"/>
  <c r="M17" i="2" s="1"/>
  <c r="J18" i="2"/>
  <c r="M18" i="2" s="1"/>
  <c r="J19" i="2"/>
  <c r="M19" i="2" s="1"/>
  <c r="J20" i="2"/>
  <c r="M20" i="2" s="1"/>
  <c r="J21" i="2"/>
  <c r="M21" i="2" s="1"/>
  <c r="J22" i="2"/>
  <c r="M22" i="2" s="1"/>
  <c r="J23" i="2"/>
  <c r="M23" i="2" s="1"/>
  <c r="J24" i="2"/>
  <c r="M24" i="2" s="1"/>
  <c r="J25" i="2"/>
  <c r="M25" i="2" s="1"/>
  <c r="J26" i="2"/>
  <c r="M26" i="2" s="1"/>
  <c r="J27" i="2"/>
  <c r="M27" i="2" s="1"/>
  <c r="J28" i="2"/>
  <c r="M28" i="2" s="1"/>
  <c r="J29" i="2"/>
  <c r="M29" i="2" s="1"/>
  <c r="J30" i="2"/>
  <c r="M30" i="2" s="1"/>
  <c r="J31" i="2"/>
  <c r="M31" i="2" s="1"/>
  <c r="J32" i="2"/>
  <c r="M32" i="2" s="1"/>
  <c r="J33" i="2"/>
  <c r="M33" i="2" s="1"/>
  <c r="J34" i="2"/>
  <c r="M34" i="2" s="1"/>
  <c r="J35" i="2"/>
  <c r="M35" i="2" s="1"/>
  <c r="J36" i="2"/>
  <c r="M36" i="2" s="1"/>
  <c r="J37" i="2"/>
  <c r="M37" i="2" s="1"/>
  <c r="J38" i="2"/>
  <c r="M38" i="2" s="1"/>
  <c r="J39" i="2"/>
  <c r="M39" i="2" s="1"/>
  <c r="J40" i="2"/>
  <c r="M40" i="2" s="1"/>
  <c r="J41" i="2"/>
  <c r="M41" i="2" s="1"/>
  <c r="J42" i="2"/>
  <c r="M42" i="2" s="1"/>
  <c r="J43" i="2"/>
  <c r="M43" i="2" s="1"/>
  <c r="J44" i="2"/>
  <c r="M44" i="2" s="1"/>
  <c r="J45" i="2"/>
  <c r="M45" i="2" s="1"/>
  <c r="J46" i="2"/>
  <c r="M46" i="2" s="1"/>
  <c r="J47" i="2"/>
  <c r="M47" i="2" s="1"/>
  <c r="J48" i="2"/>
  <c r="M48" i="2" s="1"/>
  <c r="J49" i="2"/>
  <c r="M49" i="2" s="1"/>
  <c r="J50" i="2"/>
  <c r="M50" i="2" s="1"/>
  <c r="J51" i="2"/>
  <c r="M51" i="2" s="1"/>
  <c r="J52" i="2"/>
  <c r="M52" i="2" s="1"/>
  <c r="J53" i="2"/>
  <c r="M53" i="2" s="1"/>
  <c r="J54" i="2"/>
  <c r="M54" i="2" s="1"/>
  <c r="J55" i="2"/>
  <c r="M55" i="2" s="1"/>
  <c r="J56" i="2"/>
  <c r="M56" i="2" s="1"/>
  <c r="J57" i="2"/>
  <c r="M57" i="2" s="1"/>
  <c r="J58" i="2"/>
  <c r="M58" i="2" s="1"/>
  <c r="J59" i="2"/>
  <c r="M59" i="2" s="1"/>
  <c r="J60" i="2"/>
  <c r="M60" i="2" s="1"/>
  <c r="J61" i="2"/>
  <c r="M61" i="2" s="1"/>
  <c r="J62" i="2"/>
  <c r="M62" i="2" s="1"/>
  <c r="J63" i="2"/>
  <c r="M63" i="2" s="1"/>
  <c r="J64" i="2"/>
  <c r="M64" i="2" s="1"/>
  <c r="J65" i="2"/>
  <c r="M65" i="2" s="1"/>
  <c r="J66" i="2"/>
  <c r="M66" i="2" s="1"/>
  <c r="J67" i="2"/>
  <c r="M67" i="2" s="1"/>
  <c r="J68" i="2"/>
  <c r="M68" i="2" s="1"/>
  <c r="J69" i="2"/>
  <c r="M69" i="2" s="1"/>
  <c r="J70" i="2"/>
  <c r="M70" i="2" s="1"/>
  <c r="J71" i="2"/>
  <c r="M71" i="2" s="1"/>
  <c r="J72" i="2"/>
  <c r="M72" i="2" s="1"/>
  <c r="J73" i="2"/>
  <c r="M73" i="2" s="1"/>
  <c r="J74" i="2"/>
  <c r="M74" i="2" s="1"/>
  <c r="J75" i="2"/>
  <c r="M75" i="2" s="1"/>
  <c r="J76" i="2"/>
  <c r="M76" i="2" s="1"/>
  <c r="J77" i="2"/>
  <c r="M77" i="2" s="1"/>
  <c r="J78" i="2"/>
  <c r="M78" i="2" s="1"/>
  <c r="J79" i="2"/>
  <c r="M79" i="2" s="1"/>
  <c r="J80" i="2"/>
  <c r="M80" i="2" s="1"/>
  <c r="J81" i="2"/>
  <c r="M81" i="2" s="1"/>
  <c r="J82" i="2"/>
  <c r="M82" i="2" s="1"/>
  <c r="J83" i="2"/>
  <c r="M83" i="2" s="1"/>
  <c r="J84" i="2"/>
  <c r="M84" i="2" s="1"/>
  <c r="J85" i="2"/>
  <c r="M85" i="2" s="1"/>
  <c r="J86" i="2"/>
  <c r="M86" i="2" s="1"/>
  <c r="J87" i="2"/>
  <c r="M87" i="2" s="1"/>
  <c r="J88" i="2"/>
  <c r="M88" i="2" s="1"/>
  <c r="J89" i="2"/>
  <c r="M89" i="2" s="1"/>
  <c r="J90" i="2"/>
  <c r="M90" i="2" s="1"/>
  <c r="J91" i="2"/>
  <c r="M91" i="2" s="1"/>
  <c r="J92" i="2"/>
  <c r="M92" i="2" s="1"/>
  <c r="J93" i="2"/>
  <c r="M93" i="2" s="1"/>
  <c r="J94" i="2"/>
  <c r="M94" i="2" s="1"/>
  <c r="J95" i="2"/>
  <c r="M95" i="2" s="1"/>
  <c r="J96" i="2"/>
  <c r="M96" i="2" s="1"/>
  <c r="J97" i="2"/>
  <c r="M97" i="2" s="1"/>
  <c r="J98" i="2"/>
  <c r="M98" i="2" s="1"/>
  <c r="J99" i="2"/>
  <c r="M99" i="2" s="1"/>
  <c r="J100" i="2"/>
  <c r="M100" i="2" s="1"/>
  <c r="J101" i="2"/>
  <c r="M101" i="2" s="1"/>
  <c r="J102" i="2"/>
  <c r="M102" i="2" s="1"/>
  <c r="J103" i="2"/>
  <c r="M103" i="2" s="1"/>
  <c r="J104" i="2"/>
  <c r="M104" i="2" s="1"/>
  <c r="J105" i="2"/>
  <c r="M105" i="2" s="1"/>
  <c r="J106" i="2"/>
  <c r="M106" i="2" s="1"/>
  <c r="J107" i="2"/>
  <c r="M107" i="2" s="1"/>
  <c r="J108" i="2"/>
  <c r="M108" i="2" s="1"/>
  <c r="J109" i="2"/>
  <c r="M109" i="2" s="1"/>
  <c r="J110" i="2"/>
  <c r="M110" i="2" s="1"/>
  <c r="J111" i="2"/>
  <c r="M111" i="2" s="1"/>
  <c r="J112" i="2"/>
  <c r="M112" i="2" s="1"/>
  <c r="J113" i="2"/>
  <c r="M113" i="2" s="1"/>
  <c r="J114" i="2"/>
  <c r="M114" i="2" s="1"/>
  <c r="J115" i="2"/>
  <c r="M115" i="2" s="1"/>
  <c r="J116" i="2"/>
  <c r="M116" i="2" s="1"/>
  <c r="J117" i="2"/>
  <c r="M117" i="2" s="1"/>
  <c r="J118" i="2"/>
  <c r="M118" i="2" s="1"/>
  <c r="J119" i="2"/>
  <c r="M119" i="2" s="1"/>
  <c r="J120" i="2"/>
  <c r="M120" i="2" s="1"/>
  <c r="J121" i="2"/>
  <c r="M121" i="2" s="1"/>
  <c r="J122" i="2"/>
  <c r="M122" i="2" s="1"/>
  <c r="J8" i="2"/>
  <c r="J4" i="2"/>
  <c r="M4" i="2" s="1"/>
  <c r="J5" i="2"/>
  <c r="M5" i="2" s="1"/>
  <c r="J6" i="2"/>
  <c r="M6" i="2" s="1"/>
  <c r="J7" i="2"/>
  <c r="M7" i="2" s="1"/>
  <c r="M8" i="2" l="1"/>
  <c r="M9" i="2"/>
</calcChain>
</file>

<file path=xl/sharedStrings.xml><?xml version="1.0" encoding="utf-8"?>
<sst xmlns="http://schemas.openxmlformats.org/spreadsheetml/2006/main" count="85" uniqueCount="50">
  <si>
    <t>DATE</t>
  </si>
  <si>
    <t>PROTECCION</t>
  </si>
  <si>
    <t>PORVENIR</t>
  </si>
  <si>
    <t>SKANDIA</t>
  </si>
  <si>
    <t>COLFONDOS</t>
  </si>
  <si>
    <t>MSCI -DTF</t>
  </si>
  <si>
    <t>COLCAP - DTF</t>
  </si>
  <si>
    <t>Fecha</t>
  </si>
  <si>
    <t>Último</t>
  </si>
  <si>
    <t>Apertura</t>
  </si>
  <si>
    <t>Máximo</t>
  </si>
  <si>
    <t>Mínimo</t>
  </si>
  <si>
    <t>% var.</t>
  </si>
  <si>
    <t>TRM</t>
  </si>
  <si>
    <t>Index_cop</t>
  </si>
  <si>
    <t>Index_cop%</t>
  </si>
  <si>
    <t>DTF</t>
  </si>
  <si>
    <t>COLCAP</t>
  </si>
  <si>
    <t>colcap</t>
  </si>
  <si>
    <t>CDT_90</t>
  </si>
  <si>
    <t>%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</si>
  <si>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</si>
  <si>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</si>
  <si>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</si>
  <si>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</si>
  <si>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</si>
  <si>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</si>
  <si>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</si>
  <si>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</si>
  <si>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</si>
  <si>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</si>
  <si>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</si>
  <si>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</si>
  <si>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</si>
  <si>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</si>
  <si>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</si>
  <si>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</si>
  <si>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</si>
  <si>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</si>
  <si>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</si>
  <si>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</si>
  <si>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</si>
  <si>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</si>
  <si>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</si>
  <si>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</si>
  <si>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</si>
  <si>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</si>
  <si>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Análisis de los residuales</t>
  </si>
  <si>
    <t>Observación</t>
  </si>
  <si>
    <t>Pronóstico para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</si>
</sst>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%"/>
    <numFmt numFmtId="167" formatCode="0.0000%"/>
    <numFmt numFmtId="168" formatCode="0.00000%"/>
    <numFmt numFmtId="169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4.9989318521683403E-2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14" fontId="2" fillId="2" borderId="1" xfId="0" applyNumberFormat="1" applyFont="1" applyFill="1" applyBorder="1"/>
    <xf numFmtId="17" fontId="0" fillId="0" borderId="0" xfId="0" applyNumberFormat="1"/>
    <xf numFmtId="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1" applyNumberFormat="1" applyFont="1"/>
    <xf numFmtId="0" fontId="4" fillId="0" borderId="0" xfId="0" applyFont="1"/>
    <xf numFmtId="43" fontId="0" fillId="0" borderId="0" xfId="2" applyNumberFormat="1" applyFont="1"/>
    <xf numFmtId="164" fontId="0" fillId="0" borderId="0" xfId="0" applyNumberFormat="1"/>
    <xf numFmtId="169" fontId="0" fillId="0" borderId="0" xfId="0" applyNumberFormat="1" applyAlignment="1">
      <alignment horizontal="center"/>
    </xf>
    <xf numFmtId="4" fontId="5" fillId="0" borderId="3" xfId="0" applyNumberFormat="1" applyFont="1" applyBorder="1" applyAlignment="1">
      <alignment horizontal="right" vertical="center" wrapText="1"/>
    </xf>
    <xf numFmtId="166" fontId="0" fillId="0" borderId="0" xfId="0" applyNumberFormat="1"/>
    <xf numFmtId="167" fontId="0" fillId="0" borderId="0" xfId="1" applyNumberFormat="1" applyFont="1"/>
    <xf numFmtId="0" fontId="3" fillId="0" borderId="2" xfId="0" applyFont="1" applyBorder="1" applyAlignment="1">
      <alignment horizontal="center" vertical="center"/>
    </xf>
    <xf numFmtId="39" fontId="3" fillId="0" borderId="2" xfId="0" applyNumberFormat="1" applyFont="1" applyBorder="1" applyAlignment="1" applyProtection="1">
      <alignment horizontal="center" vertical="center"/>
      <protection locked="0"/>
    </xf>
    <xf numFmtId="169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14" fontId="7" fillId="0" borderId="0" xfId="0" applyNumberFormat="1" applyFont="1" applyAlignment="1">
      <alignment horizontal="left"/>
    </xf>
    <xf numFmtId="169" fontId="0" fillId="3" borderId="0" xfId="0" applyNumberFormat="1" applyFill="1" applyAlignment="1">
      <alignment horizontal="center"/>
    </xf>
    <xf numFmtId="166" fontId="0" fillId="3" borderId="0" xfId="1" applyNumberFormat="1" applyFont="1" applyFill="1"/>
    <xf numFmtId="166" fontId="0" fillId="3" borderId="0" xfId="2" applyNumberFormat="1" applyFont="1" applyFill="1"/>
    <xf numFmtId="0" fontId="0" fillId="3" borderId="0" xfId="0" applyFill="1"/>
    <xf numFmtId="4" fontId="8" fillId="0" borderId="3" xfId="0" applyNumberFormat="1" applyFont="1" applyBorder="1" applyAlignment="1">
      <alignment horizontal="right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21A5-58E2-4911-953B-7222ABDA0552}">
  <dimension ref="A1:G132"/>
  <sheetViews>
    <sheetView topLeftCell="A113" workbookViewId="0">
      <selection activeCell="H1" sqref="H1:H127"/>
    </sheetView>
  </sheetViews>
  <sheetFormatPr baseColWidth="10" defaultColWidth="11.42578125" defaultRowHeight="15" x14ac:dyDescent="0.25"/>
  <cols>
    <col min="2" max="2" width="15.140625" bestFit="1" customWidth="1"/>
    <col min="3" max="4" width="12.7109375" bestFit="1" customWidth="1"/>
    <col min="5" max="5" width="14.5703125" bestFit="1" customWidth="1"/>
    <col min="7" max="7" width="13" bestFit="1" customWidth="1"/>
    <col min="8" max="8" width="9.140625"/>
  </cols>
  <sheetData>
    <row r="1" spans="1:7" x14ac:dyDescent="0.25">
      <c r="A1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21" t="s">
        <v>5</v>
      </c>
      <c r="G1" s="21" t="s">
        <v>6</v>
      </c>
    </row>
    <row r="2" spans="1:7" x14ac:dyDescent="0.25">
      <c r="A2" s="1">
        <v>40575</v>
      </c>
      <c r="B2" s="18">
        <v>4.2618249058268276E-3</v>
      </c>
      <c r="C2" s="18">
        <v>8.1638439608144875E-3</v>
      </c>
      <c r="D2" s="18">
        <v>3.2156795035946928E-3</v>
      </c>
      <c r="E2" s="18">
        <v>4.1173593847465551E-3</v>
      </c>
      <c r="F2" s="17">
        <v>5.2498851259077162E-2</v>
      </c>
      <c r="G2" s="4">
        <v>-2.6798972786452713E-2</v>
      </c>
    </row>
    <row r="3" spans="1:7" x14ac:dyDescent="0.25">
      <c r="A3" s="1">
        <v>40603</v>
      </c>
      <c r="B3" s="18">
        <v>-0.13168278762725505</v>
      </c>
      <c r="C3" s="18">
        <v>-4.3047341324688349E-2</v>
      </c>
      <c r="D3" s="18">
        <v>-0.12402817558754153</v>
      </c>
      <c r="E3" s="18">
        <v>-0.12059563686718788</v>
      </c>
      <c r="F3" s="17">
        <v>-3.3975756244530086E-2</v>
      </c>
      <c r="G3" s="4">
        <v>-1.5819877554905659E-3</v>
      </c>
    </row>
    <row r="4" spans="1:7" x14ac:dyDescent="0.25">
      <c r="A4" s="1">
        <v>40634</v>
      </c>
      <c r="B4" s="18">
        <v>3.9030659059064998E-3</v>
      </c>
      <c r="C4" s="18">
        <v>9.3924513270262633E-3</v>
      </c>
      <c r="D4" s="18">
        <v>7.1893743694224632E-3</v>
      </c>
      <c r="E4" s="18">
        <v>6.6897864664634543E-3</v>
      </c>
      <c r="F4" s="17">
        <v>-3.525721164354978E-2</v>
      </c>
      <c r="G4" s="4">
        <v>-3.3540600885038518E-2</v>
      </c>
    </row>
    <row r="5" spans="1:7" x14ac:dyDescent="0.25">
      <c r="A5" s="1">
        <v>40664</v>
      </c>
      <c r="B5" s="18">
        <v>2.0584760312969852E-2</v>
      </c>
      <c r="C5" s="18">
        <v>2.0873802187117763E-2</v>
      </c>
      <c r="D5" s="18">
        <v>1.6165270087028727E-2</v>
      </c>
      <c r="E5" s="18">
        <v>2.1551867162177496E-2</v>
      </c>
      <c r="F5" s="17">
        <v>6.4153565516675837E-3</v>
      </c>
      <c r="G5" s="4">
        <v>-1.2861357431505849E-2</v>
      </c>
    </row>
    <row r="6" spans="1:7" x14ac:dyDescent="0.25">
      <c r="A6" s="1">
        <v>40695</v>
      </c>
      <c r="B6" s="18">
        <v>-1.0203481144544058E-2</v>
      </c>
      <c r="C6" s="18">
        <v>-8.1663828804527938E-3</v>
      </c>
      <c r="D6" s="18">
        <v>-5.0496990104480499E-3</v>
      </c>
      <c r="E6" s="18">
        <v>-1.0202397410173147E-2</v>
      </c>
      <c r="F6" s="17">
        <v>-3.8929635303953214E-2</v>
      </c>
      <c r="G6" s="4">
        <v>3.2990415602042411E-2</v>
      </c>
    </row>
    <row r="7" spans="1:7" x14ac:dyDescent="0.25">
      <c r="A7" s="1">
        <v>40725</v>
      </c>
      <c r="B7" s="18">
        <v>-1.5006919510719419E-3</v>
      </c>
      <c r="C7" s="18">
        <v>-2.8439016330485956E-3</v>
      </c>
      <c r="D7" s="18">
        <v>-8.9730621673050903E-3</v>
      </c>
      <c r="E7" s="18">
        <v>-2.9573465230477991E-3</v>
      </c>
      <c r="F7" s="17">
        <v>-4.9155347365056445E-2</v>
      </c>
      <c r="G7" s="4">
        <v>-3.0045474663352167E-2</v>
      </c>
    </row>
    <row r="8" spans="1:7" x14ac:dyDescent="0.25">
      <c r="A8" s="1">
        <v>40756</v>
      </c>
      <c r="B8" s="18">
        <v>7.8587060266788189E-3</v>
      </c>
      <c r="C8" s="18">
        <v>2.9212575669639307E-3</v>
      </c>
      <c r="D8" s="18">
        <v>8.1101307246840282E-3</v>
      </c>
      <c r="E8" s="18">
        <v>5.8326904856800255E-3</v>
      </c>
      <c r="F8" s="17">
        <v>-4.3683207055478235E-2</v>
      </c>
      <c r="G8" s="4">
        <v>-2.5512145067572156E-2</v>
      </c>
    </row>
    <row r="9" spans="1:7" x14ac:dyDescent="0.25">
      <c r="A9" s="1">
        <v>40787</v>
      </c>
      <c r="B9" s="18">
        <v>-2.8166529397312678E-2</v>
      </c>
      <c r="C9" s="18">
        <v>-1.9053472959336459E-2</v>
      </c>
      <c r="D9" s="18">
        <v>-1.3168675290403553E-2</v>
      </c>
      <c r="E9" s="18">
        <v>-2.2035116675570898E-2</v>
      </c>
      <c r="F9" s="17">
        <v>-1.6104279190083171E-2</v>
      </c>
      <c r="G9" s="4">
        <v>-1.9708352647390348E-2</v>
      </c>
    </row>
    <row r="10" spans="1:7" x14ac:dyDescent="0.25">
      <c r="A10" s="1">
        <v>40817</v>
      </c>
      <c r="B10" s="18">
        <v>2.8418692113887811E-2</v>
      </c>
      <c r="C10" s="18">
        <v>2.8506176094611479E-2</v>
      </c>
      <c r="D10" s="18">
        <v>2.2972377380612752E-2</v>
      </c>
      <c r="E10" s="18">
        <v>2.1410171539500533E-2</v>
      </c>
      <c r="F10" s="17">
        <v>4.2434836137770438E-2</v>
      </c>
      <c r="G10" s="4">
        <v>-5.9770885382778638E-2</v>
      </c>
    </row>
    <row r="11" spans="1:7" x14ac:dyDescent="0.25">
      <c r="A11" s="1">
        <v>40848</v>
      </c>
      <c r="B11" s="18">
        <v>-1.2749327182280168E-2</v>
      </c>
      <c r="C11" s="18">
        <v>-1.1388600398803517E-2</v>
      </c>
      <c r="D11" s="18">
        <v>-1.199942563586831E-2</v>
      </c>
      <c r="E11" s="18">
        <v>-1.4139685670992885E-2</v>
      </c>
      <c r="F11" s="17">
        <v>3.2850310700252017E-2</v>
      </c>
      <c r="G11" s="4">
        <v>2.5950366631157795E-2</v>
      </c>
    </row>
    <row r="12" spans="1:7" x14ac:dyDescent="0.25">
      <c r="A12" s="1">
        <v>40878</v>
      </c>
      <c r="B12" s="18">
        <v>1.0670406337321303E-2</v>
      </c>
      <c r="C12" s="18">
        <v>1.2552031236066963E-2</v>
      </c>
      <c r="D12" s="18">
        <v>1.5016266293551572E-2</v>
      </c>
      <c r="E12" s="18">
        <v>7.8582236765347702E-3</v>
      </c>
      <c r="F12" s="17">
        <v>-3.2419422051292002E-2</v>
      </c>
      <c r="G12" s="4">
        <v>-1.7412852425598313E-2</v>
      </c>
    </row>
    <row r="13" spans="1:7" x14ac:dyDescent="0.25">
      <c r="A13" s="1">
        <v>40909</v>
      </c>
      <c r="B13" s="18">
        <v>2.6228414730782523E-2</v>
      </c>
      <c r="C13" s="18">
        <v>1.8351347045917787E-2</v>
      </c>
      <c r="D13" s="18">
        <v>1.4907900996438572E-2</v>
      </c>
      <c r="E13" s="18">
        <v>2.39205506030431E-2</v>
      </c>
      <c r="F13" s="17">
        <v>-2.7530526592434157E-3</v>
      </c>
      <c r="G13" s="4">
        <v>-2.2221310696279861E-3</v>
      </c>
    </row>
    <row r="14" spans="1:7" x14ac:dyDescent="0.25">
      <c r="A14" s="1">
        <v>40940</v>
      </c>
      <c r="B14" s="18">
        <v>2.7888600901098348E-2</v>
      </c>
      <c r="C14" s="18">
        <v>2.4079196832621941E-2</v>
      </c>
      <c r="D14" s="18">
        <v>2.5827975133068115E-2</v>
      </c>
      <c r="E14" s="18">
        <v>2.5366603938423937E-2</v>
      </c>
      <c r="F14" s="17">
        <v>1.7848562780505617E-2</v>
      </c>
      <c r="G14" s="4">
        <v>3.1222464115615578E-2</v>
      </c>
    </row>
    <row r="15" spans="1:7" x14ac:dyDescent="0.25">
      <c r="A15" s="1">
        <v>40969</v>
      </c>
      <c r="B15" s="18">
        <v>9.2076572328345652E-3</v>
      </c>
      <c r="C15" s="18">
        <v>1.1756104453941374E-2</v>
      </c>
      <c r="D15" s="18">
        <v>1.0994118243958795E-2</v>
      </c>
      <c r="E15" s="18">
        <v>9.1891517218209984E-3</v>
      </c>
      <c r="F15" s="17">
        <v>-1.9329904175982016E-3</v>
      </c>
      <c r="G15" s="4">
        <v>6.0815264727392071E-2</v>
      </c>
    </row>
    <row r="16" spans="1:7" x14ac:dyDescent="0.25">
      <c r="A16" s="1">
        <v>41000</v>
      </c>
      <c r="B16" s="18">
        <v>2.3045886309817298E-2</v>
      </c>
      <c r="C16" s="18">
        <v>2.2716466239924182E-2</v>
      </c>
      <c r="D16" s="18">
        <v>2.9349907763434935E-2</v>
      </c>
      <c r="E16" s="18">
        <v>2.2350405275521679E-2</v>
      </c>
      <c r="F16" s="17">
        <v>-1.3409610566325947E-2</v>
      </c>
      <c r="G16" s="4">
        <v>-3.8123876140554458E-3</v>
      </c>
    </row>
    <row r="17" spans="1:7" x14ac:dyDescent="0.25">
      <c r="A17" s="1">
        <v>41030</v>
      </c>
      <c r="B17" s="18">
        <v>-1.6054726593216273E-2</v>
      </c>
      <c r="C17" s="18">
        <v>-1.0503779041332817E-2</v>
      </c>
      <c r="D17" s="18">
        <v>-1.4704988194849999E-2</v>
      </c>
      <c r="E17" s="18">
        <v>-1.3759845409998528E-2</v>
      </c>
      <c r="F17" s="17">
        <v>-7.9011464889811034E-2</v>
      </c>
      <c r="G17" s="4">
        <v>3.7263106282543923E-2</v>
      </c>
    </row>
    <row r="18" spans="1:7" x14ac:dyDescent="0.25">
      <c r="A18" s="1">
        <v>41061</v>
      </c>
      <c r="B18" s="18">
        <v>-2.2899592030617422E-3</v>
      </c>
      <c r="C18" s="18">
        <v>5.6290610889009329E-4</v>
      </c>
      <c r="D18" s="18">
        <v>-7.16169431980751E-3</v>
      </c>
      <c r="E18" s="18">
        <v>-2.5913520494099673E-3</v>
      </c>
      <c r="F18" s="17">
        <v>2.4217766243535666E-2</v>
      </c>
      <c r="G18" s="4">
        <v>-7.8112701587706224E-2</v>
      </c>
    </row>
    <row r="19" spans="1:7" x14ac:dyDescent="0.25">
      <c r="A19" s="1">
        <v>41091</v>
      </c>
      <c r="B19" s="18">
        <v>2.4969302475102539E-2</v>
      </c>
      <c r="C19" s="18">
        <v>2.3016621750701516E-2</v>
      </c>
      <c r="D19" s="18">
        <v>1.924413539737202E-2</v>
      </c>
      <c r="E19" s="18">
        <v>2.418027540587997E-2</v>
      </c>
      <c r="F19" s="17">
        <v>2.8218430468858635E-2</v>
      </c>
      <c r="G19" s="4">
        <v>-1.0866847586418205E-2</v>
      </c>
    </row>
    <row r="20" spans="1:7" x14ac:dyDescent="0.25">
      <c r="A20" s="1">
        <v>41122</v>
      </c>
      <c r="B20" s="18">
        <v>1.1843607489189223E-2</v>
      </c>
      <c r="C20" s="18">
        <v>1.2682047634446691E-2</v>
      </c>
      <c r="D20" s="18">
        <v>1.2520902243487564E-2</v>
      </c>
      <c r="E20" s="18">
        <v>9.3263892887791577E-3</v>
      </c>
      <c r="F20" s="17">
        <v>3.391331507455364E-2</v>
      </c>
      <c r="G20" s="4">
        <v>-5.3345514246497805E-3</v>
      </c>
    </row>
    <row r="21" spans="1:7" x14ac:dyDescent="0.25">
      <c r="A21" s="1">
        <v>41153</v>
      </c>
      <c r="B21" s="18">
        <v>2.2567139151930427E-2</v>
      </c>
      <c r="C21" s="18">
        <v>2.020649388740936E-2</v>
      </c>
      <c r="D21" s="18">
        <v>1.7025190456726014E-2</v>
      </c>
      <c r="E21" s="18">
        <v>2.0091986977441856E-2</v>
      </c>
      <c r="F21" s="17">
        <v>8.35472568330764E-3</v>
      </c>
      <c r="G21" s="4">
        <v>-5.122996623832754E-3</v>
      </c>
    </row>
    <row r="22" spans="1:7" x14ac:dyDescent="0.25">
      <c r="A22" s="1">
        <v>41183</v>
      </c>
      <c r="B22" s="18">
        <v>3.6731658803415668E-2</v>
      </c>
      <c r="C22" s="18">
        <v>3.6337275384880963E-2</v>
      </c>
      <c r="D22" s="18">
        <v>3.9153527833588164E-2</v>
      </c>
      <c r="E22" s="18">
        <v>3.9190373793904998E-2</v>
      </c>
      <c r="F22" s="17">
        <v>5.029043736597405E-3</v>
      </c>
      <c r="G22" s="4">
        <v>4.7441597990165452E-3</v>
      </c>
    </row>
    <row r="23" spans="1:7" x14ac:dyDescent="0.25">
      <c r="A23" s="1">
        <v>41214</v>
      </c>
      <c r="B23" s="18">
        <v>8.0002718624228031E-4</v>
      </c>
      <c r="C23" s="18">
        <v>-8.3031450058346223E-4</v>
      </c>
      <c r="D23" s="18">
        <v>-2.5899899826842265E-3</v>
      </c>
      <c r="E23" s="18">
        <v>-1.1443251269949162E-3</v>
      </c>
      <c r="F23" s="17">
        <v>-3.3672512223177353E-3</v>
      </c>
      <c r="G23" s="4">
        <v>4.8157022129601712E-2</v>
      </c>
    </row>
    <row r="24" spans="1:7" x14ac:dyDescent="0.25">
      <c r="A24" s="1">
        <v>41244</v>
      </c>
      <c r="B24" s="18">
        <v>2.6450676723808408E-2</v>
      </c>
      <c r="C24" s="18">
        <v>2.3527947990092501E-2</v>
      </c>
      <c r="D24" s="18">
        <v>3.0974722698574153E-2</v>
      </c>
      <c r="E24" s="18">
        <v>2.6066503078000292E-2</v>
      </c>
      <c r="F24" s="17">
        <v>-1.1530019778819289E-2</v>
      </c>
      <c r="G24" s="4">
        <v>-6.0194219344701372E-3</v>
      </c>
    </row>
    <row r="25" spans="1:7" x14ac:dyDescent="0.25">
      <c r="A25" s="1">
        <v>41275</v>
      </c>
      <c r="B25" s="18">
        <v>0.53231317387780042</v>
      </c>
      <c r="C25" s="18">
        <v>2.5387638448509664E-2</v>
      </c>
      <c r="D25" s="18">
        <v>2.8936126323449107E-2</v>
      </c>
      <c r="E25" s="18">
        <v>2.7249063540822682E-2</v>
      </c>
      <c r="F25" s="17">
        <v>5.1358568733110621E-2</v>
      </c>
      <c r="G25" s="4">
        <v>2.8512656883981302E-2</v>
      </c>
    </row>
    <row r="26" spans="1:7" x14ac:dyDescent="0.25">
      <c r="A26" s="1">
        <v>41306</v>
      </c>
      <c r="B26" s="18">
        <v>4.4886080997390554E-3</v>
      </c>
      <c r="C26" s="18">
        <v>7.3107597184594031E-3</v>
      </c>
      <c r="D26" s="18">
        <v>5.3171145168924294E-3</v>
      </c>
      <c r="E26" s="18">
        <v>4.3849682190335582E-3</v>
      </c>
      <c r="F26" s="17">
        <v>1.7894262352849077E-2</v>
      </c>
      <c r="G26" s="4">
        <v>2.5422096270373506E-2</v>
      </c>
    </row>
    <row r="27" spans="1:7" x14ac:dyDescent="0.25">
      <c r="A27" s="1">
        <v>41334</v>
      </c>
      <c r="B27" s="18">
        <v>-1.8399652300242764E-3</v>
      </c>
      <c r="C27" s="18">
        <v>-1.2658413344490693E-3</v>
      </c>
      <c r="D27" s="18">
        <v>2.3085776212894427E-3</v>
      </c>
      <c r="E27" s="18">
        <v>-1.7402445549795642E-3</v>
      </c>
      <c r="F27" s="17">
        <v>2.5100817537443865E-2</v>
      </c>
      <c r="G27" s="4">
        <v>-2.4221712374124404E-2</v>
      </c>
    </row>
    <row r="28" spans="1:7" x14ac:dyDescent="0.25">
      <c r="A28" s="1">
        <v>41365</v>
      </c>
      <c r="B28" s="18">
        <v>-4.8735771747701051E-3</v>
      </c>
      <c r="C28" s="18">
        <v>-2.9413656960566303E-3</v>
      </c>
      <c r="D28" s="18">
        <v>-3.5495286092344092E-3</v>
      </c>
      <c r="E28" s="18">
        <v>-5.4001575363147314E-3</v>
      </c>
      <c r="F28" s="17">
        <v>2.3720141574569142E-2</v>
      </c>
      <c r="G28" s="4">
        <v>-4.1188606252327342E-2</v>
      </c>
    </row>
    <row r="29" spans="1:7" x14ac:dyDescent="0.25">
      <c r="A29" s="1">
        <v>41395</v>
      </c>
      <c r="B29" s="18">
        <v>-1.6743314946698784E-2</v>
      </c>
      <c r="C29" s="18">
        <v>-9.1021301277937061E-3</v>
      </c>
      <c r="D29" s="18">
        <v>-1.4494905509161105E-2</v>
      </c>
      <c r="E29" s="18">
        <v>-9.0941285648741266E-3</v>
      </c>
      <c r="F29" s="17">
        <v>3.6793083062192533E-2</v>
      </c>
      <c r="G29" s="4">
        <v>-4.531766850824781E-2</v>
      </c>
    </row>
    <row r="30" spans="1:7" x14ac:dyDescent="0.25">
      <c r="A30" s="1">
        <v>41426</v>
      </c>
      <c r="B30" s="18">
        <v>-3.3136915463026995E-2</v>
      </c>
      <c r="C30" s="18">
        <v>-3.1877828129451502E-2</v>
      </c>
      <c r="D30" s="18">
        <v>-3.4628984341670166E-2</v>
      </c>
      <c r="E30" s="18">
        <v>-3.1180388853867758E-2</v>
      </c>
      <c r="F30" s="17">
        <v>-1.6513539426310175E-2</v>
      </c>
      <c r="G30" s="4">
        <v>-9.4376827670351604E-3</v>
      </c>
    </row>
    <row r="31" spans="1:7" x14ac:dyDescent="0.25">
      <c r="A31" s="1">
        <v>41456</v>
      </c>
      <c r="B31" s="18">
        <v>1.8794695333843592E-2</v>
      </c>
      <c r="C31" s="18">
        <v>1.7338057341459656E-2</v>
      </c>
      <c r="D31" s="18">
        <v>2.2972206043680998E-2</v>
      </c>
      <c r="E31" s="18">
        <v>1.4739286959120967E-2</v>
      </c>
      <c r="F31" s="17">
        <v>3.0786610618357857E-2</v>
      </c>
      <c r="G31" s="4">
        <v>-4.5849065682453061E-2</v>
      </c>
    </row>
    <row r="32" spans="1:7" x14ac:dyDescent="0.25">
      <c r="A32" s="1">
        <v>41487</v>
      </c>
      <c r="B32" s="18">
        <v>1.111623432936848E-2</v>
      </c>
      <c r="C32" s="18">
        <v>1.2575149651476547E-2</v>
      </c>
      <c r="D32" s="18">
        <v>9.3870184064372975E-3</v>
      </c>
      <c r="E32" s="18">
        <v>1.005075719899251E-2</v>
      </c>
      <c r="F32" s="17">
        <v>2.7446894510782638E-2</v>
      </c>
      <c r="G32" s="4">
        <v>5.4277693665606419E-2</v>
      </c>
    </row>
    <row r="33" spans="1:7" x14ac:dyDescent="0.25">
      <c r="A33" s="1">
        <v>41518</v>
      </c>
      <c r="B33" s="18">
        <v>2.1992280680601661E-2</v>
      </c>
      <c r="C33" s="18">
        <v>2.0059342191465435E-2</v>
      </c>
      <c r="D33" s="18">
        <v>2.4914827510785109E-2</v>
      </c>
      <c r="E33" s="18">
        <v>1.908500131283164E-2</v>
      </c>
      <c r="F33" s="17">
        <v>-3.7444337655496707E-3</v>
      </c>
      <c r="G33" s="4">
        <v>1.2323482708128219E-2</v>
      </c>
    </row>
    <row r="34" spans="1:7" x14ac:dyDescent="0.25">
      <c r="A34" s="1">
        <v>41548</v>
      </c>
      <c r="B34" s="18">
        <v>1.5002572763812116E-2</v>
      </c>
      <c r="C34" s="18">
        <v>1.7474062773465082E-2</v>
      </c>
      <c r="D34" s="18">
        <v>2.0617961865621037E-2</v>
      </c>
      <c r="E34" s="18">
        <v>1.3062585205906974E-2</v>
      </c>
      <c r="F34" s="17">
        <v>2.330120832989091E-2</v>
      </c>
      <c r="G34" s="4">
        <v>1.1383236252681339E-2</v>
      </c>
    </row>
    <row r="35" spans="1:7" x14ac:dyDescent="0.25">
      <c r="A35" s="1">
        <v>41579</v>
      </c>
      <c r="B35" s="18">
        <v>-1.9020161997114537E-2</v>
      </c>
      <c r="C35" s="18">
        <v>-1.5739100686193552E-2</v>
      </c>
      <c r="D35" s="18">
        <v>-1.3423415984864517E-2</v>
      </c>
      <c r="E35" s="18">
        <v>-1.8022733277164749E-2</v>
      </c>
      <c r="F35" s="17">
        <v>5.3189277221479037E-2</v>
      </c>
      <c r="G35" s="4">
        <v>-6.1377891435315801E-3</v>
      </c>
    </row>
    <row r="36" spans="1:7" x14ac:dyDescent="0.25">
      <c r="A36" s="1">
        <v>41609</v>
      </c>
      <c r="B36" s="18">
        <v>2.0322327559374465E-3</v>
      </c>
      <c r="C36" s="18">
        <v>2.655583966589381E-3</v>
      </c>
      <c r="D36" s="18">
        <v>3.3825469507279937E-2</v>
      </c>
      <c r="E36" s="18">
        <v>7.4264005276047929E-3</v>
      </c>
      <c r="F36" s="17">
        <v>2.8961093286072881E-4</v>
      </c>
      <c r="G36" s="4">
        <v>-7.5696784288251107E-2</v>
      </c>
    </row>
    <row r="37" spans="1:7" x14ac:dyDescent="0.25">
      <c r="A37" s="1">
        <v>41640</v>
      </c>
      <c r="B37" s="18">
        <v>-2.4155961864407161E-2</v>
      </c>
      <c r="C37" s="18">
        <v>0.48982004240162591</v>
      </c>
      <c r="D37" s="18">
        <v>-4.27077554776506E-2</v>
      </c>
      <c r="E37" s="18">
        <v>-1.8747006329905558E-2</v>
      </c>
      <c r="F37" s="17">
        <v>2.539368796856234E-3</v>
      </c>
      <c r="G37" s="4">
        <v>-1.1878034184048758E-2</v>
      </c>
    </row>
    <row r="38" spans="1:7" x14ac:dyDescent="0.25">
      <c r="A38" s="1">
        <v>41671</v>
      </c>
      <c r="B38" s="18">
        <v>2.7499757041354211E-2</v>
      </c>
      <c r="C38" s="18">
        <v>2.7507847887238146E-2</v>
      </c>
      <c r="D38" s="18">
        <v>2.663667572494588E-2</v>
      </c>
      <c r="E38" s="18">
        <v>2.722164460673171E-2</v>
      </c>
      <c r="F38" s="17">
        <v>5.855728672003857E-2</v>
      </c>
      <c r="G38" s="4">
        <v>-0.10461544112130827</v>
      </c>
    </row>
    <row r="39" spans="1:7" x14ac:dyDescent="0.25">
      <c r="A39" s="1">
        <v>41699</v>
      </c>
      <c r="B39" s="18">
        <v>4.8076401292284965E-2</v>
      </c>
      <c r="C39" s="18">
        <v>4.9727006022579845E-2</v>
      </c>
      <c r="D39" s="18">
        <v>5.4087752017446533E-2</v>
      </c>
      <c r="E39" s="18">
        <v>4.6818398672381356E-2</v>
      </c>
      <c r="F39" s="17">
        <v>-3.997042779435267E-2</v>
      </c>
      <c r="G39" s="4">
        <v>3.5243665544306246E-2</v>
      </c>
    </row>
    <row r="40" spans="1:7" x14ac:dyDescent="0.25">
      <c r="A40" s="1">
        <v>41730</v>
      </c>
      <c r="B40" s="18">
        <v>1.4346848484806829E-2</v>
      </c>
      <c r="C40" s="18">
        <v>1.5660262292938709E-2</v>
      </c>
      <c r="D40" s="18">
        <v>1.7903025888258206E-2</v>
      </c>
      <c r="E40" s="18">
        <v>1.2229572686087042E-2</v>
      </c>
      <c r="F40" s="17">
        <v>-1.2309811728161035E-2</v>
      </c>
      <c r="G40" s="4">
        <v>0.1216526767250683</v>
      </c>
    </row>
    <row r="41" spans="1:7" x14ac:dyDescent="0.25">
      <c r="A41" s="1">
        <v>41760</v>
      </c>
      <c r="B41" s="18">
        <v>7.5160867529755482E-3</v>
      </c>
      <c r="C41" s="18">
        <v>1.0835596905983458E-2</v>
      </c>
      <c r="D41" s="18">
        <v>-2.2510095916572492E-4</v>
      </c>
      <c r="E41" s="18">
        <v>8.1646145508162959E-3</v>
      </c>
      <c r="F41" s="17">
        <v>-7.2243011733783558E-3</v>
      </c>
      <c r="G41" s="4">
        <v>-2.2114832428477893E-2</v>
      </c>
    </row>
    <row r="42" spans="1:7" x14ac:dyDescent="0.25">
      <c r="A42" s="1">
        <v>41791</v>
      </c>
      <c r="B42" s="18">
        <v>1.268027976927133E-2</v>
      </c>
      <c r="C42" s="18">
        <v>1.2553730076644287E-2</v>
      </c>
      <c r="D42" s="18">
        <v>2.7626850437125761E-2</v>
      </c>
      <c r="E42" s="18">
        <v>1.3816011200633138E-2</v>
      </c>
      <c r="F42" s="17">
        <v>2.8603243151446023E-3</v>
      </c>
      <c r="G42" s="4">
        <v>8.2897356164832736E-3</v>
      </c>
    </row>
    <row r="43" spans="1:7" x14ac:dyDescent="0.25">
      <c r="A43" s="1">
        <v>41821</v>
      </c>
      <c r="B43" s="18">
        <v>4.712090572709382E-3</v>
      </c>
      <c r="C43" s="18">
        <v>9.8316114565735191E-3</v>
      </c>
      <c r="D43" s="18">
        <v>8.6261339510549373E-3</v>
      </c>
      <c r="E43" s="18">
        <v>6.0229324423868302E-3</v>
      </c>
      <c r="F43" s="17">
        <v>-2.0934705675105025E-2</v>
      </c>
      <c r="G43" s="4">
        <v>1.2385577631767175E-2</v>
      </c>
    </row>
    <row r="44" spans="1:7" x14ac:dyDescent="0.25">
      <c r="A44" s="1">
        <v>41852</v>
      </c>
      <c r="B44" s="18">
        <v>3.3186795309931183E-2</v>
      </c>
      <c r="C44" s="18">
        <v>3.3490819476963196E-2</v>
      </c>
      <c r="D44" s="18">
        <v>2.9579341493890077E-2</v>
      </c>
      <c r="E44" s="18">
        <v>3.0689979598435002E-2</v>
      </c>
      <c r="F44" s="17">
        <v>6.3377273262655853E-2</v>
      </c>
      <c r="G44" s="4">
        <v>-1.0406423619937377E-2</v>
      </c>
    </row>
    <row r="45" spans="1:7" x14ac:dyDescent="0.25">
      <c r="A45" s="1">
        <v>41883</v>
      </c>
      <c r="B45" s="18">
        <v>-1.3573312708233365E-2</v>
      </c>
      <c r="C45" s="18">
        <v>-1.1014957135381365E-2</v>
      </c>
      <c r="D45" s="18">
        <v>-1.1728785258958263E-2</v>
      </c>
      <c r="E45" s="18">
        <v>-1.1799404867613217E-2</v>
      </c>
      <c r="F45" s="17">
        <v>-2.2113023354859207E-2</v>
      </c>
      <c r="G45" s="4">
        <v>4.6002734574789539E-2</v>
      </c>
    </row>
    <row r="46" spans="1:7" x14ac:dyDescent="0.25">
      <c r="A46" s="1">
        <v>41913</v>
      </c>
      <c r="B46" s="18">
        <v>1.4214176701333292E-2</v>
      </c>
      <c r="C46" s="18">
        <v>1.3321705680870766E-2</v>
      </c>
      <c r="D46" s="18">
        <v>1.9698749973455998E-2</v>
      </c>
      <c r="E46" s="18">
        <v>1.8428230415171498E-2</v>
      </c>
      <c r="F46" s="17">
        <v>2.1638431525987878E-2</v>
      </c>
      <c r="G46" s="4">
        <v>-8.3098337295305469E-2</v>
      </c>
    </row>
    <row r="47" spans="1:7" x14ac:dyDescent="0.25">
      <c r="A47" s="1">
        <v>41944</v>
      </c>
      <c r="B47" s="18">
        <v>8.3340819139265943E-3</v>
      </c>
      <c r="C47" s="18">
        <v>8.9800155671513338E-3</v>
      </c>
      <c r="D47" s="18">
        <v>9.1155641875040327E-3</v>
      </c>
      <c r="E47" s="18">
        <v>1.0069638627409727E-2</v>
      </c>
      <c r="F47" s="17">
        <v>0.11707058514106894</v>
      </c>
      <c r="G47" s="4">
        <v>-9.7285192917581087E-3</v>
      </c>
    </row>
    <row r="48" spans="1:7" x14ac:dyDescent="0.25">
      <c r="A48" s="1">
        <v>41974</v>
      </c>
      <c r="B48" s="18">
        <v>2.1688827498813401E-2</v>
      </c>
      <c r="C48" s="18">
        <v>1.7276041911578055E-2</v>
      </c>
      <c r="D48" s="18">
        <v>1.8008370423338693E-2</v>
      </c>
      <c r="E48" s="18">
        <v>1.6996234966235146E-2</v>
      </c>
      <c r="F48" s="17">
        <v>4.7221093454375085E-2</v>
      </c>
      <c r="G48" s="4">
        <v>-7.411662551447129E-2</v>
      </c>
    </row>
    <row r="49" spans="1:7" x14ac:dyDescent="0.25">
      <c r="A49" s="1">
        <v>42005</v>
      </c>
      <c r="B49" s="18">
        <v>4.2860677803058245E-4</v>
      </c>
      <c r="C49" s="18">
        <v>-1.3082734948774988E-3</v>
      </c>
      <c r="D49" s="18">
        <v>-2.008170816462207E-3</v>
      </c>
      <c r="E49" s="18">
        <v>2.9768352699874878E-3</v>
      </c>
      <c r="F49" s="17">
        <v>3.9911245280692675E-3</v>
      </c>
      <c r="G49" s="4">
        <v>-2.0997242464183774E-2</v>
      </c>
    </row>
    <row r="50" spans="1:7" x14ac:dyDescent="0.25">
      <c r="A50" s="1">
        <v>42036</v>
      </c>
      <c r="B50" s="18">
        <v>1.6833144238599607E-2</v>
      </c>
      <c r="C50" s="18">
        <v>2.1841370623024714E-2</v>
      </c>
      <c r="D50" s="18">
        <v>2.5212600265093865E-2</v>
      </c>
      <c r="E50" s="18">
        <v>1.8022277332975234E-2</v>
      </c>
      <c r="F50" s="17">
        <v>0.10734243074665617</v>
      </c>
      <c r="G50" s="4">
        <v>-5.4682633430519934E-2</v>
      </c>
    </row>
    <row r="51" spans="1:7" x14ac:dyDescent="0.25">
      <c r="A51" s="1">
        <v>42064</v>
      </c>
      <c r="B51" s="18">
        <v>9.5819643959771383E-4</v>
      </c>
      <c r="C51" s="18">
        <v>3.6229100604412423E-3</v>
      </c>
      <c r="D51" s="18">
        <v>7.8165855130036821E-3</v>
      </c>
      <c r="E51" s="18">
        <v>-5.223658019823274E-3</v>
      </c>
      <c r="F51" s="17">
        <v>-3.466655380760475E-2</v>
      </c>
      <c r="G51" s="4">
        <v>-4.9868891698002016E-2</v>
      </c>
    </row>
    <row r="52" spans="1:7" x14ac:dyDescent="0.25">
      <c r="A52" s="1">
        <v>42095</v>
      </c>
      <c r="B52" s="18">
        <v>1.1131506683717207E-2</v>
      </c>
      <c r="C52" s="18">
        <v>1.4974489878073483E-2</v>
      </c>
      <c r="D52" s="18">
        <v>1.539766699494205E-2</v>
      </c>
      <c r="E52" s="18">
        <v>1.3520970630698459E-2</v>
      </c>
      <c r="F52" s="17">
        <v>-3.7370669370938692E-2</v>
      </c>
      <c r="G52" s="4">
        <v>-1.3430446670265161E-2</v>
      </c>
    </row>
    <row r="53" spans="1:7" x14ac:dyDescent="0.25">
      <c r="A53" s="1">
        <v>42125</v>
      </c>
      <c r="B53" s="18">
        <v>8.3011994748871665E-4</v>
      </c>
      <c r="C53" s="18">
        <v>-1.1146918109170567E-3</v>
      </c>
      <c r="D53" s="18">
        <v>4.1948674898373284E-5</v>
      </c>
      <c r="E53" s="18">
        <v>5.7993330779870789E-4</v>
      </c>
      <c r="F53" s="17">
        <v>5.6061427377585682E-2</v>
      </c>
      <c r="G53" s="4">
        <v>5.0259930830155897E-2</v>
      </c>
    </row>
    <row r="54" spans="1:7" x14ac:dyDescent="0.25">
      <c r="A54" s="1">
        <v>42156</v>
      </c>
      <c r="B54" s="18">
        <v>1.6475142153695721E-3</v>
      </c>
      <c r="C54" s="18">
        <v>-4.2396599667660073E-4</v>
      </c>
      <c r="D54" s="18">
        <v>1.2548199416757777E-2</v>
      </c>
      <c r="E54" s="18">
        <v>-2.1263076302568962E-4</v>
      </c>
      <c r="F54" s="17">
        <v>-1.5778823477621273E-3</v>
      </c>
      <c r="G54" s="4">
        <v>-7.4941013185513383E-2</v>
      </c>
    </row>
    <row r="55" spans="1:7" x14ac:dyDescent="0.25">
      <c r="A55" s="1">
        <v>42186</v>
      </c>
      <c r="B55" s="18">
        <v>3.3371814330609428E-2</v>
      </c>
      <c r="C55" s="18">
        <v>3.2152633964386723E-2</v>
      </c>
      <c r="D55" s="18">
        <v>4.2184819710377797E-2</v>
      </c>
      <c r="E55" s="18">
        <v>3.4198501537437531E-2</v>
      </c>
      <c r="F55" s="17">
        <v>0.1217325706423964</v>
      </c>
      <c r="G55" s="4">
        <v>6.0888416874977924E-3</v>
      </c>
    </row>
    <row r="56" spans="1:7" x14ac:dyDescent="0.25">
      <c r="A56" s="1">
        <v>42217</v>
      </c>
      <c r="B56" s="18">
        <v>-1.7483297602071235E-2</v>
      </c>
      <c r="C56" s="18">
        <v>-1.837406984110812E-2</v>
      </c>
      <c r="D56" s="18">
        <v>-6.2121960891544648E-3</v>
      </c>
      <c r="E56" s="18">
        <v>-1.9948304806700179E-2</v>
      </c>
      <c r="F56" s="17">
        <v>-2.2454229189556973E-2</v>
      </c>
      <c r="G56" s="4">
        <v>-1.4807196598961014E-2</v>
      </c>
    </row>
    <row r="57" spans="1:7" x14ac:dyDescent="0.25">
      <c r="A57" s="1">
        <v>42248</v>
      </c>
      <c r="B57" s="18">
        <v>-1.4080577163326558E-2</v>
      </c>
      <c r="C57" s="18">
        <v>-1.5043556523868684E-2</v>
      </c>
      <c r="D57" s="18">
        <v>-7.7592002893709378E-3</v>
      </c>
      <c r="E57" s="18">
        <v>-1.2543625230231226E-2</v>
      </c>
      <c r="F57" s="17">
        <v>-2.4397585007728262E-2</v>
      </c>
      <c r="G57" s="4">
        <v>-7.1336274493523866E-2</v>
      </c>
    </row>
    <row r="58" spans="1:7" x14ac:dyDescent="0.25">
      <c r="A58" s="1">
        <v>42278</v>
      </c>
      <c r="B58" s="18">
        <v>2.9838953502248744E-2</v>
      </c>
      <c r="C58" s="18">
        <v>2.3980391171924964E-2</v>
      </c>
      <c r="D58" s="18">
        <v>3.2786516368489504E-2</v>
      </c>
      <c r="E58" s="18">
        <v>2.2104579804564706E-2</v>
      </c>
      <c r="F58" s="17">
        <v>2.371397516993623E-2</v>
      </c>
      <c r="G58" s="4">
        <v>-4.1460896088578725E-3</v>
      </c>
    </row>
    <row r="59" spans="1:7" x14ac:dyDescent="0.25">
      <c r="A59" s="1">
        <v>42309</v>
      </c>
      <c r="B59" s="18">
        <v>2.8810878679295104E-3</v>
      </c>
      <c r="C59" s="18">
        <v>3.5868387783799527E-3</v>
      </c>
      <c r="D59" s="18">
        <v>4.8827755663194417E-4</v>
      </c>
      <c r="E59" s="18">
        <v>1.1686080100681284E-3</v>
      </c>
      <c r="F59" s="17">
        <v>5.7773794944501633E-2</v>
      </c>
      <c r="G59" s="4">
        <v>2.3534470852419886E-3</v>
      </c>
    </row>
    <row r="60" spans="1:7" x14ac:dyDescent="0.25">
      <c r="A60" s="1">
        <v>42339</v>
      </c>
      <c r="B60" s="18">
        <v>7.0414125547810791E-3</v>
      </c>
      <c r="C60" s="18">
        <v>1.349769721411187E-2</v>
      </c>
      <c r="D60" s="18">
        <v>8.1834883125138091E-3</v>
      </c>
      <c r="E60" s="18">
        <v>4.5109310346156395E-3</v>
      </c>
      <c r="F60" s="17">
        <v>-2.3689489553842868E-2</v>
      </c>
      <c r="G60" s="4">
        <v>-9.2230281874909892E-2</v>
      </c>
    </row>
    <row r="61" spans="1:7" x14ac:dyDescent="0.25">
      <c r="A61" s="1">
        <v>42370</v>
      </c>
      <c r="B61" s="18">
        <v>-5.40397500330414E-3</v>
      </c>
      <c r="C61" s="18">
        <v>3.8430411057532865E-4</v>
      </c>
      <c r="D61" s="18">
        <v>-2.420412624947188E-4</v>
      </c>
      <c r="E61" s="18">
        <v>-5.4077793436990707E-4</v>
      </c>
      <c r="F61" s="17">
        <v>-6.6081635857245802E-3</v>
      </c>
      <c r="G61" s="4">
        <v>1.3678590211268604E-2</v>
      </c>
    </row>
    <row r="62" spans="1:7" x14ac:dyDescent="0.25">
      <c r="A62" s="1">
        <v>42401</v>
      </c>
      <c r="B62" s="18">
        <v>7.0160120245938984E-3</v>
      </c>
      <c r="C62" s="18">
        <v>9.2806652670509582E-3</v>
      </c>
      <c r="D62" s="18">
        <v>1.4100330193154598E-2</v>
      </c>
      <c r="E62" s="18">
        <v>2.4174622594019812E-3</v>
      </c>
      <c r="F62" s="17">
        <v>-2.5013830432047301E-2</v>
      </c>
      <c r="G62" s="4">
        <v>4.0364663539745882E-2</v>
      </c>
    </row>
    <row r="63" spans="1:7" x14ac:dyDescent="0.25">
      <c r="A63" s="1">
        <v>42430</v>
      </c>
      <c r="B63" s="18">
        <v>2.622772991911182E-2</v>
      </c>
      <c r="C63" s="18">
        <v>2.9288481573816361E-2</v>
      </c>
      <c r="D63" s="18">
        <v>3.4848082292997296E-2</v>
      </c>
      <c r="E63" s="18">
        <v>2.7446445404448294E-2</v>
      </c>
      <c r="F63" s="17">
        <v>-3.6385965019770872E-2</v>
      </c>
      <c r="G63" s="4">
        <v>5.8192985953580578E-2</v>
      </c>
    </row>
    <row r="64" spans="1:7" x14ac:dyDescent="0.25">
      <c r="A64" s="1">
        <v>42461</v>
      </c>
      <c r="B64" s="18">
        <v>1.8731936532958571E-3</v>
      </c>
      <c r="C64" s="18">
        <v>8.752868911421352E-5</v>
      </c>
      <c r="D64" s="18">
        <v>2.4855634462461751E-4</v>
      </c>
      <c r="E64" s="18">
        <v>-8.8061988121446166E-4</v>
      </c>
      <c r="F64" s="17">
        <v>-5.2341008876141681E-2</v>
      </c>
      <c r="G64" s="4">
        <v>5.697398947130039E-2</v>
      </c>
    </row>
    <row r="65" spans="1:7" x14ac:dyDescent="0.25">
      <c r="A65" s="1">
        <v>42491</v>
      </c>
      <c r="B65" s="18">
        <v>1.7144602533502917E-2</v>
      </c>
      <c r="C65" s="18">
        <v>1.7860984298736282E-2</v>
      </c>
      <c r="D65" s="18">
        <v>2.3512158627618795E-2</v>
      </c>
      <c r="E65" s="18">
        <v>1.7514532916683256E-2</v>
      </c>
      <c r="F65" s="17">
        <v>9.2314527250797029E-2</v>
      </c>
      <c r="G65" s="4">
        <v>1.0047072935170931E-3</v>
      </c>
    </row>
    <row r="66" spans="1:7" x14ac:dyDescent="0.25">
      <c r="A66" s="1">
        <v>42522</v>
      </c>
      <c r="B66" s="18">
        <v>-2.8815618350713779E-3</v>
      </c>
      <c r="C66" s="18">
        <v>-2.5576822512617392E-3</v>
      </c>
      <c r="D66" s="18">
        <v>3.5783393665331786E-3</v>
      </c>
      <c r="E66" s="18">
        <v>-4.0004572314007447E-3</v>
      </c>
      <c r="F66" s="17">
        <v>-8.4407295564746798E-2</v>
      </c>
      <c r="G66" s="4">
        <v>-3.6432543897647274E-2</v>
      </c>
    </row>
    <row r="67" spans="1:7" x14ac:dyDescent="0.25">
      <c r="A67" s="1">
        <v>42552</v>
      </c>
      <c r="B67" s="18">
        <v>2.9494604372233502E-2</v>
      </c>
      <c r="C67" s="18">
        <v>2.9851689708774609E-2</v>
      </c>
      <c r="D67" s="18">
        <v>2.9255727325837588E-2</v>
      </c>
      <c r="E67" s="18">
        <v>3.0923487882198897E-2</v>
      </c>
      <c r="F67" s="17">
        <v>0.12398200090682021</v>
      </c>
      <c r="G67" s="4">
        <v>3.6105610384651321E-3</v>
      </c>
    </row>
    <row r="68" spans="1:7" x14ac:dyDescent="0.25">
      <c r="A68" s="1">
        <v>42583</v>
      </c>
      <c r="B68" s="18">
        <v>6.2861953864601361E-3</v>
      </c>
      <c r="C68" s="18">
        <v>9.6693679726380655E-3</v>
      </c>
      <c r="D68" s="18">
        <v>1.0985993708540365E-2</v>
      </c>
      <c r="E68" s="18">
        <v>8.001385808722894E-3</v>
      </c>
      <c r="F68" s="17">
        <v>-8.0882478527625534E-2</v>
      </c>
      <c r="G68" s="4">
        <v>-1.097855748193266E-2</v>
      </c>
    </row>
    <row r="69" spans="1:7" x14ac:dyDescent="0.25">
      <c r="A69" s="1">
        <v>42614</v>
      </c>
      <c r="B69" s="18">
        <v>1.6199316114402507E-3</v>
      </c>
      <c r="C69" s="18">
        <v>1.9911431663706125E-3</v>
      </c>
      <c r="D69" s="18">
        <v>5.3157290995264894E-4</v>
      </c>
      <c r="E69" s="18">
        <v>1.4491071968336655E-3</v>
      </c>
      <c r="F69" s="17">
        <v>-2.4654431095717633E-2</v>
      </c>
      <c r="G69" s="4">
        <v>5.0539481050168478E-2</v>
      </c>
    </row>
    <row r="70" spans="1:7" x14ac:dyDescent="0.25">
      <c r="A70" s="1">
        <v>42644</v>
      </c>
      <c r="B70" s="18">
        <v>1.7450050593288635E-2</v>
      </c>
      <c r="C70" s="18">
        <v>2.1042016357708304E-2</v>
      </c>
      <c r="D70" s="18">
        <v>2.1554744746294263E-2</v>
      </c>
      <c r="E70" s="18">
        <v>1.7728937892760088E-2</v>
      </c>
      <c r="F70" s="17">
        <v>1.235916108289592E-2</v>
      </c>
      <c r="G70" s="4">
        <v>-4.0841022279170081E-2</v>
      </c>
    </row>
    <row r="71" spans="1:7" x14ac:dyDescent="0.25">
      <c r="A71" s="1">
        <v>42675</v>
      </c>
      <c r="B71" s="18">
        <v>-6.8600424169646956E-3</v>
      </c>
      <c r="C71" s="18">
        <v>-6.7707190084460578E-3</v>
      </c>
      <c r="D71" s="18">
        <v>1.9179362762069552E-3</v>
      </c>
      <c r="E71" s="18">
        <v>-7.4069505772451638E-3</v>
      </c>
      <c r="F71" s="17">
        <v>5.3616936415998184E-2</v>
      </c>
      <c r="G71" s="4">
        <v>2.4928024658060766E-2</v>
      </c>
    </row>
    <row r="72" spans="1:7" x14ac:dyDescent="0.25">
      <c r="A72" s="1">
        <v>42705</v>
      </c>
      <c r="B72" s="18">
        <v>1.6821350745266583E-2</v>
      </c>
      <c r="C72" s="18">
        <v>1.5888355194178194E-2</v>
      </c>
      <c r="D72" s="18">
        <v>1.4913148410059307E-2</v>
      </c>
      <c r="E72" s="18">
        <v>1.654710551966021E-2</v>
      </c>
      <c r="F72" s="17">
        <v>-5.6947904561174267E-3</v>
      </c>
      <c r="G72" s="4">
        <v>-5.7978061168153072E-2</v>
      </c>
    </row>
    <row r="73" spans="1:7" x14ac:dyDescent="0.25">
      <c r="A73" s="1">
        <v>42736</v>
      </c>
      <c r="B73" s="18">
        <v>1.4573526427386518E-2</v>
      </c>
      <c r="C73" s="18">
        <v>1.3892919240923396E-2</v>
      </c>
      <c r="D73" s="18">
        <v>1.6777436004747015E-2</v>
      </c>
      <c r="E73" s="18">
        <v>1.0865109009517981E-2</v>
      </c>
      <c r="F73" s="17">
        <v>-1.117456693446639E-2</v>
      </c>
      <c r="G73" s="4">
        <v>3.1823582979496834E-2</v>
      </c>
    </row>
    <row r="74" spans="1:7" x14ac:dyDescent="0.25">
      <c r="A74" s="1">
        <v>42767</v>
      </c>
      <c r="B74" s="18">
        <v>9.6033486215194586E-3</v>
      </c>
      <c r="C74" s="18">
        <v>1.001512387603154E-2</v>
      </c>
      <c r="D74" s="18">
        <v>1.2345630570174349E-2</v>
      </c>
      <c r="E74" s="18">
        <v>7.3443327679563186E-3</v>
      </c>
      <c r="F74" s="17">
        <v>2.1464127192867277E-2</v>
      </c>
      <c r="G74" s="4">
        <v>3.4133226335730793E-3</v>
      </c>
    </row>
    <row r="75" spans="1:7" x14ac:dyDescent="0.25">
      <c r="A75" s="1">
        <v>42795</v>
      </c>
      <c r="B75" s="18">
        <v>1.5040313336623257E-2</v>
      </c>
      <c r="C75" s="18">
        <v>1.6041307616937672E-2</v>
      </c>
      <c r="D75" s="18">
        <v>1.5851718416798111E-2</v>
      </c>
      <c r="E75" s="18">
        <v>1.3403852009986172E-2</v>
      </c>
      <c r="F75" s="17">
        <v>-2.1487105530159534E-2</v>
      </c>
      <c r="G75" s="4">
        <v>-2.6546084507116041E-2</v>
      </c>
    </row>
    <row r="76" spans="1:7" x14ac:dyDescent="0.25">
      <c r="A76" s="1">
        <v>42826</v>
      </c>
      <c r="B76" s="18">
        <v>2.3765318472851682E-2</v>
      </c>
      <c r="C76" s="18">
        <v>2.077826276181427E-2</v>
      </c>
      <c r="D76" s="18">
        <v>2.1666117900212001E-2</v>
      </c>
      <c r="E76" s="18">
        <v>2.2723632380508452E-2</v>
      </c>
      <c r="F76" s="17">
        <v>4.1362825691711791E-2</v>
      </c>
      <c r="G76" s="4">
        <v>2.4837081947171935E-2</v>
      </c>
    </row>
    <row r="77" spans="1:7" x14ac:dyDescent="0.25">
      <c r="A77" s="1">
        <v>42856</v>
      </c>
      <c r="B77" s="18">
        <v>2.3442620510689016E-2</v>
      </c>
      <c r="C77" s="18">
        <v>2.176658865623704E-2</v>
      </c>
      <c r="D77" s="18">
        <v>2.8842292621552801E-2</v>
      </c>
      <c r="E77" s="18">
        <v>2.1263852483764945E-2</v>
      </c>
      <c r="F77" s="17">
        <v>4.7717787744880891E-3</v>
      </c>
      <c r="G77" s="4">
        <v>-1.1925156768355372E-3</v>
      </c>
    </row>
    <row r="78" spans="1:7" x14ac:dyDescent="0.25">
      <c r="A78" s="1">
        <v>42887</v>
      </c>
      <c r="B78" s="18">
        <v>1.5101159920053231E-2</v>
      </c>
      <c r="C78" s="18">
        <v>1.8177808801628448E-2</v>
      </c>
      <c r="D78" s="18">
        <v>1.675431151786011E-2</v>
      </c>
      <c r="E78" s="18">
        <v>1.3921056608749316E-2</v>
      </c>
      <c r="F78" s="17">
        <v>4.1124347067736933E-2</v>
      </c>
      <c r="G78" s="4">
        <v>4.598826971260217E-2</v>
      </c>
    </row>
    <row r="79" spans="1:7" x14ac:dyDescent="0.25">
      <c r="A79" s="1">
        <v>42917</v>
      </c>
      <c r="B79" s="18">
        <v>9.40107676741464E-3</v>
      </c>
      <c r="C79" s="18">
        <v>8.6864482709869684E-3</v>
      </c>
      <c r="D79" s="18">
        <v>1.1670432275821874E-2</v>
      </c>
      <c r="E79" s="18">
        <v>4.6589525370268614E-3</v>
      </c>
      <c r="F79" s="17">
        <v>-8.9913202644575918E-4</v>
      </c>
      <c r="G79" s="4">
        <v>1.8047813338032181E-2</v>
      </c>
    </row>
    <row r="80" spans="1:7" x14ac:dyDescent="0.25">
      <c r="A80" s="1">
        <v>42948</v>
      </c>
      <c r="B80" s="18">
        <v>1.9193629157991943E-3</v>
      </c>
      <c r="C80" s="18">
        <v>6.2031032561566946E-3</v>
      </c>
      <c r="D80" s="18">
        <v>1.6389351206242964E-3</v>
      </c>
      <c r="E80" s="18">
        <v>3.0952658964737978E-3</v>
      </c>
      <c r="F80" s="17">
        <v>-1.6753140933792987E-2</v>
      </c>
      <c r="G80" s="4">
        <v>-2.4866151287807892E-3</v>
      </c>
    </row>
    <row r="81" spans="1:7" x14ac:dyDescent="0.25">
      <c r="A81" s="1">
        <v>42979</v>
      </c>
      <c r="B81" s="18">
        <v>1.2855109878278981E-2</v>
      </c>
      <c r="C81" s="18">
        <v>1.2967847802156873E-2</v>
      </c>
      <c r="D81" s="18">
        <v>9.8959045751725316E-3</v>
      </c>
      <c r="E81" s="18">
        <v>1.1389372329239089E-2</v>
      </c>
      <c r="F81" s="17">
        <v>4.4657764989658233E-2</v>
      </c>
      <c r="G81" s="4">
        <v>6.4548233224184237E-3</v>
      </c>
    </row>
    <row r="82" spans="1:7" x14ac:dyDescent="0.25">
      <c r="A82" s="1">
        <v>43009</v>
      </c>
      <c r="B82" s="18">
        <v>1.12774174653687E-2</v>
      </c>
      <c r="C82" s="18">
        <v>1.3484374862531956E-2</v>
      </c>
      <c r="D82" s="18">
        <v>1.2104066316343864E-2</v>
      </c>
      <c r="E82" s="18">
        <v>1.2070000909923495E-2</v>
      </c>
      <c r="F82" s="17">
        <v>1.707400954284255E-2</v>
      </c>
      <c r="G82" s="4">
        <v>-8.7580703388593362E-3</v>
      </c>
    </row>
    <row r="83" spans="1:7" x14ac:dyDescent="0.25">
      <c r="A83" s="1">
        <v>43040</v>
      </c>
      <c r="B83" s="18">
        <v>7.3312394271878301E-3</v>
      </c>
      <c r="C83" s="18">
        <v>9.701359870341264E-3</v>
      </c>
      <c r="D83" s="18">
        <v>8.0359002481136255E-3</v>
      </c>
      <c r="E83" s="18">
        <v>6.2477853742159972E-3</v>
      </c>
      <c r="F83" s="17">
        <v>-1.4415294074996421E-2</v>
      </c>
      <c r="G83" s="4">
        <v>-3.6439140182900842E-2</v>
      </c>
    </row>
    <row r="84" spans="1:7" x14ac:dyDescent="0.25">
      <c r="A84" s="1">
        <v>43070</v>
      </c>
      <c r="B84" s="18">
        <v>1.6556529488527705E-2</v>
      </c>
      <c r="C84" s="18">
        <v>1.3161129667861315E-2</v>
      </c>
      <c r="D84" s="18">
        <v>1.8501574093628514E-2</v>
      </c>
      <c r="E84" s="18">
        <v>1.107256833564163E-2</v>
      </c>
      <c r="F84" s="17">
        <v>3.0053026083860734E-2</v>
      </c>
      <c r="G84" s="4">
        <v>2.6523180472433072E-3</v>
      </c>
    </row>
    <row r="85" spans="1:7" x14ac:dyDescent="0.25">
      <c r="A85" s="1">
        <v>43101</v>
      </c>
      <c r="B85" s="18">
        <v>1.0109573524899718E-2</v>
      </c>
      <c r="C85" s="18">
        <v>8.299743381939173E-3</v>
      </c>
      <c r="D85" s="18">
        <v>9.7425900014032063E-3</v>
      </c>
      <c r="E85" s="18">
        <v>7.9202641360396342E-3</v>
      </c>
      <c r="F85" s="17">
        <v>-1.6940277223756128E-2</v>
      </c>
      <c r="G85" s="4">
        <v>4.1980464259661066E-2</v>
      </c>
    </row>
    <row r="86" spans="1:7" x14ac:dyDescent="0.25">
      <c r="A86" s="1">
        <v>43132</v>
      </c>
      <c r="B86" s="18">
        <v>-2.1084538753270543E-2</v>
      </c>
      <c r="C86" s="18">
        <v>-1.7754808984298598E-2</v>
      </c>
      <c r="D86" s="18">
        <v>-1.1799573991033041E-2</v>
      </c>
      <c r="E86" s="18">
        <v>-2.3066931635594923E-2</v>
      </c>
      <c r="F86" s="17">
        <v>-3.4645956121607369E-2</v>
      </c>
      <c r="G86" s="4">
        <v>3.8258749699438876E-2</v>
      </c>
    </row>
    <row r="87" spans="1:7" x14ac:dyDescent="0.25">
      <c r="A87" s="1">
        <v>43160</v>
      </c>
      <c r="B87" s="18">
        <v>-9.8800160742377185E-3</v>
      </c>
      <c r="C87" s="18">
        <v>-1.1173859587303325E-2</v>
      </c>
      <c r="D87" s="18">
        <v>-7.606086119916422E-3</v>
      </c>
      <c r="E87" s="18">
        <v>-1.2984357361778054E-2</v>
      </c>
      <c r="F87" s="17">
        <v>-5.2775619084678094E-2</v>
      </c>
      <c r="G87" s="4">
        <v>-7.6650064633462245E-2</v>
      </c>
    </row>
    <row r="88" spans="1:7" x14ac:dyDescent="0.25">
      <c r="A88" s="1">
        <v>43191</v>
      </c>
      <c r="B88" s="18">
        <v>2.6831512828974224E-2</v>
      </c>
      <c r="C88" s="18">
        <v>2.6347857876639846E-2</v>
      </c>
      <c r="D88" s="18">
        <v>2.6383467332556254E-2</v>
      </c>
      <c r="E88" s="18">
        <v>2.3264634878084944E-2</v>
      </c>
      <c r="F88" s="17">
        <v>8.8105392737973798E-3</v>
      </c>
      <c r="G88" s="4">
        <v>-8.1732209902685149E-4</v>
      </c>
    </row>
    <row r="89" spans="1:7" x14ac:dyDescent="0.25">
      <c r="A89" s="1">
        <v>43221</v>
      </c>
      <c r="B89" s="18">
        <v>1.0870184109956771E-3</v>
      </c>
      <c r="C89" s="18">
        <v>3.1638659859849483E-3</v>
      </c>
      <c r="D89" s="18">
        <v>7.6568207049589887E-3</v>
      </c>
      <c r="E89" s="18">
        <v>6.8491108224795205E-3</v>
      </c>
      <c r="F89" s="17">
        <v>2.6142141659219797E-2</v>
      </c>
      <c r="G89" s="4">
        <v>6.0665614884316987E-2</v>
      </c>
    </row>
    <row r="90" spans="1:7" x14ac:dyDescent="0.25">
      <c r="A90" s="1">
        <v>43252</v>
      </c>
      <c r="B90" s="18">
        <v>9.3791399124860675E-3</v>
      </c>
      <c r="C90" s="18">
        <v>8.1760120173199891E-3</v>
      </c>
      <c r="D90" s="18">
        <v>8.2073080296309886E-3</v>
      </c>
      <c r="E90" s="18">
        <v>5.6596430695055044E-3</v>
      </c>
      <c r="F90" s="17">
        <v>1.8024912642990554E-2</v>
      </c>
      <c r="G90" s="4">
        <v>-4.4332502993235101E-3</v>
      </c>
    </row>
    <row r="91" spans="1:7" x14ac:dyDescent="0.25">
      <c r="A91" s="1">
        <v>43282</v>
      </c>
      <c r="B91" s="18">
        <v>-1.6167626047467465E-3</v>
      </c>
      <c r="C91" s="18">
        <v>3.7279474309306337E-3</v>
      </c>
      <c r="D91" s="18">
        <v>3.0891556736019066E-3</v>
      </c>
      <c r="E91" s="18">
        <v>9.301886975121576E-4</v>
      </c>
      <c r="F91" s="17">
        <v>7.0770416643073375E-4</v>
      </c>
      <c r="G91" s="4">
        <v>-5.8002333141816687E-3</v>
      </c>
    </row>
    <row r="92" spans="1:7" x14ac:dyDescent="0.25">
      <c r="A92" s="1">
        <v>43313</v>
      </c>
      <c r="B92" s="18">
        <v>1.2843657867229741E-2</v>
      </c>
      <c r="C92" s="18">
        <v>1.573658946417944E-2</v>
      </c>
      <c r="D92" s="18">
        <v>1.7588006135307754E-2</v>
      </c>
      <c r="E92" s="18">
        <v>1.4101236195185773E-2</v>
      </c>
      <c r="F92" s="17">
        <v>6.1982513251892302E-2</v>
      </c>
      <c r="G92" s="4">
        <v>-1.70197181377989E-2</v>
      </c>
    </row>
    <row r="93" spans="1:7" x14ac:dyDescent="0.25">
      <c r="A93" s="1">
        <v>43344</v>
      </c>
      <c r="B93" s="18">
        <v>-1.1353420992843977E-2</v>
      </c>
      <c r="C93" s="18">
        <v>-4.8908732117640685E-3</v>
      </c>
      <c r="D93" s="18">
        <v>-5.8830540633733053E-3</v>
      </c>
      <c r="E93" s="18">
        <v>-1.1877740041609353E-2</v>
      </c>
      <c r="F93" s="17">
        <v>-1.4443031169622755E-2</v>
      </c>
      <c r="G93" s="4">
        <v>-6.5537930027008695E-3</v>
      </c>
    </row>
    <row r="94" spans="1:7" x14ac:dyDescent="0.25">
      <c r="A94" s="1">
        <v>43374</v>
      </c>
      <c r="B94" s="18">
        <v>-2.1921470067053472E-2</v>
      </c>
      <c r="C94" s="18">
        <v>-1.8543287739423153E-2</v>
      </c>
      <c r="D94" s="18">
        <v>-1.4696301442877924E-2</v>
      </c>
      <c r="E94" s="18">
        <v>-1.7066434386925344E-2</v>
      </c>
      <c r="F94" s="17">
        <v>-9.1137426877825334E-3</v>
      </c>
      <c r="G94" s="4">
        <v>-1.8610676825296268E-2</v>
      </c>
    </row>
    <row r="95" spans="1:7" x14ac:dyDescent="0.25">
      <c r="A95" s="1">
        <v>43405</v>
      </c>
      <c r="B95" s="18">
        <v>1.5051872059936855E-2</v>
      </c>
      <c r="C95" s="18">
        <v>1.5252724858771494E-2</v>
      </c>
      <c r="D95" s="18">
        <v>1.5502443035321001E-2</v>
      </c>
      <c r="E95" s="18">
        <v>1.3890001815702435E-2</v>
      </c>
      <c r="F95" s="17">
        <v>1.6057150497066131E-2</v>
      </c>
      <c r="G95" s="4">
        <v>-8.9501422011816656E-2</v>
      </c>
    </row>
    <row r="96" spans="1:7" x14ac:dyDescent="0.25">
      <c r="A96" s="1">
        <v>43435</v>
      </c>
      <c r="B96" s="18">
        <v>-1.1152599350807368E-2</v>
      </c>
      <c r="C96" s="18">
        <v>-1.089024984664011E-2</v>
      </c>
      <c r="D96" s="18">
        <v>-5.3203889398371063E-3</v>
      </c>
      <c r="E96" s="18">
        <v>-1.2663510936185562E-2</v>
      </c>
      <c r="F96" s="17">
        <v>-7.8058704579856419E-2</v>
      </c>
      <c r="G96" s="4">
        <v>1.2843283839847119E-2</v>
      </c>
    </row>
    <row r="97" spans="1:7" x14ac:dyDescent="0.25">
      <c r="A97" s="1">
        <v>43466</v>
      </c>
      <c r="B97" s="18">
        <v>2.9152131529872616E-2</v>
      </c>
      <c r="C97" s="18">
        <v>2.7944906336865527E-2</v>
      </c>
      <c r="D97" s="18">
        <v>2.733825198427442E-2</v>
      </c>
      <c r="E97" s="18">
        <v>2.7738415269380701E-2</v>
      </c>
      <c r="F97" s="17">
        <v>4.515480226595181E-2</v>
      </c>
      <c r="G97" s="4">
        <v>-5.5522394047600399E-2</v>
      </c>
    </row>
    <row r="98" spans="1:7" x14ac:dyDescent="0.25">
      <c r="A98" s="1">
        <v>43497</v>
      </c>
      <c r="B98" s="18">
        <v>9.2862350206217581E-3</v>
      </c>
      <c r="C98" s="18">
        <v>1.3771480792440061E-2</v>
      </c>
      <c r="D98" s="18">
        <v>1.2411365073509595E-2</v>
      </c>
      <c r="E98" s="18">
        <v>7.9603245794981348E-3</v>
      </c>
      <c r="F98" s="17">
        <v>-5.4900530273551684E-3</v>
      </c>
      <c r="G98" s="4">
        <v>9.312653963203954E-2</v>
      </c>
    </row>
    <row r="99" spans="1:7" x14ac:dyDescent="0.25">
      <c r="A99" s="1">
        <v>43525</v>
      </c>
      <c r="B99" s="18">
        <v>2.3489682589336924E-2</v>
      </c>
      <c r="C99" s="18">
        <v>2.1453639482531095E-2</v>
      </c>
      <c r="D99" s="18">
        <v>2.4785362595271421E-2</v>
      </c>
      <c r="E99" s="18">
        <v>2.6050297030636882E-2</v>
      </c>
      <c r="F99" s="17">
        <v>4.6853252586283478E-2</v>
      </c>
      <c r="G99" s="4">
        <v>3.3147878533121844E-2</v>
      </c>
    </row>
    <row r="100" spans="1:7" x14ac:dyDescent="0.25">
      <c r="A100" s="1">
        <v>43556</v>
      </c>
      <c r="B100" s="18">
        <v>1.1151351365656925E-2</v>
      </c>
      <c r="C100" s="18">
        <v>1.2891355437601781E-2</v>
      </c>
      <c r="D100" s="18">
        <v>1.5898540944736528E-2</v>
      </c>
      <c r="E100" s="18">
        <v>1.5360442969676757E-2</v>
      </c>
      <c r="F100" s="17">
        <v>4.9309319847977262E-2</v>
      </c>
      <c r="G100" s="4">
        <v>4.0194427354997453E-2</v>
      </c>
    </row>
    <row r="101" spans="1:7" x14ac:dyDescent="0.25">
      <c r="A101" s="1">
        <v>43586</v>
      </c>
      <c r="B101" s="18">
        <v>-1.611523968224482E-2</v>
      </c>
      <c r="C101" s="18">
        <v>-1.2030236914537973E-2</v>
      </c>
      <c r="D101" s="18">
        <v>-6.8145593588810893E-3</v>
      </c>
      <c r="E101" s="18">
        <v>-1.2487551461747515E-2</v>
      </c>
      <c r="F101" s="17">
        <v>-3.1782659638711741E-2</v>
      </c>
      <c r="G101" s="4">
        <v>-1.6145879442906574E-2</v>
      </c>
    </row>
    <row r="102" spans="1:7" x14ac:dyDescent="0.25">
      <c r="A102" s="1">
        <v>43617</v>
      </c>
      <c r="B102" s="18">
        <v>1.3769741336693286E-2</v>
      </c>
      <c r="C102" s="18">
        <v>1.711504690829635E-2</v>
      </c>
      <c r="D102" s="18">
        <v>1.6771637034138864E-2</v>
      </c>
      <c r="E102" s="18">
        <v>1.5033490565213414E-2</v>
      </c>
      <c r="F102" s="17">
        <v>8.5180929304264907E-3</v>
      </c>
      <c r="G102" s="4">
        <v>-4.5004265419544831E-2</v>
      </c>
    </row>
    <row r="103" spans="1:7" x14ac:dyDescent="0.25">
      <c r="A103" s="1">
        <v>43647</v>
      </c>
      <c r="B103" s="18">
        <v>1.0719979237667321E-2</v>
      </c>
      <c r="C103" s="18">
        <v>9.0123619580289027E-3</v>
      </c>
      <c r="D103" s="18">
        <v>2.2219936175486232E-2</v>
      </c>
      <c r="E103" s="18">
        <v>1.2480140998515132E-2</v>
      </c>
      <c r="F103" s="17">
        <v>3.1941087945628777E-2</v>
      </c>
      <c r="G103" s="4">
        <v>2.7416044027964936E-2</v>
      </c>
    </row>
    <row r="104" spans="1:7" x14ac:dyDescent="0.25">
      <c r="A104" s="1">
        <v>43678</v>
      </c>
      <c r="B104" s="18">
        <v>-4.875530385058946E-4</v>
      </c>
      <c r="C104" s="18">
        <v>3.7341925389882125E-3</v>
      </c>
      <c r="D104" s="18">
        <v>7.9554043307084044E-4</v>
      </c>
      <c r="E104" s="18">
        <v>-2.4320653194243036E-3</v>
      </c>
      <c r="F104" s="17">
        <v>1.559125734968636E-2</v>
      </c>
      <c r="G104" s="4">
        <v>-7.5178060186723572E-3</v>
      </c>
    </row>
    <row r="105" spans="1:7" x14ac:dyDescent="0.25">
      <c r="A105" s="1">
        <v>43709</v>
      </c>
      <c r="B105" s="18">
        <v>1.2486843979395035E-2</v>
      </c>
      <c r="C105" s="18">
        <v>1.345533512785968E-2</v>
      </c>
      <c r="D105" s="18">
        <v>1.458419219622864E-2</v>
      </c>
      <c r="E105" s="18">
        <v>1.4149465284903684E-2</v>
      </c>
      <c r="F105" s="17">
        <v>5.394343958687875E-3</v>
      </c>
      <c r="G105" s="4">
        <v>1.1569513498680406E-2</v>
      </c>
    </row>
    <row r="106" spans="1:7" x14ac:dyDescent="0.25">
      <c r="A106" s="1">
        <v>43739</v>
      </c>
      <c r="B106" s="18">
        <v>6.1678581037623026E-3</v>
      </c>
      <c r="C106" s="18">
        <v>4.5231464242236896E-3</v>
      </c>
      <c r="D106" s="18">
        <v>7.8697049722840084E-3</v>
      </c>
      <c r="E106" s="18">
        <v>4.515239757149514E-3</v>
      </c>
      <c r="F106" s="17">
        <v>1.6855507036786399E-2</v>
      </c>
      <c r="G106" s="4">
        <v>1.0282687629786347E-2</v>
      </c>
    </row>
    <row r="107" spans="1:7" x14ac:dyDescent="0.25">
      <c r="A107" s="1">
        <v>43770</v>
      </c>
      <c r="B107" s="18">
        <v>2.0421220548958452E-3</v>
      </c>
      <c r="C107" s="18">
        <v>2.2123935772491166E-3</v>
      </c>
      <c r="D107" s="18">
        <v>5.3408044943192845E-3</v>
      </c>
      <c r="E107" s="18">
        <v>2.9003306182247002E-3</v>
      </c>
      <c r="F107" s="17">
        <v>6.1640263425324582E-2</v>
      </c>
      <c r="G107" s="4">
        <v>3.6572505793131871E-2</v>
      </c>
    </row>
    <row r="108" spans="1:7" x14ac:dyDescent="0.25">
      <c r="A108" s="1">
        <v>43800</v>
      </c>
      <c r="B108" s="18">
        <v>5.8109629601474921E-3</v>
      </c>
      <c r="C108" s="18">
        <v>1.1327451271718747E-3</v>
      </c>
      <c r="D108" s="18">
        <v>2.9921632985505653E-3</v>
      </c>
      <c r="E108" s="18">
        <v>4.7869182866466797E-3</v>
      </c>
      <c r="F108" s="17">
        <v>-4.2538597212822826E-2</v>
      </c>
      <c r="G108" s="4">
        <v>-3.2324699361984122E-2</v>
      </c>
    </row>
    <row r="109" spans="1:7" x14ac:dyDescent="0.25">
      <c r="A109" s="1">
        <v>43831</v>
      </c>
      <c r="B109" s="18">
        <v>4.831157228987637E-3</v>
      </c>
      <c r="C109" s="18">
        <v>3.9452937131858601E-3</v>
      </c>
      <c r="D109" s="18">
        <v>3.7006615504939777E-3</v>
      </c>
      <c r="E109" s="18">
        <v>5.10413568013246E-3</v>
      </c>
      <c r="F109" s="17">
        <v>2.8932469758343293E-2</v>
      </c>
      <c r="G109" s="4">
        <v>3.4155668428490049E-2</v>
      </c>
    </row>
    <row r="110" spans="1:7" x14ac:dyDescent="0.25">
      <c r="A110" s="1">
        <v>43862</v>
      </c>
      <c r="B110" s="18">
        <v>-2.2260706134931363E-2</v>
      </c>
      <c r="C110" s="18">
        <v>-2.002141135621105E-2</v>
      </c>
      <c r="D110" s="18">
        <v>-1.2972364517060408E-2</v>
      </c>
      <c r="E110" s="18">
        <v>-2.3469006883830801E-2</v>
      </c>
      <c r="F110" s="17">
        <v>-6.638910714120605E-2</v>
      </c>
      <c r="G110" s="4">
        <v>-2.4004756416935225E-2</v>
      </c>
    </row>
    <row r="111" spans="1:7" x14ac:dyDescent="0.25">
      <c r="A111" s="1">
        <v>43891</v>
      </c>
      <c r="B111" s="18">
        <v>-7.4321999253009086E-2</v>
      </c>
      <c r="C111" s="18">
        <v>-6.7614970346757897E-2</v>
      </c>
      <c r="D111" s="18">
        <v>-7.4272853872626721E-2</v>
      </c>
      <c r="E111" s="18">
        <v>-7.1639020698136546E-2</v>
      </c>
      <c r="F111" s="17">
        <v>5.3909365034643386E-4</v>
      </c>
      <c r="G111" s="4">
        <v>-5.8109197141063773E-2</v>
      </c>
    </row>
    <row r="112" spans="1:7" x14ac:dyDescent="0.25">
      <c r="A112" s="1">
        <v>43922</v>
      </c>
      <c r="B112" s="18">
        <v>1.9717042817053443E-2</v>
      </c>
      <c r="C112" s="18">
        <v>1.5955523092185953E-2</v>
      </c>
      <c r="D112" s="18">
        <v>1.8128305327651528E-2</v>
      </c>
      <c r="E112" s="18">
        <v>2.0680374113892785E-2</v>
      </c>
      <c r="F112" s="17">
        <v>6.5410309388887811E-2</v>
      </c>
      <c r="G112" s="4">
        <v>-0.31185420308481271</v>
      </c>
    </row>
    <row r="113" spans="1:7" x14ac:dyDescent="0.25">
      <c r="A113" s="1">
        <v>43952</v>
      </c>
      <c r="B113" s="18">
        <v>-1.0852426979711671E-3</v>
      </c>
      <c r="C113" s="18">
        <v>9.5247488448380047E-4</v>
      </c>
      <c r="D113" s="18">
        <v>-1.5631933412718624E-4</v>
      </c>
      <c r="E113" s="18">
        <v>1.129091378539604E-2</v>
      </c>
      <c r="F113" s="17">
        <v>-1.5931076074153006E-2</v>
      </c>
      <c r="G113" s="4">
        <v>3.6596169814452129E-2</v>
      </c>
    </row>
    <row r="114" spans="1:7" x14ac:dyDescent="0.25">
      <c r="A114" s="1">
        <v>43983</v>
      </c>
      <c r="B114" s="18">
        <v>7.9524734178426648E-3</v>
      </c>
      <c r="C114" s="18">
        <v>4.1198765595873432E-3</v>
      </c>
      <c r="D114" s="18">
        <v>4.7427367961594413E-3</v>
      </c>
      <c r="E114" s="18">
        <v>6.9441249652868464E-3</v>
      </c>
      <c r="F114" s="17">
        <v>3.4788939397701668E-2</v>
      </c>
      <c r="G114" s="4">
        <v>7.5652740789564632E-3</v>
      </c>
    </row>
    <row r="115" spans="1:7" x14ac:dyDescent="0.25">
      <c r="A115" s="1">
        <v>44013</v>
      </c>
      <c r="B115" s="18">
        <v>2.933979573115475E-2</v>
      </c>
      <c r="C115" s="18">
        <v>2.8250791426718713E-2</v>
      </c>
      <c r="D115" s="18">
        <v>2.4677496607138805E-2</v>
      </c>
      <c r="E115" s="18">
        <v>2.9327714807295235E-2</v>
      </c>
      <c r="F115" s="17">
        <v>3.7856818862709973E-2</v>
      </c>
      <c r="G115" s="4">
        <v>-8.8314199039037922E-3</v>
      </c>
    </row>
    <row r="116" spans="1:7" x14ac:dyDescent="0.25">
      <c r="A116" s="1">
        <v>44044</v>
      </c>
      <c r="B116" s="18">
        <v>3.1802813072643987E-2</v>
      </c>
      <c r="C116" s="18">
        <v>2.6130968263593291E-2</v>
      </c>
      <c r="D116" s="18">
        <v>2.0442445924472308E-2</v>
      </c>
      <c r="E116" s="18">
        <v>3.2597103959898455E-2</v>
      </c>
      <c r="F116" s="17">
        <v>6.9906324567979405E-2</v>
      </c>
      <c r="G116" s="4">
        <v>1.8793024661290181E-2</v>
      </c>
    </row>
    <row r="117" spans="1:7" x14ac:dyDescent="0.25">
      <c r="A117" s="1">
        <v>44075</v>
      </c>
      <c r="B117" s="18">
        <v>3.737430517727347E-3</v>
      </c>
      <c r="C117" s="18">
        <v>2.3532810583863917E-3</v>
      </c>
      <c r="D117" s="18">
        <v>4.6905206944112265E-3</v>
      </c>
      <c r="E117" s="18">
        <v>6.8556822396907968E-3</v>
      </c>
      <c r="F117" s="17">
        <v>-1.3662371303662102E-3</v>
      </c>
      <c r="G117" s="4">
        <v>0.10639576134384487</v>
      </c>
    </row>
    <row r="118" spans="1:7" x14ac:dyDescent="0.25">
      <c r="A118" s="1">
        <v>44105</v>
      </c>
      <c r="B118" s="18">
        <v>-4.9531382172141036E-3</v>
      </c>
      <c r="C118" s="18">
        <v>-5.8440377130344334E-3</v>
      </c>
      <c r="D118" s="18">
        <v>-7.469390780762919E-3</v>
      </c>
      <c r="E118" s="18">
        <v>-5.4602605507332314E-3</v>
      </c>
      <c r="F118" s="17">
        <v>-3.9453765694496878E-2</v>
      </c>
      <c r="G118" s="4">
        <v>-7.6020667048176782E-2</v>
      </c>
    </row>
    <row r="119" spans="1:7" x14ac:dyDescent="0.25">
      <c r="A119" s="1">
        <v>44136</v>
      </c>
      <c r="B119" s="18">
        <v>3.9398452560593267E-2</v>
      </c>
      <c r="C119" s="18">
        <v>3.4917562549579451E-2</v>
      </c>
      <c r="D119" s="18">
        <v>3.4543679245876646E-2</v>
      </c>
      <c r="E119" s="18">
        <v>3.7543396288168385E-2</v>
      </c>
      <c r="F119" s="17">
        <v>5.0811533850560586E-2</v>
      </c>
      <c r="G119" s="4">
        <v>-1.0967258738274421E-2</v>
      </c>
    </row>
    <row r="120" spans="1:7" x14ac:dyDescent="0.25">
      <c r="A120" s="1">
        <v>44166</v>
      </c>
      <c r="B120" s="18">
        <v>2.977310028149871E-2</v>
      </c>
      <c r="C120" s="18">
        <v>3.323817060406431E-2</v>
      </c>
      <c r="D120" s="18">
        <v>2.7877357940242264E-2</v>
      </c>
      <c r="E120" s="18">
        <v>3.1767250406712133E-2</v>
      </c>
      <c r="F120" s="17">
        <v>-1.3653478393605978E-2</v>
      </c>
      <c r="G120" s="4">
        <v>0.11453893110631386</v>
      </c>
    </row>
    <row r="121" spans="1:7" x14ac:dyDescent="0.25">
      <c r="A121" s="1">
        <v>44197</v>
      </c>
      <c r="B121" s="18">
        <v>4.1554074169556365E-3</v>
      </c>
      <c r="C121" s="18">
        <v>2.6381113783768839E-3</v>
      </c>
      <c r="D121" s="18">
        <v>-1.0758261527317181E-3</v>
      </c>
      <c r="E121" s="18">
        <v>1.4317207801000098E-3</v>
      </c>
      <c r="F121" s="17">
        <v>3.0387912286774288E-2</v>
      </c>
      <c r="G121" s="4">
        <v>0.10180421826563824</v>
      </c>
    </row>
    <row r="122" spans="1:7" x14ac:dyDescent="0.25">
      <c r="A122" s="1">
        <v>44228</v>
      </c>
      <c r="B122" s="18">
        <v>-3.6154786582165421E-4</v>
      </c>
      <c r="C122" s="18">
        <v>1.0059410588856288E-3</v>
      </c>
      <c r="D122" s="18">
        <v>-4.3338005573998473E-3</v>
      </c>
      <c r="E122" s="18">
        <v>-2.4257191835739267E-3</v>
      </c>
      <c r="F122" s="17">
        <v>3.4744855002257102E-2</v>
      </c>
      <c r="G122" s="4">
        <v>-4.4572014628393664E-2</v>
      </c>
    </row>
    <row r="123" spans="1:7" x14ac:dyDescent="0.25">
      <c r="A123" s="1">
        <v>44256</v>
      </c>
      <c r="B123" s="18">
        <v>-1.0474319491266648E-2</v>
      </c>
      <c r="C123" s="18">
        <v>-6.7665531164838866E-3</v>
      </c>
      <c r="D123" s="18">
        <v>-2.3991194640654911E-2</v>
      </c>
      <c r="E123" s="18">
        <v>-1.3632630039601024E-2</v>
      </c>
      <c r="F123" s="17">
        <v>6.3961377323525914E-2</v>
      </c>
      <c r="G123" s="4">
        <v>-2.3665724840358227E-3</v>
      </c>
    </row>
    <row r="124" spans="1:7" x14ac:dyDescent="0.25">
      <c r="A124" s="1">
        <v>44287</v>
      </c>
      <c r="B124" s="18">
        <v>1.1840675062223527E-2</v>
      </c>
      <c r="C124" s="18">
        <v>1.2726035934511382E-2</v>
      </c>
      <c r="D124" s="18">
        <v>6.4788939935818135E-3</v>
      </c>
      <c r="E124" s="18">
        <v>1.5229678106615241E-2</v>
      </c>
      <c r="F124" s="17">
        <v>3.9601509703958815E-2</v>
      </c>
      <c r="G124" s="4">
        <v>-2.4818835162628838E-2</v>
      </c>
    </row>
    <row r="125" spans="1:7" x14ac:dyDescent="0.25">
      <c r="A125" s="1">
        <v>44317</v>
      </c>
      <c r="B125" s="18">
        <v>-4.4363567226735068E-4</v>
      </c>
      <c r="C125" s="18">
        <v>1.4263950996917796E-3</v>
      </c>
      <c r="D125" s="18">
        <v>3.6456795227077787E-3</v>
      </c>
      <c r="E125" s="18">
        <v>6.2554365546740875E-4</v>
      </c>
      <c r="F125" s="17">
        <v>9.2582038570336866E-3</v>
      </c>
      <c r="G125" s="4">
        <v>-8.2454816386542396E-2</v>
      </c>
    </row>
    <row r="126" spans="1:7" x14ac:dyDescent="0.25">
      <c r="A126" s="1">
        <v>44348</v>
      </c>
      <c r="B126" s="18">
        <v>1.6767477203489589E-2</v>
      </c>
      <c r="C126" s="18">
        <v>1.5381641918633004E-2</v>
      </c>
      <c r="D126" s="18">
        <v>5.3618098377086199E-3</v>
      </c>
      <c r="E126" s="18">
        <v>1.400588870665298E-2</v>
      </c>
      <c r="F126" s="17">
        <v>2.8664687891446938E-2</v>
      </c>
      <c r="G126" s="4">
        <v>3.8222774104683666E-3</v>
      </c>
    </row>
    <row r="127" spans="1:7" x14ac:dyDescent="0.25">
      <c r="A127" s="1">
        <v>44378</v>
      </c>
      <c r="B127" s="18">
        <v>9.094345646500912E-4</v>
      </c>
      <c r="C127" s="18">
        <v>3.0742098731333378E-3</v>
      </c>
      <c r="D127" s="18">
        <v>-1.6286831013639924E-3</v>
      </c>
      <c r="E127" s="18">
        <v>3.7482734105114268E-3</v>
      </c>
      <c r="F127" s="17">
        <v>3.766979577849594E-2</v>
      </c>
      <c r="G127" s="4">
        <v>2.9236632635559312E-2</v>
      </c>
    </row>
    <row r="128" spans="1:7" x14ac:dyDescent="0.25">
      <c r="A128" s="1">
        <v>44409</v>
      </c>
      <c r="B128" s="18">
        <v>1.5357951321697705E-2</v>
      </c>
      <c r="C128" s="18">
        <v>1.1891300775107583E-2</v>
      </c>
      <c r="D128" s="18">
        <v>1.5621139643050119E-2</v>
      </c>
      <c r="E128" s="18">
        <v>1.8355179771518682E-2</v>
      </c>
      <c r="F128" s="17">
        <v>1.3580315819506694E-2</v>
      </c>
      <c r="G128" s="4">
        <v>-2.1051361262973356E-2</v>
      </c>
    </row>
    <row r="129" spans="1:7" x14ac:dyDescent="0.25">
      <c r="A129" s="1">
        <v>44440</v>
      </c>
      <c r="B129" s="18">
        <v>-7.0031107228728517E-3</v>
      </c>
      <c r="C129" s="18">
        <v>-3.5530046921625758E-3</v>
      </c>
      <c r="D129" s="18">
        <v>-1.9993184671594388E-2</v>
      </c>
      <c r="E129" s="18">
        <v>-1.2681960075618393E-2</v>
      </c>
      <c r="F129" s="17">
        <v>-3.9750453486445125E-2</v>
      </c>
      <c r="G129" s="4">
        <v>6.7278418310199761E-2</v>
      </c>
    </row>
    <row r="130" spans="1:7" x14ac:dyDescent="0.25">
      <c r="A130" s="1">
        <v>44470</v>
      </c>
      <c r="B130" s="18">
        <v>1.2253610668651049E-2</v>
      </c>
      <c r="C130" s="18">
        <v>1.3973198111685514E-2</v>
      </c>
      <c r="D130" s="18">
        <v>5.6337967094861607E-3</v>
      </c>
      <c r="E130" s="18">
        <v>1.0724746855162781E-2</v>
      </c>
      <c r="F130" s="17">
        <v>3.8423130467490685E-2</v>
      </c>
      <c r="G130" s="4">
        <v>3.5132842584240542E-2</v>
      </c>
    </row>
    <row r="131" spans="1:7" x14ac:dyDescent="0.25">
      <c r="A131" s="1">
        <v>44501</v>
      </c>
      <c r="B131" s="18">
        <v>1.9602269524598981E-4</v>
      </c>
      <c r="C131" s="18">
        <v>2.4118134367423494E-3</v>
      </c>
      <c r="D131" s="18">
        <v>-3.343582364908948E-3</v>
      </c>
      <c r="E131" s="18">
        <v>-6.7512190534879668E-4</v>
      </c>
      <c r="F131" s="17">
        <v>4.0786991481963186E-2</v>
      </c>
      <c r="G131" s="4">
        <v>1.2458162648959936E-2</v>
      </c>
    </row>
    <row r="132" spans="1:7" x14ac:dyDescent="0.25">
      <c r="A132" s="1">
        <v>44531</v>
      </c>
      <c r="B132" s="18">
        <v>2.1665076489051138E-2</v>
      </c>
      <c r="C132" s="18">
        <v>2.7353296205843591E-2</v>
      </c>
      <c r="D132" s="18">
        <v>9.4331328414845039E-3</v>
      </c>
      <c r="E132" s="18">
        <v>1.6340943851292256E-2</v>
      </c>
      <c r="F132" s="17">
        <v>4.8528587414318203E-2</v>
      </c>
      <c r="G132" s="4">
        <v>1.7548296281689746E-2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030D-664E-4C96-A891-FFC94EFD1891}">
  <dimension ref="A1:V146"/>
  <sheetViews>
    <sheetView topLeftCell="A125" workbookViewId="0">
      <selection activeCell="J132" sqref="J132"/>
    </sheetView>
  </sheetViews>
  <sheetFormatPr baseColWidth="10" defaultColWidth="11.42578125" defaultRowHeight="15" x14ac:dyDescent="0.25"/>
  <cols>
    <col min="9" max="9" width="11.42578125" style="9"/>
    <col min="10" max="10" width="13.7109375" style="9" bestFit="1" customWidth="1"/>
    <col min="12" max="12" width="9.140625" style="30"/>
    <col min="13" max="14" width="9.140625"/>
    <col min="15" max="15" width="13" bestFit="1" customWidth="1"/>
  </cols>
  <sheetData>
    <row r="1" spans="1:2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I1" s="9" t="s">
        <v>13</v>
      </c>
      <c r="J1" s="9" t="s">
        <v>14</v>
      </c>
      <c r="K1" s="9" t="s">
        <v>15</v>
      </c>
      <c r="L1" s="27" t="s">
        <v>16</v>
      </c>
      <c r="M1" s="9" t="s">
        <v>5</v>
      </c>
      <c r="N1" s="9" t="s">
        <v>17</v>
      </c>
      <c r="O1" s="9" t="s">
        <v>6</v>
      </c>
      <c r="R1" t="s">
        <v>18</v>
      </c>
      <c r="T1" s="10">
        <v>6.5199999999999994E-2</v>
      </c>
      <c r="U1" s="15" t="s">
        <v>19</v>
      </c>
      <c r="V1" t="s">
        <v>20</v>
      </c>
    </row>
    <row r="2" spans="1:22" x14ac:dyDescent="0.25">
      <c r="A2" s="2">
        <v>40544</v>
      </c>
      <c r="B2" s="3">
        <v>1308.08</v>
      </c>
      <c r="C2" s="3">
        <v>1277.2</v>
      </c>
      <c r="D2" s="3">
        <v>1323.94</v>
      </c>
      <c r="E2" s="3">
        <v>1269.52</v>
      </c>
      <c r="F2" s="4">
        <v>2.1899999999999999E-2</v>
      </c>
      <c r="G2" s="5"/>
      <c r="H2" s="7">
        <v>40546</v>
      </c>
      <c r="I2" s="9">
        <v>1866.400024</v>
      </c>
      <c r="J2" s="9">
        <f t="shared" ref="J2:J33" si="0">B2*I2</f>
        <v>2441400.5433939197</v>
      </c>
      <c r="L2" s="28">
        <v>2.7658678568047712E-3</v>
      </c>
      <c r="Q2" s="7">
        <v>40546</v>
      </c>
      <c r="R2" s="16">
        <v>1803</v>
      </c>
      <c r="U2" s="13">
        <v>3.37</v>
      </c>
      <c r="V2" s="14">
        <f>U2/100</f>
        <v>3.3700000000000001E-2</v>
      </c>
    </row>
    <row r="3" spans="1:22" x14ac:dyDescent="0.25">
      <c r="A3" s="2">
        <v>40575</v>
      </c>
      <c r="B3" s="3">
        <v>1351.65</v>
      </c>
      <c r="C3" s="3">
        <v>1307.43</v>
      </c>
      <c r="D3" s="3">
        <v>1365.07</v>
      </c>
      <c r="E3" s="3">
        <v>1307.3900000000001</v>
      </c>
      <c r="F3" s="8">
        <v>3.3300000000000003E-2</v>
      </c>
      <c r="H3" s="7">
        <v>40575</v>
      </c>
      <c r="I3" s="9">
        <v>1906</v>
      </c>
      <c r="J3" s="9">
        <f>B3*I3</f>
        <v>2576244.9000000004</v>
      </c>
      <c r="K3" s="4">
        <f>J3/J2-1</f>
        <v>5.5232377567437707E-2</v>
      </c>
      <c r="L3" s="28">
        <v>2.7335263083605454E-3</v>
      </c>
      <c r="M3" s="17">
        <f>K3-L3</f>
        <v>5.2498851259077162E-2</v>
      </c>
      <c r="N3" s="4">
        <v>-2.4065446478092167E-2</v>
      </c>
      <c r="O3" s="4">
        <f>N3-L3</f>
        <v>-2.6798972786452713E-2</v>
      </c>
      <c r="P3" s="4"/>
      <c r="Q3" s="7">
        <v>40575</v>
      </c>
      <c r="R3" s="16">
        <v>1759.61</v>
      </c>
      <c r="S3" s="6">
        <f t="shared" ref="S3:S34" si="1">R3/R2-1</f>
        <v>-2.4065446478092167E-2</v>
      </c>
      <c r="U3" s="13">
        <v>3.33</v>
      </c>
      <c r="V3" s="14">
        <f t="shared" ref="V3:V66" si="2">U3/100</f>
        <v>3.3300000000000003E-2</v>
      </c>
    </row>
    <row r="4" spans="1:22" x14ac:dyDescent="0.25">
      <c r="A4" s="2">
        <v>40603</v>
      </c>
      <c r="B4" s="3">
        <v>1334.93</v>
      </c>
      <c r="C4" s="3">
        <v>1352.22</v>
      </c>
      <c r="D4" s="3">
        <v>1357.81</v>
      </c>
      <c r="E4" s="3">
        <v>1251.3399999999999</v>
      </c>
      <c r="F4" s="4">
        <v>-1.24E-2</v>
      </c>
      <c r="H4" s="7">
        <v>40603</v>
      </c>
      <c r="I4" s="9">
        <v>1870</v>
      </c>
      <c r="J4" s="9">
        <f t="shared" si="0"/>
        <v>2496319.1</v>
      </c>
      <c r="K4" s="4">
        <f>J4/J3-1</f>
        <v>-3.1024146811508557E-2</v>
      </c>
      <c r="L4" s="28">
        <v>2.9516094330215292E-3</v>
      </c>
      <c r="M4" s="17">
        <f t="shared" ref="M3:M34" si="3">K4-L4</f>
        <v>-3.3975756244530086E-2</v>
      </c>
      <c r="N4" s="4">
        <v>1.3696216775309633E-3</v>
      </c>
      <c r="O4" s="4">
        <f t="shared" ref="O3:O34" si="4">N4-L4</f>
        <v>-1.5819877554905659E-3</v>
      </c>
      <c r="P4" s="4"/>
      <c r="Q4" s="7">
        <v>40603</v>
      </c>
      <c r="R4" s="16">
        <v>1762.02</v>
      </c>
      <c r="S4" s="6">
        <f t="shared" si="1"/>
        <v>1.3696216775309633E-3</v>
      </c>
      <c r="U4" s="13">
        <v>3.6</v>
      </c>
      <c r="V4" s="14">
        <f t="shared" si="2"/>
        <v>3.6000000000000004E-2</v>
      </c>
    </row>
    <row r="5" spans="1:22" x14ac:dyDescent="0.25">
      <c r="A5" s="2">
        <v>40634</v>
      </c>
      <c r="B5" s="3">
        <v>1388.62</v>
      </c>
      <c r="C5" s="3">
        <v>1333.68</v>
      </c>
      <c r="D5" s="3">
        <v>1390.18</v>
      </c>
      <c r="E5" s="3">
        <v>1309.06</v>
      </c>
      <c r="F5" s="4">
        <v>4.02E-2</v>
      </c>
      <c r="H5" s="7">
        <v>40634</v>
      </c>
      <c r="I5" s="9">
        <v>1740.099976</v>
      </c>
      <c r="J5" s="9">
        <f t="shared" si="0"/>
        <v>2416337.6286731199</v>
      </c>
      <c r="K5" s="4">
        <f>J5/J4-1</f>
        <v>-3.2039762595607368E-2</v>
      </c>
      <c r="L5" s="28">
        <v>3.2174490479424112E-3</v>
      </c>
      <c r="M5" s="17">
        <f t="shared" si="3"/>
        <v>-3.525721164354978E-2</v>
      </c>
      <c r="N5" s="4">
        <v>-3.0323151837096107E-2</v>
      </c>
      <c r="O5" s="4">
        <f t="shared" si="4"/>
        <v>-3.3540600885038518E-2</v>
      </c>
      <c r="P5" s="4"/>
      <c r="Q5" s="7">
        <v>40634</v>
      </c>
      <c r="R5" s="16">
        <v>1708.59</v>
      </c>
      <c r="S5" s="6">
        <f t="shared" si="1"/>
        <v>-3.0323151837096107E-2</v>
      </c>
      <c r="U5" s="13">
        <v>3.93</v>
      </c>
      <c r="V5" s="14">
        <f t="shared" si="2"/>
        <v>3.9300000000000002E-2</v>
      </c>
    </row>
    <row r="6" spans="1:22" x14ac:dyDescent="0.25">
      <c r="A6" s="2">
        <v>40664</v>
      </c>
      <c r="B6" s="3">
        <v>1354.61</v>
      </c>
      <c r="C6" s="3">
        <v>1389.76</v>
      </c>
      <c r="D6" s="3">
        <v>1397.57</v>
      </c>
      <c r="E6" s="3">
        <v>1310.0999999999999</v>
      </c>
      <c r="F6" s="4">
        <v>-2.4500000000000001E-2</v>
      </c>
      <c r="H6" s="7">
        <v>40665</v>
      </c>
      <c r="I6" s="9">
        <v>1801</v>
      </c>
      <c r="J6" s="9">
        <f t="shared" si="0"/>
        <v>2439652.61</v>
      </c>
      <c r="K6" s="4">
        <f>J6/J5-1</f>
        <v>9.6488922120054887E-3</v>
      </c>
      <c r="L6" s="28">
        <v>3.2335356603379051E-3</v>
      </c>
      <c r="M6" s="17">
        <f t="shared" si="3"/>
        <v>6.4153565516675837E-3</v>
      </c>
      <c r="N6" s="4">
        <v>-9.6278217711679437E-3</v>
      </c>
      <c r="O6" s="4">
        <f t="shared" si="4"/>
        <v>-1.2861357431505849E-2</v>
      </c>
      <c r="P6" s="4"/>
      <c r="Q6" s="7">
        <v>40665</v>
      </c>
      <c r="R6" s="16">
        <v>1692.14</v>
      </c>
      <c r="S6" s="6">
        <f t="shared" si="1"/>
        <v>-9.6278217711679437E-3</v>
      </c>
      <c r="U6" s="13">
        <v>3.95</v>
      </c>
      <c r="V6" s="14">
        <f t="shared" si="2"/>
        <v>3.95E-2</v>
      </c>
    </row>
    <row r="7" spans="1:22" x14ac:dyDescent="0.25">
      <c r="A7" s="2">
        <v>40695</v>
      </c>
      <c r="B7" s="3">
        <v>1331.18</v>
      </c>
      <c r="C7" s="3">
        <v>1355.61</v>
      </c>
      <c r="D7" s="3">
        <v>1357.02</v>
      </c>
      <c r="E7" s="3">
        <v>1267.55</v>
      </c>
      <c r="F7" s="4">
        <v>-1.7299999999999999E-2</v>
      </c>
      <c r="H7" s="7">
        <v>40695</v>
      </c>
      <c r="I7" s="9">
        <v>1767.5</v>
      </c>
      <c r="J7" s="9">
        <f t="shared" si="0"/>
        <v>2352860.65</v>
      </c>
      <c r="K7" s="4">
        <f>J7/J6-1</f>
        <v>-3.5575540404500394E-2</v>
      </c>
      <c r="L7" s="28">
        <v>3.3540948994528197E-3</v>
      </c>
      <c r="M7" s="17">
        <f t="shared" si="3"/>
        <v>-3.8929635303953214E-2</v>
      </c>
      <c r="N7" s="4">
        <v>3.6344510501495231E-2</v>
      </c>
      <c r="O7" s="4">
        <f t="shared" si="4"/>
        <v>3.2990415602042411E-2</v>
      </c>
      <c r="P7" s="4"/>
      <c r="Q7" s="7">
        <v>40695</v>
      </c>
      <c r="R7" s="16">
        <v>1753.64</v>
      </c>
      <c r="S7" s="6">
        <f t="shared" si="1"/>
        <v>3.6344510501495231E-2</v>
      </c>
      <c r="U7" s="13">
        <v>4.0999999999999996</v>
      </c>
      <c r="V7" s="14">
        <f t="shared" si="2"/>
        <v>4.0999999999999995E-2</v>
      </c>
    </row>
    <row r="8" spans="1:22" x14ac:dyDescent="0.25">
      <c r="A8" s="2">
        <v>40725</v>
      </c>
      <c r="B8" s="3">
        <v>1306.05</v>
      </c>
      <c r="C8" s="3">
        <v>1330.56</v>
      </c>
      <c r="D8" s="3">
        <v>1354.49</v>
      </c>
      <c r="E8" s="3">
        <v>1292.26</v>
      </c>
      <c r="F8" s="4">
        <v>-1.89E-2</v>
      </c>
      <c r="H8" s="7">
        <v>40725</v>
      </c>
      <c r="I8" s="9">
        <v>1719.1999510000001</v>
      </c>
      <c r="J8" s="9">
        <f t="shared" si="0"/>
        <v>2245361.0960035501</v>
      </c>
      <c r="K8" s="4">
        <f>J8/J7-1</f>
        <v>-4.5688874093095966E-2</v>
      </c>
      <c r="L8" s="28">
        <v>3.4664732719604796E-3</v>
      </c>
      <c r="M8" s="17">
        <f t="shared" si="3"/>
        <v>-4.9155347365056445E-2</v>
      </c>
      <c r="N8" s="4">
        <v>-2.6579001391391688E-2</v>
      </c>
      <c r="O8" s="4">
        <f t="shared" si="4"/>
        <v>-3.0045474663352167E-2</v>
      </c>
      <c r="P8" s="4"/>
      <c r="Q8" s="7">
        <v>40725</v>
      </c>
      <c r="R8" s="16">
        <v>1707.03</v>
      </c>
      <c r="S8" s="6">
        <f t="shared" si="1"/>
        <v>-2.6579001391391688E-2</v>
      </c>
      <c r="U8" s="13">
        <v>4.24</v>
      </c>
      <c r="V8" s="14">
        <f t="shared" si="2"/>
        <v>4.24E-2</v>
      </c>
    </row>
    <row r="9" spans="1:22" x14ac:dyDescent="0.25">
      <c r="A9" s="2">
        <v>40756</v>
      </c>
      <c r="B9" s="3">
        <v>1211.22</v>
      </c>
      <c r="C9" s="3">
        <v>1305.92</v>
      </c>
      <c r="D9" s="3">
        <v>1319.43</v>
      </c>
      <c r="E9" s="3">
        <v>1113.1600000000001</v>
      </c>
      <c r="F9" s="4">
        <v>-7.2599999999999998E-2</v>
      </c>
      <c r="H9" s="7">
        <v>40756</v>
      </c>
      <c r="I9" s="9">
        <v>1779.5</v>
      </c>
      <c r="J9" s="9">
        <f t="shared" si="0"/>
        <v>2155365.9900000002</v>
      </c>
      <c r="K9" s="4">
        <f>J9/J8-1</f>
        <v>-4.0080460182430944E-2</v>
      </c>
      <c r="L9" s="28">
        <v>3.6027468730472911E-3</v>
      </c>
      <c r="M9" s="17">
        <f t="shared" si="3"/>
        <v>-4.3683207055478235E-2</v>
      </c>
      <c r="N9" s="4">
        <v>-2.1909398194524865E-2</v>
      </c>
      <c r="O9" s="4">
        <f t="shared" si="4"/>
        <v>-2.5512145067572156E-2</v>
      </c>
      <c r="P9" s="4"/>
      <c r="Q9" s="7">
        <v>40756</v>
      </c>
      <c r="R9" s="16">
        <v>1669.63</v>
      </c>
      <c r="S9" s="6">
        <f t="shared" si="1"/>
        <v>-2.1909398194524865E-2</v>
      </c>
      <c r="U9" s="13">
        <v>4.41</v>
      </c>
      <c r="V9" s="14">
        <f t="shared" si="2"/>
        <v>4.41E-2</v>
      </c>
    </row>
    <row r="10" spans="1:22" x14ac:dyDescent="0.25">
      <c r="A10" s="2">
        <v>40787</v>
      </c>
      <c r="B10" s="3">
        <v>1104.06</v>
      </c>
      <c r="C10" s="3">
        <v>1210.79</v>
      </c>
      <c r="D10" s="3">
        <v>1218.73</v>
      </c>
      <c r="E10" s="3">
        <v>1079.6199999999999</v>
      </c>
      <c r="F10" s="4">
        <v>-8.8499999999999995E-2</v>
      </c>
      <c r="H10" s="7">
        <v>40787</v>
      </c>
      <c r="I10" s="9">
        <v>1928</v>
      </c>
      <c r="J10" s="9">
        <f t="shared" si="0"/>
        <v>2128627.6799999997</v>
      </c>
      <c r="K10" s="4">
        <f>J10/J9-1</f>
        <v>-1.2405461589379829E-2</v>
      </c>
      <c r="L10" s="28">
        <v>3.6988176007033413E-3</v>
      </c>
      <c r="M10" s="17">
        <f t="shared" si="3"/>
        <v>-1.6104279190083171E-2</v>
      </c>
      <c r="N10" s="4">
        <v>-1.6009535046687007E-2</v>
      </c>
      <c r="O10" s="4">
        <f t="shared" si="4"/>
        <v>-1.9708352647390348E-2</v>
      </c>
      <c r="P10" s="4"/>
      <c r="Q10" s="7">
        <v>40787</v>
      </c>
      <c r="R10" s="16">
        <v>1642.9</v>
      </c>
      <c r="S10" s="6">
        <f t="shared" si="1"/>
        <v>-1.6009535046687007E-2</v>
      </c>
      <c r="U10" s="13">
        <v>4.53</v>
      </c>
      <c r="V10" s="14">
        <f t="shared" si="2"/>
        <v>4.53E-2</v>
      </c>
    </row>
    <row r="11" spans="1:22" x14ac:dyDescent="0.25">
      <c r="A11" s="2">
        <v>40817</v>
      </c>
      <c r="B11" s="3">
        <v>1217.3</v>
      </c>
      <c r="C11" s="3">
        <v>1102.53</v>
      </c>
      <c r="D11" s="3">
        <v>1257.55</v>
      </c>
      <c r="E11" s="3">
        <v>1042.3</v>
      </c>
      <c r="F11" s="4">
        <v>0.1026</v>
      </c>
      <c r="H11" s="7">
        <v>40819</v>
      </c>
      <c r="I11" s="9">
        <v>1829.5</v>
      </c>
      <c r="J11" s="9">
        <f t="shared" si="0"/>
        <v>2227050.35</v>
      </c>
      <c r="K11" s="4">
        <f>J11/J10-1</f>
        <v>4.6237616340684129E-2</v>
      </c>
      <c r="L11" s="28">
        <v>3.8027802029136915E-3</v>
      </c>
      <c r="M11" s="17">
        <f t="shared" si="3"/>
        <v>4.2434836137770438E-2</v>
      </c>
      <c r="N11" s="4">
        <v>-5.5968105179864946E-2</v>
      </c>
      <c r="O11" s="4">
        <f t="shared" si="4"/>
        <v>-5.9770885382778638E-2</v>
      </c>
      <c r="P11" s="4"/>
      <c r="Q11" s="7">
        <v>40819</v>
      </c>
      <c r="R11" s="16">
        <v>1550.95</v>
      </c>
      <c r="S11" s="6">
        <f t="shared" si="1"/>
        <v>-5.5968105179864946E-2</v>
      </c>
      <c r="U11" s="13">
        <v>4.66</v>
      </c>
      <c r="V11" s="14">
        <f t="shared" si="2"/>
        <v>4.6600000000000003E-2</v>
      </c>
    </row>
    <row r="12" spans="1:22" x14ac:dyDescent="0.25">
      <c r="A12" s="2">
        <v>40848</v>
      </c>
      <c r="B12" s="3">
        <v>1184.5999999999999</v>
      </c>
      <c r="C12" s="3">
        <v>1213.83</v>
      </c>
      <c r="D12" s="3">
        <v>1221.28</v>
      </c>
      <c r="E12" s="3">
        <v>1093.72</v>
      </c>
      <c r="F12" s="4">
        <v>-2.69E-2</v>
      </c>
      <c r="H12" s="7">
        <v>40848</v>
      </c>
      <c r="I12" s="9">
        <v>1949</v>
      </c>
      <c r="J12" s="9">
        <f t="shared" si="0"/>
        <v>2308785.4</v>
      </c>
      <c r="K12" s="4">
        <f>J12/J11-1</f>
        <v>3.6701033723822052E-2</v>
      </c>
      <c r="L12" s="28">
        <v>3.8507230235700352E-3</v>
      </c>
      <c r="M12" s="17">
        <f t="shared" si="3"/>
        <v>3.2850310700252017E-2</v>
      </c>
      <c r="N12" s="4">
        <v>2.980108965472783E-2</v>
      </c>
      <c r="O12" s="4">
        <f t="shared" si="4"/>
        <v>2.5950366631157795E-2</v>
      </c>
      <c r="P12" s="4"/>
      <c r="Q12" s="7">
        <v>40848</v>
      </c>
      <c r="R12" s="16">
        <v>1597.17</v>
      </c>
      <c r="S12" s="6">
        <f t="shared" si="1"/>
        <v>2.980108965472783E-2</v>
      </c>
      <c r="U12" s="13">
        <v>4.72</v>
      </c>
      <c r="V12" s="14">
        <f t="shared" si="2"/>
        <v>4.7199999999999999E-2</v>
      </c>
    </row>
    <row r="13" spans="1:22" x14ac:dyDescent="0.25">
      <c r="A13" s="2">
        <v>40878</v>
      </c>
      <c r="B13" s="3">
        <v>1182.5899999999999</v>
      </c>
      <c r="C13" s="3">
        <v>1183.8499999999999</v>
      </c>
      <c r="D13" s="3">
        <v>1206.4100000000001</v>
      </c>
      <c r="E13" s="3">
        <v>1132.6199999999999</v>
      </c>
      <c r="F13" s="4">
        <v>-1.6999999999999999E-3</v>
      </c>
      <c r="H13" s="7">
        <v>40878</v>
      </c>
      <c r="I13" s="9">
        <v>1896.599976</v>
      </c>
      <c r="J13" s="9">
        <f t="shared" si="0"/>
        <v>2242900.1656178399</v>
      </c>
      <c r="K13" s="4">
        <f>J13/J12-1</f>
        <v>-2.8536751134237037E-2</v>
      </c>
      <c r="L13" s="28">
        <v>3.8826709170549645E-3</v>
      </c>
      <c r="M13" s="17">
        <f t="shared" si="3"/>
        <v>-3.2419422051292002E-2</v>
      </c>
      <c r="N13" s="4">
        <v>-1.3530181508543349E-2</v>
      </c>
      <c r="O13" s="4">
        <f t="shared" si="4"/>
        <v>-1.7412852425598313E-2</v>
      </c>
      <c r="P13" s="4"/>
      <c r="Q13" s="7">
        <v>40878</v>
      </c>
      <c r="R13" s="16">
        <v>1575.56</v>
      </c>
      <c r="S13" s="6">
        <f t="shared" si="1"/>
        <v>-1.3530181508543349E-2</v>
      </c>
      <c r="U13" s="13">
        <v>4.76</v>
      </c>
      <c r="V13" s="14">
        <f t="shared" si="2"/>
        <v>4.7599999999999996E-2</v>
      </c>
    </row>
    <row r="14" spans="1:22" x14ac:dyDescent="0.25">
      <c r="A14" s="2">
        <v>40909</v>
      </c>
      <c r="B14" s="3">
        <v>1240.8900000000001</v>
      </c>
      <c r="C14" s="3">
        <v>1181.3599999999999</v>
      </c>
      <c r="D14" s="3">
        <v>1259.4000000000001</v>
      </c>
      <c r="E14" s="3">
        <v>1181.28</v>
      </c>
      <c r="F14" s="4">
        <v>4.9299999999999997E-2</v>
      </c>
      <c r="H14" s="7">
        <v>40911</v>
      </c>
      <c r="I14" s="9">
        <v>1809</v>
      </c>
      <c r="J14" s="9">
        <f t="shared" si="0"/>
        <v>2244770.0100000002</v>
      </c>
      <c r="K14" s="4">
        <f>J14/J13-1</f>
        <v>8.3367258642352837E-4</v>
      </c>
      <c r="L14" s="28">
        <v>3.5867252456669441E-3</v>
      </c>
      <c r="M14" s="17">
        <f t="shared" si="3"/>
        <v>-2.7530526592434157E-3</v>
      </c>
      <c r="N14" s="4">
        <v>1.3645941760389579E-3</v>
      </c>
      <c r="O14" s="4">
        <f t="shared" si="4"/>
        <v>-2.2221310696279861E-3</v>
      </c>
      <c r="P14" s="4"/>
      <c r="Q14" s="7">
        <v>40910</v>
      </c>
      <c r="R14" s="16">
        <v>1577.71</v>
      </c>
      <c r="S14" s="6">
        <f t="shared" si="1"/>
        <v>1.3645941760389579E-3</v>
      </c>
      <c r="U14" s="13">
        <v>4.3899999999999997</v>
      </c>
      <c r="V14" s="14">
        <f t="shared" si="2"/>
        <v>4.3899999999999995E-2</v>
      </c>
    </row>
    <row r="15" spans="1:22" x14ac:dyDescent="0.25">
      <c r="A15" s="2">
        <v>40940</v>
      </c>
      <c r="B15" s="3">
        <v>1298.72</v>
      </c>
      <c r="C15" s="3">
        <v>1240.69</v>
      </c>
      <c r="D15" s="3">
        <v>1311.23</v>
      </c>
      <c r="E15" s="3">
        <v>1238.69</v>
      </c>
      <c r="F15" s="4">
        <v>4.6600000000000003E-2</v>
      </c>
      <c r="H15" s="7">
        <v>40940</v>
      </c>
      <c r="I15" s="9">
        <v>1767</v>
      </c>
      <c r="J15" s="9">
        <f t="shared" si="0"/>
        <v>2294838.2400000002</v>
      </c>
      <c r="K15" s="4">
        <f>J15/J14-1</f>
        <v>2.2304391887345343E-2</v>
      </c>
      <c r="L15" s="28">
        <v>4.455829106839726E-3</v>
      </c>
      <c r="M15" s="17">
        <f t="shared" si="3"/>
        <v>1.7848562780505617E-2</v>
      </c>
      <c r="N15" s="4">
        <v>3.5678293222455304E-2</v>
      </c>
      <c r="O15" s="4">
        <f t="shared" si="4"/>
        <v>3.1222464115615578E-2</v>
      </c>
      <c r="P15" s="4"/>
      <c r="Q15" s="7">
        <v>40940</v>
      </c>
      <c r="R15" s="16">
        <v>1634</v>
      </c>
      <c r="S15" s="6">
        <f t="shared" si="1"/>
        <v>3.5678293222455304E-2</v>
      </c>
      <c r="U15" s="13">
        <v>5.48</v>
      </c>
      <c r="V15" s="14">
        <f t="shared" si="2"/>
        <v>5.4800000000000001E-2</v>
      </c>
    </row>
    <row r="16" spans="1:22" x14ac:dyDescent="0.25">
      <c r="A16" s="2">
        <v>40969</v>
      </c>
      <c r="B16" s="3">
        <v>1312.01</v>
      </c>
      <c r="C16" s="3">
        <v>1296.1600000000001</v>
      </c>
      <c r="D16" s="3">
        <v>1331.55</v>
      </c>
      <c r="E16" s="3">
        <v>1263.1199999999999</v>
      </c>
      <c r="F16" s="4">
        <v>1.0200000000000001E-2</v>
      </c>
      <c r="H16" s="7">
        <v>40969</v>
      </c>
      <c r="I16" s="9">
        <v>1753.5</v>
      </c>
      <c r="J16" s="9">
        <f t="shared" si="0"/>
        <v>2300609.5350000001</v>
      </c>
      <c r="K16" s="4">
        <f>J16/J15-1</f>
        <v>2.5149027497466392E-3</v>
      </c>
      <c r="L16" s="28">
        <v>4.4478931673448407E-3</v>
      </c>
      <c r="M16" s="17">
        <f t="shared" si="3"/>
        <v>-1.9329904175982016E-3</v>
      </c>
      <c r="N16" s="4">
        <v>6.5263157894736912E-2</v>
      </c>
      <c r="O16" s="4">
        <f t="shared" si="4"/>
        <v>6.0815264727392071E-2</v>
      </c>
      <c r="P16" s="4"/>
      <c r="Q16" s="7">
        <v>40969</v>
      </c>
      <c r="R16" s="16">
        <v>1740.64</v>
      </c>
      <c r="S16" s="6">
        <f t="shared" si="1"/>
        <v>6.5263157894736912E-2</v>
      </c>
      <c r="U16" s="13">
        <v>5.47</v>
      </c>
      <c r="V16" s="14">
        <f t="shared" si="2"/>
        <v>5.4699999999999999E-2</v>
      </c>
    </row>
    <row r="17" spans="1:22" x14ac:dyDescent="0.25">
      <c r="A17" s="2">
        <v>41000</v>
      </c>
      <c r="B17" s="3">
        <v>1293.99</v>
      </c>
      <c r="C17" s="3">
        <v>1313.81</v>
      </c>
      <c r="D17" s="3">
        <v>1326.96</v>
      </c>
      <c r="E17" s="3">
        <v>1257.1300000000001</v>
      </c>
      <c r="F17" s="4">
        <v>-1.37E-2</v>
      </c>
      <c r="H17" s="7">
        <v>41001</v>
      </c>
      <c r="I17" s="9">
        <v>1762</v>
      </c>
      <c r="J17" s="9">
        <f t="shared" si="0"/>
        <v>2280010.38</v>
      </c>
      <c r="K17" s="4">
        <f>J17/J16-1</f>
        <v>-8.9537814594862208E-3</v>
      </c>
      <c r="L17" s="28">
        <v>4.455829106839726E-3</v>
      </c>
      <c r="M17" s="17">
        <f t="shared" si="3"/>
        <v>-1.3409610566325947E-2</v>
      </c>
      <c r="N17" s="4">
        <v>6.434414927842802E-4</v>
      </c>
      <c r="O17" s="4">
        <f t="shared" si="4"/>
        <v>-3.8123876140554458E-3</v>
      </c>
      <c r="P17" s="4"/>
      <c r="Q17" s="7">
        <v>41001</v>
      </c>
      <c r="R17" s="16">
        <v>1741.76</v>
      </c>
      <c r="S17" s="6">
        <f t="shared" si="1"/>
        <v>6.434414927842802E-4</v>
      </c>
      <c r="U17" s="13">
        <v>5.48</v>
      </c>
      <c r="V17" s="14">
        <f t="shared" si="2"/>
        <v>5.4800000000000001E-2</v>
      </c>
    </row>
    <row r="18" spans="1:22" x14ac:dyDescent="0.25">
      <c r="A18" s="2">
        <v>41030</v>
      </c>
      <c r="B18" s="3">
        <v>1177.6400000000001</v>
      </c>
      <c r="C18" s="3">
        <v>1293.57</v>
      </c>
      <c r="D18" s="3">
        <v>1302.0999999999999</v>
      </c>
      <c r="E18" s="3">
        <v>1168.83</v>
      </c>
      <c r="F18" s="4">
        <v>-8.9899999999999994E-2</v>
      </c>
      <c r="H18" s="7">
        <v>41030</v>
      </c>
      <c r="I18" s="9">
        <v>1791.400024</v>
      </c>
      <c r="J18" s="9">
        <f t="shared" si="0"/>
        <v>2109624.3242633604</v>
      </c>
      <c r="K18" s="4">
        <f>J18/J17-1</f>
        <v>-7.473038598036541E-2</v>
      </c>
      <c r="L18" s="28">
        <v>4.2810789094456236E-3</v>
      </c>
      <c r="M18" s="17">
        <f t="shared" si="3"/>
        <v>-7.9011464889811034E-2</v>
      </c>
      <c r="N18" s="4">
        <v>4.1544185191989547E-2</v>
      </c>
      <c r="O18" s="4">
        <f t="shared" si="4"/>
        <v>3.7263106282543923E-2</v>
      </c>
      <c r="P18" s="4"/>
      <c r="Q18" s="7">
        <v>41031</v>
      </c>
      <c r="R18" s="16">
        <v>1814.12</v>
      </c>
      <c r="S18" s="6">
        <f t="shared" si="1"/>
        <v>4.1544185191989547E-2</v>
      </c>
      <c r="U18" s="13">
        <v>5.26</v>
      </c>
      <c r="V18" s="14">
        <f t="shared" si="2"/>
        <v>5.2600000000000001E-2</v>
      </c>
    </row>
    <row r="19" spans="1:22" x14ac:dyDescent="0.25">
      <c r="A19" s="2">
        <v>41061</v>
      </c>
      <c r="B19" s="3">
        <v>1235.72</v>
      </c>
      <c r="C19" s="3">
        <v>1176.7</v>
      </c>
      <c r="D19" s="3">
        <v>1235.72</v>
      </c>
      <c r="E19" s="3">
        <v>1144.1600000000001</v>
      </c>
      <c r="F19" s="4">
        <v>4.9299999999999997E-2</v>
      </c>
      <c r="H19" s="7">
        <v>41061</v>
      </c>
      <c r="I19" s="9">
        <v>1756.099976</v>
      </c>
      <c r="J19" s="9">
        <f t="shared" si="0"/>
        <v>2170047.8623427199</v>
      </c>
      <c r="K19" s="4">
        <f>J19/J18-1</f>
        <v>2.8641847453317659E-2</v>
      </c>
      <c r="L19" s="28">
        <v>4.4240812097819937E-3</v>
      </c>
      <c r="M19" s="17">
        <f t="shared" si="3"/>
        <v>2.4217766243535666E-2</v>
      </c>
      <c r="N19" s="4">
        <v>-7.368862037792423E-2</v>
      </c>
      <c r="O19" s="4">
        <f t="shared" si="4"/>
        <v>-7.8112701587706224E-2</v>
      </c>
      <c r="P19" s="4"/>
      <c r="Q19" s="7">
        <v>41061</v>
      </c>
      <c r="R19" s="16">
        <v>1680.44</v>
      </c>
      <c r="S19" s="6">
        <f t="shared" si="1"/>
        <v>-7.368862037792423E-2</v>
      </c>
      <c r="U19" s="13">
        <v>5.44</v>
      </c>
      <c r="V19" s="14">
        <f t="shared" si="2"/>
        <v>5.4400000000000004E-2</v>
      </c>
    </row>
    <row r="20" spans="1:22" x14ac:dyDescent="0.25">
      <c r="A20" s="2">
        <v>41091</v>
      </c>
      <c r="B20" s="3">
        <v>1250.57</v>
      </c>
      <c r="C20" s="3">
        <v>1236.0999999999999</v>
      </c>
      <c r="D20" s="3">
        <v>1257.6400000000001</v>
      </c>
      <c r="E20" s="3">
        <v>1197.18</v>
      </c>
      <c r="F20" s="4">
        <v>1.2E-2</v>
      </c>
      <c r="H20" s="7">
        <v>41092</v>
      </c>
      <c r="I20" s="9">
        <v>1792</v>
      </c>
      <c r="J20" s="9">
        <f t="shared" si="0"/>
        <v>2241021.44</v>
      </c>
      <c r="K20" s="4">
        <f>J20/J19-1</f>
        <v>3.2705996438557428E-2</v>
      </c>
      <c r="L20" s="28">
        <v>4.4875659696987924E-3</v>
      </c>
      <c r="M20" s="17">
        <f t="shared" si="3"/>
        <v>2.8218430468858635E-2</v>
      </c>
      <c r="N20" s="4">
        <v>-6.3792816167194122E-3</v>
      </c>
      <c r="O20" s="4">
        <f t="shared" si="4"/>
        <v>-1.0866847586418205E-2</v>
      </c>
      <c r="P20" s="4"/>
      <c r="Q20" s="7">
        <v>41093</v>
      </c>
      <c r="R20" s="16">
        <v>1669.72</v>
      </c>
      <c r="S20" s="6">
        <f t="shared" si="1"/>
        <v>-6.3792816167194122E-3</v>
      </c>
      <c r="U20" s="13">
        <v>5.52</v>
      </c>
      <c r="V20" s="14">
        <f t="shared" si="2"/>
        <v>5.5199999999999999E-2</v>
      </c>
    </row>
    <row r="21" spans="1:22" x14ac:dyDescent="0.25">
      <c r="A21" s="2">
        <v>41122</v>
      </c>
      <c r="B21" s="3">
        <v>1279.21</v>
      </c>
      <c r="C21" s="3">
        <v>1249.0999999999999</v>
      </c>
      <c r="D21" s="3">
        <v>1300.8</v>
      </c>
      <c r="E21" s="3">
        <v>1229.1500000000001</v>
      </c>
      <c r="F21" s="4">
        <v>2.29E-2</v>
      </c>
      <c r="H21" s="7">
        <v>41122</v>
      </c>
      <c r="I21" s="9">
        <v>1819</v>
      </c>
      <c r="J21" s="9">
        <f t="shared" si="0"/>
        <v>2326882.9900000002</v>
      </c>
      <c r="K21" s="4">
        <f>J21/J20-1</f>
        <v>3.8313578115522384E-2</v>
      </c>
      <c r="L21" s="28">
        <v>4.4002630409687438E-3</v>
      </c>
      <c r="M21" s="17">
        <f t="shared" si="3"/>
        <v>3.391331507455364E-2</v>
      </c>
      <c r="N21" s="4">
        <v>-9.3428838368103673E-4</v>
      </c>
      <c r="O21" s="4">
        <f t="shared" si="4"/>
        <v>-5.3345514246497805E-3</v>
      </c>
      <c r="P21" s="4"/>
      <c r="Q21" s="7">
        <v>41122</v>
      </c>
      <c r="R21" s="16">
        <v>1668.16</v>
      </c>
      <c r="S21" s="6">
        <f t="shared" si="1"/>
        <v>-9.3428838368103673E-4</v>
      </c>
      <c r="U21" s="13">
        <v>5.41</v>
      </c>
      <c r="V21" s="14">
        <f t="shared" si="2"/>
        <v>5.4100000000000002E-2</v>
      </c>
    </row>
    <row r="22" spans="1:22" x14ac:dyDescent="0.25">
      <c r="A22" s="2">
        <v>41153</v>
      </c>
      <c r="B22" s="3">
        <v>1311.5</v>
      </c>
      <c r="C22" s="3">
        <v>1278.2</v>
      </c>
      <c r="D22" s="3">
        <v>1353.69</v>
      </c>
      <c r="E22" s="3">
        <v>1269.24</v>
      </c>
      <c r="F22" s="4">
        <v>2.52E-2</v>
      </c>
      <c r="H22" s="7">
        <v>41156</v>
      </c>
      <c r="I22" s="9">
        <v>1797</v>
      </c>
      <c r="J22" s="9">
        <f t="shared" si="0"/>
        <v>2356765.5</v>
      </c>
      <c r="K22" s="4">
        <f>J22/J21-1</f>
        <v>1.2842291653006432E-2</v>
      </c>
      <c r="L22" s="28">
        <v>4.4875659696987924E-3</v>
      </c>
      <c r="M22" s="17">
        <f t="shared" si="3"/>
        <v>8.35472568330764E-3</v>
      </c>
      <c r="N22" s="4">
        <v>-6.354306541339616E-4</v>
      </c>
      <c r="O22" s="4">
        <f t="shared" si="4"/>
        <v>-5.122996623832754E-3</v>
      </c>
      <c r="P22" s="4"/>
      <c r="Q22" s="7">
        <v>41155</v>
      </c>
      <c r="R22" s="16">
        <v>1667.1</v>
      </c>
      <c r="S22" s="6">
        <f t="shared" si="1"/>
        <v>-6.354306541339616E-4</v>
      </c>
      <c r="U22" s="13">
        <v>5.52</v>
      </c>
      <c r="V22" s="14">
        <f t="shared" si="2"/>
        <v>5.5199999999999999E-2</v>
      </c>
    </row>
    <row r="23" spans="1:22" x14ac:dyDescent="0.25">
      <c r="A23" s="2">
        <v>41183</v>
      </c>
      <c r="B23" s="3">
        <v>1301.52</v>
      </c>
      <c r="C23" s="3">
        <v>1309.3</v>
      </c>
      <c r="D23" s="3">
        <v>1343.48</v>
      </c>
      <c r="E23" s="3">
        <v>1295.57</v>
      </c>
      <c r="F23" s="4">
        <v>-7.6E-3</v>
      </c>
      <c r="H23" s="7">
        <v>41183</v>
      </c>
      <c r="I23" s="9">
        <v>1829</v>
      </c>
      <c r="J23" s="9">
        <f t="shared" si="0"/>
        <v>2380480.08</v>
      </c>
      <c r="K23" s="4">
        <f>J23/J22-1</f>
        <v>1.0062341798537044E-2</v>
      </c>
      <c r="L23" s="28">
        <v>5.0332980619396395E-3</v>
      </c>
      <c r="M23" s="17">
        <f t="shared" si="3"/>
        <v>5.029043736597405E-3</v>
      </c>
      <c r="N23" s="4">
        <v>9.7774578609561846E-3</v>
      </c>
      <c r="O23" s="4">
        <f t="shared" si="4"/>
        <v>4.7441597990165452E-3</v>
      </c>
      <c r="P23" s="4"/>
      <c r="Q23" s="7">
        <v>41183</v>
      </c>
      <c r="R23" s="16">
        <v>1683.4</v>
      </c>
      <c r="S23" s="6">
        <f t="shared" si="1"/>
        <v>9.7774578609561846E-3</v>
      </c>
      <c r="U23" s="13">
        <v>6.21</v>
      </c>
      <c r="V23" s="14">
        <f t="shared" si="2"/>
        <v>6.2100000000000002E-2</v>
      </c>
    </row>
    <row r="24" spans="1:22" x14ac:dyDescent="0.25">
      <c r="A24" s="2">
        <v>41214</v>
      </c>
      <c r="B24" s="3">
        <v>1315.49</v>
      </c>
      <c r="C24" s="3">
        <v>1301.78</v>
      </c>
      <c r="D24" s="3">
        <v>1317.79</v>
      </c>
      <c r="E24" s="3">
        <v>1244.45</v>
      </c>
      <c r="F24" s="4">
        <v>1.0699999999999999E-2</v>
      </c>
      <c r="H24" s="7">
        <v>41214</v>
      </c>
      <c r="I24" s="9">
        <v>1811</v>
      </c>
      <c r="J24" s="9">
        <f t="shared" si="0"/>
        <v>2382352.39</v>
      </c>
      <c r="K24" s="4">
        <f>J24/J23-1</f>
        <v>7.8652622037478359E-4</v>
      </c>
      <c r="L24" s="28">
        <v>4.1537774426925189E-3</v>
      </c>
      <c r="M24" s="17">
        <f t="shared" si="3"/>
        <v>-3.3672512223177353E-3</v>
      </c>
      <c r="N24" s="4">
        <v>5.2310799572294231E-2</v>
      </c>
      <c r="O24" s="4">
        <f t="shared" si="4"/>
        <v>4.8157022129601712E-2</v>
      </c>
      <c r="P24" s="4"/>
      <c r="Q24" s="7">
        <v>41214</v>
      </c>
      <c r="R24" s="16">
        <v>1771.46</v>
      </c>
      <c r="S24" s="6">
        <f t="shared" si="1"/>
        <v>5.2310799572294231E-2</v>
      </c>
      <c r="U24" s="13">
        <v>5.0999999999999996</v>
      </c>
      <c r="V24" s="14">
        <f t="shared" si="2"/>
        <v>5.0999999999999997E-2</v>
      </c>
    </row>
    <row r="25" spans="1:22" x14ac:dyDescent="0.25">
      <c r="A25" s="2">
        <v>41244</v>
      </c>
      <c r="B25" s="3">
        <v>1338.5</v>
      </c>
      <c r="C25" s="3">
        <v>1315.29</v>
      </c>
      <c r="D25" s="3">
        <v>1355.34</v>
      </c>
      <c r="E25" s="3">
        <v>1308.78</v>
      </c>
      <c r="F25" s="4">
        <v>1.7500000000000002E-2</v>
      </c>
      <c r="H25" s="7">
        <v>41246</v>
      </c>
      <c r="I25" s="9">
        <v>1766</v>
      </c>
      <c r="J25" s="9">
        <f t="shared" si="0"/>
        <v>2363791</v>
      </c>
      <c r="K25" s="4">
        <f>J25/J24-1</f>
        <v>-7.7912025432980148E-3</v>
      </c>
      <c r="L25" s="28">
        <v>3.7388172355212745E-3</v>
      </c>
      <c r="M25" s="17">
        <f t="shared" si="3"/>
        <v>-1.1530019778819289E-2</v>
      </c>
      <c r="N25" s="4">
        <v>-2.2806046989488626E-3</v>
      </c>
      <c r="O25" s="4">
        <f t="shared" si="4"/>
        <v>-6.0194219344701372E-3</v>
      </c>
      <c r="P25" s="4"/>
      <c r="Q25" s="7">
        <v>41246</v>
      </c>
      <c r="R25" s="16">
        <v>1767.42</v>
      </c>
      <c r="S25" s="6">
        <f t="shared" si="1"/>
        <v>-2.2806046989488626E-3</v>
      </c>
      <c r="U25" s="13">
        <v>4.58</v>
      </c>
      <c r="V25" s="14">
        <f t="shared" si="2"/>
        <v>4.58E-2</v>
      </c>
    </row>
    <row r="26" spans="1:22" x14ac:dyDescent="0.25">
      <c r="A26" s="2">
        <v>41275</v>
      </c>
      <c r="B26" s="3">
        <v>1405.47</v>
      </c>
      <c r="C26" s="3">
        <v>1339.39</v>
      </c>
      <c r="D26" s="3">
        <v>1413.54</v>
      </c>
      <c r="E26" s="3">
        <v>1338.46</v>
      </c>
      <c r="F26" s="4">
        <v>0.05</v>
      </c>
      <c r="H26" s="7">
        <v>41276</v>
      </c>
      <c r="I26" s="9">
        <v>1775</v>
      </c>
      <c r="J26" s="9">
        <f t="shared" si="0"/>
        <v>2494709.25</v>
      </c>
      <c r="K26" s="4">
        <f>J26/J25-1</f>
        <v>5.5384866936205368E-2</v>
      </c>
      <c r="L26" s="28">
        <v>4.026298203094747E-3</v>
      </c>
      <c r="M26" s="17">
        <f t="shared" si="3"/>
        <v>5.1358568733110621E-2</v>
      </c>
      <c r="N26" s="4">
        <v>3.2538955087076049E-2</v>
      </c>
      <c r="O26" s="4">
        <f t="shared" si="4"/>
        <v>2.8512656883981302E-2</v>
      </c>
      <c r="P26" s="4"/>
      <c r="Q26" s="7">
        <v>41276</v>
      </c>
      <c r="R26" s="16">
        <v>1824.93</v>
      </c>
      <c r="S26" s="6">
        <f t="shared" si="1"/>
        <v>3.2538955087076049E-2</v>
      </c>
      <c r="U26" s="13">
        <v>4.9400000000000004</v>
      </c>
      <c r="V26" s="14">
        <f t="shared" si="2"/>
        <v>4.9400000000000006E-2</v>
      </c>
    </row>
    <row r="27" spans="1:22" x14ac:dyDescent="0.25">
      <c r="A27" s="2">
        <v>41306</v>
      </c>
      <c r="B27" s="3">
        <v>1405.18</v>
      </c>
      <c r="C27" s="3">
        <v>1405.27</v>
      </c>
      <c r="D27" s="3">
        <v>1423.96</v>
      </c>
      <c r="E27" s="3">
        <v>1380.15</v>
      </c>
      <c r="F27" s="4">
        <v>-2.0000000000000001E-4</v>
      </c>
      <c r="H27" s="7">
        <v>41306</v>
      </c>
      <c r="I27" s="9">
        <v>1814</v>
      </c>
      <c r="J27" s="9">
        <f t="shared" si="0"/>
        <v>2548996.52</v>
      </c>
      <c r="K27" s="4">
        <f>J27/J26-1</f>
        <v>2.1760960721174172E-2</v>
      </c>
      <c r="L27" s="28">
        <v>3.8666983683250944E-3</v>
      </c>
      <c r="M27" s="17">
        <f t="shared" si="3"/>
        <v>1.7894262352849077E-2</v>
      </c>
      <c r="N27" s="4">
        <v>2.9288794638698601E-2</v>
      </c>
      <c r="O27" s="4">
        <f t="shared" si="4"/>
        <v>2.5422096270373506E-2</v>
      </c>
      <c r="P27" s="4"/>
      <c r="Q27" s="7">
        <v>41306</v>
      </c>
      <c r="R27" s="16">
        <v>1878.38</v>
      </c>
      <c r="S27" s="6">
        <f t="shared" si="1"/>
        <v>2.9288794638698601E-2</v>
      </c>
      <c r="U27" s="13">
        <v>4.74</v>
      </c>
      <c r="V27" s="14">
        <f t="shared" si="2"/>
        <v>4.7400000000000005E-2</v>
      </c>
    </row>
    <row r="28" spans="1:22" x14ac:dyDescent="0.25">
      <c r="A28" s="2">
        <v>41334</v>
      </c>
      <c r="B28" s="3">
        <v>1434.51</v>
      </c>
      <c r="C28" s="3">
        <v>1403.52</v>
      </c>
      <c r="D28" s="3">
        <v>1445.8</v>
      </c>
      <c r="E28" s="3">
        <v>1390.99</v>
      </c>
      <c r="F28" s="4">
        <v>2.0899999999999998E-2</v>
      </c>
      <c r="H28" s="7">
        <v>41334</v>
      </c>
      <c r="I28" s="9">
        <v>1828</v>
      </c>
      <c r="J28" s="9">
        <f t="shared" si="0"/>
        <v>2622284.2799999998</v>
      </c>
      <c r="K28" s="4">
        <f>J28/J27-1</f>
        <v>2.8751612418835171E-2</v>
      </c>
      <c r="L28" s="28">
        <v>3.650794881391306E-3</v>
      </c>
      <c r="M28" s="17">
        <f t="shared" si="3"/>
        <v>2.5100817537443865E-2</v>
      </c>
      <c r="N28" s="4">
        <v>-2.0570917492733098E-2</v>
      </c>
      <c r="O28" s="4">
        <f t="shared" si="4"/>
        <v>-2.4221712374124404E-2</v>
      </c>
      <c r="P28" s="4"/>
      <c r="Q28" s="7">
        <v>41334</v>
      </c>
      <c r="R28" s="16">
        <v>1839.74</v>
      </c>
      <c r="S28" s="6">
        <f t="shared" si="1"/>
        <v>-2.0570917492733098E-2</v>
      </c>
      <c r="U28" s="13">
        <v>4.47</v>
      </c>
      <c r="V28" s="14">
        <f t="shared" si="2"/>
        <v>4.4699999999999997E-2</v>
      </c>
    </row>
    <row r="29" spans="1:22" x14ac:dyDescent="0.25">
      <c r="A29" s="2">
        <v>41365</v>
      </c>
      <c r="B29" s="3">
        <v>1476.14</v>
      </c>
      <c r="C29" s="3">
        <v>1432.95</v>
      </c>
      <c r="D29" s="3">
        <v>1476.14</v>
      </c>
      <c r="E29" s="3">
        <v>1409.3</v>
      </c>
      <c r="F29" s="4">
        <v>2.9000000000000001E-2</v>
      </c>
      <c r="H29" s="7">
        <v>41365</v>
      </c>
      <c r="I29" s="9">
        <v>1824.5</v>
      </c>
      <c r="J29" s="9">
        <f t="shared" si="0"/>
        <v>2693217.43</v>
      </c>
      <c r="K29" s="4">
        <f>J29/J28-1</f>
        <v>2.7050137371071203E-2</v>
      </c>
      <c r="L29" s="28">
        <v>3.329995796502061E-3</v>
      </c>
      <c r="M29" s="17">
        <f t="shared" si="3"/>
        <v>2.3720141574569142E-2</v>
      </c>
      <c r="N29" s="4">
        <v>-3.7858610455825281E-2</v>
      </c>
      <c r="O29" s="4">
        <f t="shared" si="4"/>
        <v>-4.1188606252327342E-2</v>
      </c>
      <c r="P29" s="4"/>
      <c r="Q29" s="7">
        <v>41365</v>
      </c>
      <c r="R29" s="16">
        <v>1770.09</v>
      </c>
      <c r="S29" s="6">
        <f t="shared" si="1"/>
        <v>-3.7858610455825281E-2</v>
      </c>
      <c r="U29" s="13">
        <v>4.07</v>
      </c>
      <c r="V29" s="14">
        <f t="shared" si="2"/>
        <v>4.07E-2</v>
      </c>
    </row>
    <row r="30" spans="1:22" x14ac:dyDescent="0.25">
      <c r="A30" s="2">
        <v>41395</v>
      </c>
      <c r="B30" s="3">
        <v>1471.93</v>
      </c>
      <c r="C30" s="3">
        <v>1475.48</v>
      </c>
      <c r="D30" s="3">
        <v>1533.35</v>
      </c>
      <c r="E30" s="3">
        <v>1459.88</v>
      </c>
      <c r="F30" s="4">
        <v>-2.8999999999999998E-3</v>
      </c>
      <c r="H30" s="7">
        <v>41395</v>
      </c>
      <c r="I30" s="9">
        <v>1903</v>
      </c>
      <c r="J30" s="9">
        <f t="shared" si="0"/>
        <v>2801082.79</v>
      </c>
      <c r="K30" s="4">
        <f>J30/J29-1</f>
        <v>4.005074332227232E-2</v>
      </c>
      <c r="L30" s="28">
        <v>3.2576602600797866E-3</v>
      </c>
      <c r="M30" s="17">
        <f t="shared" si="3"/>
        <v>3.6793083062192533E-2</v>
      </c>
      <c r="N30" s="4">
        <v>-4.2060008248168024E-2</v>
      </c>
      <c r="O30" s="4">
        <f t="shared" si="4"/>
        <v>-4.531766850824781E-2</v>
      </c>
      <c r="P30" s="4"/>
      <c r="Q30" s="7">
        <v>41396</v>
      </c>
      <c r="R30" s="16">
        <v>1695.64</v>
      </c>
      <c r="S30" s="6">
        <f t="shared" si="1"/>
        <v>-4.2060008248168024E-2</v>
      </c>
      <c r="U30" s="13">
        <v>3.98</v>
      </c>
      <c r="V30" s="14">
        <f t="shared" si="2"/>
        <v>3.9800000000000002E-2</v>
      </c>
    </row>
    <row r="31" spans="1:22" x14ac:dyDescent="0.25">
      <c r="A31" s="2">
        <v>41426</v>
      </c>
      <c r="B31" s="3">
        <v>1433.55</v>
      </c>
      <c r="C31" s="3">
        <v>1472.5</v>
      </c>
      <c r="D31" s="3">
        <v>1487.97</v>
      </c>
      <c r="E31" s="3">
        <v>1393.93</v>
      </c>
      <c r="F31" s="4">
        <v>-2.6100000000000002E-2</v>
      </c>
      <c r="H31" s="7">
        <v>41428</v>
      </c>
      <c r="I31" s="9">
        <v>1928</v>
      </c>
      <c r="J31" s="9">
        <f t="shared" si="0"/>
        <v>2763884.4</v>
      </c>
      <c r="K31" s="4">
        <f>J31/J30-1</f>
        <v>-1.328000376597227E-2</v>
      </c>
      <c r="L31" s="28">
        <v>3.2335356603379051E-3</v>
      </c>
      <c r="M31" s="17">
        <f t="shared" si="3"/>
        <v>-1.6513539426310175E-2</v>
      </c>
      <c r="N31" s="4">
        <v>-6.2041471066972553E-3</v>
      </c>
      <c r="O31" s="4">
        <f t="shared" si="4"/>
        <v>-9.4376827670351604E-3</v>
      </c>
      <c r="P31" s="4"/>
      <c r="Q31" s="7">
        <v>41429</v>
      </c>
      <c r="R31" s="16">
        <v>1685.12</v>
      </c>
      <c r="S31" s="6">
        <f t="shared" si="1"/>
        <v>-6.2041471066972553E-3</v>
      </c>
      <c r="U31" s="13">
        <v>3.95</v>
      </c>
      <c r="V31" s="14">
        <f t="shared" si="2"/>
        <v>3.95E-2</v>
      </c>
    </row>
    <row r="32" spans="1:22" x14ac:dyDescent="0.25">
      <c r="A32" s="2">
        <v>41456</v>
      </c>
      <c r="B32" s="3">
        <v>1507.91</v>
      </c>
      <c r="C32" s="3">
        <v>1435.06</v>
      </c>
      <c r="D32" s="3">
        <v>1525.27</v>
      </c>
      <c r="E32" s="3">
        <v>1433.15</v>
      </c>
      <c r="F32" s="4">
        <v>5.1900000000000002E-2</v>
      </c>
      <c r="H32" s="7">
        <v>41456</v>
      </c>
      <c r="I32" s="9">
        <v>1895</v>
      </c>
      <c r="J32" s="9">
        <f t="shared" si="0"/>
        <v>2857489.45</v>
      </c>
      <c r="K32" s="4">
        <f>J32/J31-1</f>
        <v>3.386720877327587E-2</v>
      </c>
      <c r="L32" s="28">
        <v>3.0805981549180128E-3</v>
      </c>
      <c r="M32" s="17">
        <f t="shared" si="3"/>
        <v>3.0786610618357857E-2</v>
      </c>
      <c r="N32" s="4">
        <v>-4.2768467527535048E-2</v>
      </c>
      <c r="O32" s="4">
        <f t="shared" si="4"/>
        <v>-4.5849065682453061E-2</v>
      </c>
      <c r="P32" s="4"/>
      <c r="Q32" s="7">
        <v>41457</v>
      </c>
      <c r="R32" s="16">
        <v>1613.05</v>
      </c>
      <c r="S32" s="6">
        <f t="shared" si="1"/>
        <v>-4.2768467527535048E-2</v>
      </c>
      <c r="U32" s="13">
        <v>3.76</v>
      </c>
      <c r="V32" s="14">
        <f t="shared" si="2"/>
        <v>3.7599999999999995E-2</v>
      </c>
    </row>
    <row r="33" spans="1:22" x14ac:dyDescent="0.25">
      <c r="A33" s="2">
        <v>41487</v>
      </c>
      <c r="B33" s="3">
        <v>1472.74</v>
      </c>
      <c r="C33" s="3">
        <v>1509.71</v>
      </c>
      <c r="D33" s="3">
        <v>1535.15</v>
      </c>
      <c r="E33" s="3">
        <v>1471.27</v>
      </c>
      <c r="F33" s="4">
        <v>-2.3300000000000001E-2</v>
      </c>
      <c r="H33" s="7">
        <v>41487</v>
      </c>
      <c r="I33" s="9">
        <v>2000</v>
      </c>
      <c r="J33" s="9">
        <f t="shared" si="0"/>
        <v>2945480</v>
      </c>
      <c r="K33" s="4">
        <f>J33/J32-1</f>
        <v>3.0792957083358496E-2</v>
      </c>
      <c r="L33" s="28">
        <v>3.3460625725758586E-3</v>
      </c>
      <c r="M33" s="17">
        <f t="shared" si="3"/>
        <v>2.7446894510782638E-2</v>
      </c>
      <c r="N33" s="4">
        <v>5.7623756238182278E-2</v>
      </c>
      <c r="O33" s="4">
        <f t="shared" si="4"/>
        <v>5.4277693665606419E-2</v>
      </c>
      <c r="P33" s="4"/>
      <c r="Q33" s="7">
        <v>41487</v>
      </c>
      <c r="R33" s="16">
        <v>1706</v>
      </c>
      <c r="S33" s="6">
        <f t="shared" si="1"/>
        <v>5.7623756238182278E-2</v>
      </c>
      <c r="U33" s="13">
        <v>4.09</v>
      </c>
      <c r="V33" s="14">
        <f t="shared" si="2"/>
        <v>4.0899999999999999E-2</v>
      </c>
    </row>
    <row r="34" spans="1:22" x14ac:dyDescent="0.25">
      <c r="A34" s="2">
        <v>41518</v>
      </c>
      <c r="B34" s="3">
        <v>1543.67</v>
      </c>
      <c r="C34" s="3">
        <v>1473.69</v>
      </c>
      <c r="D34" s="3">
        <v>1579.02</v>
      </c>
      <c r="E34" s="3">
        <v>1473.43</v>
      </c>
      <c r="F34" s="4">
        <v>4.82E-2</v>
      </c>
      <c r="H34" s="7">
        <v>41520</v>
      </c>
      <c r="I34" s="9">
        <v>1907.25</v>
      </c>
      <c r="J34" s="9">
        <f t="shared" ref="J34:J65" si="5">B34*I34</f>
        <v>2944164.6074999999</v>
      </c>
      <c r="K34" s="4">
        <f>J34/J33-1</f>
        <v>-4.4658001412334336E-4</v>
      </c>
      <c r="L34" s="28">
        <v>3.2978537514263273E-3</v>
      </c>
      <c r="M34" s="17">
        <f t="shared" si="3"/>
        <v>-3.7444337655496707E-3</v>
      </c>
      <c r="N34" s="4">
        <v>1.5621336459554547E-2</v>
      </c>
      <c r="O34" s="4">
        <f t="shared" si="4"/>
        <v>1.2323482708128219E-2</v>
      </c>
      <c r="P34" s="4"/>
      <c r="Q34" s="7">
        <v>41519</v>
      </c>
      <c r="R34" s="16">
        <v>1732.65</v>
      </c>
      <c r="S34" s="6">
        <f t="shared" si="1"/>
        <v>1.5621336459554547E-2</v>
      </c>
      <c r="U34" s="13">
        <v>4.03</v>
      </c>
      <c r="V34" s="14">
        <f t="shared" si="2"/>
        <v>4.0300000000000002E-2</v>
      </c>
    </row>
    <row r="35" spans="1:22" x14ac:dyDescent="0.25">
      <c r="A35" s="2">
        <v>41548</v>
      </c>
      <c r="B35" s="3">
        <v>1602.86</v>
      </c>
      <c r="C35" s="3">
        <v>1542.56</v>
      </c>
      <c r="D35" s="3">
        <v>1618.93</v>
      </c>
      <c r="E35" s="3">
        <v>1513.62</v>
      </c>
      <c r="F35" s="4">
        <v>3.8300000000000001E-2</v>
      </c>
      <c r="H35" s="7">
        <v>41548</v>
      </c>
      <c r="I35" s="9">
        <v>1885.5</v>
      </c>
      <c r="J35" s="9">
        <f t="shared" si="5"/>
        <v>3022192.53</v>
      </c>
      <c r="K35" s="4">
        <f>J35/J34-1</f>
        <v>2.6502567927496612E-2</v>
      </c>
      <c r="L35" s="28">
        <v>3.2013595976057019E-3</v>
      </c>
      <c r="M35" s="17">
        <f t="shared" ref="M35:M66" si="6">K35-L35</f>
        <v>2.330120832989091E-2</v>
      </c>
      <c r="N35" s="4">
        <v>1.4584595850287041E-2</v>
      </c>
      <c r="O35" s="4">
        <f t="shared" ref="O35:O66" si="7">N35-L35</f>
        <v>1.1383236252681339E-2</v>
      </c>
      <c r="P35" s="4"/>
      <c r="Q35" s="7">
        <v>41548</v>
      </c>
      <c r="R35" s="16">
        <v>1757.92</v>
      </c>
      <c r="S35" s="6">
        <f t="shared" ref="S35:S66" si="8">R35/R34-1</f>
        <v>1.4584595850287041E-2</v>
      </c>
      <c r="U35" s="13">
        <v>3.91</v>
      </c>
      <c r="V35" s="14">
        <f t="shared" si="2"/>
        <v>3.9100000000000003E-2</v>
      </c>
    </row>
    <row r="36" spans="1:22" x14ac:dyDescent="0.25">
      <c r="A36" s="2">
        <v>41579</v>
      </c>
      <c r="B36" s="3">
        <v>1628.42</v>
      </c>
      <c r="C36" s="3">
        <v>1601.95</v>
      </c>
      <c r="D36" s="3">
        <v>1633.38</v>
      </c>
      <c r="E36" s="3">
        <v>1581.99</v>
      </c>
      <c r="F36" s="4">
        <v>1.5900000000000001E-2</v>
      </c>
      <c r="H36" s="7">
        <v>41579</v>
      </c>
      <c r="I36" s="9">
        <v>1960.784302</v>
      </c>
      <c r="J36" s="9">
        <f t="shared" si="5"/>
        <v>3192980.3730628402</v>
      </c>
      <c r="K36" s="4">
        <f>J36/J35-1</f>
        <v>5.6511238568523803E-2</v>
      </c>
      <c r="L36" s="28">
        <v>3.3219613470447662E-3</v>
      </c>
      <c r="M36" s="17">
        <f t="shared" si="6"/>
        <v>5.3189277221479037E-2</v>
      </c>
      <c r="N36" s="4">
        <v>-2.8158277964868139E-3</v>
      </c>
      <c r="O36" s="4">
        <f t="shared" si="7"/>
        <v>-6.1377891435315801E-3</v>
      </c>
      <c r="P36" s="4"/>
      <c r="Q36" s="7">
        <v>41579</v>
      </c>
      <c r="R36" s="16">
        <v>1752.97</v>
      </c>
      <c r="S36" s="6">
        <f t="shared" si="8"/>
        <v>-2.8158277964868139E-3</v>
      </c>
      <c r="U36" s="13">
        <v>4.0599999999999996</v>
      </c>
      <c r="V36" s="14">
        <f t="shared" si="2"/>
        <v>4.0599999999999997E-2</v>
      </c>
    </row>
    <row r="37" spans="1:22" x14ac:dyDescent="0.25">
      <c r="A37" s="2">
        <v>41609</v>
      </c>
      <c r="B37" s="3">
        <v>1661.07</v>
      </c>
      <c r="C37" s="3">
        <v>1627.21</v>
      </c>
      <c r="D37" s="3">
        <v>1661.07</v>
      </c>
      <c r="E37" s="3">
        <v>1585.57</v>
      </c>
      <c r="F37" s="4">
        <v>2.01E-2</v>
      </c>
      <c r="H37" s="7">
        <v>41610</v>
      </c>
      <c r="I37" s="9">
        <v>1929</v>
      </c>
      <c r="J37" s="9">
        <f t="shared" si="5"/>
        <v>3204204.03</v>
      </c>
      <c r="K37" s="4">
        <f>J37/J36-1</f>
        <v>3.5151036416780634E-3</v>
      </c>
      <c r="L37" s="28">
        <v>3.2254927088173346E-3</v>
      </c>
      <c r="M37" s="17">
        <f t="shared" si="6"/>
        <v>2.8961093286072881E-4</v>
      </c>
      <c r="N37" s="4">
        <v>-7.2471291579433772E-2</v>
      </c>
      <c r="O37" s="4">
        <f t="shared" si="7"/>
        <v>-7.5696784288251107E-2</v>
      </c>
      <c r="P37" s="4"/>
      <c r="Q37" s="7">
        <v>41610</v>
      </c>
      <c r="R37" s="16">
        <v>1625.93</v>
      </c>
      <c r="S37" s="6">
        <f t="shared" si="8"/>
        <v>-7.2471291579433772E-2</v>
      </c>
      <c r="U37" s="13">
        <v>3.94</v>
      </c>
      <c r="V37" s="14">
        <f t="shared" si="2"/>
        <v>3.9399999999999998E-2</v>
      </c>
    </row>
    <row r="38" spans="1:22" x14ac:dyDescent="0.25">
      <c r="A38" s="2">
        <v>41640</v>
      </c>
      <c r="B38" s="3">
        <v>1598.46</v>
      </c>
      <c r="C38" s="3">
        <v>1659.56</v>
      </c>
      <c r="D38" s="3">
        <v>1664.23</v>
      </c>
      <c r="E38" s="3">
        <v>1588.65</v>
      </c>
      <c r="F38" s="4">
        <v>-3.7699999999999997E-2</v>
      </c>
      <c r="H38" s="7">
        <v>41641</v>
      </c>
      <c r="I38" s="9">
        <v>2016</v>
      </c>
      <c r="J38" s="9">
        <f t="shared" si="5"/>
        <v>3222495.36</v>
      </c>
      <c r="K38" s="4">
        <f>J38/J37-1</f>
        <v>5.7085409757755556E-3</v>
      </c>
      <c r="L38" s="28">
        <v>3.1691721789193217E-3</v>
      </c>
      <c r="M38" s="17">
        <f t="shared" si="6"/>
        <v>2.539368796856234E-3</v>
      </c>
      <c r="N38" s="4">
        <v>-8.7088620051294363E-3</v>
      </c>
      <c r="O38" s="4">
        <f t="shared" si="7"/>
        <v>-1.1878034184048758E-2</v>
      </c>
      <c r="P38" s="4"/>
      <c r="Q38" s="7">
        <v>41641</v>
      </c>
      <c r="R38" s="16">
        <v>1611.77</v>
      </c>
      <c r="S38" s="6">
        <f t="shared" si="8"/>
        <v>-8.7088620051294363E-3</v>
      </c>
      <c r="U38" s="13">
        <v>3.87</v>
      </c>
      <c r="V38" s="14">
        <f t="shared" si="2"/>
        <v>3.8699999999999998E-2</v>
      </c>
    </row>
    <row r="39" spans="1:22" x14ac:dyDescent="0.25">
      <c r="A39" s="2">
        <v>41671</v>
      </c>
      <c r="B39" s="3">
        <v>1675.4</v>
      </c>
      <c r="C39" s="3">
        <v>1598.53</v>
      </c>
      <c r="D39" s="3">
        <v>1679.93</v>
      </c>
      <c r="E39" s="3">
        <v>1560.35</v>
      </c>
      <c r="F39" s="4">
        <v>4.8099999999999997E-2</v>
      </c>
      <c r="H39" s="7">
        <v>41673</v>
      </c>
      <c r="I39" s="9">
        <v>2042.5</v>
      </c>
      <c r="J39" s="9">
        <f t="shared" si="5"/>
        <v>3422004.5</v>
      </c>
      <c r="K39" s="4">
        <f>J39/J38-1</f>
        <v>6.191138161949139E-2</v>
      </c>
      <c r="L39" s="28">
        <v>3.3540948994528197E-3</v>
      </c>
      <c r="M39" s="17">
        <f t="shared" si="6"/>
        <v>5.855728672003857E-2</v>
      </c>
      <c r="N39" s="4">
        <v>-0.10126134622185545</v>
      </c>
      <c r="O39" s="4">
        <f t="shared" si="7"/>
        <v>-0.10461544112130827</v>
      </c>
      <c r="P39" s="4"/>
      <c r="Q39" s="7">
        <v>41673</v>
      </c>
      <c r="R39" s="16">
        <v>1448.56</v>
      </c>
      <c r="S39" s="6">
        <f t="shared" si="8"/>
        <v>-0.10126134622185545</v>
      </c>
      <c r="U39" s="13">
        <v>4.0999999999999996</v>
      </c>
      <c r="V39" s="14">
        <f t="shared" si="2"/>
        <v>4.0999999999999995E-2</v>
      </c>
    </row>
    <row r="40" spans="1:22" x14ac:dyDescent="0.25">
      <c r="A40" s="2">
        <v>41699</v>
      </c>
      <c r="B40" s="3">
        <v>1673.87</v>
      </c>
      <c r="C40" s="3">
        <v>1675.23</v>
      </c>
      <c r="D40" s="3">
        <v>1690.03</v>
      </c>
      <c r="E40" s="3">
        <v>1638.4</v>
      </c>
      <c r="F40" s="4">
        <v>-8.9999999999999998E-4</v>
      </c>
      <c r="H40" s="7">
        <v>41701</v>
      </c>
      <c r="I40" s="9">
        <v>1969</v>
      </c>
      <c r="J40" s="9">
        <f t="shared" si="5"/>
        <v>3295850.03</v>
      </c>
      <c r="K40" s="4">
        <f>J40/J39-1</f>
        <v>-3.686566455421092E-2</v>
      </c>
      <c r="L40" s="28">
        <v>3.1047632401417502E-3</v>
      </c>
      <c r="M40" s="17">
        <f t="shared" si="6"/>
        <v>-3.997042779435267E-2</v>
      </c>
      <c r="N40" s="4">
        <v>3.8348428784447997E-2</v>
      </c>
      <c r="O40" s="4">
        <f t="shared" si="7"/>
        <v>3.5243665544306246E-2</v>
      </c>
      <c r="P40" s="4"/>
      <c r="Q40" s="7">
        <v>41701</v>
      </c>
      <c r="R40" s="16">
        <v>1504.11</v>
      </c>
      <c r="S40" s="6">
        <f t="shared" si="8"/>
        <v>3.8348428784447997E-2</v>
      </c>
      <c r="U40" s="13">
        <v>3.79</v>
      </c>
      <c r="V40" s="14">
        <f t="shared" si="2"/>
        <v>3.7900000000000003E-2</v>
      </c>
    </row>
    <row r="41" spans="1:22" x14ac:dyDescent="0.25">
      <c r="A41" s="2">
        <v>41730</v>
      </c>
      <c r="B41" s="3">
        <v>1687.74</v>
      </c>
      <c r="C41" s="3">
        <v>1673.25</v>
      </c>
      <c r="D41" s="3">
        <v>1692.85</v>
      </c>
      <c r="E41" s="3">
        <v>1631.22</v>
      </c>
      <c r="F41" s="4">
        <v>8.3000000000000001E-3</v>
      </c>
      <c r="H41" s="7">
        <v>41730</v>
      </c>
      <c r="I41" s="9">
        <v>1935</v>
      </c>
      <c r="J41" s="9">
        <f t="shared" si="5"/>
        <v>3265776.9</v>
      </c>
      <c r="K41" s="4">
        <f>J41/J40-1</f>
        <v>-9.1245444198806425E-3</v>
      </c>
      <c r="L41" s="28">
        <v>3.1852673082803928E-3</v>
      </c>
      <c r="M41" s="17">
        <f t="shared" si="6"/>
        <v>-1.2309811728161035E-2</v>
      </c>
      <c r="N41" s="4">
        <v>0.12483794403334869</v>
      </c>
      <c r="O41" s="4">
        <f t="shared" si="7"/>
        <v>0.1216526767250683</v>
      </c>
      <c r="P41" s="4"/>
      <c r="Q41" s="7">
        <v>41730</v>
      </c>
      <c r="R41" s="16">
        <v>1691.88</v>
      </c>
      <c r="S41" s="6">
        <f t="shared" si="8"/>
        <v>0.12483794403334869</v>
      </c>
      <c r="U41" s="13">
        <v>3.89</v>
      </c>
      <c r="V41" s="14">
        <f t="shared" si="2"/>
        <v>3.8900000000000004E-2</v>
      </c>
    </row>
    <row r="42" spans="1:22" x14ac:dyDescent="0.25">
      <c r="A42" s="2">
        <v>41760</v>
      </c>
      <c r="B42" s="3">
        <v>1715.18</v>
      </c>
      <c r="C42" s="3">
        <v>1688.32</v>
      </c>
      <c r="D42" s="3">
        <v>1715.18</v>
      </c>
      <c r="E42" s="3">
        <v>1673.07</v>
      </c>
      <c r="F42" s="4">
        <v>1.6299999999999999E-2</v>
      </c>
      <c r="H42" s="7">
        <v>41760</v>
      </c>
      <c r="I42" s="9">
        <v>1896</v>
      </c>
      <c r="J42" s="9">
        <f t="shared" si="5"/>
        <v>3251981.2800000003</v>
      </c>
      <c r="K42" s="4">
        <f>J42/J41-1</f>
        <v>-4.2242995839671948E-3</v>
      </c>
      <c r="L42" s="28">
        <v>3.0000015894111609E-3</v>
      </c>
      <c r="M42" s="17">
        <f t="shared" si="6"/>
        <v>-7.2243011733783558E-3</v>
      </c>
      <c r="N42" s="4">
        <v>-1.9114830839066732E-2</v>
      </c>
      <c r="O42" s="4">
        <f t="shared" si="7"/>
        <v>-2.2114832428477893E-2</v>
      </c>
      <c r="P42" s="4"/>
      <c r="Q42" s="7">
        <v>41761</v>
      </c>
      <c r="R42" s="16">
        <v>1659.54</v>
      </c>
      <c r="S42" s="6">
        <f t="shared" si="8"/>
        <v>-1.9114830839066732E-2</v>
      </c>
      <c r="U42" s="13">
        <v>3.66</v>
      </c>
      <c r="V42" s="14">
        <f t="shared" si="2"/>
        <v>3.6600000000000001E-2</v>
      </c>
    </row>
    <row r="43" spans="1:22" x14ac:dyDescent="0.25">
      <c r="A43" s="2">
        <v>41791</v>
      </c>
      <c r="B43" s="3">
        <v>1743.42</v>
      </c>
      <c r="C43" s="3">
        <v>1715.37</v>
      </c>
      <c r="D43" s="3">
        <v>1749.97</v>
      </c>
      <c r="E43" s="3">
        <v>1711.47</v>
      </c>
      <c r="F43" s="4">
        <v>1.6500000000000001E-2</v>
      </c>
      <c r="H43" s="7">
        <v>41792</v>
      </c>
      <c r="I43" s="9">
        <v>1877</v>
      </c>
      <c r="J43" s="9">
        <f t="shared" si="5"/>
        <v>3272399.3400000003</v>
      </c>
      <c r="K43" s="4">
        <f>J43/J42-1</f>
        <v>6.2786523789584159E-3</v>
      </c>
      <c r="L43" s="28">
        <v>3.4183280638138136E-3</v>
      </c>
      <c r="M43" s="17">
        <f t="shared" si="6"/>
        <v>2.8603243151446023E-3</v>
      </c>
      <c r="N43" s="4">
        <v>1.1708063680297087E-2</v>
      </c>
      <c r="O43" s="4">
        <f t="shared" si="7"/>
        <v>8.2897356164832736E-3</v>
      </c>
      <c r="P43" s="4"/>
      <c r="Q43" s="7">
        <v>41793</v>
      </c>
      <c r="R43" s="16">
        <v>1678.97</v>
      </c>
      <c r="S43" s="6">
        <f t="shared" si="8"/>
        <v>1.1708063680297087E-2</v>
      </c>
      <c r="U43" s="13">
        <v>4.18</v>
      </c>
      <c r="V43" s="14">
        <f t="shared" si="2"/>
        <v>4.1799999999999997E-2</v>
      </c>
    </row>
    <row r="44" spans="1:22" x14ac:dyDescent="0.25">
      <c r="A44" s="2">
        <v>41821</v>
      </c>
      <c r="B44" s="3">
        <v>1714.33</v>
      </c>
      <c r="C44" s="3">
        <v>1743.7</v>
      </c>
      <c r="D44" s="3">
        <v>1765.77</v>
      </c>
      <c r="E44" s="3">
        <v>1714.33</v>
      </c>
      <c r="F44" s="4">
        <v>-1.67E-2</v>
      </c>
      <c r="H44" s="7">
        <v>41821</v>
      </c>
      <c r="I44" s="9">
        <v>1875</v>
      </c>
      <c r="J44" s="9">
        <f t="shared" si="5"/>
        <v>3214368.75</v>
      </c>
      <c r="K44" s="4">
        <f>J44/J43-1</f>
        <v>-1.7733346077499323E-2</v>
      </c>
      <c r="L44" s="28">
        <v>3.2013595976057019E-3</v>
      </c>
      <c r="M44" s="17">
        <f t="shared" si="6"/>
        <v>-2.0934705675105025E-2</v>
      </c>
      <c r="N44" s="4">
        <v>1.5586937229372877E-2</v>
      </c>
      <c r="O44" s="4">
        <f t="shared" si="7"/>
        <v>1.2385577631767175E-2</v>
      </c>
      <c r="P44" s="4"/>
      <c r="Q44" s="7">
        <v>41821</v>
      </c>
      <c r="R44" s="16">
        <v>1705.14</v>
      </c>
      <c r="S44" s="6">
        <f t="shared" si="8"/>
        <v>1.5586937229372877E-2</v>
      </c>
      <c r="U44" s="13">
        <v>3.91</v>
      </c>
      <c r="V44" s="14">
        <f t="shared" si="2"/>
        <v>3.9100000000000003E-2</v>
      </c>
    </row>
    <row r="45" spans="1:22" x14ac:dyDescent="0.25">
      <c r="A45" s="2">
        <v>41852</v>
      </c>
      <c r="B45" s="3">
        <v>1748.67</v>
      </c>
      <c r="C45" s="3">
        <v>1713.63</v>
      </c>
      <c r="D45" s="3">
        <v>1751.57</v>
      </c>
      <c r="E45" s="3">
        <v>1675.51</v>
      </c>
      <c r="F45" s="4">
        <v>0.02</v>
      </c>
      <c r="H45" s="7">
        <v>41852</v>
      </c>
      <c r="I45" s="9">
        <v>1960.784302</v>
      </c>
      <c r="J45" s="9">
        <f t="shared" si="5"/>
        <v>3428764.6853783401</v>
      </c>
      <c r="K45" s="4">
        <f>J45/J44-1</f>
        <v>6.6699234609700619E-2</v>
      </c>
      <c r="L45" s="28">
        <v>3.3219613470447662E-3</v>
      </c>
      <c r="M45" s="17">
        <f t="shared" si="6"/>
        <v>6.3377273262655853E-2</v>
      </c>
      <c r="N45" s="4">
        <v>-7.084462272892611E-3</v>
      </c>
      <c r="O45" s="4">
        <f t="shared" si="7"/>
        <v>-1.0406423619937377E-2</v>
      </c>
      <c r="P45" s="4"/>
      <c r="Q45" s="7">
        <v>41852</v>
      </c>
      <c r="R45" s="16">
        <v>1693.06</v>
      </c>
      <c r="S45" s="6">
        <f t="shared" si="8"/>
        <v>-7.084462272892611E-3</v>
      </c>
      <c r="U45" s="13">
        <v>4.0599999999999996</v>
      </c>
      <c r="V45" s="14">
        <f t="shared" si="2"/>
        <v>4.0599999999999997E-2</v>
      </c>
    </row>
    <row r="46" spans="1:22" x14ac:dyDescent="0.25">
      <c r="A46" s="2">
        <v>41883</v>
      </c>
      <c r="B46" s="3">
        <v>1698.41</v>
      </c>
      <c r="C46" s="3">
        <v>1746.98</v>
      </c>
      <c r="D46" s="3">
        <v>1757.31</v>
      </c>
      <c r="E46" s="3">
        <v>1693.69</v>
      </c>
      <c r="F46" s="4">
        <v>-2.87E-2</v>
      </c>
      <c r="H46" s="7">
        <v>41884</v>
      </c>
      <c r="I46" s="9">
        <v>1981.099976</v>
      </c>
      <c r="J46" s="9">
        <f t="shared" si="5"/>
        <v>3364720.0102381599</v>
      </c>
      <c r="K46" s="4">
        <f>J46/J45-1</f>
        <v>-1.8678644064812344E-2</v>
      </c>
      <c r="L46" s="28">
        <v>3.4343792900468628E-3</v>
      </c>
      <c r="M46" s="17">
        <f t="shared" si="6"/>
        <v>-2.2113023354859207E-2</v>
      </c>
      <c r="N46" s="4">
        <v>4.9437113864836402E-2</v>
      </c>
      <c r="O46" s="4">
        <f t="shared" si="7"/>
        <v>4.6002734574789539E-2</v>
      </c>
      <c r="P46" s="4"/>
      <c r="Q46" s="7">
        <v>41883</v>
      </c>
      <c r="R46" s="16">
        <v>1776.76</v>
      </c>
      <c r="S46" s="6">
        <f t="shared" si="8"/>
        <v>4.9437113864836402E-2</v>
      </c>
      <c r="U46" s="13">
        <v>4.2</v>
      </c>
      <c r="V46" s="14">
        <f t="shared" si="2"/>
        <v>4.2000000000000003E-2</v>
      </c>
    </row>
    <row r="47" spans="1:22" x14ac:dyDescent="0.25">
      <c r="A47" s="2">
        <v>41913</v>
      </c>
      <c r="B47" s="3">
        <v>1708.09</v>
      </c>
      <c r="C47" s="3">
        <v>1698.35</v>
      </c>
      <c r="D47" s="3">
        <v>1708.29</v>
      </c>
      <c r="E47" s="3">
        <v>1571.81</v>
      </c>
      <c r="F47" s="4">
        <v>5.7000000000000002E-3</v>
      </c>
      <c r="H47" s="7">
        <v>41913</v>
      </c>
      <c r="I47" s="9">
        <v>2019.5</v>
      </c>
      <c r="J47" s="9">
        <f t="shared" si="5"/>
        <v>3449487.7549999999</v>
      </c>
      <c r="K47" s="4">
        <f>J47/J46-1</f>
        <v>2.5193105073797906E-2</v>
      </c>
      <c r="L47" s="28">
        <v>3.5546735478100278E-3</v>
      </c>
      <c r="M47" s="17">
        <f t="shared" si="6"/>
        <v>2.1638431525987878E-2</v>
      </c>
      <c r="N47" s="4">
        <v>-7.9543663747495441E-2</v>
      </c>
      <c r="O47" s="4">
        <f t="shared" si="7"/>
        <v>-8.3098337295305469E-2</v>
      </c>
      <c r="P47" s="4"/>
      <c r="Q47" s="7">
        <v>41913</v>
      </c>
      <c r="R47" s="16">
        <v>1635.43</v>
      </c>
      <c r="S47" s="6">
        <f t="shared" si="8"/>
        <v>-7.9543663747495441E-2</v>
      </c>
      <c r="U47" s="13">
        <v>4.3499999999999996</v>
      </c>
      <c r="V47" s="14">
        <f t="shared" si="2"/>
        <v>4.3499999999999997E-2</v>
      </c>
    </row>
    <row r="48" spans="1:22" x14ac:dyDescent="0.25">
      <c r="A48" s="2">
        <v>41944</v>
      </c>
      <c r="B48" s="3">
        <v>1739.5</v>
      </c>
      <c r="C48" s="3">
        <v>1706.17</v>
      </c>
      <c r="D48" s="3">
        <v>1748</v>
      </c>
      <c r="E48" s="3">
        <v>1691.79</v>
      </c>
      <c r="F48" s="4">
        <v>1.84E-2</v>
      </c>
      <c r="H48" s="7">
        <v>41946</v>
      </c>
      <c r="I48" s="9">
        <v>2222.2221679999998</v>
      </c>
      <c r="J48" s="9">
        <f t="shared" si="5"/>
        <v>3865555.4612359996</v>
      </c>
      <c r="K48" s="4">
        <f>J48/J47-1</f>
        <v>0.12061724400468266</v>
      </c>
      <c r="L48" s="28">
        <v>3.5466588636137164E-3</v>
      </c>
      <c r="M48" s="17">
        <f t="shared" si="6"/>
        <v>0.11707058514106894</v>
      </c>
      <c r="N48" s="4">
        <v>-6.1818604281443923E-3</v>
      </c>
      <c r="O48" s="4">
        <f t="shared" si="7"/>
        <v>-9.7285192917581087E-3</v>
      </c>
      <c r="P48" s="4"/>
      <c r="Q48" s="7">
        <v>41947</v>
      </c>
      <c r="R48" s="16">
        <v>1625.32</v>
      </c>
      <c r="S48" s="6">
        <f t="shared" si="8"/>
        <v>-6.1818604281443923E-3</v>
      </c>
      <c r="U48" s="13">
        <v>4.34</v>
      </c>
      <c r="V48" s="14">
        <f t="shared" si="2"/>
        <v>4.3400000000000001E-2</v>
      </c>
    </row>
    <row r="49" spans="1:22" x14ac:dyDescent="0.25">
      <c r="A49" s="2">
        <v>41974</v>
      </c>
      <c r="B49" s="3">
        <v>1709.67</v>
      </c>
      <c r="C49" s="3">
        <v>1737.97</v>
      </c>
      <c r="D49" s="3">
        <v>1742.19</v>
      </c>
      <c r="E49" s="3">
        <v>1647.48</v>
      </c>
      <c r="F49" s="4">
        <v>-1.7100000000000001E-2</v>
      </c>
      <c r="H49" s="7">
        <v>41974</v>
      </c>
      <c r="I49" s="9">
        <v>2375</v>
      </c>
      <c r="J49" s="9">
        <f t="shared" si="5"/>
        <v>4060466.25</v>
      </c>
      <c r="K49" s="4">
        <f>J49/J48-1</f>
        <v>5.0422453051980787E-2</v>
      </c>
      <c r="L49" s="28">
        <v>3.2013595976057019E-3</v>
      </c>
      <c r="M49" s="17">
        <f t="shared" si="6"/>
        <v>4.7221093454375085E-2</v>
      </c>
      <c r="N49" s="4">
        <v>-7.0915265916865589E-2</v>
      </c>
      <c r="O49" s="4">
        <f t="shared" si="7"/>
        <v>-7.411662551447129E-2</v>
      </c>
      <c r="P49" s="4"/>
      <c r="Q49" s="7">
        <v>41974</v>
      </c>
      <c r="R49" s="16">
        <v>1510.06</v>
      </c>
      <c r="S49" s="6">
        <f t="shared" si="8"/>
        <v>-7.0915265916865589E-2</v>
      </c>
      <c r="U49" s="13">
        <v>3.91</v>
      </c>
      <c r="V49" s="14">
        <f t="shared" si="2"/>
        <v>3.9100000000000003E-2</v>
      </c>
    </row>
    <row r="50" spans="1:22" x14ac:dyDescent="0.25">
      <c r="A50" s="2">
        <v>42005</v>
      </c>
      <c r="B50" s="3">
        <v>1677.54</v>
      </c>
      <c r="C50" s="3">
        <v>1709.22</v>
      </c>
      <c r="D50" s="3">
        <v>1717.91</v>
      </c>
      <c r="E50" s="3">
        <v>1649.83</v>
      </c>
      <c r="F50" s="4">
        <v>-1.8800000000000001E-2</v>
      </c>
      <c r="H50" s="7">
        <v>42006</v>
      </c>
      <c r="I50" s="9">
        <v>2439.024414</v>
      </c>
      <c r="J50" s="9">
        <f t="shared" si="5"/>
        <v>4091561.0154615599</v>
      </c>
      <c r="K50" s="4">
        <f>J50/J49-1</f>
        <v>7.657929791082374E-3</v>
      </c>
      <c r="L50" s="28">
        <v>3.6668052630131065E-3</v>
      </c>
      <c r="M50" s="17">
        <f t="shared" si="6"/>
        <v>3.9911245280692675E-3</v>
      </c>
      <c r="N50" s="4">
        <v>-1.7330437201170668E-2</v>
      </c>
      <c r="O50" s="4">
        <f t="shared" si="7"/>
        <v>-2.0997242464183774E-2</v>
      </c>
      <c r="P50" s="4"/>
      <c r="Q50" s="7">
        <v>42006</v>
      </c>
      <c r="R50" s="16">
        <v>1483.89</v>
      </c>
      <c r="S50" s="6">
        <f t="shared" si="8"/>
        <v>-1.7330437201170668E-2</v>
      </c>
      <c r="U50" s="13">
        <v>4.49</v>
      </c>
      <c r="V50" s="14">
        <f t="shared" si="2"/>
        <v>4.4900000000000002E-2</v>
      </c>
    </row>
    <row r="51" spans="1:22" x14ac:dyDescent="0.25">
      <c r="A51" s="2">
        <v>42036</v>
      </c>
      <c r="B51" s="3">
        <v>1772.86</v>
      </c>
      <c r="C51" s="3">
        <v>1678.78</v>
      </c>
      <c r="D51" s="3">
        <v>1780.31</v>
      </c>
      <c r="E51" s="3">
        <v>1671.69</v>
      </c>
      <c r="F51" s="4">
        <v>5.6800000000000003E-2</v>
      </c>
      <c r="H51" s="7">
        <v>42037</v>
      </c>
      <c r="I51" s="9">
        <v>2564.102539</v>
      </c>
      <c r="J51" s="9">
        <f t="shared" si="5"/>
        <v>4545794.8272915399</v>
      </c>
      <c r="K51" s="4">
        <f>J51/J50-1</f>
        <v>0.11101724014709302</v>
      </c>
      <c r="L51" s="28">
        <v>3.6748094004368514E-3</v>
      </c>
      <c r="M51" s="17">
        <f t="shared" si="6"/>
        <v>0.10734243074665617</v>
      </c>
      <c r="N51" s="4">
        <v>-5.1007824030083082E-2</v>
      </c>
      <c r="O51" s="4">
        <f t="shared" si="7"/>
        <v>-5.4682633430519934E-2</v>
      </c>
      <c r="P51" s="4"/>
      <c r="Q51" s="7">
        <v>42037</v>
      </c>
      <c r="R51" s="16">
        <v>1408.2</v>
      </c>
      <c r="S51" s="6">
        <f t="shared" si="8"/>
        <v>-5.1007824030083082E-2</v>
      </c>
      <c r="U51" s="13">
        <v>4.5</v>
      </c>
      <c r="V51" s="14">
        <f t="shared" si="2"/>
        <v>4.4999999999999998E-2</v>
      </c>
    </row>
    <row r="52" spans="1:22" x14ac:dyDescent="0.25">
      <c r="A52" s="2">
        <v>42064</v>
      </c>
      <c r="B52" s="3">
        <v>1740.81</v>
      </c>
      <c r="C52" s="3">
        <v>1771.04</v>
      </c>
      <c r="D52" s="3">
        <v>1783.37</v>
      </c>
      <c r="E52" s="3">
        <v>1708.72</v>
      </c>
      <c r="F52" s="4">
        <v>-1.8100000000000002E-2</v>
      </c>
      <c r="H52" s="7">
        <v>42065</v>
      </c>
      <c r="I52" s="9">
        <v>2529.8999020000001</v>
      </c>
      <c r="J52" s="9">
        <f t="shared" si="5"/>
        <v>4404075.04840062</v>
      </c>
      <c r="K52" s="4">
        <f>J52/J51-1</f>
        <v>-3.1176017456854499E-2</v>
      </c>
      <c r="L52" s="28">
        <v>3.4905363507502507E-3</v>
      </c>
      <c r="M52" s="17">
        <f t="shared" si="6"/>
        <v>-3.466655380760475E-2</v>
      </c>
      <c r="N52" s="4">
        <v>-4.6378355347251765E-2</v>
      </c>
      <c r="O52" s="4">
        <f t="shared" si="7"/>
        <v>-4.9868891698002016E-2</v>
      </c>
      <c r="P52" s="4"/>
      <c r="Q52" s="7">
        <v>42065</v>
      </c>
      <c r="R52" s="16">
        <v>1342.89</v>
      </c>
      <c r="S52" s="6">
        <f t="shared" si="8"/>
        <v>-4.6378355347251765E-2</v>
      </c>
      <c r="U52" s="13">
        <v>4.2699999999999996</v>
      </c>
      <c r="V52" s="14">
        <f t="shared" si="2"/>
        <v>4.2699999999999995E-2</v>
      </c>
    </row>
    <row r="53" spans="1:22" x14ac:dyDescent="0.25">
      <c r="A53" s="2">
        <v>42095</v>
      </c>
      <c r="B53" s="3">
        <v>1778.4</v>
      </c>
      <c r="C53" s="3">
        <v>1740.31</v>
      </c>
      <c r="D53" s="3">
        <v>1809.33</v>
      </c>
      <c r="E53" s="3">
        <v>1730.61</v>
      </c>
      <c r="F53" s="4">
        <v>2.1600000000000001E-2</v>
      </c>
      <c r="H53" s="7">
        <v>42095</v>
      </c>
      <c r="I53" s="9">
        <v>2393</v>
      </c>
      <c r="J53" s="9">
        <f t="shared" si="5"/>
        <v>4255711.2</v>
      </c>
      <c r="K53" s="4">
        <f>J53/J52-1</f>
        <v>-3.3687856535164928E-2</v>
      </c>
      <c r="L53" s="28">
        <v>3.6828128357737633E-3</v>
      </c>
      <c r="M53" s="17">
        <f t="shared" si="6"/>
        <v>-3.7370669370938692E-2</v>
      </c>
      <c r="N53" s="4">
        <v>-9.7476338344913982E-3</v>
      </c>
      <c r="O53" s="4">
        <f t="shared" si="7"/>
        <v>-1.3430446670265161E-2</v>
      </c>
      <c r="P53" s="4"/>
      <c r="Q53" s="7">
        <v>42095</v>
      </c>
      <c r="R53" s="16">
        <v>1329.8</v>
      </c>
      <c r="S53" s="6">
        <f t="shared" si="8"/>
        <v>-9.7476338344913982E-3</v>
      </c>
      <c r="U53" s="13">
        <v>4.51</v>
      </c>
      <c r="V53" s="14">
        <f t="shared" si="2"/>
        <v>4.5100000000000001E-2</v>
      </c>
    </row>
    <row r="54" spans="1:22" x14ac:dyDescent="0.25">
      <c r="A54" s="2">
        <v>42125</v>
      </c>
      <c r="B54" s="3">
        <v>1779.31</v>
      </c>
      <c r="C54" s="3">
        <v>1778.71</v>
      </c>
      <c r="D54" s="3">
        <v>1813.9</v>
      </c>
      <c r="E54" s="3">
        <v>1761.37</v>
      </c>
      <c r="F54" s="4">
        <v>5.0000000000000001E-4</v>
      </c>
      <c r="H54" s="7">
        <v>42125</v>
      </c>
      <c r="I54" s="9">
        <v>2534</v>
      </c>
      <c r="J54" s="9">
        <f t="shared" si="5"/>
        <v>4508771.54</v>
      </c>
      <c r="K54" s="4">
        <f>J54/J53-1</f>
        <v>5.9463701390263468E-2</v>
      </c>
      <c r="L54" s="28">
        <v>3.4022740126777862E-3</v>
      </c>
      <c r="M54" s="17">
        <f t="shared" si="6"/>
        <v>5.6061427377585682E-2</v>
      </c>
      <c r="N54" s="4">
        <v>5.3662204842833683E-2</v>
      </c>
      <c r="O54" s="4">
        <f t="shared" si="7"/>
        <v>5.0259930830155897E-2</v>
      </c>
      <c r="P54" s="4"/>
      <c r="Q54" s="7">
        <v>42128</v>
      </c>
      <c r="R54" s="16">
        <v>1401.16</v>
      </c>
      <c r="S54" s="6">
        <f t="shared" si="8"/>
        <v>5.3662204842833683E-2</v>
      </c>
      <c r="U54" s="13">
        <v>4.16</v>
      </c>
      <c r="V54" s="14">
        <f t="shared" si="2"/>
        <v>4.1599999999999998E-2</v>
      </c>
    </row>
    <row r="55" spans="1:22" x14ac:dyDescent="0.25">
      <c r="A55" s="2">
        <v>42156</v>
      </c>
      <c r="B55" s="3">
        <v>1735.61</v>
      </c>
      <c r="C55" s="3">
        <v>1778.43</v>
      </c>
      <c r="D55" s="3">
        <v>1799.45</v>
      </c>
      <c r="E55" s="3">
        <v>1732.65</v>
      </c>
      <c r="F55" s="4">
        <v>-2.46E-2</v>
      </c>
      <c r="H55" s="7">
        <v>42156</v>
      </c>
      <c r="I55" s="9">
        <v>2603</v>
      </c>
      <c r="J55" s="9">
        <f t="shared" si="5"/>
        <v>4517792.83</v>
      </c>
      <c r="K55" s="4">
        <f>J55/J54-1</f>
        <v>2.0008310290213771E-3</v>
      </c>
      <c r="L55" s="28">
        <v>3.5787133767835044E-3</v>
      </c>
      <c r="M55" s="17">
        <f t="shared" si="6"/>
        <v>-1.5778823477621273E-3</v>
      </c>
      <c r="N55" s="4">
        <v>-7.1362299808729879E-2</v>
      </c>
      <c r="O55" s="4">
        <f t="shared" si="7"/>
        <v>-7.4941013185513383E-2</v>
      </c>
      <c r="P55" s="4"/>
      <c r="Q55" s="7">
        <v>42156</v>
      </c>
      <c r="R55" s="16">
        <v>1301.17</v>
      </c>
      <c r="S55" s="6">
        <f t="shared" si="8"/>
        <v>-7.1362299808729879E-2</v>
      </c>
      <c r="U55" s="13">
        <v>4.38</v>
      </c>
      <c r="V55" s="14">
        <f t="shared" si="2"/>
        <v>4.3799999999999999E-2</v>
      </c>
    </row>
    <row r="56" spans="1:22" x14ac:dyDescent="0.25">
      <c r="A56" s="2">
        <v>42186</v>
      </c>
      <c r="B56" s="3">
        <v>1765.6</v>
      </c>
      <c r="C56" s="3">
        <v>1735.42</v>
      </c>
      <c r="D56" s="3">
        <v>1783.61</v>
      </c>
      <c r="E56" s="3">
        <v>1701.58</v>
      </c>
      <c r="F56" s="4">
        <v>1.7299999999999999E-2</v>
      </c>
      <c r="H56" s="7">
        <v>42186</v>
      </c>
      <c r="I56" s="9">
        <v>2879</v>
      </c>
      <c r="J56" s="9">
        <f t="shared" si="5"/>
        <v>5083162.3999999994</v>
      </c>
      <c r="K56" s="4">
        <f>J56/J55-1</f>
        <v>0.12514287203381991</v>
      </c>
      <c r="L56" s="28">
        <v>3.4103013914235092E-3</v>
      </c>
      <c r="M56" s="17">
        <f t="shared" si="6"/>
        <v>0.1217325706423964</v>
      </c>
      <c r="N56" s="4">
        <v>9.4991430789213016E-3</v>
      </c>
      <c r="O56" s="4">
        <f t="shared" si="7"/>
        <v>6.0888416874977924E-3</v>
      </c>
      <c r="P56" s="4"/>
      <c r="Q56" s="7">
        <v>42186</v>
      </c>
      <c r="R56" s="16">
        <v>1313.53</v>
      </c>
      <c r="S56" s="6">
        <f t="shared" si="8"/>
        <v>9.4991430789213016E-3</v>
      </c>
      <c r="U56" s="13">
        <v>4.17</v>
      </c>
      <c r="V56" s="14">
        <f t="shared" si="2"/>
        <v>4.1700000000000001E-2</v>
      </c>
    </row>
    <row r="57" spans="1:22" x14ac:dyDescent="0.25">
      <c r="A57" s="2">
        <v>42217</v>
      </c>
      <c r="B57" s="3">
        <v>1645.43</v>
      </c>
      <c r="C57" s="3">
        <v>1762.49</v>
      </c>
      <c r="D57" s="3">
        <v>1769.99</v>
      </c>
      <c r="E57" s="3">
        <v>1571.07</v>
      </c>
      <c r="F57" s="4">
        <v>-6.8099999999999994E-2</v>
      </c>
      <c r="H57" s="7">
        <v>42219</v>
      </c>
      <c r="I57" s="9">
        <v>3030.8999020000001</v>
      </c>
      <c r="J57" s="9">
        <f t="shared" si="5"/>
        <v>4987133.6257478604</v>
      </c>
      <c r="K57" s="4">
        <f>J57/J56-1</f>
        <v>-1.8891541661572586E-2</v>
      </c>
      <c r="L57" s="28">
        <v>3.5626875279843873E-3</v>
      </c>
      <c r="M57" s="17">
        <f t="shared" si="6"/>
        <v>-2.2454229189556973E-2</v>
      </c>
      <c r="N57" s="4">
        <v>-1.1244509070976627E-2</v>
      </c>
      <c r="O57" s="4">
        <f t="shared" si="7"/>
        <v>-1.4807196598961014E-2</v>
      </c>
      <c r="P57" s="4"/>
      <c r="Q57" s="7">
        <v>42219</v>
      </c>
      <c r="R57" s="16">
        <v>1298.76</v>
      </c>
      <c r="S57" s="6">
        <f t="shared" si="8"/>
        <v>-1.1244509070976627E-2</v>
      </c>
      <c r="U57" s="13">
        <v>4.3600000000000003</v>
      </c>
      <c r="V57" s="14">
        <f t="shared" si="2"/>
        <v>4.36E-2</v>
      </c>
    </row>
    <row r="58" spans="1:22" x14ac:dyDescent="0.25">
      <c r="A58" s="2">
        <v>42248</v>
      </c>
      <c r="B58" s="3">
        <v>1581.92</v>
      </c>
      <c r="C58" s="3">
        <v>1645.82</v>
      </c>
      <c r="D58" s="3">
        <v>1672.38</v>
      </c>
      <c r="E58" s="3">
        <v>1545.51</v>
      </c>
      <c r="F58" s="4">
        <v>-3.8600000000000002E-2</v>
      </c>
      <c r="H58" s="7">
        <v>42248</v>
      </c>
      <c r="I58" s="9">
        <v>3087</v>
      </c>
      <c r="J58" s="9">
        <f t="shared" si="5"/>
        <v>4883387.04</v>
      </c>
      <c r="K58" s="4">
        <f>J58/J57-1</f>
        <v>-2.0802848596683132E-2</v>
      </c>
      <c r="L58" s="28">
        <v>3.5947364110451296E-3</v>
      </c>
      <c r="M58" s="17">
        <f t="shared" si="6"/>
        <v>-2.4397585007728262E-2</v>
      </c>
      <c r="N58" s="4">
        <v>-6.7741538082478736E-2</v>
      </c>
      <c r="O58" s="4">
        <f t="shared" si="7"/>
        <v>-7.1336274493523866E-2</v>
      </c>
      <c r="P58" s="4"/>
      <c r="Q58" s="7">
        <v>42248</v>
      </c>
      <c r="R58" s="16">
        <v>1210.78</v>
      </c>
      <c r="S58" s="6">
        <f t="shared" si="8"/>
        <v>-6.7741538082478736E-2</v>
      </c>
      <c r="U58" s="13">
        <v>4.4000000000000004</v>
      </c>
      <c r="V58" s="14">
        <f t="shared" si="2"/>
        <v>4.4000000000000004E-2</v>
      </c>
    </row>
    <row r="59" spans="1:22" x14ac:dyDescent="0.25">
      <c r="A59" s="2">
        <v>42278</v>
      </c>
      <c r="B59" s="3">
        <v>1705.8</v>
      </c>
      <c r="C59" s="3">
        <v>1582.12</v>
      </c>
      <c r="D59" s="3">
        <v>1714.13</v>
      </c>
      <c r="E59" s="3">
        <v>1573.27</v>
      </c>
      <c r="F59" s="4">
        <v>7.8299999999999995E-2</v>
      </c>
      <c r="H59" s="7">
        <v>42278</v>
      </c>
      <c r="I59" s="9">
        <v>2941.1765140000002</v>
      </c>
      <c r="J59" s="9">
        <f t="shared" si="5"/>
        <v>5017058.8975812001</v>
      </c>
      <c r="K59" s="4">
        <f>J59/J58-1</f>
        <v>2.7372775593310417E-2</v>
      </c>
      <c r="L59" s="28">
        <v>3.6588004233741866E-3</v>
      </c>
      <c r="M59" s="17">
        <f t="shared" si="6"/>
        <v>2.371397516993623E-2</v>
      </c>
      <c r="N59" s="4">
        <v>-4.8728918548368583E-4</v>
      </c>
      <c r="O59" s="4">
        <f t="shared" si="7"/>
        <v>-4.1460896088578725E-3</v>
      </c>
      <c r="P59" s="4"/>
      <c r="Q59" s="7">
        <v>42278</v>
      </c>
      <c r="R59" s="16">
        <v>1210.19</v>
      </c>
      <c r="S59" s="6">
        <f t="shared" si="8"/>
        <v>-4.8728918548368583E-4</v>
      </c>
      <c r="U59" s="13">
        <v>4.4800000000000004</v>
      </c>
      <c r="V59" s="14">
        <f t="shared" si="2"/>
        <v>4.4800000000000006E-2</v>
      </c>
    </row>
    <row r="60" spans="1:22" x14ac:dyDescent="0.25">
      <c r="A60" s="2">
        <v>42309</v>
      </c>
      <c r="B60" s="3">
        <v>1694.4</v>
      </c>
      <c r="C60" s="3">
        <v>1705.7</v>
      </c>
      <c r="D60" s="3">
        <v>1723.81</v>
      </c>
      <c r="E60" s="3">
        <v>1649.47</v>
      </c>
      <c r="F60" s="4">
        <v>-6.7000000000000002E-3</v>
      </c>
      <c r="H60" s="7">
        <v>42310</v>
      </c>
      <c r="I60" s="9">
        <v>3144</v>
      </c>
      <c r="J60" s="9">
        <f t="shared" si="5"/>
        <v>5327193.6000000006</v>
      </c>
      <c r="K60" s="4">
        <f>J60/J59-1</f>
        <v>6.1816037792245426E-2</v>
      </c>
      <c r="L60" s="28">
        <v>4.0422428477437933E-3</v>
      </c>
      <c r="M60" s="17">
        <f t="shared" si="6"/>
        <v>5.7773794944501633E-2</v>
      </c>
      <c r="N60" s="4">
        <v>6.3956899329857819E-3</v>
      </c>
      <c r="O60" s="4">
        <f t="shared" si="7"/>
        <v>2.3534470852419886E-3</v>
      </c>
      <c r="P60" s="4"/>
      <c r="Q60" s="7">
        <v>42311</v>
      </c>
      <c r="R60" s="16">
        <v>1217.93</v>
      </c>
      <c r="S60" s="6">
        <f t="shared" si="8"/>
        <v>6.3956899329857819E-3</v>
      </c>
      <c r="U60" s="13">
        <v>4.96</v>
      </c>
      <c r="V60" s="14">
        <f t="shared" si="2"/>
        <v>4.9599999999999998E-2</v>
      </c>
    </row>
    <row r="61" spans="1:22" x14ac:dyDescent="0.25">
      <c r="A61" s="2">
        <v>42339</v>
      </c>
      <c r="B61" s="3">
        <v>1662.79</v>
      </c>
      <c r="C61" s="3">
        <v>1694.52</v>
      </c>
      <c r="D61" s="3">
        <v>1712.41</v>
      </c>
      <c r="E61" s="3">
        <v>1619.67</v>
      </c>
      <c r="F61" s="4">
        <v>-1.8700000000000001E-2</v>
      </c>
      <c r="H61" s="7">
        <v>42339</v>
      </c>
      <c r="I61" s="9">
        <v>3138</v>
      </c>
      <c r="J61" s="9">
        <f t="shared" si="5"/>
        <v>5217835.0199999996</v>
      </c>
      <c r="K61" s="4">
        <f>J61/J60-1</f>
        <v>-2.052836600494512E-2</v>
      </c>
      <c r="L61" s="28">
        <v>3.1611235488977485E-3</v>
      </c>
      <c r="M61" s="17">
        <f t="shared" si="6"/>
        <v>-2.3689489553842868E-2</v>
      </c>
      <c r="N61" s="4">
        <v>-8.9069158326012143E-2</v>
      </c>
      <c r="O61" s="4">
        <f t="shared" si="7"/>
        <v>-9.2230281874909892E-2</v>
      </c>
      <c r="P61" s="4"/>
      <c r="Q61" s="7">
        <v>42339</v>
      </c>
      <c r="R61" s="16">
        <v>1109.45</v>
      </c>
      <c r="S61" s="6">
        <f t="shared" si="8"/>
        <v>-8.9069158326012143E-2</v>
      </c>
      <c r="U61" s="13">
        <v>3.86</v>
      </c>
      <c r="V61" s="14">
        <f t="shared" si="2"/>
        <v>3.8599999999999995E-2</v>
      </c>
    </row>
    <row r="62" spans="1:22" x14ac:dyDescent="0.25">
      <c r="A62" s="2">
        <v>42370</v>
      </c>
      <c r="B62" s="3">
        <v>1562.18</v>
      </c>
      <c r="C62" s="3">
        <v>1663.05</v>
      </c>
      <c r="D62" s="3">
        <v>1663.16</v>
      </c>
      <c r="E62" s="3">
        <v>1468.36</v>
      </c>
      <c r="F62" s="4">
        <v>-6.0499999999999998E-2</v>
      </c>
      <c r="H62" s="7">
        <v>42373</v>
      </c>
      <c r="I62" s="9">
        <v>3333.3332519999999</v>
      </c>
      <c r="J62" s="9">
        <f t="shared" si="5"/>
        <v>5207266.5396093605</v>
      </c>
      <c r="K62" s="4">
        <f>J62/J61-1</f>
        <v>-2.025453152529777E-3</v>
      </c>
      <c r="L62" s="28">
        <v>4.5827104331948032E-3</v>
      </c>
      <c r="M62" s="17">
        <f t="shared" si="6"/>
        <v>-6.6081635857245802E-3</v>
      </c>
      <c r="N62" s="4">
        <v>1.8261300644463407E-2</v>
      </c>
      <c r="O62" s="4">
        <f t="shared" si="7"/>
        <v>1.3678590211268604E-2</v>
      </c>
      <c r="P62" s="4"/>
      <c r="Q62" s="7">
        <v>42373</v>
      </c>
      <c r="R62" s="16">
        <v>1129.71</v>
      </c>
      <c r="S62" s="6">
        <f t="shared" si="8"/>
        <v>1.8261300644463407E-2</v>
      </c>
      <c r="U62" s="13">
        <v>5.64</v>
      </c>
      <c r="V62" s="14">
        <f t="shared" si="2"/>
        <v>5.6399999999999999E-2</v>
      </c>
    </row>
    <row r="63" spans="1:22" x14ac:dyDescent="0.25">
      <c r="A63" s="2">
        <v>42401</v>
      </c>
      <c r="B63" s="3">
        <v>1547.17</v>
      </c>
      <c r="C63" s="3">
        <v>1562.73</v>
      </c>
      <c r="D63" s="3">
        <v>1570.93</v>
      </c>
      <c r="E63" s="3">
        <v>1459.79</v>
      </c>
      <c r="F63" s="4">
        <v>-9.5999999999999992E-3</v>
      </c>
      <c r="H63" s="7">
        <v>42401</v>
      </c>
      <c r="I63" s="9">
        <v>3297.6000979999999</v>
      </c>
      <c r="J63" s="9">
        <f t="shared" si="5"/>
        <v>5101947.9436226599</v>
      </c>
      <c r="K63" s="4">
        <f>J63/J62-1</f>
        <v>-2.0225313066959183E-2</v>
      </c>
      <c r="L63" s="28">
        <v>4.7885173650881185E-3</v>
      </c>
      <c r="M63" s="17">
        <f t="shared" si="6"/>
        <v>-2.5013830432047301E-2</v>
      </c>
      <c r="N63" s="4">
        <v>4.5153180904834E-2</v>
      </c>
      <c r="O63" s="4">
        <f t="shared" si="7"/>
        <v>4.0364663539745882E-2</v>
      </c>
      <c r="P63" s="4"/>
      <c r="Q63" s="7">
        <v>42401</v>
      </c>
      <c r="R63" s="16">
        <v>1180.72</v>
      </c>
      <c r="S63" s="6">
        <f t="shared" si="8"/>
        <v>4.5153180904834E-2</v>
      </c>
      <c r="U63" s="13">
        <v>5.9</v>
      </c>
      <c r="V63" s="14">
        <f t="shared" si="2"/>
        <v>5.9000000000000004E-2</v>
      </c>
    </row>
    <row r="64" spans="1:22" x14ac:dyDescent="0.25">
      <c r="A64" s="2">
        <v>42430</v>
      </c>
      <c r="B64" s="3">
        <v>1648.12</v>
      </c>
      <c r="C64" s="3">
        <v>1548.03</v>
      </c>
      <c r="D64" s="3">
        <v>1657.84</v>
      </c>
      <c r="E64" s="3">
        <v>1546.59</v>
      </c>
      <c r="F64" s="4">
        <v>6.5199999999999994E-2</v>
      </c>
      <c r="H64" s="7">
        <v>42430</v>
      </c>
      <c r="I64" s="9">
        <v>2999</v>
      </c>
      <c r="J64" s="9">
        <f t="shared" si="5"/>
        <v>4942711.88</v>
      </c>
      <c r="K64" s="4">
        <f>J64/J63-1</f>
        <v>-3.1210836602459269E-2</v>
      </c>
      <c r="L64" s="28">
        <v>5.175128417311603E-3</v>
      </c>
      <c r="M64" s="17">
        <f t="shared" si="6"/>
        <v>-3.6385965019770872E-2</v>
      </c>
      <c r="N64" s="4">
        <v>6.3368114370892181E-2</v>
      </c>
      <c r="O64" s="4">
        <f t="shared" si="7"/>
        <v>5.8192985953580578E-2</v>
      </c>
      <c r="P64" s="4"/>
      <c r="Q64" s="7">
        <v>42430</v>
      </c>
      <c r="R64" s="16">
        <v>1255.54</v>
      </c>
      <c r="S64" s="6">
        <f t="shared" si="8"/>
        <v>6.3368114370892181E-2</v>
      </c>
      <c r="U64" s="13">
        <v>6.39</v>
      </c>
      <c r="V64" s="14">
        <f t="shared" si="2"/>
        <v>6.3899999999999998E-2</v>
      </c>
    </row>
    <row r="65" spans="1:22" x14ac:dyDescent="0.25">
      <c r="A65" s="2">
        <v>42461</v>
      </c>
      <c r="B65" s="3">
        <v>1670.8</v>
      </c>
      <c r="C65" s="3">
        <v>1646.88</v>
      </c>
      <c r="D65" s="3">
        <v>1698.15</v>
      </c>
      <c r="E65" s="3">
        <v>1616.76</v>
      </c>
      <c r="F65" s="4">
        <v>1.38E-2</v>
      </c>
      <c r="H65" s="7">
        <v>42461</v>
      </c>
      <c r="I65" s="9">
        <v>2818.8999020000001</v>
      </c>
      <c r="J65" s="9">
        <f t="shared" si="5"/>
        <v>4709817.9562616004</v>
      </c>
      <c r="K65" s="4">
        <f>J65/J64-1</f>
        <v>-4.7118652552007423E-2</v>
      </c>
      <c r="L65" s="28">
        <v>5.2223563241342585E-3</v>
      </c>
      <c r="M65" s="17">
        <f t="shared" si="6"/>
        <v>-5.2341008876141681E-2</v>
      </c>
      <c r="N65" s="4">
        <v>6.2196345795434649E-2</v>
      </c>
      <c r="O65" s="4">
        <f t="shared" si="7"/>
        <v>5.697398947130039E-2</v>
      </c>
      <c r="P65" s="4"/>
      <c r="Q65" s="7">
        <v>42461</v>
      </c>
      <c r="R65" s="16">
        <v>1333.63</v>
      </c>
      <c r="S65" s="6">
        <f t="shared" si="8"/>
        <v>6.2196345795434649E-2</v>
      </c>
      <c r="U65" s="13">
        <v>6.45</v>
      </c>
      <c r="V65" s="14">
        <f t="shared" si="2"/>
        <v>6.4500000000000002E-2</v>
      </c>
    </row>
    <row r="66" spans="1:22" x14ac:dyDescent="0.25">
      <c r="A66" s="2">
        <v>42491</v>
      </c>
      <c r="B66" s="3">
        <v>1674.61</v>
      </c>
      <c r="C66" s="3">
        <v>1670.78</v>
      </c>
      <c r="D66" s="3">
        <v>1681.74</v>
      </c>
      <c r="E66" s="3">
        <v>1620.6</v>
      </c>
      <c r="F66" s="4">
        <v>2.3E-3</v>
      </c>
      <c r="H66" s="7">
        <v>42492</v>
      </c>
      <c r="I66" s="9">
        <v>3088</v>
      </c>
      <c r="J66" s="9">
        <f t="shared" ref="J66:J97" si="9">B66*I66</f>
        <v>5171195.68</v>
      </c>
      <c r="K66" s="4">
        <f>J66/J65-1</f>
        <v>9.7960840105296931E-2</v>
      </c>
      <c r="L66" s="28">
        <v>5.6463128544999019E-3</v>
      </c>
      <c r="M66" s="17">
        <f t="shared" si="6"/>
        <v>9.2314527250797029E-2</v>
      </c>
      <c r="N66" s="4">
        <v>6.651020148016995E-3</v>
      </c>
      <c r="O66" s="4">
        <f t="shared" si="7"/>
        <v>1.0047072935170931E-3</v>
      </c>
      <c r="P66" s="4"/>
      <c r="Q66" s="7">
        <v>42492</v>
      </c>
      <c r="R66" s="16">
        <v>1342.5</v>
      </c>
      <c r="S66" s="6">
        <f t="shared" si="8"/>
        <v>6.651020148016995E-3</v>
      </c>
      <c r="U66" s="13">
        <v>6.99</v>
      </c>
      <c r="V66" s="14">
        <f t="shared" si="2"/>
        <v>6.9900000000000004E-2</v>
      </c>
    </row>
    <row r="67" spans="1:22" x14ac:dyDescent="0.25">
      <c r="A67" s="2">
        <v>42522</v>
      </c>
      <c r="B67" s="3">
        <v>1653.23</v>
      </c>
      <c r="C67" s="3">
        <v>1673.28</v>
      </c>
      <c r="D67" s="3">
        <v>1700.75</v>
      </c>
      <c r="E67" s="3">
        <v>1566.7</v>
      </c>
      <c r="F67" s="4">
        <v>-1.2800000000000001E-2</v>
      </c>
      <c r="H67" s="7">
        <v>42522</v>
      </c>
      <c r="I67" s="9">
        <v>2881.6000979999999</v>
      </c>
      <c r="J67" s="9">
        <f t="shared" si="9"/>
        <v>4763947.7300165398</v>
      </c>
      <c r="K67" s="4">
        <f>J67/J66-1</f>
        <v>-7.8753150177341524E-2</v>
      </c>
      <c r="L67" s="28">
        <v>5.6541453874052738E-3</v>
      </c>
      <c r="M67" s="17">
        <f t="shared" ref="M67:M98" si="10">K67-L67</f>
        <v>-8.4407295564746798E-2</v>
      </c>
      <c r="N67" s="4">
        <v>-3.0778398510242E-2</v>
      </c>
      <c r="O67" s="4">
        <f t="shared" ref="O67:O98" si="11">N67-L67</f>
        <v>-3.6432543897647274E-2</v>
      </c>
      <c r="P67" s="4"/>
      <c r="Q67" s="7">
        <v>42522</v>
      </c>
      <c r="R67" s="16">
        <v>1301.18</v>
      </c>
      <c r="S67" s="6">
        <f t="shared" ref="S67:S98" si="12">R67/R66-1</f>
        <v>-3.0778398510242E-2</v>
      </c>
      <c r="U67" s="13">
        <v>7</v>
      </c>
      <c r="V67" s="14">
        <f t="shared" ref="V67:V122" si="13">U67/100</f>
        <v>7.0000000000000007E-2</v>
      </c>
    </row>
    <row r="68" spans="1:22" x14ac:dyDescent="0.25">
      <c r="A68" s="2">
        <v>42552</v>
      </c>
      <c r="B68" s="3">
        <v>1721.79</v>
      </c>
      <c r="C68" s="3">
        <v>1653.07</v>
      </c>
      <c r="D68" s="3">
        <v>1723.25</v>
      </c>
      <c r="E68" s="3">
        <v>1625.74</v>
      </c>
      <c r="F68" s="4">
        <v>4.1500000000000002E-2</v>
      </c>
      <c r="H68" s="7">
        <v>42552</v>
      </c>
      <c r="I68" s="9">
        <v>3125</v>
      </c>
      <c r="J68" s="9">
        <f t="shared" si="9"/>
        <v>5380593.75</v>
      </c>
      <c r="K68" s="4">
        <f>J68/J67-1</f>
        <v>0.12944013136376697</v>
      </c>
      <c r="L68" s="28">
        <v>5.4581304569467637E-3</v>
      </c>
      <c r="M68" s="17">
        <f t="shared" si="10"/>
        <v>0.12398200090682021</v>
      </c>
      <c r="N68" s="4">
        <v>9.0686914954118958E-3</v>
      </c>
      <c r="O68" s="4">
        <f t="shared" si="11"/>
        <v>3.6105610384651321E-3</v>
      </c>
      <c r="P68" s="4"/>
      <c r="Q68" s="7">
        <v>42552</v>
      </c>
      <c r="R68" s="16">
        <v>1312.98</v>
      </c>
      <c r="S68" s="6">
        <f t="shared" si="12"/>
        <v>9.0686914954118958E-3</v>
      </c>
      <c r="U68" s="13">
        <v>6.75</v>
      </c>
      <c r="V68" s="14">
        <f t="shared" si="13"/>
        <v>6.7500000000000004E-2</v>
      </c>
    </row>
    <row r="69" spans="1:22" x14ac:dyDescent="0.25">
      <c r="A69" s="2">
        <v>42583</v>
      </c>
      <c r="B69" s="3">
        <v>1719.52</v>
      </c>
      <c r="C69" s="3">
        <v>1719.86</v>
      </c>
      <c r="D69" s="3">
        <v>1742.5</v>
      </c>
      <c r="E69" s="3">
        <v>1696.79</v>
      </c>
      <c r="F69" s="4">
        <v>-1.2999999999999999E-3</v>
      </c>
      <c r="H69" s="7">
        <v>42583</v>
      </c>
      <c r="I69" s="9">
        <v>2893.8000489999999</v>
      </c>
      <c r="J69" s="9">
        <f t="shared" si="9"/>
        <v>4975947.0602564802</v>
      </c>
      <c r="K69" s="4">
        <f>J69/J68-1</f>
        <v>-7.5204839566919479E-2</v>
      </c>
      <c r="L69" s="28">
        <v>5.6776389607060551E-3</v>
      </c>
      <c r="M69" s="17">
        <f t="shared" si="10"/>
        <v>-8.0882478527625534E-2</v>
      </c>
      <c r="N69" s="4">
        <v>-5.3009185212266052E-3</v>
      </c>
      <c r="O69" s="4">
        <f t="shared" si="11"/>
        <v>-1.097855748193266E-2</v>
      </c>
      <c r="P69" s="4"/>
      <c r="Q69" s="7">
        <v>42583</v>
      </c>
      <c r="R69" s="16">
        <v>1306.02</v>
      </c>
      <c r="S69" s="6">
        <f t="shared" si="12"/>
        <v>-5.3009185212266052E-3</v>
      </c>
      <c r="U69" s="13">
        <v>7.03</v>
      </c>
      <c r="V69" s="14">
        <f t="shared" si="13"/>
        <v>7.0300000000000001E-2</v>
      </c>
    </row>
    <row r="70" spans="1:22" x14ac:dyDescent="0.25">
      <c r="A70" s="2">
        <v>42614</v>
      </c>
      <c r="B70" s="3">
        <v>1725.67</v>
      </c>
      <c r="C70" s="3">
        <v>1720.45</v>
      </c>
      <c r="D70" s="3">
        <v>1750.06</v>
      </c>
      <c r="E70" s="3">
        <v>1688.81</v>
      </c>
      <c r="F70" s="4">
        <v>3.5999999999999999E-3</v>
      </c>
      <c r="H70" s="7">
        <v>42614</v>
      </c>
      <c r="I70" s="9">
        <v>2828.6999510000001</v>
      </c>
      <c r="J70" s="9">
        <f t="shared" si="9"/>
        <v>4881402.6444421699</v>
      </c>
      <c r="K70" s="4">
        <f>J70/J69-1</f>
        <v>-1.9000285708312359E-2</v>
      </c>
      <c r="L70" s="28">
        <v>5.6541453874052738E-3</v>
      </c>
      <c r="M70" s="17">
        <f t="shared" si="10"/>
        <v>-2.4654431095717633E-2</v>
      </c>
      <c r="N70" s="4">
        <v>5.6193626437573752E-2</v>
      </c>
      <c r="O70" s="4">
        <f t="shared" si="11"/>
        <v>5.0539481050168478E-2</v>
      </c>
      <c r="P70" s="4"/>
      <c r="Q70" s="7">
        <v>42614</v>
      </c>
      <c r="R70" s="16">
        <v>1379.41</v>
      </c>
      <c r="S70" s="6">
        <f t="shared" si="12"/>
        <v>5.6193626437573752E-2</v>
      </c>
      <c r="U70" s="13">
        <v>7</v>
      </c>
      <c r="V70" s="14">
        <f t="shared" si="13"/>
        <v>7.0000000000000007E-2</v>
      </c>
    </row>
    <row r="71" spans="1:22" x14ac:dyDescent="0.25">
      <c r="A71" s="2">
        <v>42644</v>
      </c>
      <c r="B71" s="3">
        <v>1690.92</v>
      </c>
      <c r="C71" s="3">
        <v>1724.79</v>
      </c>
      <c r="D71" s="3">
        <v>1728.44</v>
      </c>
      <c r="E71" s="3">
        <v>1678.36</v>
      </c>
      <c r="F71" s="4">
        <v>-2.01E-2</v>
      </c>
      <c r="H71" s="7">
        <v>42646</v>
      </c>
      <c r="I71" s="9">
        <v>2938.1999510000001</v>
      </c>
      <c r="J71" s="9">
        <f t="shared" si="9"/>
        <v>4968261.0611449201</v>
      </c>
      <c r="K71" s="4">
        <f>J71/J70-1</f>
        <v>1.779374147749202E-2</v>
      </c>
      <c r="L71" s="28">
        <v>5.4345803945961002E-3</v>
      </c>
      <c r="M71" s="17">
        <f t="shared" si="10"/>
        <v>1.235916108289592E-2</v>
      </c>
      <c r="N71" s="4">
        <v>-3.540644188457398E-2</v>
      </c>
      <c r="O71" s="4">
        <f t="shared" si="11"/>
        <v>-4.0841022279170081E-2</v>
      </c>
      <c r="P71" s="4"/>
      <c r="Q71" s="7">
        <v>42646</v>
      </c>
      <c r="R71" s="16">
        <v>1330.57</v>
      </c>
      <c r="S71" s="6">
        <f t="shared" si="12"/>
        <v>-3.540644188457398E-2</v>
      </c>
      <c r="U71" s="13">
        <v>6.72</v>
      </c>
      <c r="V71" s="14">
        <f t="shared" si="13"/>
        <v>6.7199999999999996E-2</v>
      </c>
    </row>
    <row r="72" spans="1:22" x14ac:dyDescent="0.25">
      <c r="A72" s="2">
        <v>42675</v>
      </c>
      <c r="B72" s="3">
        <v>1712.09</v>
      </c>
      <c r="C72" s="3">
        <v>1691.6</v>
      </c>
      <c r="D72" s="3">
        <v>1725.28</v>
      </c>
      <c r="E72" s="3">
        <v>1657.06</v>
      </c>
      <c r="F72" s="4">
        <v>1.2500000000000001E-2</v>
      </c>
      <c r="H72" s="7">
        <v>42675</v>
      </c>
      <c r="I72" s="9">
        <v>3072.75</v>
      </c>
      <c r="J72" s="9">
        <f t="shared" si="9"/>
        <v>5260824.5474999994</v>
      </c>
      <c r="K72" s="4">
        <f>J72/J71-1</f>
        <v>5.8886496251800979E-2</v>
      </c>
      <c r="L72" s="28">
        <v>5.2695598358027951E-3</v>
      </c>
      <c r="M72" s="17">
        <f t="shared" si="10"/>
        <v>5.3616936415998184E-2</v>
      </c>
      <c r="N72" s="4">
        <v>3.0197584493863561E-2</v>
      </c>
      <c r="O72" s="4">
        <f t="shared" si="11"/>
        <v>2.4928024658060766E-2</v>
      </c>
      <c r="P72" s="4"/>
      <c r="Q72" s="7">
        <v>42675</v>
      </c>
      <c r="R72" s="16">
        <v>1370.75</v>
      </c>
      <c r="S72" s="6">
        <f t="shared" si="12"/>
        <v>3.0197584493863561E-2</v>
      </c>
      <c r="U72" s="13">
        <v>6.51</v>
      </c>
      <c r="V72" s="14">
        <f t="shared" si="13"/>
        <v>6.5099999999999991E-2</v>
      </c>
    </row>
    <row r="73" spans="1:22" x14ac:dyDescent="0.25">
      <c r="A73" s="2">
        <v>42705</v>
      </c>
      <c r="B73" s="3">
        <v>1751.22</v>
      </c>
      <c r="C73" s="3">
        <v>1711.76</v>
      </c>
      <c r="D73" s="3">
        <v>1776.35</v>
      </c>
      <c r="E73" s="3">
        <v>1704.72</v>
      </c>
      <c r="F73" s="4">
        <v>2.29E-2</v>
      </c>
      <c r="H73" s="7">
        <v>42705</v>
      </c>
      <c r="I73" s="9">
        <v>3000.25</v>
      </c>
      <c r="J73" s="9">
        <f t="shared" si="9"/>
        <v>5254097.8049999997</v>
      </c>
      <c r="K73" s="4">
        <f>J73/J72-1</f>
        <v>-1.2786479456335931E-3</v>
      </c>
      <c r="L73" s="28">
        <v>4.4161425104838337E-3</v>
      </c>
      <c r="M73" s="17">
        <f t="shared" si="10"/>
        <v>-5.6947904561174267E-3</v>
      </c>
      <c r="N73" s="4">
        <v>-5.3561918657669239E-2</v>
      </c>
      <c r="O73" s="4">
        <f t="shared" si="11"/>
        <v>-5.7978061168153072E-2</v>
      </c>
      <c r="P73" s="4"/>
      <c r="Q73" s="7">
        <v>42705</v>
      </c>
      <c r="R73" s="16">
        <v>1297.33</v>
      </c>
      <c r="S73" s="6">
        <f t="shared" si="12"/>
        <v>-5.3561918657669239E-2</v>
      </c>
      <c r="U73" s="13">
        <v>5.43</v>
      </c>
      <c r="V73" s="14">
        <f t="shared" si="13"/>
        <v>5.4299999999999994E-2</v>
      </c>
    </row>
    <row r="74" spans="1:22" x14ac:dyDescent="0.25">
      <c r="A74" s="2">
        <v>42736</v>
      </c>
      <c r="B74" s="3">
        <v>1792.4</v>
      </c>
      <c r="C74" s="3">
        <v>1749.61</v>
      </c>
      <c r="D74" s="3">
        <v>1810.75</v>
      </c>
      <c r="E74" s="3">
        <v>1747.94</v>
      </c>
      <c r="F74" s="4">
        <v>2.35E-2</v>
      </c>
      <c r="H74" s="7">
        <v>42738</v>
      </c>
      <c r="I74" s="9">
        <v>2915</v>
      </c>
      <c r="J74" s="9">
        <f t="shared" si="9"/>
        <v>5224846</v>
      </c>
      <c r="K74" s="4">
        <f>J74/J73-1</f>
        <v>-5.5674268134412452E-3</v>
      </c>
      <c r="L74" s="28">
        <v>5.6071401210251448E-3</v>
      </c>
      <c r="M74" s="17">
        <f t="shared" si="10"/>
        <v>-1.117456693446639E-2</v>
      </c>
      <c r="N74" s="4">
        <v>3.7430723100521979E-2</v>
      </c>
      <c r="O74" s="4">
        <f t="shared" si="11"/>
        <v>3.1823582979496834E-2</v>
      </c>
      <c r="P74" s="4"/>
      <c r="Q74" s="7">
        <v>42737</v>
      </c>
      <c r="R74" s="16">
        <v>1345.89</v>
      </c>
      <c r="S74" s="6">
        <f t="shared" si="12"/>
        <v>3.7430723100521979E-2</v>
      </c>
      <c r="U74" s="13">
        <v>6.94</v>
      </c>
      <c r="V74" s="14">
        <f t="shared" si="13"/>
        <v>6.9400000000000003E-2</v>
      </c>
    </row>
    <row r="75" spans="1:22" x14ac:dyDescent="0.25">
      <c r="A75" s="2">
        <v>42767</v>
      </c>
      <c r="B75" s="3">
        <v>1838.7</v>
      </c>
      <c r="C75" s="3">
        <v>1791.85</v>
      </c>
      <c r="D75" s="3">
        <v>1848.56</v>
      </c>
      <c r="E75" s="3">
        <v>1789.9</v>
      </c>
      <c r="F75" s="4">
        <v>2.58E-2</v>
      </c>
      <c r="H75" s="7">
        <v>42767</v>
      </c>
      <c r="I75" s="9">
        <v>2918.1000979999999</v>
      </c>
      <c r="J75" s="9">
        <f t="shared" si="9"/>
        <v>5365510.6501925997</v>
      </c>
      <c r="K75" s="4">
        <f>J75/J74-1</f>
        <v>2.6922257649814041E-2</v>
      </c>
      <c r="L75" s="28">
        <v>5.4581304569467637E-3</v>
      </c>
      <c r="M75" s="17">
        <f t="shared" si="10"/>
        <v>2.1464127192867277E-2</v>
      </c>
      <c r="N75" s="4">
        <v>8.871453090519843E-3</v>
      </c>
      <c r="O75" s="4">
        <f t="shared" si="11"/>
        <v>3.4133226335730793E-3</v>
      </c>
      <c r="P75" s="4"/>
      <c r="Q75" s="7">
        <v>42767</v>
      </c>
      <c r="R75" s="16">
        <v>1357.83</v>
      </c>
      <c r="S75" s="6">
        <f t="shared" si="12"/>
        <v>8.871453090519843E-3</v>
      </c>
      <c r="U75" s="13">
        <v>6.75</v>
      </c>
      <c r="V75" s="14">
        <f t="shared" si="13"/>
        <v>6.7500000000000004E-2</v>
      </c>
    </row>
    <row r="76" spans="1:22" x14ac:dyDescent="0.25">
      <c r="A76" s="2">
        <v>42795</v>
      </c>
      <c r="B76" s="3">
        <v>1853.69</v>
      </c>
      <c r="C76" s="3">
        <v>1834.55</v>
      </c>
      <c r="D76" s="3">
        <v>1868.84</v>
      </c>
      <c r="E76" s="3">
        <v>1831.83</v>
      </c>
      <c r="F76" s="4">
        <v>8.2000000000000007E-3</v>
      </c>
      <c r="H76" s="7">
        <v>42795</v>
      </c>
      <c r="I76" s="9">
        <v>2846.8999020000001</v>
      </c>
      <c r="J76" s="9">
        <f t="shared" si="9"/>
        <v>5277269.8793383799</v>
      </c>
      <c r="K76" s="4">
        <f>J76/J75-1</f>
        <v>-1.6445922225697629E-2</v>
      </c>
      <c r="L76" s="28">
        <v>5.0411833044619048E-3</v>
      </c>
      <c r="M76" s="17">
        <f t="shared" si="10"/>
        <v>-2.1487105530159534E-2</v>
      </c>
      <c r="N76" s="4">
        <v>-2.1504901202654136E-2</v>
      </c>
      <c r="O76" s="4">
        <f t="shared" si="11"/>
        <v>-2.6546084507116041E-2</v>
      </c>
      <c r="P76" s="4"/>
      <c r="Q76" s="7">
        <v>42795</v>
      </c>
      <c r="R76" s="16">
        <v>1328.63</v>
      </c>
      <c r="S76" s="6">
        <f t="shared" si="12"/>
        <v>-2.1504901202654136E-2</v>
      </c>
      <c r="U76" s="13">
        <v>6.22</v>
      </c>
      <c r="V76" s="14">
        <f t="shared" si="13"/>
        <v>6.2199999999999998E-2</v>
      </c>
    </row>
    <row r="77" spans="1:22" x14ac:dyDescent="0.25">
      <c r="A77" s="2">
        <v>42826</v>
      </c>
      <c r="B77" s="3">
        <v>1878.28</v>
      </c>
      <c r="C77" s="3">
        <v>1853.55</v>
      </c>
      <c r="D77" s="3">
        <v>1887.94</v>
      </c>
      <c r="E77" s="3">
        <v>1831.31</v>
      </c>
      <c r="F77" s="4">
        <v>1.3299999999999999E-2</v>
      </c>
      <c r="H77" s="7">
        <v>42828</v>
      </c>
      <c r="I77" s="9">
        <v>2940.139893</v>
      </c>
      <c r="J77" s="9">
        <f t="shared" si="9"/>
        <v>5522405.9582240395</v>
      </c>
      <c r="K77" s="4">
        <f>J77/J76-1</f>
        <v>4.6451306165981476E-2</v>
      </c>
      <c r="L77" s="28">
        <v>5.0884804742696854E-3</v>
      </c>
      <c r="M77" s="17">
        <f t="shared" si="10"/>
        <v>4.1362825691711791E-2</v>
      </c>
      <c r="N77" s="4">
        <v>2.992556242144162E-2</v>
      </c>
      <c r="O77" s="4">
        <f t="shared" si="11"/>
        <v>2.4837081947171935E-2</v>
      </c>
      <c r="P77" s="4"/>
      <c r="Q77" s="7">
        <v>42828</v>
      </c>
      <c r="R77" s="16">
        <v>1368.39</v>
      </c>
      <c r="S77" s="6">
        <f t="shared" si="12"/>
        <v>2.992556242144162E-2</v>
      </c>
      <c r="U77" s="13">
        <v>6.28</v>
      </c>
      <c r="V77" s="14">
        <f t="shared" si="13"/>
        <v>6.2800000000000009E-2</v>
      </c>
    </row>
    <row r="78" spans="1:22" x14ac:dyDescent="0.25">
      <c r="A78" s="2">
        <v>42856</v>
      </c>
      <c r="B78" s="3">
        <v>1911.74</v>
      </c>
      <c r="C78" s="3">
        <v>1878.91</v>
      </c>
      <c r="D78" s="3">
        <v>1916.21</v>
      </c>
      <c r="E78" s="3">
        <v>1873.03</v>
      </c>
      <c r="F78" s="4">
        <v>1.78E-2</v>
      </c>
      <c r="H78" s="7">
        <v>42856</v>
      </c>
      <c r="I78" s="9">
        <v>2916</v>
      </c>
      <c r="J78" s="9">
        <f t="shared" si="9"/>
        <v>5574633.8399999999</v>
      </c>
      <c r="K78" s="4">
        <f>J78/J77-1</f>
        <v>9.4574506421756244E-3</v>
      </c>
      <c r="L78" s="28">
        <v>4.6856718676875353E-3</v>
      </c>
      <c r="M78" s="17">
        <f t="shared" si="10"/>
        <v>4.7717787744880891E-3</v>
      </c>
      <c r="N78" s="4">
        <v>3.4931561908519981E-3</v>
      </c>
      <c r="O78" s="4">
        <f t="shared" si="11"/>
        <v>-1.1925156768355372E-3</v>
      </c>
      <c r="P78" s="4"/>
      <c r="Q78" s="7">
        <v>42857</v>
      </c>
      <c r="R78" s="16">
        <v>1373.17</v>
      </c>
      <c r="S78" s="6">
        <f t="shared" si="12"/>
        <v>3.4931561908519981E-3</v>
      </c>
      <c r="U78" s="13">
        <v>5.77</v>
      </c>
      <c r="V78" s="14">
        <f t="shared" si="13"/>
        <v>5.7699999999999994E-2</v>
      </c>
    </row>
    <row r="79" spans="1:22" x14ac:dyDescent="0.25">
      <c r="A79" s="2">
        <v>42887</v>
      </c>
      <c r="B79" s="3">
        <v>1916.43</v>
      </c>
      <c r="C79" s="3">
        <v>1910.96</v>
      </c>
      <c r="D79" s="3">
        <v>1938.69</v>
      </c>
      <c r="E79" s="3">
        <v>1908.09</v>
      </c>
      <c r="F79" s="4">
        <v>2.5000000000000001E-3</v>
      </c>
      <c r="H79" s="7">
        <v>42887</v>
      </c>
      <c r="I79" s="9">
        <v>3042.280029</v>
      </c>
      <c r="J79" s="9">
        <f t="shared" si="9"/>
        <v>5830316.7159764702</v>
      </c>
      <c r="K79" s="4">
        <f>J79/J78-1</f>
        <v>4.5865411669167244E-2</v>
      </c>
      <c r="L79" s="28">
        <v>4.7410646014303115E-3</v>
      </c>
      <c r="M79" s="17">
        <f t="shared" si="10"/>
        <v>4.1124347067736933E-2</v>
      </c>
      <c r="N79" s="4">
        <v>5.0729334314032482E-2</v>
      </c>
      <c r="O79" s="4">
        <f t="shared" si="11"/>
        <v>4.598826971260217E-2</v>
      </c>
      <c r="P79" s="4"/>
      <c r="Q79" s="7">
        <v>42887</v>
      </c>
      <c r="R79" s="16">
        <v>1442.83</v>
      </c>
      <c r="S79" s="6">
        <f t="shared" si="12"/>
        <v>5.0729334314032482E-2</v>
      </c>
      <c r="U79" s="13">
        <v>5.84</v>
      </c>
      <c r="V79" s="14">
        <f t="shared" si="13"/>
        <v>5.8400000000000001E-2</v>
      </c>
    </row>
    <row r="80" spans="1:22" x14ac:dyDescent="0.25">
      <c r="A80" s="2">
        <v>42917</v>
      </c>
      <c r="B80" s="3">
        <v>1961.1</v>
      </c>
      <c r="C80" s="3">
        <v>1917.5</v>
      </c>
      <c r="D80" s="3">
        <v>1971.25</v>
      </c>
      <c r="E80" s="3">
        <v>1905.25</v>
      </c>
      <c r="F80" s="4">
        <v>2.3300000000000001E-2</v>
      </c>
      <c r="H80" s="7">
        <v>42919</v>
      </c>
      <c r="I80" s="9">
        <v>2983.25</v>
      </c>
      <c r="J80" s="9">
        <f t="shared" si="9"/>
        <v>5850451.5750000002</v>
      </c>
      <c r="K80" s="4">
        <f>J80/J79-1</f>
        <v>3.4534760295878986E-3</v>
      </c>
      <c r="L80" s="28">
        <v>4.3526080560336577E-3</v>
      </c>
      <c r="M80" s="17">
        <f t="shared" si="10"/>
        <v>-8.9913202644575918E-4</v>
      </c>
      <c r="N80" s="4">
        <v>2.2400421394065839E-2</v>
      </c>
      <c r="O80" s="4">
        <f t="shared" si="11"/>
        <v>1.8047813338032181E-2</v>
      </c>
      <c r="P80" s="4"/>
      <c r="Q80" s="7">
        <v>42920</v>
      </c>
      <c r="R80" s="16">
        <v>1475.15</v>
      </c>
      <c r="S80" s="6">
        <f t="shared" si="12"/>
        <v>2.2400421394065839E-2</v>
      </c>
      <c r="U80" s="13">
        <v>5.35</v>
      </c>
      <c r="V80" s="14">
        <f t="shared" si="13"/>
        <v>5.3499999999999999E-2</v>
      </c>
    </row>
    <row r="81" spans="1:22" x14ac:dyDescent="0.25">
      <c r="A81" s="2">
        <v>42948</v>
      </c>
      <c r="B81" s="3">
        <v>1959.74</v>
      </c>
      <c r="C81" s="3">
        <v>1962.13</v>
      </c>
      <c r="D81" s="3">
        <v>1974.82</v>
      </c>
      <c r="E81" s="3">
        <v>1925.16</v>
      </c>
      <c r="F81" s="4">
        <v>-6.9999999999999999E-4</v>
      </c>
      <c r="H81" s="7">
        <v>42948</v>
      </c>
      <c r="I81" s="9">
        <v>2948.679932</v>
      </c>
      <c r="J81" s="9">
        <f t="shared" si="9"/>
        <v>5778646.0099376803</v>
      </c>
      <c r="K81" s="4">
        <f>J81/J80-1</f>
        <v>-1.2273508145791312E-2</v>
      </c>
      <c r="L81" s="28">
        <v>4.4796327880016751E-3</v>
      </c>
      <c r="M81" s="17">
        <f t="shared" si="10"/>
        <v>-1.6753140933792987E-2</v>
      </c>
      <c r="N81" s="4">
        <v>1.9930176592208859E-3</v>
      </c>
      <c r="O81" s="4">
        <f t="shared" si="11"/>
        <v>-2.4866151287807892E-3</v>
      </c>
      <c r="P81" s="4"/>
      <c r="Q81" s="7">
        <v>42948</v>
      </c>
      <c r="R81" s="16">
        <v>1478.09</v>
      </c>
      <c r="S81" s="6">
        <f t="shared" si="12"/>
        <v>1.9930176592208859E-3</v>
      </c>
      <c r="U81" s="13">
        <v>5.51</v>
      </c>
      <c r="V81" s="14">
        <f t="shared" si="13"/>
        <v>5.5099999999999996E-2</v>
      </c>
    </row>
    <row r="82" spans="1:22" x14ac:dyDescent="0.25">
      <c r="A82" s="2">
        <v>42979</v>
      </c>
      <c r="B82" s="3">
        <v>2000.55</v>
      </c>
      <c r="C82" s="3">
        <v>1961.94</v>
      </c>
      <c r="D82" s="3">
        <v>2000.59</v>
      </c>
      <c r="E82" s="3">
        <v>1948.21</v>
      </c>
      <c r="F82" s="4">
        <v>2.0799999999999999E-2</v>
      </c>
      <c r="H82" s="7">
        <v>42979</v>
      </c>
      <c r="I82" s="9">
        <v>3030.3029790000001</v>
      </c>
      <c r="J82" s="9">
        <f t="shared" si="9"/>
        <v>6062272.6246384503</v>
      </c>
      <c r="K82" s="4">
        <f>J82/J81-1</f>
        <v>4.9081846199440227E-2</v>
      </c>
      <c r="L82" s="28">
        <v>4.4240812097819937E-3</v>
      </c>
      <c r="M82" s="17">
        <f t="shared" si="10"/>
        <v>4.4657764989658233E-2</v>
      </c>
      <c r="N82" s="4">
        <v>1.0878904532200417E-2</v>
      </c>
      <c r="O82" s="4">
        <f t="shared" si="11"/>
        <v>6.4548233224184237E-3</v>
      </c>
      <c r="P82" s="4"/>
      <c r="Q82" s="7">
        <v>42979</v>
      </c>
      <c r="R82" s="16">
        <v>1494.17</v>
      </c>
      <c r="S82" s="6">
        <f t="shared" si="12"/>
        <v>1.0878904532200417E-2</v>
      </c>
      <c r="U82" s="13">
        <v>5.44</v>
      </c>
      <c r="V82" s="14">
        <f t="shared" si="13"/>
        <v>5.4400000000000004E-2</v>
      </c>
    </row>
    <row r="83" spans="1:22" x14ac:dyDescent="0.25">
      <c r="A83" s="2">
        <v>43009</v>
      </c>
      <c r="B83" s="3">
        <v>2036.8</v>
      </c>
      <c r="C83" s="3">
        <v>2000.19</v>
      </c>
      <c r="D83" s="3">
        <v>2038.4</v>
      </c>
      <c r="E83" s="3">
        <v>1997.5</v>
      </c>
      <c r="F83" s="4">
        <v>1.8100000000000002E-2</v>
      </c>
      <c r="H83" s="7">
        <v>43010</v>
      </c>
      <c r="I83" s="9">
        <v>3040.0500489999999</v>
      </c>
      <c r="J83" s="9">
        <f t="shared" si="9"/>
        <v>6191973.9398031998</v>
      </c>
      <c r="K83" s="4">
        <f>J83/J82-1</f>
        <v>2.139483378520679E-2</v>
      </c>
      <c r="L83" s="28">
        <v>4.3208242423642407E-3</v>
      </c>
      <c r="M83" s="17">
        <f t="shared" si="10"/>
        <v>1.707400954284255E-2</v>
      </c>
      <c r="N83" s="4">
        <v>-4.4372460964950955E-3</v>
      </c>
      <c r="O83" s="4">
        <f t="shared" si="11"/>
        <v>-8.7580703388593362E-3</v>
      </c>
      <c r="P83" s="4"/>
      <c r="Q83" s="7">
        <v>43010</v>
      </c>
      <c r="R83" s="16">
        <v>1487.54</v>
      </c>
      <c r="S83" s="6">
        <f t="shared" si="12"/>
        <v>-4.4372460964950955E-3</v>
      </c>
      <c r="U83" s="13">
        <v>5.31</v>
      </c>
      <c r="V83" s="14">
        <f t="shared" si="13"/>
        <v>5.3099999999999994E-2</v>
      </c>
    </row>
    <row r="84" spans="1:22" x14ac:dyDescent="0.25">
      <c r="A84" s="2">
        <v>43040</v>
      </c>
      <c r="B84" s="3">
        <v>2077.36</v>
      </c>
      <c r="C84" s="3">
        <v>2036.79</v>
      </c>
      <c r="D84" s="3">
        <v>2079.4</v>
      </c>
      <c r="E84" s="3">
        <v>2016.64</v>
      </c>
      <c r="F84" s="4">
        <v>1.9900000000000001E-2</v>
      </c>
      <c r="H84" s="7">
        <v>43040</v>
      </c>
      <c r="I84" s="9">
        <v>2950.6999510000001</v>
      </c>
      <c r="J84" s="9">
        <f t="shared" si="9"/>
        <v>6129666.0502093602</v>
      </c>
      <c r="K84" s="4">
        <f>J84/J83-1</f>
        <v>-1.0062686018962763E-2</v>
      </c>
      <c r="L84" s="28">
        <v>4.3526080560336577E-3</v>
      </c>
      <c r="M84" s="17">
        <f t="shared" si="10"/>
        <v>-1.4415294074996421E-2</v>
      </c>
      <c r="N84" s="4">
        <v>-3.2086532126867184E-2</v>
      </c>
      <c r="O84" s="4">
        <f t="shared" si="11"/>
        <v>-3.6439140182900842E-2</v>
      </c>
      <c r="P84" s="4"/>
      <c r="Q84" s="7">
        <v>43040</v>
      </c>
      <c r="R84" s="16">
        <v>1439.81</v>
      </c>
      <c r="S84" s="6">
        <f t="shared" si="12"/>
        <v>-3.2086532126867184E-2</v>
      </c>
      <c r="U84" s="13">
        <v>5.35</v>
      </c>
      <c r="V84" s="14">
        <f t="shared" si="13"/>
        <v>5.3499999999999999E-2</v>
      </c>
    </row>
    <row r="85" spans="1:22" x14ac:dyDescent="0.25">
      <c r="A85" s="2">
        <v>43070</v>
      </c>
      <c r="B85" s="3">
        <v>2103.4499999999998</v>
      </c>
      <c r="C85" s="3">
        <v>2074.6799999999998</v>
      </c>
      <c r="D85" s="3">
        <v>2112.42</v>
      </c>
      <c r="E85" s="3">
        <v>2056.2399999999998</v>
      </c>
      <c r="F85" s="4">
        <v>1.26E-2</v>
      </c>
      <c r="H85" s="7">
        <v>43070</v>
      </c>
      <c r="I85" s="9">
        <v>3014.2700199999999</v>
      </c>
      <c r="J85" s="9">
        <f t="shared" si="9"/>
        <v>6340366.273568999</v>
      </c>
      <c r="K85" s="4">
        <f>J85/J84-1</f>
        <v>3.4373850326224975E-2</v>
      </c>
      <c r="L85" s="28">
        <v>4.3208242423642407E-3</v>
      </c>
      <c r="M85" s="17">
        <f t="shared" si="10"/>
        <v>3.0053026083860734E-2</v>
      </c>
      <c r="N85" s="4">
        <v>6.9731422896075479E-3</v>
      </c>
      <c r="O85" s="4">
        <f t="shared" si="11"/>
        <v>2.6523180472433072E-3</v>
      </c>
      <c r="P85" s="4"/>
      <c r="Q85" s="7">
        <v>43070</v>
      </c>
      <c r="R85" s="16">
        <v>1449.85</v>
      </c>
      <c r="S85" s="6">
        <f t="shared" si="12"/>
        <v>6.9731422896075479E-3</v>
      </c>
      <c r="U85" s="13">
        <v>5.31</v>
      </c>
      <c r="V85" s="14">
        <f t="shared" si="13"/>
        <v>5.3099999999999994E-2</v>
      </c>
    </row>
    <row r="86" spans="1:22" x14ac:dyDescent="0.25">
      <c r="A86" s="2">
        <v>43101</v>
      </c>
      <c r="B86" s="3">
        <v>2213.2399999999998</v>
      </c>
      <c r="C86" s="3">
        <v>2102.35</v>
      </c>
      <c r="D86" s="3">
        <v>2249.69</v>
      </c>
      <c r="E86" s="3">
        <v>2102.35</v>
      </c>
      <c r="F86" s="4">
        <v>5.2200000000000003E-2</v>
      </c>
      <c r="H86" s="7">
        <v>43102</v>
      </c>
      <c r="I86" s="9">
        <v>2828</v>
      </c>
      <c r="J86" s="9">
        <f t="shared" si="9"/>
        <v>6259042.7199999997</v>
      </c>
      <c r="K86" s="4">
        <f>J86/J85-1</f>
        <v>-1.282631792235911E-2</v>
      </c>
      <c r="L86" s="28">
        <v>4.1139593013970188E-3</v>
      </c>
      <c r="M86" s="17">
        <f t="shared" si="10"/>
        <v>-1.6940277223756128E-2</v>
      </c>
      <c r="N86" s="4">
        <v>4.6094423561058084E-2</v>
      </c>
      <c r="O86" s="4">
        <f t="shared" si="11"/>
        <v>4.1980464259661066E-2</v>
      </c>
      <c r="P86" s="4"/>
      <c r="Q86" s="7">
        <v>43102</v>
      </c>
      <c r="R86" s="16">
        <v>1516.68</v>
      </c>
      <c r="S86" s="6">
        <f t="shared" si="12"/>
        <v>4.6094423561058084E-2</v>
      </c>
      <c r="U86" s="13">
        <v>5.05</v>
      </c>
      <c r="V86" s="14">
        <f t="shared" si="13"/>
        <v>5.0499999999999996E-2</v>
      </c>
    </row>
    <row r="87" spans="1:22" x14ac:dyDescent="0.25">
      <c r="A87" s="2">
        <v>43132</v>
      </c>
      <c r="B87" s="3">
        <v>2117.9899999999998</v>
      </c>
      <c r="C87" s="3">
        <v>2211.12</v>
      </c>
      <c r="D87" s="3">
        <v>2218.8000000000002</v>
      </c>
      <c r="E87" s="3">
        <v>2009.6</v>
      </c>
      <c r="F87" s="4">
        <v>-4.2999999999999997E-2</v>
      </c>
      <c r="H87" s="7">
        <v>43132</v>
      </c>
      <c r="I87" s="9">
        <v>2865</v>
      </c>
      <c r="J87" s="9">
        <f t="shared" si="9"/>
        <v>6068041.3499999996</v>
      </c>
      <c r="K87" s="4">
        <f>J87/J86-1</f>
        <v>-3.0516067479405273E-2</v>
      </c>
      <c r="L87" s="28">
        <v>4.1298886422020953E-3</v>
      </c>
      <c r="M87" s="17">
        <f t="shared" si="10"/>
        <v>-3.4645956121607369E-2</v>
      </c>
      <c r="N87" s="4">
        <v>4.2388638341640972E-2</v>
      </c>
      <c r="O87" s="4">
        <f t="shared" si="11"/>
        <v>3.8258749699438876E-2</v>
      </c>
      <c r="P87" s="4"/>
      <c r="Q87" s="7">
        <v>43132</v>
      </c>
      <c r="R87" s="16">
        <v>1580.97</v>
      </c>
      <c r="S87" s="6">
        <f t="shared" si="12"/>
        <v>4.2388638341640972E-2</v>
      </c>
      <c r="U87" s="13">
        <v>5.07</v>
      </c>
      <c r="V87" s="14">
        <f t="shared" si="13"/>
        <v>5.0700000000000002E-2</v>
      </c>
    </row>
    <row r="88" spans="1:22" x14ac:dyDescent="0.25">
      <c r="A88" s="2">
        <v>43160</v>
      </c>
      <c r="B88" s="3">
        <v>2066.85</v>
      </c>
      <c r="C88" s="3">
        <v>2117.37</v>
      </c>
      <c r="D88" s="3">
        <v>2164.33</v>
      </c>
      <c r="E88" s="3">
        <v>2034.08</v>
      </c>
      <c r="F88" s="4">
        <v>-2.41E-2</v>
      </c>
      <c r="H88" s="7">
        <v>43160</v>
      </c>
      <c r="I88" s="9">
        <v>2793</v>
      </c>
      <c r="J88" s="9">
        <f t="shared" si="9"/>
        <v>5772712.0499999998</v>
      </c>
      <c r="K88" s="4">
        <f>J88/J87-1</f>
        <v>-4.8669625496207236E-2</v>
      </c>
      <c r="L88" s="28">
        <v>4.1059935884708576E-3</v>
      </c>
      <c r="M88" s="17">
        <f t="shared" si="10"/>
        <v>-5.2775619084678094E-2</v>
      </c>
      <c r="N88" s="4">
        <v>-7.2544071044991387E-2</v>
      </c>
      <c r="O88" s="4">
        <f t="shared" si="11"/>
        <v>-7.6650064633462245E-2</v>
      </c>
      <c r="P88" s="4"/>
      <c r="Q88" s="7">
        <v>43160</v>
      </c>
      <c r="R88" s="16">
        <v>1466.28</v>
      </c>
      <c r="S88" s="6">
        <f t="shared" si="12"/>
        <v>-7.2544071044991387E-2</v>
      </c>
      <c r="U88" s="13">
        <v>5.04</v>
      </c>
      <c r="V88" s="14">
        <f t="shared" si="13"/>
        <v>5.04E-2</v>
      </c>
    </row>
    <row r="89" spans="1:22" x14ac:dyDescent="0.25">
      <c r="A89" s="2">
        <v>43191</v>
      </c>
      <c r="B89" s="3">
        <v>2086.5100000000002</v>
      </c>
      <c r="C89" s="3">
        <v>2067.54</v>
      </c>
      <c r="D89" s="3">
        <v>2128.0100000000002</v>
      </c>
      <c r="E89" s="3">
        <v>2026.15</v>
      </c>
      <c r="F89" s="4">
        <v>9.4999999999999998E-3</v>
      </c>
      <c r="H89" s="7">
        <v>43192</v>
      </c>
      <c r="I89" s="9">
        <v>2802</v>
      </c>
      <c r="J89" s="9">
        <f t="shared" si="9"/>
        <v>5846401.0200000005</v>
      </c>
      <c r="K89" s="4">
        <f>J89/J88-1</f>
        <v>1.2765052086739725E-2</v>
      </c>
      <c r="L89" s="28">
        <v>3.9545128129423457E-3</v>
      </c>
      <c r="M89" s="17">
        <f t="shared" si="10"/>
        <v>8.8105392737973798E-3</v>
      </c>
      <c r="N89" s="4">
        <v>3.1371907139154942E-3</v>
      </c>
      <c r="O89" s="4">
        <f t="shared" si="11"/>
        <v>-8.1732209902685149E-4</v>
      </c>
      <c r="P89" s="4"/>
      <c r="Q89" s="7">
        <v>43192</v>
      </c>
      <c r="R89" s="16">
        <v>1470.88</v>
      </c>
      <c r="S89" s="6">
        <f t="shared" si="12"/>
        <v>3.1371907139154942E-3</v>
      </c>
      <c r="U89" s="13">
        <v>4.8499999999999996</v>
      </c>
      <c r="V89" s="14">
        <f t="shared" si="13"/>
        <v>4.8499999999999995E-2</v>
      </c>
    </row>
    <row r="90" spans="1:22" x14ac:dyDescent="0.25">
      <c r="A90" s="2">
        <v>43221</v>
      </c>
      <c r="B90" s="3">
        <v>2092.92</v>
      </c>
      <c r="C90" s="3">
        <v>2086.09</v>
      </c>
      <c r="D90" s="3">
        <v>2141.59</v>
      </c>
      <c r="E90" s="3">
        <v>2054.08</v>
      </c>
      <c r="F90" s="4">
        <v>3.0999999999999999E-3</v>
      </c>
      <c r="H90" s="7">
        <v>43221</v>
      </c>
      <c r="I90" s="9">
        <v>2877</v>
      </c>
      <c r="J90" s="9">
        <f t="shared" si="9"/>
        <v>6021330.8399999999</v>
      </c>
      <c r="K90" s="4">
        <f>J90/J89-1</f>
        <v>2.9920941003119816E-2</v>
      </c>
      <c r="L90" s="28">
        <v>3.7787993439000189E-3</v>
      </c>
      <c r="M90" s="17">
        <f t="shared" si="10"/>
        <v>2.6142141659219797E-2</v>
      </c>
      <c r="N90" s="4">
        <v>6.4444414228217006E-2</v>
      </c>
      <c r="O90" s="4">
        <f t="shared" si="11"/>
        <v>6.0665614884316987E-2</v>
      </c>
      <c r="P90" s="4"/>
      <c r="Q90" s="7">
        <v>43222</v>
      </c>
      <c r="R90" s="16">
        <v>1565.67</v>
      </c>
      <c r="S90" s="6">
        <f t="shared" si="12"/>
        <v>6.4444414228217006E-2</v>
      </c>
      <c r="U90" s="13">
        <v>4.63</v>
      </c>
      <c r="V90" s="14">
        <f t="shared" si="13"/>
        <v>4.6300000000000001E-2</v>
      </c>
    </row>
    <row r="91" spans="1:22" x14ac:dyDescent="0.25">
      <c r="A91" s="2">
        <v>43252</v>
      </c>
      <c r="B91" s="3">
        <v>2089.3000000000002</v>
      </c>
      <c r="C91" s="3">
        <v>2092.35</v>
      </c>
      <c r="D91" s="3">
        <v>2149.0300000000002</v>
      </c>
      <c r="E91" s="3">
        <v>2066.44</v>
      </c>
      <c r="F91" s="4">
        <v>-1.6999999999999999E-3</v>
      </c>
      <c r="H91" s="7">
        <v>43252</v>
      </c>
      <c r="I91" s="9">
        <v>2944.5</v>
      </c>
      <c r="J91" s="9">
        <f t="shared" si="9"/>
        <v>6151943.8500000006</v>
      </c>
      <c r="K91" s="4">
        <f>J91/J90-1</f>
        <v>2.169171790600366E-2</v>
      </c>
      <c r="L91" s="28">
        <v>3.6668052630131065E-3</v>
      </c>
      <c r="M91" s="17">
        <f t="shared" si="10"/>
        <v>1.8024912642990554E-2</v>
      </c>
      <c r="N91" s="4">
        <v>-7.6644503631040362E-4</v>
      </c>
      <c r="O91" s="4">
        <f t="shared" si="11"/>
        <v>-4.4332502993235101E-3</v>
      </c>
      <c r="P91" s="4"/>
      <c r="Q91" s="7">
        <v>43252</v>
      </c>
      <c r="R91" s="16">
        <v>1564.47</v>
      </c>
      <c r="S91" s="6">
        <f t="shared" si="12"/>
        <v>-7.6644503631040362E-4</v>
      </c>
      <c r="U91" s="13">
        <v>4.49</v>
      </c>
      <c r="V91" s="14">
        <f t="shared" si="13"/>
        <v>4.4900000000000002E-2</v>
      </c>
    </row>
    <row r="92" spans="1:22" x14ac:dyDescent="0.25">
      <c r="A92" s="2">
        <v>43282</v>
      </c>
      <c r="B92" s="3">
        <v>2153.1</v>
      </c>
      <c r="C92" s="3">
        <v>2089.19</v>
      </c>
      <c r="D92" s="3">
        <v>2168.69</v>
      </c>
      <c r="E92" s="3">
        <v>2069.16</v>
      </c>
      <c r="F92" s="4">
        <v>3.0499999999999999E-2</v>
      </c>
      <c r="H92" s="7">
        <v>43283</v>
      </c>
      <c r="I92" s="9">
        <v>2870</v>
      </c>
      <c r="J92" s="9">
        <f t="shared" si="9"/>
        <v>6179397</v>
      </c>
      <c r="K92" s="4">
        <f>J92/J91-1</f>
        <v>4.4625163475768836E-3</v>
      </c>
      <c r="L92" s="28">
        <v>3.7548121811461499E-3</v>
      </c>
      <c r="M92" s="17">
        <f t="shared" si="10"/>
        <v>7.0770416643073375E-4</v>
      </c>
      <c r="N92" s="4">
        <v>-2.0454211330355188E-3</v>
      </c>
      <c r="O92" s="4">
        <f t="shared" si="11"/>
        <v>-5.8002333141816687E-3</v>
      </c>
      <c r="P92" s="4"/>
      <c r="Q92" s="7">
        <v>43284</v>
      </c>
      <c r="R92" s="16">
        <v>1561.27</v>
      </c>
      <c r="S92" s="6">
        <f t="shared" si="12"/>
        <v>-2.0454211330355188E-3</v>
      </c>
      <c r="U92" s="13">
        <v>4.5999999999999996</v>
      </c>
      <c r="V92" s="14">
        <f t="shared" si="13"/>
        <v>4.5999999999999999E-2</v>
      </c>
    </row>
    <row r="93" spans="1:22" x14ac:dyDescent="0.25">
      <c r="A93" s="2">
        <v>43313</v>
      </c>
      <c r="B93" s="3">
        <v>2175.5</v>
      </c>
      <c r="C93" s="3">
        <v>2153.56</v>
      </c>
      <c r="D93" s="3">
        <v>2193.2399999999998</v>
      </c>
      <c r="E93" s="3">
        <v>2106.7800000000002</v>
      </c>
      <c r="F93" s="4">
        <v>1.04E-2</v>
      </c>
      <c r="H93" s="7">
        <v>43313</v>
      </c>
      <c r="I93" s="9">
        <v>3026.8999020000001</v>
      </c>
      <c r="J93" s="9">
        <f t="shared" si="9"/>
        <v>6585020.7368010003</v>
      </c>
      <c r="K93" s="4">
        <f>J93/J92-1</f>
        <v>6.5641313675266488E-2</v>
      </c>
      <c r="L93" s="28">
        <v>3.6588004233741866E-3</v>
      </c>
      <c r="M93" s="17">
        <f t="shared" si="10"/>
        <v>6.1982513251892302E-2</v>
      </c>
      <c r="N93" s="4">
        <v>-1.3360917714424714E-2</v>
      </c>
      <c r="O93" s="4">
        <f t="shared" si="11"/>
        <v>-1.70197181377989E-2</v>
      </c>
      <c r="P93" s="4"/>
      <c r="Q93" s="7">
        <v>43313</v>
      </c>
      <c r="R93" s="16">
        <v>1540.41</v>
      </c>
      <c r="S93" s="6">
        <f t="shared" si="12"/>
        <v>-1.3360917714424714E-2</v>
      </c>
      <c r="U93" s="13">
        <v>4.4800000000000004</v>
      </c>
      <c r="V93" s="14">
        <f t="shared" si="13"/>
        <v>4.4800000000000006E-2</v>
      </c>
    </row>
    <row r="94" spans="1:22" x14ac:dyDescent="0.25">
      <c r="A94" s="2">
        <v>43344</v>
      </c>
      <c r="B94" s="3">
        <v>2184.0100000000002</v>
      </c>
      <c r="C94" s="3">
        <v>2172.37</v>
      </c>
      <c r="D94" s="3">
        <v>2203.96</v>
      </c>
      <c r="E94" s="3">
        <v>2131.62</v>
      </c>
      <c r="F94" s="4">
        <v>3.8999999999999998E-3</v>
      </c>
      <c r="H94" s="7">
        <v>43347</v>
      </c>
      <c r="I94" s="9">
        <v>2983</v>
      </c>
      <c r="J94" s="9">
        <f t="shared" si="9"/>
        <v>6514901.830000001</v>
      </c>
      <c r="K94" s="4">
        <f>J94/J93-1</f>
        <v>-1.0648243886178466E-2</v>
      </c>
      <c r="L94" s="28">
        <v>3.7947872834442897E-3</v>
      </c>
      <c r="M94" s="17">
        <f t="shared" si="10"/>
        <v>-1.4443031169622755E-2</v>
      </c>
      <c r="N94" s="4">
        <v>-2.7590057192565798E-3</v>
      </c>
      <c r="O94" s="4">
        <f t="shared" si="11"/>
        <v>-6.5537930027008695E-3</v>
      </c>
      <c r="P94" s="4"/>
      <c r="Q94" s="7">
        <v>43346</v>
      </c>
      <c r="R94" s="16">
        <v>1536.16</v>
      </c>
      <c r="S94" s="6">
        <f t="shared" si="12"/>
        <v>-2.7590057192565798E-3</v>
      </c>
      <c r="U94" s="13">
        <v>4.6500000000000004</v>
      </c>
      <c r="V94" s="14">
        <f t="shared" si="13"/>
        <v>4.6500000000000007E-2</v>
      </c>
    </row>
    <row r="95" spans="1:22" x14ac:dyDescent="0.25">
      <c r="A95" s="2">
        <v>43374</v>
      </c>
      <c r="B95" s="3">
        <v>2021.98</v>
      </c>
      <c r="C95" s="3">
        <v>2183.59</v>
      </c>
      <c r="D95" s="3">
        <v>2195.88</v>
      </c>
      <c r="E95" s="3">
        <v>1958.3</v>
      </c>
      <c r="F95" s="4">
        <v>-7.4200000000000002E-2</v>
      </c>
      <c r="H95" s="7">
        <v>43374</v>
      </c>
      <c r="I95" s="9">
        <v>3204</v>
      </c>
      <c r="J95" s="9">
        <f t="shared" si="9"/>
        <v>6478423.9199999999</v>
      </c>
      <c r="K95" s="4">
        <f>J95/J94-1</f>
        <v>-5.5991496037632871E-3</v>
      </c>
      <c r="L95" s="28">
        <v>3.5145930840192463E-3</v>
      </c>
      <c r="M95" s="17">
        <f t="shared" si="10"/>
        <v>-9.1137426877825334E-3</v>
      </c>
      <c r="N95" s="4">
        <v>-1.5096083741277022E-2</v>
      </c>
      <c r="O95" s="4">
        <f t="shared" si="11"/>
        <v>-1.8610676825296268E-2</v>
      </c>
      <c r="P95" s="4"/>
      <c r="Q95" s="7">
        <v>43374</v>
      </c>
      <c r="R95" s="16">
        <v>1512.97</v>
      </c>
      <c r="S95" s="6">
        <f t="shared" si="12"/>
        <v>-1.5096083741277022E-2</v>
      </c>
      <c r="U95" s="13">
        <v>4.3</v>
      </c>
      <c r="V95" s="14">
        <f t="shared" si="13"/>
        <v>4.2999999999999997E-2</v>
      </c>
    </row>
    <row r="96" spans="1:22" x14ac:dyDescent="0.25">
      <c r="A96" s="2">
        <v>43405</v>
      </c>
      <c r="B96" s="3">
        <v>2041.36</v>
      </c>
      <c r="C96" s="3">
        <v>2021.42</v>
      </c>
      <c r="D96" s="3">
        <v>2089.5100000000002</v>
      </c>
      <c r="E96" s="3">
        <v>1968.98</v>
      </c>
      <c r="F96" s="4">
        <v>9.5999999999999992E-3</v>
      </c>
      <c r="H96" s="7">
        <v>43405</v>
      </c>
      <c r="I96" s="9">
        <v>3236</v>
      </c>
      <c r="J96" s="9">
        <f t="shared" si="9"/>
        <v>6605840.96</v>
      </c>
      <c r="K96" s="4">
        <f>J96/J95-1</f>
        <v>1.9667907128868567E-2</v>
      </c>
      <c r="L96" s="28">
        <v>3.6107566318024364E-3</v>
      </c>
      <c r="M96" s="17">
        <f t="shared" si="10"/>
        <v>1.6057150497066131E-2</v>
      </c>
      <c r="N96" s="4">
        <v>-8.5890665380014219E-2</v>
      </c>
      <c r="O96" s="4">
        <f t="shared" si="11"/>
        <v>-8.9501422011816656E-2</v>
      </c>
      <c r="P96" s="4"/>
      <c r="Q96" s="7">
        <v>43405</v>
      </c>
      <c r="R96" s="16">
        <v>1383.02</v>
      </c>
      <c r="S96" s="6">
        <f t="shared" si="12"/>
        <v>-8.5890665380014219E-2</v>
      </c>
      <c r="U96" s="13">
        <v>4.42</v>
      </c>
      <c r="V96" s="14">
        <f t="shared" si="13"/>
        <v>4.4199999999999996E-2</v>
      </c>
    </row>
    <row r="97" spans="1:22" x14ac:dyDescent="0.25">
      <c r="A97" s="2">
        <v>43435</v>
      </c>
      <c r="B97" s="3">
        <v>1883.9</v>
      </c>
      <c r="C97" s="3">
        <v>2042.05</v>
      </c>
      <c r="D97" s="3">
        <v>2072.6</v>
      </c>
      <c r="E97" s="3">
        <v>1794</v>
      </c>
      <c r="F97" s="4">
        <v>-7.7100000000000002E-2</v>
      </c>
      <c r="H97" s="7">
        <v>43437</v>
      </c>
      <c r="I97" s="9">
        <v>3245</v>
      </c>
      <c r="J97" s="9">
        <f t="shared" si="9"/>
        <v>6113255.5</v>
      </c>
      <c r="K97" s="4">
        <f>J97/J96-1</f>
        <v>-7.4568168229106169E-2</v>
      </c>
      <c r="L97" s="28">
        <v>3.4905363507502507E-3</v>
      </c>
      <c r="M97" s="17">
        <f t="shared" si="10"/>
        <v>-7.8058704579856419E-2</v>
      </c>
      <c r="N97" s="4">
        <v>1.633382019059737E-2</v>
      </c>
      <c r="O97" s="4">
        <f t="shared" si="11"/>
        <v>1.2843283839847119E-2</v>
      </c>
      <c r="P97" s="4"/>
      <c r="Q97" s="7">
        <v>43437</v>
      </c>
      <c r="R97" s="16">
        <v>1405.61</v>
      </c>
      <c r="S97" s="6">
        <f t="shared" si="12"/>
        <v>1.633382019059737E-2</v>
      </c>
      <c r="U97" s="13">
        <v>4.2699999999999996</v>
      </c>
      <c r="V97" s="14">
        <f t="shared" si="13"/>
        <v>4.2699999999999995E-2</v>
      </c>
    </row>
    <row r="98" spans="1:22" x14ac:dyDescent="0.25">
      <c r="A98" s="2">
        <v>43466</v>
      </c>
      <c r="B98" s="3">
        <v>2028.49</v>
      </c>
      <c r="C98" s="3">
        <v>1885.41</v>
      </c>
      <c r="D98" s="3">
        <v>2029.69</v>
      </c>
      <c r="E98" s="3">
        <v>1847.89</v>
      </c>
      <c r="F98" s="4">
        <v>7.6799999999999993E-2</v>
      </c>
      <c r="H98" s="7">
        <v>43467</v>
      </c>
      <c r="I98" s="9">
        <v>3161</v>
      </c>
      <c r="J98" s="9">
        <f t="shared" ref="J98:J133" si="14">B98*I98</f>
        <v>6412056.8899999997</v>
      </c>
      <c r="K98" s="4">
        <f>J98/J97-1</f>
        <v>4.887762175161825E-2</v>
      </c>
      <c r="L98" s="28">
        <v>3.7228194856664398E-3</v>
      </c>
      <c r="M98" s="17">
        <f t="shared" si="10"/>
        <v>4.515480226595181E-2</v>
      </c>
      <c r="N98" s="4">
        <v>-5.1799574561933959E-2</v>
      </c>
      <c r="O98" s="4">
        <f t="shared" si="11"/>
        <v>-5.5522394047600399E-2</v>
      </c>
      <c r="P98" s="4"/>
      <c r="Q98" s="7">
        <v>43467</v>
      </c>
      <c r="R98" s="16">
        <v>1332.8</v>
      </c>
      <c r="S98" s="6">
        <f t="shared" si="12"/>
        <v>-5.1799574561933959E-2</v>
      </c>
      <c r="U98" s="13">
        <v>4.5599999999999996</v>
      </c>
      <c r="V98" s="14">
        <f t="shared" si="13"/>
        <v>4.5599999999999995E-2</v>
      </c>
    </row>
    <row r="99" spans="1:22" x14ac:dyDescent="0.25">
      <c r="A99" s="2">
        <v>43497</v>
      </c>
      <c r="B99" s="3">
        <v>2085.84</v>
      </c>
      <c r="C99" s="3">
        <v>2027.35</v>
      </c>
      <c r="D99" s="3">
        <v>2100.65</v>
      </c>
      <c r="E99" s="3">
        <v>2008.01</v>
      </c>
      <c r="F99" s="4">
        <v>2.8299999999999999E-2</v>
      </c>
      <c r="H99" s="7">
        <v>43497</v>
      </c>
      <c r="I99" s="9">
        <v>3069</v>
      </c>
      <c r="J99" s="9">
        <f t="shared" si="14"/>
        <v>6401442.9600000009</v>
      </c>
      <c r="K99" s="4">
        <f>J99/J98-1</f>
        <v>-1.6553081455892293E-3</v>
      </c>
      <c r="L99" s="28">
        <v>3.8347448817659391E-3</v>
      </c>
      <c r="M99" s="17">
        <f t="shared" ref="M99:M130" si="15">K99-L99</f>
        <v>-5.4900530273551684E-3</v>
      </c>
      <c r="N99" s="4">
        <v>9.6961284513805479E-2</v>
      </c>
      <c r="O99" s="4">
        <f t="shared" ref="O99:O130" si="16">N99-L99</f>
        <v>9.312653963203954E-2</v>
      </c>
      <c r="P99" s="4"/>
      <c r="Q99" s="7">
        <v>43497</v>
      </c>
      <c r="R99" s="16">
        <v>1462.03</v>
      </c>
      <c r="S99" s="6">
        <f t="shared" ref="S99:S133" si="17">R99/R98-1</f>
        <v>9.6961284513805479E-2</v>
      </c>
      <c r="U99" s="13">
        <v>4.7</v>
      </c>
      <c r="V99" s="14">
        <f t="shared" si="13"/>
        <v>4.7E-2</v>
      </c>
    </row>
    <row r="100" spans="1:22" x14ac:dyDescent="0.25">
      <c r="A100" s="2">
        <v>43525</v>
      </c>
      <c r="B100" s="3">
        <v>2107.7399999999998</v>
      </c>
      <c r="C100" s="3">
        <v>2084.7199999999998</v>
      </c>
      <c r="D100" s="3">
        <v>2131.84</v>
      </c>
      <c r="E100" s="3">
        <v>2040.69</v>
      </c>
      <c r="F100" s="4">
        <v>1.0500000000000001E-2</v>
      </c>
      <c r="H100" s="7">
        <v>43525</v>
      </c>
      <c r="I100" s="9">
        <v>3189.5</v>
      </c>
      <c r="J100" s="9">
        <f t="shared" si="14"/>
        <v>6722636.7299999995</v>
      </c>
      <c r="K100" s="4">
        <f>J100/J99-1</f>
        <v>5.0175213933328244E-2</v>
      </c>
      <c r="L100" s="28">
        <v>3.3219613470447662E-3</v>
      </c>
      <c r="M100" s="17">
        <f t="shared" si="15"/>
        <v>4.6853252586283478E-2</v>
      </c>
      <c r="N100" s="4">
        <v>3.646983988016661E-2</v>
      </c>
      <c r="O100" s="4">
        <f t="shared" si="16"/>
        <v>3.3147878533121844E-2</v>
      </c>
      <c r="P100" s="4"/>
      <c r="Q100" s="7">
        <v>43525</v>
      </c>
      <c r="R100" s="16">
        <v>1515.35</v>
      </c>
      <c r="S100" s="6">
        <f t="shared" si="17"/>
        <v>3.646983988016661E-2</v>
      </c>
      <c r="U100" s="13">
        <v>4.0599999999999996</v>
      </c>
      <c r="V100" s="14">
        <f t="shared" si="13"/>
        <v>4.0599999999999997E-2</v>
      </c>
    </row>
    <row r="101" spans="1:22" x14ac:dyDescent="0.25">
      <c r="A101" s="2">
        <v>43556</v>
      </c>
      <c r="B101" s="3">
        <v>2178.67</v>
      </c>
      <c r="C101" s="3">
        <v>2107.35</v>
      </c>
      <c r="D101" s="3">
        <v>2180.33</v>
      </c>
      <c r="E101" s="3">
        <v>2107.27</v>
      </c>
      <c r="F101" s="4">
        <v>3.3700000000000001E-2</v>
      </c>
      <c r="H101" s="7">
        <v>43556</v>
      </c>
      <c r="I101" s="9">
        <v>3249.3000489999999</v>
      </c>
      <c r="J101" s="9">
        <f t="shared" si="14"/>
        <v>7079152.53775483</v>
      </c>
      <c r="K101" s="4">
        <f>J101/J100-1</f>
        <v>5.3032139333643702E-2</v>
      </c>
      <c r="L101" s="28">
        <v>3.7228194856664398E-3</v>
      </c>
      <c r="M101" s="17">
        <f t="shared" si="15"/>
        <v>4.9309319847977262E-2</v>
      </c>
      <c r="N101" s="4">
        <v>4.3917246840663893E-2</v>
      </c>
      <c r="O101" s="4">
        <f t="shared" si="16"/>
        <v>4.0194427354997453E-2</v>
      </c>
      <c r="P101" s="4"/>
      <c r="Q101" s="7">
        <v>43556</v>
      </c>
      <c r="R101" s="16">
        <v>1581.9</v>
      </c>
      <c r="S101" s="6">
        <f t="shared" si="17"/>
        <v>4.3917246840663893E-2</v>
      </c>
      <c r="U101" s="13">
        <v>4.5599999999999996</v>
      </c>
      <c r="V101" s="14">
        <f t="shared" si="13"/>
        <v>4.5599999999999995E-2</v>
      </c>
    </row>
    <row r="102" spans="1:22" x14ac:dyDescent="0.25">
      <c r="A102" s="2">
        <v>43586</v>
      </c>
      <c r="B102" s="3">
        <v>2046.25</v>
      </c>
      <c r="C102" s="3">
        <v>2179.34</v>
      </c>
      <c r="D102" s="3">
        <v>2185.44</v>
      </c>
      <c r="E102" s="3">
        <v>2042.57</v>
      </c>
      <c r="F102" s="4">
        <v>-6.08E-2</v>
      </c>
      <c r="H102" s="7">
        <v>43586</v>
      </c>
      <c r="I102" s="9">
        <v>3362</v>
      </c>
      <c r="J102" s="9">
        <f t="shared" si="14"/>
        <v>6879492.5</v>
      </c>
      <c r="K102" s="4">
        <f>J102/J101-1</f>
        <v>-2.8203946261928237E-2</v>
      </c>
      <c r="L102" s="28">
        <v>3.5787133767835044E-3</v>
      </c>
      <c r="M102" s="17">
        <f t="shared" si="15"/>
        <v>-3.1782659638711741E-2</v>
      </c>
      <c r="N102" s="4">
        <v>-1.256716606612307E-2</v>
      </c>
      <c r="O102" s="4">
        <f t="shared" si="16"/>
        <v>-1.6145879442906574E-2</v>
      </c>
      <c r="P102" s="4"/>
      <c r="Q102" s="7">
        <v>43587</v>
      </c>
      <c r="R102" s="16">
        <v>1562.02</v>
      </c>
      <c r="S102" s="6">
        <f t="shared" si="17"/>
        <v>-1.256716606612307E-2</v>
      </c>
      <c r="U102" s="13">
        <v>4.38</v>
      </c>
      <c r="V102" s="14">
        <f t="shared" si="13"/>
        <v>4.3799999999999999E-2</v>
      </c>
    </row>
    <row r="103" spans="1:22" x14ac:dyDescent="0.25">
      <c r="A103" s="2">
        <v>43617</v>
      </c>
      <c r="B103" s="3">
        <v>2178.35</v>
      </c>
      <c r="C103" s="3">
        <v>2046.47</v>
      </c>
      <c r="D103" s="3">
        <v>2186.67</v>
      </c>
      <c r="E103" s="3">
        <v>2039.89</v>
      </c>
      <c r="F103" s="4">
        <v>6.4600000000000005E-2</v>
      </c>
      <c r="H103" s="7">
        <v>43619</v>
      </c>
      <c r="I103" s="9">
        <v>3196.3999020000001</v>
      </c>
      <c r="J103" s="9">
        <f t="shared" si="14"/>
        <v>6962877.7265216997</v>
      </c>
      <c r="K103" s="4">
        <f>J103/J102-1</f>
        <v>1.2120839803473782E-2</v>
      </c>
      <c r="L103" s="28">
        <v>3.6027468730472911E-3</v>
      </c>
      <c r="M103" s="17">
        <f t="shared" si="15"/>
        <v>8.5180929304264907E-3</v>
      </c>
      <c r="N103" s="4">
        <v>-4.140151854649754E-2</v>
      </c>
      <c r="O103" s="4">
        <f t="shared" si="16"/>
        <v>-4.5004265419544831E-2</v>
      </c>
      <c r="P103" s="4"/>
      <c r="Q103" s="7">
        <v>43620</v>
      </c>
      <c r="R103" s="16">
        <v>1497.35</v>
      </c>
      <c r="S103" s="6">
        <f t="shared" si="17"/>
        <v>-4.140151854649754E-2</v>
      </c>
      <c r="U103" s="13">
        <v>4.41</v>
      </c>
      <c r="V103" s="14">
        <f t="shared" si="13"/>
        <v>4.41E-2</v>
      </c>
    </row>
    <row r="104" spans="1:22" x14ac:dyDescent="0.25">
      <c r="A104" s="2">
        <v>43647</v>
      </c>
      <c r="B104" s="3">
        <v>2187.56</v>
      </c>
      <c r="C104" s="3">
        <v>2177.61</v>
      </c>
      <c r="D104" s="3">
        <v>2220.86</v>
      </c>
      <c r="E104" s="3">
        <v>2172.85</v>
      </c>
      <c r="F104" s="4">
        <v>4.1999999999999997E-3</v>
      </c>
      <c r="H104" s="7">
        <v>43647</v>
      </c>
      <c r="I104" s="9">
        <v>3296</v>
      </c>
      <c r="J104" s="9">
        <f t="shared" si="14"/>
        <v>7210197.7599999998</v>
      </c>
      <c r="K104" s="4">
        <f>J104/J103-1</f>
        <v>3.5519801322412281E-2</v>
      </c>
      <c r="L104" s="28">
        <v>3.5787133767835044E-3</v>
      </c>
      <c r="M104" s="17">
        <f t="shared" si="15"/>
        <v>3.1941087945628777E-2</v>
      </c>
      <c r="N104" s="4">
        <v>3.0994757404748441E-2</v>
      </c>
      <c r="O104" s="4">
        <f t="shared" si="16"/>
        <v>2.7416044027964936E-2</v>
      </c>
      <c r="P104" s="4"/>
      <c r="Q104" s="7">
        <v>43648</v>
      </c>
      <c r="R104" s="16">
        <v>1543.76</v>
      </c>
      <c r="S104" s="6">
        <f t="shared" si="17"/>
        <v>3.0994757404748441E-2</v>
      </c>
      <c r="U104" s="13">
        <v>4.38</v>
      </c>
      <c r="V104" s="14">
        <f t="shared" si="13"/>
        <v>4.3799999999999999E-2</v>
      </c>
    </row>
    <row r="105" spans="1:22" x14ac:dyDescent="0.25">
      <c r="A105" s="2">
        <v>43678</v>
      </c>
      <c r="B105" s="3">
        <v>2138.52</v>
      </c>
      <c r="C105" s="3">
        <v>2182.62</v>
      </c>
      <c r="D105" s="3">
        <v>2201.77</v>
      </c>
      <c r="E105" s="3">
        <v>2073.2199999999998</v>
      </c>
      <c r="F105" s="4">
        <v>-2.24E-2</v>
      </c>
      <c r="H105" s="7">
        <v>43678</v>
      </c>
      <c r="I105" s="9">
        <v>3436</v>
      </c>
      <c r="J105" s="9">
        <f t="shared" si="14"/>
        <v>7347954.7199999997</v>
      </c>
      <c r="K105" s="4">
        <f>J105/J104-1</f>
        <v>1.9105850433705607E-2</v>
      </c>
      <c r="L105" s="28">
        <v>3.5145930840192463E-3</v>
      </c>
      <c r="M105" s="17">
        <f t="shared" si="15"/>
        <v>1.559125734968636E-2</v>
      </c>
      <c r="N105" s="4">
        <v>-4.0032129346531109E-3</v>
      </c>
      <c r="O105" s="4">
        <f t="shared" si="16"/>
        <v>-7.5178060186723572E-3</v>
      </c>
      <c r="P105" s="4"/>
      <c r="Q105" s="7">
        <v>43678</v>
      </c>
      <c r="R105" s="16">
        <v>1537.58</v>
      </c>
      <c r="S105" s="6">
        <f t="shared" si="17"/>
        <v>-4.0032129346531109E-3</v>
      </c>
      <c r="U105" s="13">
        <v>4.3</v>
      </c>
      <c r="V105" s="14">
        <f t="shared" si="13"/>
        <v>4.2999999999999997E-2</v>
      </c>
    </row>
    <row r="106" spans="1:22" x14ac:dyDescent="0.25">
      <c r="A106" s="2">
        <v>43709</v>
      </c>
      <c r="B106" s="3">
        <v>2180.02</v>
      </c>
      <c r="C106" s="3">
        <v>2137.1</v>
      </c>
      <c r="D106" s="3">
        <v>2211.52</v>
      </c>
      <c r="E106" s="3">
        <v>2119.08</v>
      </c>
      <c r="F106" s="4">
        <v>1.9400000000000001E-2</v>
      </c>
      <c r="H106" s="7">
        <v>43711</v>
      </c>
      <c r="I106" s="9">
        <v>3400.6999510000001</v>
      </c>
      <c r="J106" s="9">
        <f t="shared" si="14"/>
        <v>7413593.9071790203</v>
      </c>
      <c r="K106" s="4">
        <f>J106/J105-1</f>
        <v>8.9329874339536541E-3</v>
      </c>
      <c r="L106" s="28">
        <v>3.5386434752657792E-3</v>
      </c>
      <c r="M106" s="17">
        <f t="shared" si="15"/>
        <v>5.394343958687875E-3</v>
      </c>
      <c r="N106" s="4">
        <v>1.5108156973946185E-2</v>
      </c>
      <c r="O106" s="4">
        <f t="shared" si="16"/>
        <v>1.1569513498680406E-2</v>
      </c>
      <c r="P106" s="4"/>
      <c r="Q106" s="7">
        <v>43710</v>
      </c>
      <c r="R106" s="16">
        <v>1560.81</v>
      </c>
      <c r="S106" s="6">
        <f t="shared" si="17"/>
        <v>1.5108156973946185E-2</v>
      </c>
      <c r="U106" s="13">
        <v>4.33</v>
      </c>
      <c r="V106" s="14">
        <f t="shared" si="13"/>
        <v>4.3299999999999998E-2</v>
      </c>
    </row>
    <row r="107" spans="1:22" x14ac:dyDescent="0.25">
      <c r="A107" s="2">
        <v>43739</v>
      </c>
      <c r="B107" s="3">
        <v>2233.5300000000002</v>
      </c>
      <c r="C107" s="3">
        <v>2180.5</v>
      </c>
      <c r="D107" s="3">
        <v>2241.21</v>
      </c>
      <c r="E107" s="3">
        <v>2102.44</v>
      </c>
      <c r="F107" s="4">
        <v>2.4500000000000001E-2</v>
      </c>
      <c r="H107" s="7">
        <v>43739</v>
      </c>
      <c r="I107" s="9">
        <v>3387</v>
      </c>
      <c r="J107" s="9">
        <f t="shared" si="14"/>
        <v>7564966.1100000003</v>
      </c>
      <c r="K107" s="4">
        <f>J107/J106-1</f>
        <v>2.0418194564770786E-2</v>
      </c>
      <c r="L107" s="28">
        <v>3.5626875279843873E-3</v>
      </c>
      <c r="M107" s="17">
        <f t="shared" si="15"/>
        <v>1.6855507036786399E-2</v>
      </c>
      <c r="N107" s="4">
        <v>1.3845375157770734E-2</v>
      </c>
      <c r="O107" s="4">
        <f t="shared" si="16"/>
        <v>1.0282687629786347E-2</v>
      </c>
      <c r="P107" s="4"/>
      <c r="Q107" s="7">
        <v>43739</v>
      </c>
      <c r="R107" s="16">
        <v>1582.42</v>
      </c>
      <c r="S107" s="6">
        <f t="shared" si="17"/>
        <v>1.3845375157770734E-2</v>
      </c>
      <c r="U107" s="13">
        <v>4.3600000000000003</v>
      </c>
      <c r="V107" s="14">
        <f t="shared" si="13"/>
        <v>4.36E-2</v>
      </c>
    </row>
    <row r="108" spans="1:22" x14ac:dyDescent="0.25">
      <c r="A108" s="2">
        <v>43770</v>
      </c>
      <c r="B108" s="3">
        <v>2292.2600000000002</v>
      </c>
      <c r="C108" s="3">
        <v>2232.0300000000002</v>
      </c>
      <c r="D108" s="3">
        <v>2303.7199999999998</v>
      </c>
      <c r="E108" s="3">
        <v>2231.8200000000002</v>
      </c>
      <c r="F108" s="4">
        <v>2.63E-2</v>
      </c>
      <c r="H108" s="7">
        <v>43770</v>
      </c>
      <c r="I108" s="9">
        <v>3515.3000489999999</v>
      </c>
      <c r="J108" s="9">
        <f t="shared" si="14"/>
        <v>8057981.6903207405</v>
      </c>
      <c r="K108" s="4">
        <f>J108/J107-1</f>
        <v>6.5170890807961568E-2</v>
      </c>
      <c r="L108" s="28">
        <v>3.5306273826369861E-3</v>
      </c>
      <c r="M108" s="17">
        <f t="shared" si="15"/>
        <v>6.1640263425324582E-2</v>
      </c>
      <c r="N108" s="4">
        <v>4.0103133175768857E-2</v>
      </c>
      <c r="O108" s="4">
        <f t="shared" si="16"/>
        <v>3.6572505793131871E-2</v>
      </c>
      <c r="P108" s="4"/>
      <c r="Q108" s="7">
        <v>43770</v>
      </c>
      <c r="R108" s="16">
        <v>1645.88</v>
      </c>
      <c r="S108" s="6">
        <f t="shared" si="17"/>
        <v>4.0103133175768857E-2</v>
      </c>
      <c r="U108" s="13">
        <v>4.32</v>
      </c>
      <c r="V108" s="14">
        <f t="shared" si="13"/>
        <v>4.3200000000000002E-2</v>
      </c>
    </row>
    <row r="109" spans="1:22" x14ac:dyDescent="0.25">
      <c r="A109" s="2">
        <v>43800</v>
      </c>
      <c r="B109" s="3">
        <v>2358.4699999999998</v>
      </c>
      <c r="C109" s="3">
        <v>2291.89</v>
      </c>
      <c r="D109" s="3">
        <v>2369.1999999999998</v>
      </c>
      <c r="E109" s="3">
        <v>2250.88</v>
      </c>
      <c r="F109" s="4">
        <v>2.8899999999999999E-2</v>
      </c>
      <c r="H109" s="7">
        <v>43801</v>
      </c>
      <c r="I109" s="9">
        <v>3283.01001</v>
      </c>
      <c r="J109" s="9">
        <f t="shared" si="14"/>
        <v>7742880.6182846995</v>
      </c>
      <c r="K109" s="4">
        <f>J109/J108-1</f>
        <v>-3.9104217922775963E-2</v>
      </c>
      <c r="L109" s="28">
        <v>3.4343792900468628E-3</v>
      </c>
      <c r="M109" s="17">
        <f t="shared" si="15"/>
        <v>-4.2538597212822826E-2</v>
      </c>
      <c r="N109" s="4">
        <v>-2.8890320071937259E-2</v>
      </c>
      <c r="O109" s="4">
        <f t="shared" si="16"/>
        <v>-3.2324699361984122E-2</v>
      </c>
      <c r="P109" s="4"/>
      <c r="Q109" s="7">
        <v>43801</v>
      </c>
      <c r="R109" s="16">
        <v>1598.33</v>
      </c>
      <c r="S109" s="6">
        <f t="shared" si="17"/>
        <v>-2.8890320071937259E-2</v>
      </c>
      <c r="U109" s="13">
        <v>4.2</v>
      </c>
      <c r="V109" s="14">
        <f t="shared" si="13"/>
        <v>4.2000000000000003E-2</v>
      </c>
    </row>
    <row r="110" spans="1:22" x14ac:dyDescent="0.25">
      <c r="A110" s="2">
        <v>43831</v>
      </c>
      <c r="B110" s="3">
        <v>2342.41</v>
      </c>
      <c r="C110" s="3">
        <v>2358.25</v>
      </c>
      <c r="D110" s="3">
        <v>2419.06</v>
      </c>
      <c r="E110" s="3">
        <v>2337.9699999999998</v>
      </c>
      <c r="F110" s="4">
        <v>-6.7999999999999996E-3</v>
      </c>
      <c r="H110" s="7">
        <v>43832</v>
      </c>
      <c r="I110" s="9">
        <v>3413.25</v>
      </c>
      <c r="J110" s="9">
        <f t="shared" si="14"/>
        <v>7995230.9324999992</v>
      </c>
      <c r="K110" s="4">
        <f>J110/J109-1</f>
        <v>3.259127018171748E-2</v>
      </c>
      <c r="L110" s="28">
        <v>3.6588004233741866E-3</v>
      </c>
      <c r="M110" s="17">
        <f t="shared" si="15"/>
        <v>2.8932469758343293E-2</v>
      </c>
      <c r="N110" s="4">
        <v>3.7814468851864236E-2</v>
      </c>
      <c r="O110" s="4">
        <f t="shared" si="16"/>
        <v>3.4155668428490049E-2</v>
      </c>
      <c r="P110" s="4"/>
      <c r="Q110" s="7">
        <v>43832</v>
      </c>
      <c r="R110" s="16">
        <v>1658.77</v>
      </c>
      <c r="S110" s="6">
        <f t="shared" si="17"/>
        <v>3.7814468851864236E-2</v>
      </c>
      <c r="U110" s="13">
        <v>4.4800000000000004</v>
      </c>
      <c r="V110" s="14">
        <f t="shared" si="13"/>
        <v>4.4800000000000006E-2</v>
      </c>
    </row>
    <row r="111" spans="1:22" x14ac:dyDescent="0.25">
      <c r="A111" s="2">
        <v>43862</v>
      </c>
      <c r="B111" s="3">
        <v>2141.12</v>
      </c>
      <c r="C111" s="3">
        <v>2342.14</v>
      </c>
      <c r="D111" s="3">
        <v>2434.9499999999998</v>
      </c>
      <c r="E111" s="3">
        <v>2087.86</v>
      </c>
      <c r="F111" s="4">
        <v>-8.5900000000000004E-2</v>
      </c>
      <c r="H111" s="7">
        <v>43864</v>
      </c>
      <c r="I111" s="9">
        <v>3500.25</v>
      </c>
      <c r="J111" s="9">
        <f t="shared" si="14"/>
        <v>7494455.2799999993</v>
      </c>
      <c r="K111" s="4">
        <f>J111/J110-1</f>
        <v>-6.26342949600599E-2</v>
      </c>
      <c r="L111" s="28">
        <v>3.7548121811461499E-3</v>
      </c>
      <c r="M111" s="17">
        <f t="shared" si="15"/>
        <v>-6.638910714120605E-2</v>
      </c>
      <c r="N111" s="4">
        <v>-2.0249944235789075E-2</v>
      </c>
      <c r="O111" s="4">
        <f t="shared" si="16"/>
        <v>-2.4004756416935225E-2</v>
      </c>
      <c r="P111" s="4"/>
      <c r="Q111" s="7">
        <v>43864</v>
      </c>
      <c r="R111" s="16">
        <v>1625.18</v>
      </c>
      <c r="S111" s="6">
        <f t="shared" si="17"/>
        <v>-2.0249944235789075E-2</v>
      </c>
      <c r="U111" s="13">
        <v>4.5999999999999996</v>
      </c>
      <c r="V111" s="14">
        <f t="shared" si="13"/>
        <v>4.5999999999999999E-2</v>
      </c>
    </row>
    <row r="112" spans="1:22" x14ac:dyDescent="0.25">
      <c r="A112" s="2">
        <v>43891</v>
      </c>
      <c r="B112" s="3">
        <v>1852.73</v>
      </c>
      <c r="C112" s="3">
        <v>2144.0700000000002</v>
      </c>
      <c r="D112" s="3">
        <v>2249.35</v>
      </c>
      <c r="E112" s="3">
        <v>1579.14</v>
      </c>
      <c r="F112" s="4">
        <v>-0.13469999999999999</v>
      </c>
      <c r="H112" s="7">
        <v>43892</v>
      </c>
      <c r="I112" s="9">
        <v>4061.5500489999999</v>
      </c>
      <c r="J112" s="9">
        <f t="shared" si="14"/>
        <v>7524955.6222837698</v>
      </c>
      <c r="K112" s="4">
        <f>J112/J111-1</f>
        <v>4.0697210329834199E-3</v>
      </c>
      <c r="L112" s="28">
        <v>3.5306273826369861E-3</v>
      </c>
      <c r="M112" s="17">
        <f t="shared" si="15"/>
        <v>5.3909365034643386E-4</v>
      </c>
      <c r="N112" s="4">
        <v>-5.4578569758426787E-2</v>
      </c>
      <c r="O112" s="4">
        <f t="shared" si="16"/>
        <v>-5.8109197141063773E-2</v>
      </c>
      <c r="P112" s="4"/>
      <c r="Q112" s="7">
        <v>43892</v>
      </c>
      <c r="R112" s="16">
        <v>1536.48</v>
      </c>
      <c r="S112" s="6">
        <f t="shared" si="17"/>
        <v>-5.4578569758426787E-2</v>
      </c>
      <c r="U112" s="13">
        <v>4.32</v>
      </c>
      <c r="V112" s="14">
        <f t="shared" si="13"/>
        <v>4.3200000000000002E-2</v>
      </c>
    </row>
    <row r="113" spans="1:22" x14ac:dyDescent="0.25">
      <c r="A113" s="2">
        <v>43922</v>
      </c>
      <c r="B113" s="3">
        <v>2052.85</v>
      </c>
      <c r="C113" s="3">
        <v>1855.09</v>
      </c>
      <c r="D113" s="3">
        <v>2078.66</v>
      </c>
      <c r="E113" s="3">
        <v>1763.77</v>
      </c>
      <c r="F113" s="4">
        <v>0.108</v>
      </c>
      <c r="H113" s="7">
        <v>43922</v>
      </c>
      <c r="I113" s="9">
        <v>3919</v>
      </c>
      <c r="J113" s="9">
        <f t="shared" si="14"/>
        <v>8045119.1499999994</v>
      </c>
      <c r="K113" s="4">
        <f>J113/J112-1</f>
        <v>6.912512894771905E-2</v>
      </c>
      <c r="L113" s="28">
        <v>3.7148195588312394E-3</v>
      </c>
      <c r="M113" s="17">
        <f t="shared" si="15"/>
        <v>6.5410309388887811E-2</v>
      </c>
      <c r="N113" s="4">
        <v>-0.30813938352598147</v>
      </c>
      <c r="O113" s="4">
        <f t="shared" si="16"/>
        <v>-0.31185420308481271</v>
      </c>
      <c r="P113" s="4"/>
      <c r="Q113" s="7">
        <v>43922</v>
      </c>
      <c r="R113" s="16">
        <v>1063.03</v>
      </c>
      <c r="S113" s="6">
        <f t="shared" si="17"/>
        <v>-0.30813938352598147</v>
      </c>
      <c r="U113" s="13">
        <v>4.55</v>
      </c>
      <c r="V113" s="14">
        <f t="shared" si="13"/>
        <v>4.5499999999999999E-2</v>
      </c>
    </row>
    <row r="114" spans="1:22" x14ac:dyDescent="0.25">
      <c r="A114" s="2">
        <v>43952</v>
      </c>
      <c r="B114" s="3">
        <v>2147.88</v>
      </c>
      <c r="C114" s="3">
        <v>2049.7800000000002</v>
      </c>
      <c r="D114" s="3">
        <v>2167.71</v>
      </c>
      <c r="E114" s="3">
        <v>1952.89</v>
      </c>
      <c r="F114" s="4">
        <v>4.6300000000000001E-2</v>
      </c>
      <c r="H114" s="7">
        <v>43952</v>
      </c>
      <c r="I114" s="9">
        <v>3698.26001</v>
      </c>
      <c r="J114" s="9">
        <f t="shared" si="14"/>
        <v>7943418.7102788007</v>
      </c>
      <c r="K114" s="4">
        <f>J114/J113-1</f>
        <v>-1.2641259604116439E-2</v>
      </c>
      <c r="L114" s="28">
        <v>3.2898164700365662E-3</v>
      </c>
      <c r="M114" s="17">
        <f t="shared" si="15"/>
        <v>-1.5931076074153006E-2</v>
      </c>
      <c r="N114" s="4">
        <v>3.9885986284488695E-2</v>
      </c>
      <c r="O114" s="4">
        <f t="shared" si="16"/>
        <v>3.6596169814452129E-2</v>
      </c>
      <c r="P114" s="4"/>
      <c r="Q114" s="7">
        <v>43955</v>
      </c>
      <c r="R114" s="16">
        <v>1105.43</v>
      </c>
      <c r="S114" s="6">
        <f t="shared" si="17"/>
        <v>3.9885986284488695E-2</v>
      </c>
      <c r="U114" s="13">
        <v>4.0199999999999996</v>
      </c>
      <c r="V114" s="14">
        <f t="shared" si="13"/>
        <v>4.0199999999999993E-2</v>
      </c>
    </row>
    <row r="115" spans="1:22" x14ac:dyDescent="0.25">
      <c r="A115" s="2">
        <v>43983</v>
      </c>
      <c r="B115" s="3">
        <v>2201.79</v>
      </c>
      <c r="C115" s="3">
        <v>2147.96</v>
      </c>
      <c r="D115" s="3">
        <v>2291.59</v>
      </c>
      <c r="E115" s="3">
        <v>2116.44</v>
      </c>
      <c r="F115" s="4">
        <v>2.5100000000000001E-2</v>
      </c>
      <c r="H115" s="7">
        <v>43983</v>
      </c>
      <c r="I115" s="9">
        <v>3743.75</v>
      </c>
      <c r="J115" s="9">
        <f t="shared" si="14"/>
        <v>8242951.3125</v>
      </c>
      <c r="K115" s="4">
        <f>J115/J114-1</f>
        <v>3.770827311842484E-2</v>
      </c>
      <c r="L115" s="28">
        <v>2.9193337207231718E-3</v>
      </c>
      <c r="M115" s="17">
        <f t="shared" si="15"/>
        <v>3.4788939397701668E-2</v>
      </c>
      <c r="N115" s="4">
        <v>1.0484607799679635E-2</v>
      </c>
      <c r="O115" s="4">
        <f t="shared" si="16"/>
        <v>7.5652740789564632E-3</v>
      </c>
      <c r="P115" s="4"/>
      <c r="Q115" s="7">
        <v>43983</v>
      </c>
      <c r="R115" s="16">
        <v>1117.02</v>
      </c>
      <c r="S115" s="6">
        <f t="shared" si="17"/>
        <v>1.0484607799679635E-2</v>
      </c>
      <c r="U115" s="13">
        <v>3.56</v>
      </c>
      <c r="V115" s="14">
        <f t="shared" si="13"/>
        <v>3.56E-2</v>
      </c>
    </row>
    <row r="116" spans="1:22" x14ac:dyDescent="0.25">
      <c r="A116" s="2">
        <v>44013</v>
      </c>
      <c r="B116" s="3">
        <v>2304.98</v>
      </c>
      <c r="C116" s="3">
        <v>2202.77</v>
      </c>
      <c r="D116" s="3">
        <v>2333.64</v>
      </c>
      <c r="E116" s="3">
        <v>2194.91</v>
      </c>
      <c r="F116" s="4">
        <v>4.6899999999999997E-2</v>
      </c>
      <c r="H116" s="7">
        <v>44013</v>
      </c>
      <c r="I116" s="9">
        <v>3720.3500979999999</v>
      </c>
      <c r="J116" s="9">
        <f t="shared" si="14"/>
        <v>8575332.5688880403</v>
      </c>
      <c r="K116" s="4">
        <f>J116/J115-1</f>
        <v>4.032308863501366E-2</v>
      </c>
      <c r="L116" s="28">
        <v>2.4662697723036864E-3</v>
      </c>
      <c r="M116" s="17">
        <f t="shared" si="15"/>
        <v>3.7856818862709973E-2</v>
      </c>
      <c r="N116" s="4">
        <v>-6.3651501316001058E-3</v>
      </c>
      <c r="O116" s="4">
        <f t="shared" si="16"/>
        <v>-8.8314199039037922E-3</v>
      </c>
      <c r="P116" s="4"/>
      <c r="Q116" s="7">
        <v>44013</v>
      </c>
      <c r="R116" s="16">
        <v>1109.9100000000001</v>
      </c>
      <c r="S116" s="6">
        <f t="shared" si="17"/>
        <v>-6.3651501316001058E-3</v>
      </c>
      <c r="U116" s="13">
        <v>3</v>
      </c>
      <c r="V116" s="14">
        <f t="shared" si="13"/>
        <v>0.03</v>
      </c>
    </row>
    <row r="117" spans="1:22" x14ac:dyDescent="0.25">
      <c r="A117" s="2">
        <v>44044</v>
      </c>
      <c r="B117" s="3">
        <v>2455.5100000000002</v>
      </c>
      <c r="C117" s="3">
        <v>2304.21</v>
      </c>
      <c r="D117" s="3">
        <v>2461.35</v>
      </c>
      <c r="E117" s="3">
        <v>2301.66</v>
      </c>
      <c r="F117" s="4">
        <v>6.5299999999999997E-2</v>
      </c>
      <c r="H117" s="7">
        <v>44046</v>
      </c>
      <c r="I117" s="9">
        <v>3743.75</v>
      </c>
      <c r="J117" s="9">
        <f t="shared" si="14"/>
        <v>9192815.5625</v>
      </c>
      <c r="K117" s="4">
        <f>J117/J116-1</f>
        <v>7.2006885873118875E-2</v>
      </c>
      <c r="L117" s="28">
        <v>2.10056130513947E-3</v>
      </c>
      <c r="M117" s="17">
        <f t="shared" si="15"/>
        <v>6.9906324567979405E-2</v>
      </c>
      <c r="N117" s="4">
        <v>2.0893585966429651E-2</v>
      </c>
      <c r="O117" s="4">
        <f t="shared" si="16"/>
        <v>1.8793024661290181E-2</v>
      </c>
      <c r="P117" s="4"/>
      <c r="Q117" s="7">
        <v>44046</v>
      </c>
      <c r="R117" s="16">
        <v>1133.0999999999999</v>
      </c>
      <c r="S117" s="6">
        <f t="shared" si="17"/>
        <v>2.0893585966429651E-2</v>
      </c>
      <c r="U117" s="13">
        <v>2.5499999999999998</v>
      </c>
      <c r="V117" s="14">
        <f t="shared" si="13"/>
        <v>2.5499999999999998E-2</v>
      </c>
    </row>
    <row r="118" spans="1:22" x14ac:dyDescent="0.25">
      <c r="A118" s="2">
        <v>44075</v>
      </c>
      <c r="B118" s="3">
        <v>2367.27</v>
      </c>
      <c r="C118" s="3">
        <v>2453.75</v>
      </c>
      <c r="D118" s="3">
        <v>2500.3200000000002</v>
      </c>
      <c r="E118" s="3">
        <v>2280.83</v>
      </c>
      <c r="F118" s="4">
        <v>-3.5900000000000001E-2</v>
      </c>
      <c r="H118" s="7">
        <v>44075</v>
      </c>
      <c r="I118" s="9">
        <v>3885.1999510000001</v>
      </c>
      <c r="J118" s="9">
        <f t="shared" si="14"/>
        <v>9197317.2880037706</v>
      </c>
      <c r="K118" s="4">
        <f>J118/J117-1</f>
        <v>4.8970040496998379E-4</v>
      </c>
      <c r="L118" s="28">
        <v>1.855937535336194E-3</v>
      </c>
      <c r="M118" s="17">
        <f t="shared" si="15"/>
        <v>-1.3662371303662102E-3</v>
      </c>
      <c r="N118" s="4">
        <v>0.10825169887918107</v>
      </c>
      <c r="O118" s="4">
        <f t="shared" si="16"/>
        <v>0.10639576134384487</v>
      </c>
      <c r="P118" s="4"/>
      <c r="Q118" s="7">
        <v>44075</v>
      </c>
      <c r="R118" s="16">
        <v>1255.76</v>
      </c>
      <c r="S118" s="6">
        <f t="shared" si="17"/>
        <v>0.10825169887918107</v>
      </c>
      <c r="U118" s="13">
        <v>2.25</v>
      </c>
      <c r="V118" s="14">
        <f t="shared" si="13"/>
        <v>2.2499999999999999E-2</v>
      </c>
    </row>
    <row r="119" spans="1:22" x14ac:dyDescent="0.25">
      <c r="A119" s="2">
        <v>44105</v>
      </c>
      <c r="B119" s="3">
        <v>2292.9299999999998</v>
      </c>
      <c r="C119" s="3">
        <v>2367.5100000000002</v>
      </c>
      <c r="D119" s="3">
        <v>2484.98</v>
      </c>
      <c r="E119" s="3">
        <v>2276.2399999999998</v>
      </c>
      <c r="F119" s="4">
        <v>-3.1399999999999997E-2</v>
      </c>
      <c r="H119" s="7">
        <v>44105</v>
      </c>
      <c r="I119" s="9">
        <v>3859.5</v>
      </c>
      <c r="J119" s="9">
        <f t="shared" si="14"/>
        <v>8849563.334999999</v>
      </c>
      <c r="K119" s="4">
        <f>J119/J118-1</f>
        <v>-3.7810368188270882E-2</v>
      </c>
      <c r="L119" s="28">
        <v>1.6433975062259965E-3</v>
      </c>
      <c r="M119" s="17">
        <f t="shared" si="15"/>
        <v>-3.9453765694496878E-2</v>
      </c>
      <c r="N119" s="4">
        <v>-7.4377269541950786E-2</v>
      </c>
      <c r="O119" s="4">
        <f t="shared" si="16"/>
        <v>-7.6020667048176782E-2</v>
      </c>
      <c r="P119" s="4"/>
      <c r="Q119" s="7">
        <v>44105</v>
      </c>
      <c r="R119" s="16">
        <v>1162.3599999999999</v>
      </c>
      <c r="S119" s="6">
        <f t="shared" si="17"/>
        <v>-7.4377269541950786E-2</v>
      </c>
      <c r="U119" s="13">
        <v>1.99</v>
      </c>
      <c r="V119" s="14">
        <f t="shared" si="13"/>
        <v>1.9900000000000001E-2</v>
      </c>
    </row>
    <row r="120" spans="1:22" x14ac:dyDescent="0.25">
      <c r="A120" s="2">
        <v>44136</v>
      </c>
      <c r="B120" s="3">
        <v>2583.14</v>
      </c>
      <c r="C120" s="3">
        <v>2293.39</v>
      </c>
      <c r="D120" s="3">
        <v>2603.87</v>
      </c>
      <c r="E120" s="3">
        <v>2293.39</v>
      </c>
      <c r="F120" s="4">
        <f t="shared" ref="F120:F133" si="18">B120/B119-1</f>
        <v>0.1265673177986244</v>
      </c>
      <c r="H120" s="7">
        <v>44137</v>
      </c>
      <c r="I120" s="9">
        <v>3605.1499020000001</v>
      </c>
      <c r="J120" s="9">
        <f t="shared" si="14"/>
        <v>9312606.9178522807</v>
      </c>
      <c r="K120" s="4">
        <f>J120/J119-1</f>
        <v>5.2323890493098713E-2</v>
      </c>
      <c r="L120" s="28">
        <v>1.5123566425381263E-3</v>
      </c>
      <c r="M120" s="17">
        <f t="shared" si="15"/>
        <v>5.0811533850560586E-2</v>
      </c>
      <c r="N120" s="4">
        <v>-9.454902095736295E-3</v>
      </c>
      <c r="O120" s="4">
        <f t="shared" si="16"/>
        <v>-1.0967258738274421E-2</v>
      </c>
      <c r="P120" s="4"/>
      <c r="Q120" s="7">
        <v>44138</v>
      </c>
      <c r="R120" s="16">
        <v>1151.3699999999999</v>
      </c>
      <c r="S120" s="6">
        <f t="shared" si="17"/>
        <v>-9.454902095736295E-3</v>
      </c>
      <c r="U120" s="13">
        <v>1.83</v>
      </c>
      <c r="V120" s="14">
        <f t="shared" si="13"/>
        <v>1.83E-2</v>
      </c>
    </row>
    <row r="121" spans="1:22" x14ac:dyDescent="0.25">
      <c r="A121" s="2">
        <v>44166</v>
      </c>
      <c r="B121" s="3">
        <v>2690.04</v>
      </c>
      <c r="C121" s="3">
        <v>2581.2399999999998</v>
      </c>
      <c r="D121" s="3">
        <v>2699.37</v>
      </c>
      <c r="E121" s="3">
        <v>2581.1999999999998</v>
      </c>
      <c r="F121" s="4">
        <f t="shared" si="18"/>
        <v>4.1383742267163237E-2</v>
      </c>
      <c r="H121" s="7">
        <v>44166</v>
      </c>
      <c r="I121" s="9">
        <v>3420.25</v>
      </c>
      <c r="J121" s="9">
        <f t="shared" si="14"/>
        <v>9200609.3100000005</v>
      </c>
      <c r="K121" s="4">
        <f>J121/J120-1</f>
        <v>-1.2026450685637791E-2</v>
      </c>
      <c r="L121" s="28">
        <v>1.6270277079681872E-3</v>
      </c>
      <c r="M121" s="17">
        <f t="shared" si="15"/>
        <v>-1.3653478393605978E-2</v>
      </c>
      <c r="N121" s="4">
        <v>0.11616595881428204</v>
      </c>
      <c r="O121" s="4">
        <f t="shared" si="16"/>
        <v>0.11453893110631386</v>
      </c>
      <c r="P121" s="4"/>
      <c r="Q121" s="7">
        <v>44166</v>
      </c>
      <c r="R121" s="16">
        <v>1285.1199999999999</v>
      </c>
      <c r="S121" s="6">
        <f t="shared" si="17"/>
        <v>0.11616595881428204</v>
      </c>
      <c r="U121" s="13">
        <v>1.97</v>
      </c>
      <c r="V121" s="14">
        <f t="shared" si="13"/>
        <v>1.9699999999999999E-2</v>
      </c>
    </row>
    <row r="122" spans="1:22" x14ac:dyDescent="0.25">
      <c r="A122" s="2">
        <v>44197</v>
      </c>
      <c r="B122" s="3">
        <v>2661.69</v>
      </c>
      <c r="C122" s="3">
        <v>2690.04</v>
      </c>
      <c r="D122" s="3">
        <v>2770.88</v>
      </c>
      <c r="E122" s="3">
        <v>2649.36</v>
      </c>
      <c r="F122" s="4">
        <f t="shared" si="18"/>
        <v>-1.0538876745327164E-2</v>
      </c>
      <c r="H122" s="7">
        <v>44200</v>
      </c>
      <c r="I122" s="9">
        <v>3567.26001</v>
      </c>
      <c r="J122" s="9">
        <f t="shared" si="14"/>
        <v>9494940.2960168999</v>
      </c>
      <c r="K122" s="4">
        <f>J122/J121-1</f>
        <v>3.1990379778108258E-2</v>
      </c>
      <c r="L122" s="28">
        <v>1.6024674913339698E-3</v>
      </c>
      <c r="M122" s="17">
        <f t="shared" si="15"/>
        <v>3.0387912286774288E-2</v>
      </c>
      <c r="N122" s="4">
        <v>0.10340668575697221</v>
      </c>
      <c r="O122" s="4">
        <f>N122-L122</f>
        <v>0.10180421826563824</v>
      </c>
      <c r="P122" s="4"/>
      <c r="Q122" s="7">
        <v>44200</v>
      </c>
      <c r="R122" s="16">
        <v>1418.01</v>
      </c>
      <c r="S122" s="6">
        <f t="shared" si="17"/>
        <v>0.10340668575697221</v>
      </c>
      <c r="U122" s="13">
        <v>1.94</v>
      </c>
      <c r="V122" s="14">
        <f t="shared" si="13"/>
        <v>1.9400000000000001E-2</v>
      </c>
    </row>
    <row r="123" spans="1:22" x14ac:dyDescent="0.25">
      <c r="A123" s="2">
        <v>44228</v>
      </c>
      <c r="B123" s="3">
        <v>2726.91</v>
      </c>
      <c r="C123" s="3">
        <v>2659.13</v>
      </c>
      <c r="D123" s="3">
        <v>2838.4</v>
      </c>
      <c r="E123" s="3">
        <v>2659.13</v>
      </c>
      <c r="F123" s="4">
        <f>B123/B122-1</f>
        <v>2.4503229151403794E-2</v>
      </c>
      <c r="H123" s="26">
        <v>44198</v>
      </c>
      <c r="I123">
        <v>3608.6999510000001</v>
      </c>
      <c r="J123" s="9">
        <f>B123*I123</f>
        <v>9840599.9833814092</v>
      </c>
      <c r="K123" s="4">
        <f>J123/J122-1</f>
        <v>3.6404619364432733E-2</v>
      </c>
      <c r="L123" s="29">
        <v>1.6597643621756308E-3</v>
      </c>
      <c r="M123" s="17">
        <f>K123-L123</f>
        <v>3.4744855002257102E-2</v>
      </c>
      <c r="N123" s="11">
        <v>-4.2912250266218033E-2</v>
      </c>
      <c r="O123" s="4">
        <f>N123-L123</f>
        <v>-4.4572014628393664E-2</v>
      </c>
      <c r="Q123" s="26">
        <v>44198</v>
      </c>
      <c r="R123" s="31">
        <v>1357.16</v>
      </c>
      <c r="S123" s="6">
        <f t="shared" si="17"/>
        <v>-4.2912250266218033E-2</v>
      </c>
      <c r="V123" s="12"/>
    </row>
    <row r="124" spans="1:22" x14ac:dyDescent="0.25">
      <c r="A124" s="2">
        <v>44256</v>
      </c>
      <c r="B124" s="3">
        <v>2811.7</v>
      </c>
      <c r="C124" s="3">
        <v>2727.78</v>
      </c>
      <c r="D124" s="3">
        <v>2837.3</v>
      </c>
      <c r="E124" s="3">
        <v>2670.21</v>
      </c>
      <c r="F124" s="4">
        <f t="shared" si="18"/>
        <v>3.109380214235169E-2</v>
      </c>
      <c r="H124" s="26">
        <v>44199</v>
      </c>
      <c r="I124">
        <v>3728.25</v>
      </c>
      <c r="J124" s="9">
        <f>B124*I124</f>
        <v>10482720.524999999</v>
      </c>
      <c r="K124" s="4">
        <f>J124/J123-1</f>
        <v>6.52521739226255E-2</v>
      </c>
      <c r="L124" s="29">
        <v>1.2907965990995862E-3</v>
      </c>
      <c r="M124" s="17">
        <f>K124-L124</f>
        <v>6.3961377323525914E-2</v>
      </c>
      <c r="N124" s="11">
        <v>-1.0757758849362364E-3</v>
      </c>
      <c r="O124" s="4">
        <f>N124-L124</f>
        <v>-2.3665724840358227E-3</v>
      </c>
      <c r="Q124" s="26">
        <v>44199</v>
      </c>
      <c r="R124" s="31">
        <v>1355.7</v>
      </c>
      <c r="S124" s="6">
        <f t="shared" si="17"/>
        <v>-1.0757758849362364E-3</v>
      </c>
      <c r="V124" s="12"/>
    </row>
    <row r="125" spans="1:22" x14ac:dyDescent="0.25">
      <c r="A125" s="2">
        <v>44287</v>
      </c>
      <c r="B125" s="3">
        <v>2938.76</v>
      </c>
      <c r="C125" s="3">
        <v>2809.98</v>
      </c>
      <c r="D125" s="3">
        <v>2972.72</v>
      </c>
      <c r="E125" s="3">
        <v>2809.16</v>
      </c>
      <c r="F125" s="4">
        <f t="shared" si="18"/>
        <v>4.5189742860191506E-2</v>
      </c>
      <c r="H125" s="26">
        <v>44200</v>
      </c>
      <c r="I125">
        <v>3713.360107</v>
      </c>
      <c r="J125" s="9">
        <f t="shared" si="14"/>
        <v>10912674.148047321</v>
      </c>
      <c r="K125" s="4">
        <f>J125/J124-1</f>
        <v>4.1015461780359086E-2</v>
      </c>
      <c r="L125" s="29">
        <v>1.4139520764002711E-3</v>
      </c>
      <c r="M125" s="17">
        <f>K125-L125</f>
        <v>3.9601509703958815E-2</v>
      </c>
      <c r="N125" s="11">
        <v>-2.3404883086228567E-2</v>
      </c>
      <c r="O125" s="4">
        <f>N125-L125</f>
        <v>-2.4818835162628838E-2</v>
      </c>
      <c r="Q125" s="26">
        <v>44200</v>
      </c>
      <c r="R125" s="31">
        <v>1323.97</v>
      </c>
      <c r="S125" s="6">
        <f t="shared" si="17"/>
        <v>-2.3404883086228567E-2</v>
      </c>
      <c r="V125" s="12"/>
    </row>
    <row r="126" spans="1:22" x14ac:dyDescent="0.25">
      <c r="A126" s="2">
        <v>44317</v>
      </c>
      <c r="B126" s="3">
        <v>2975.7</v>
      </c>
      <c r="C126" s="3">
        <v>2938.21</v>
      </c>
      <c r="D126" s="3">
        <v>2987.71</v>
      </c>
      <c r="E126" s="3">
        <v>2860.3</v>
      </c>
      <c r="F126" s="4">
        <f t="shared" si="18"/>
        <v>1.2569927452394714E-2</v>
      </c>
      <c r="H126" s="26">
        <v>44260</v>
      </c>
      <c r="I126">
        <v>3706.25</v>
      </c>
      <c r="J126" s="9">
        <f t="shared" si="14"/>
        <v>11028688.125</v>
      </c>
      <c r="K126" s="4">
        <f>J126/J125-1</f>
        <v>1.063112261749688E-2</v>
      </c>
      <c r="L126" s="29">
        <v>1.3729187604631932E-3</v>
      </c>
      <c r="M126" s="17">
        <f>K126-L126</f>
        <v>9.2582038570336866E-3</v>
      </c>
      <c r="N126" s="11">
        <v>-8.1081897626079202E-2</v>
      </c>
      <c r="O126" s="4">
        <f>N126-L126</f>
        <v>-8.2454816386542396E-2</v>
      </c>
      <c r="Q126" s="26">
        <v>44260</v>
      </c>
      <c r="R126" s="31">
        <v>1216.6199999999999</v>
      </c>
      <c r="S126" s="6">
        <f t="shared" si="17"/>
        <v>-8.1081897626079202E-2</v>
      </c>
      <c r="V126" s="12"/>
    </row>
    <row r="127" spans="1:22" x14ac:dyDescent="0.25">
      <c r="A127" s="2">
        <v>44348</v>
      </c>
      <c r="B127" s="3">
        <v>3017.23</v>
      </c>
      <c r="C127" s="3">
        <v>2976.98</v>
      </c>
      <c r="D127" s="3">
        <v>3029.15</v>
      </c>
      <c r="E127" s="3">
        <v>2943.47</v>
      </c>
      <c r="F127" s="4">
        <f t="shared" si="18"/>
        <v>1.3956380011425962E-2</v>
      </c>
      <c r="H127" s="26">
        <v>44202</v>
      </c>
      <c r="I127">
        <v>3765.75</v>
      </c>
      <c r="J127" s="9">
        <f t="shared" si="14"/>
        <v>11362133.872500001</v>
      </c>
      <c r="K127" s="4">
        <f>J127/J126-1</f>
        <v>3.0234398118860639E-2</v>
      </c>
      <c r="L127" s="29">
        <v>1.5697102274137009E-3</v>
      </c>
      <c r="M127" s="17">
        <f>K127-L127</f>
        <v>2.8664687891446938E-2</v>
      </c>
      <c r="N127" s="11">
        <v>5.3919876378820675E-3</v>
      </c>
      <c r="O127" s="4">
        <f>N127-L127</f>
        <v>3.8222774104683666E-3</v>
      </c>
      <c r="Q127" s="26">
        <v>44202</v>
      </c>
      <c r="R127" s="31">
        <v>1223.18</v>
      </c>
      <c r="S127" s="6">
        <f t="shared" si="17"/>
        <v>5.3919876378820675E-3</v>
      </c>
      <c r="V127" s="12"/>
    </row>
    <row r="128" spans="1:22" x14ac:dyDescent="0.25">
      <c r="A128" s="2">
        <v>44378</v>
      </c>
      <c r="B128" s="3">
        <v>3069.25</v>
      </c>
      <c r="C128" s="3">
        <v>3017.32</v>
      </c>
      <c r="D128" s="3">
        <v>3095.57</v>
      </c>
      <c r="E128" s="3">
        <v>2962.62</v>
      </c>
      <c r="F128" s="4">
        <f t="shared" si="18"/>
        <v>1.7240979308836168E-2</v>
      </c>
      <c r="H128" s="26">
        <v>44203</v>
      </c>
      <c r="I128">
        <v>3845.8500979999999</v>
      </c>
      <c r="J128" s="9">
        <f t="shared" si="14"/>
        <v>11803875.4132865</v>
      </c>
      <c r="K128" s="4">
        <f>J128/J127-1</f>
        <v>3.8878396060413989E-2</v>
      </c>
      <c r="L128" s="29">
        <v>1.2086002819180486E-3</v>
      </c>
      <c r="M128" s="17">
        <f>K128-L128</f>
        <v>3.766979577849594E-2</v>
      </c>
      <c r="N128" s="11">
        <v>3.0445232917477361E-2</v>
      </c>
      <c r="O128" s="4">
        <f>N128-L128</f>
        <v>2.9236632635559312E-2</v>
      </c>
      <c r="Q128" s="26">
        <v>44203</v>
      </c>
      <c r="R128" s="31">
        <v>1260.42</v>
      </c>
      <c r="S128" s="6">
        <f t="shared" si="17"/>
        <v>3.0445232917477361E-2</v>
      </c>
      <c r="V128" s="12"/>
    </row>
    <row r="129" spans="1:22" x14ac:dyDescent="0.25">
      <c r="A129" s="2">
        <v>44409</v>
      </c>
      <c r="B129" s="3">
        <v>3141.35</v>
      </c>
      <c r="C129" s="3">
        <v>3071.08</v>
      </c>
      <c r="D129" s="3">
        <v>3151.34</v>
      </c>
      <c r="E129" s="3">
        <v>3047.6</v>
      </c>
      <c r="F129" s="4">
        <f t="shared" si="18"/>
        <v>2.349108088295182E-2</v>
      </c>
      <c r="H129" s="26">
        <v>44235</v>
      </c>
      <c r="I129">
        <v>3815</v>
      </c>
      <c r="J129" s="9">
        <f t="shared" si="14"/>
        <v>11984250.25</v>
      </c>
      <c r="K129" s="4">
        <f>J129/J128-1</f>
        <v>1.528098445621251E-2</v>
      </c>
      <c r="L129" s="29">
        <v>1.7006686367058155E-3</v>
      </c>
      <c r="M129" s="17">
        <f>K129-L129</f>
        <v>1.3580315819506694E-2</v>
      </c>
      <c r="N129" s="11">
        <v>-1.935069262626754E-2</v>
      </c>
      <c r="O129" s="4">
        <f>N129-L129</f>
        <v>-2.1051361262973356E-2</v>
      </c>
      <c r="Q129" s="26">
        <v>44235</v>
      </c>
      <c r="R129" s="31">
        <v>1236.03</v>
      </c>
      <c r="S129" s="6">
        <f t="shared" si="17"/>
        <v>-1.935069262626754E-2</v>
      </c>
      <c r="V129" s="12"/>
    </row>
    <row r="130" spans="1:22" x14ac:dyDescent="0.25">
      <c r="A130" s="2">
        <v>44440</v>
      </c>
      <c r="B130" s="3">
        <v>3006.6</v>
      </c>
      <c r="C130" s="3">
        <v>3141.95</v>
      </c>
      <c r="D130" s="3">
        <v>3174.13</v>
      </c>
      <c r="E130" s="3">
        <v>3006.6</v>
      </c>
      <c r="F130" s="4">
        <f t="shared" si="18"/>
        <v>-4.2895570375793834E-2</v>
      </c>
      <c r="H130" s="26">
        <v>44205</v>
      </c>
      <c r="I130">
        <v>3834.25</v>
      </c>
      <c r="J130" s="9">
        <f t="shared" si="14"/>
        <v>11528056.049999999</v>
      </c>
      <c r="K130" s="4">
        <f>J130/J129-1</f>
        <v>-3.8066144354754416E-2</v>
      </c>
      <c r="L130" s="29">
        <v>1.6843091316907088E-3</v>
      </c>
      <c r="M130" s="17">
        <f>K130-L130</f>
        <v>-3.9750453486445125E-2</v>
      </c>
      <c r="N130" s="11">
        <v>6.896272744189047E-2</v>
      </c>
      <c r="O130" s="4">
        <f>N130-L130</f>
        <v>6.7278418310199761E-2</v>
      </c>
      <c r="Q130" s="26">
        <v>44205</v>
      </c>
      <c r="R130" s="31">
        <v>1321.27</v>
      </c>
      <c r="S130" s="6">
        <f t="shared" si="17"/>
        <v>6.896272744189047E-2</v>
      </c>
      <c r="V130" s="12"/>
    </row>
    <row r="131" spans="1:22" x14ac:dyDescent="0.25">
      <c r="A131" s="2">
        <v>44470</v>
      </c>
      <c r="B131" s="3">
        <v>3174.73</v>
      </c>
      <c r="C131" s="3">
        <v>3006.75</v>
      </c>
      <c r="D131" s="3">
        <v>3180.72</v>
      </c>
      <c r="E131" s="3">
        <v>2978.07</v>
      </c>
      <c r="F131" s="4">
        <f t="shared" si="18"/>
        <v>5.5920308654293871E-2</v>
      </c>
      <c r="H131" s="26">
        <v>44206</v>
      </c>
      <c r="I131">
        <v>3777.75</v>
      </c>
      <c r="J131" s="9">
        <f t="shared" si="14"/>
        <v>11993336.2575</v>
      </c>
      <c r="K131" s="4">
        <f>J131/J130-1</f>
        <v>4.036068227652323E-2</v>
      </c>
      <c r="L131" s="29">
        <v>1.937551809032545E-3</v>
      </c>
      <c r="M131" s="17">
        <f>K131-L131</f>
        <v>3.8423130467490685E-2</v>
      </c>
      <c r="N131" s="11">
        <v>3.7070394393273087E-2</v>
      </c>
      <c r="O131" s="4">
        <f>N131-L131</f>
        <v>3.5132842584240542E-2</v>
      </c>
      <c r="Q131" s="26">
        <v>44206</v>
      </c>
      <c r="R131" s="31">
        <v>1370.25</v>
      </c>
      <c r="S131" s="6">
        <f t="shared" si="17"/>
        <v>3.7070394393273087E-2</v>
      </c>
      <c r="V131" s="12"/>
    </row>
    <row r="132" spans="1:22" x14ac:dyDescent="0.25">
      <c r="A132" s="2">
        <v>44501</v>
      </c>
      <c r="B132" s="3">
        <v>3101.8</v>
      </c>
      <c r="C132" s="3">
        <v>3175.13</v>
      </c>
      <c r="D132" s="3">
        <v>3242.9</v>
      </c>
      <c r="E132" s="3">
        <v>3101.8</v>
      </c>
      <c r="F132" s="4">
        <f t="shared" si="18"/>
        <v>-2.2972032267310816E-2</v>
      </c>
      <c r="H132" s="26">
        <v>44207</v>
      </c>
      <c r="I132">
        <v>4033.25</v>
      </c>
      <c r="J132" s="9">
        <f t="shared" si="14"/>
        <v>12510334.850000001</v>
      </c>
      <c r="K132" s="4">
        <f>J132/J131-1</f>
        <v>4.3107153956156052E-2</v>
      </c>
      <c r="L132" s="29">
        <v>2.3201624741928661E-3</v>
      </c>
      <c r="M132" s="17">
        <f>K132-L132</f>
        <v>4.0786991481963186E-2</v>
      </c>
      <c r="N132" s="11">
        <v>1.4778325123152802E-2</v>
      </c>
      <c r="O132" s="4">
        <f>N132-L132</f>
        <v>1.2458162648959936E-2</v>
      </c>
      <c r="Q132" s="26">
        <v>44207</v>
      </c>
      <c r="R132" s="31">
        <v>1390.5</v>
      </c>
      <c r="S132" s="6">
        <f t="shared" si="17"/>
        <v>1.4778325123152802E-2</v>
      </c>
      <c r="V132" s="12"/>
    </row>
    <row r="133" spans="1:22" x14ac:dyDescent="0.25">
      <c r="A133" s="2">
        <v>44531</v>
      </c>
      <c r="B133" s="3">
        <v>3231.73</v>
      </c>
      <c r="C133" s="3">
        <v>3106.8</v>
      </c>
      <c r="D133" s="3">
        <v>3251.95</v>
      </c>
      <c r="E133" s="3">
        <v>3067.56</v>
      </c>
      <c r="F133" s="4">
        <f t="shared" si="18"/>
        <v>4.188858082403768E-2</v>
      </c>
      <c r="H133" s="26">
        <v>44208</v>
      </c>
      <c r="I133">
        <v>4068.25</v>
      </c>
      <c r="J133" s="9">
        <f t="shared" si="14"/>
        <v>13147485.5725</v>
      </c>
      <c r="K133" s="4">
        <f>J133/J132-1</f>
        <v>5.0929949528888852E-2</v>
      </c>
      <c r="L133" s="29">
        <v>2.4013621145706487E-3</v>
      </c>
      <c r="M133" s="17">
        <f>K133-L133</f>
        <v>4.8528587414318203E-2</v>
      </c>
      <c r="N133" s="11">
        <v>1.9949658396260395E-2</v>
      </c>
      <c r="O133" s="4">
        <f>N133-L133</f>
        <v>1.7548296281689746E-2</v>
      </c>
      <c r="Q133" s="26">
        <v>44208</v>
      </c>
      <c r="R133" s="31">
        <v>1418.24</v>
      </c>
      <c r="S133" s="6">
        <f t="shared" si="17"/>
        <v>1.9949658396260395E-2</v>
      </c>
      <c r="V133" s="12"/>
    </row>
    <row r="134" spans="1:22" x14ac:dyDescent="0.25">
      <c r="H134" s="7"/>
      <c r="Q134" s="7"/>
      <c r="R134" s="16"/>
      <c r="V134" s="12"/>
    </row>
    <row r="135" spans="1:22" x14ac:dyDescent="0.25">
      <c r="H135" s="7"/>
      <c r="Q135" s="7"/>
      <c r="R135" s="16"/>
      <c r="V135" s="12"/>
    </row>
    <row r="136" spans="1:22" x14ac:dyDescent="0.25">
      <c r="H136" s="7"/>
      <c r="Q136" s="7"/>
      <c r="R136" s="16"/>
      <c r="V136" s="12"/>
    </row>
    <row r="137" spans="1:22" x14ac:dyDescent="0.25">
      <c r="H137" s="7"/>
      <c r="Q137" s="7"/>
      <c r="R137" s="16"/>
      <c r="V137" s="12"/>
    </row>
    <row r="138" spans="1:22" x14ac:dyDescent="0.25">
      <c r="Q138" s="7"/>
    </row>
    <row r="139" spans="1:22" x14ac:dyDescent="0.25">
      <c r="Q139" s="7"/>
    </row>
    <row r="140" spans="1:22" x14ac:dyDescent="0.25">
      <c r="Q140" s="7"/>
    </row>
    <row r="141" spans="1:22" x14ac:dyDescent="0.25">
      <c r="Q141" s="7"/>
    </row>
    <row r="142" spans="1:22" x14ac:dyDescent="0.25">
      <c r="Q142" s="7"/>
    </row>
    <row r="143" spans="1:22" x14ac:dyDescent="0.25">
      <c r="Q143" s="7"/>
    </row>
    <row r="144" spans="1:22" x14ac:dyDescent="0.25">
      <c r="Q144" s="7"/>
    </row>
    <row r="145" spans="17:17" x14ac:dyDescent="0.25">
      <c r="Q145" s="7"/>
    </row>
    <row r="146" spans="17:17" x14ac:dyDescent="0.25">
      <c r="Q14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953F-7B9E-4094-8B0E-349727D0F17D}">
  <dimension ref="A1:I156"/>
  <sheetViews>
    <sheetView tabSelected="1" workbookViewId="0">
      <selection sqref="A1:I156"/>
    </sheetView>
  </sheetViews>
  <sheetFormatPr baseColWidth="10" defaultRowHeight="15" x14ac:dyDescent="0.25"/>
  <cols>
    <col min="1" max="1" width="32.8554687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5" t="s">
        <v>22</v>
      </c>
      <c r="B3" s="25"/>
    </row>
    <row r="4" spans="1:9" x14ac:dyDescent="0.25">
      <c r="A4" s="22" t="s">
        <v>23</v>
      </c>
      <c r="B4" s="22">
        <v>0.23259744547090896</v>
      </c>
    </row>
    <row r="5" spans="1:9" x14ac:dyDescent="0.25">
      <c r="A5" s="22" t="s">
        <v>24</v>
      </c>
      <c r="B5" s="22">
        <v>5.4101571639592463E-2</v>
      </c>
    </row>
    <row r="6" spans="1:9" x14ac:dyDescent="0.25">
      <c r="A6" s="22" t="s">
        <v>25</v>
      </c>
      <c r="B6" s="22">
        <v>3.9321908696461093E-2</v>
      </c>
    </row>
    <row r="7" spans="1:9" x14ac:dyDescent="0.25">
      <c r="A7" s="22" t="s">
        <v>26</v>
      </c>
      <c r="B7" s="22">
        <v>4.9354872222929065E-2</v>
      </c>
    </row>
    <row r="8" spans="1:9" ht="15.75" thickBot="1" x14ac:dyDescent="0.3">
      <c r="A8" s="23" t="s">
        <v>27</v>
      </c>
      <c r="B8" s="23">
        <v>131</v>
      </c>
    </row>
    <row r="10" spans="1:9" ht="15.75" thickBot="1" x14ac:dyDescent="0.3">
      <c r="A10" t="s">
        <v>28</v>
      </c>
    </row>
    <row r="11" spans="1:9" x14ac:dyDescent="0.25">
      <c r="A11" s="24"/>
      <c r="B11" s="24" t="s">
        <v>33</v>
      </c>
      <c r="C11" s="24" t="s">
        <v>34</v>
      </c>
      <c r="D11" s="24" t="s">
        <v>35</v>
      </c>
      <c r="E11" s="24" t="s">
        <v>36</v>
      </c>
      <c r="F11" s="24" t="s">
        <v>37</v>
      </c>
    </row>
    <row r="12" spans="1:9" x14ac:dyDescent="0.25">
      <c r="A12" s="22" t="s">
        <v>29</v>
      </c>
      <c r="B12" s="22">
        <v>2</v>
      </c>
      <c r="C12" s="22">
        <v>1.7833451745982498E-2</v>
      </c>
      <c r="D12" s="22">
        <v>8.9167258729912491E-3</v>
      </c>
      <c r="E12" s="22">
        <v>3.6605416407507034</v>
      </c>
      <c r="F12" s="22">
        <v>2.8447771305174618E-2</v>
      </c>
    </row>
    <row r="13" spans="1:9" x14ac:dyDescent="0.25">
      <c r="A13" s="22" t="s">
        <v>30</v>
      </c>
      <c r="B13" s="22">
        <v>128</v>
      </c>
      <c r="C13" s="22">
        <v>0.3117956367541318</v>
      </c>
      <c r="D13" s="22">
        <v>2.4359034121416547E-3</v>
      </c>
      <c r="E13" s="22"/>
      <c r="F13" s="22"/>
    </row>
    <row r="14" spans="1:9" ht="15.75" thickBot="1" x14ac:dyDescent="0.3">
      <c r="A14" s="23" t="s">
        <v>31</v>
      </c>
      <c r="B14" s="23">
        <v>130</v>
      </c>
      <c r="C14" s="23">
        <v>0.3296290885001143</v>
      </c>
      <c r="D14" s="23"/>
      <c r="E14" s="23"/>
      <c r="F14" s="23"/>
    </row>
    <row r="15" spans="1:9" ht="15.75" thickBot="1" x14ac:dyDescent="0.3"/>
    <row r="16" spans="1:9" x14ac:dyDescent="0.25">
      <c r="A16" s="24"/>
      <c r="B16" s="24" t="s">
        <v>38</v>
      </c>
      <c r="C16" s="24" t="s">
        <v>26</v>
      </c>
      <c r="D16" s="24" t="s">
        <v>39</v>
      </c>
      <c r="E16" s="24" t="s">
        <v>40</v>
      </c>
      <c r="F16" s="24" t="s">
        <v>41</v>
      </c>
      <c r="G16" s="24" t="s">
        <v>42</v>
      </c>
      <c r="H16" s="24" t="s">
        <v>43</v>
      </c>
      <c r="I16" s="24" t="s">
        <v>44</v>
      </c>
    </row>
    <row r="17" spans="1:9" x14ac:dyDescent="0.25">
      <c r="A17" s="22" t="s">
        <v>32</v>
      </c>
      <c r="B17" s="22">
        <v>7.7567448320208206E-3</v>
      </c>
      <c r="C17" s="22">
        <v>4.4545308883281081E-3</v>
      </c>
      <c r="D17" s="22">
        <v>1.7413157583765486</v>
      </c>
      <c r="E17" s="22">
        <v>8.4030837425828508E-2</v>
      </c>
      <c r="F17" s="22">
        <v>-1.0573055864162425E-3</v>
      </c>
      <c r="G17" s="22">
        <v>1.6570795250457883E-2</v>
      </c>
      <c r="H17" s="22">
        <v>-1.0573055864162425E-3</v>
      </c>
      <c r="I17" s="22">
        <v>1.6570795250457883E-2</v>
      </c>
    </row>
    <row r="18" spans="1:9" x14ac:dyDescent="0.25">
      <c r="A18" s="22" t="s">
        <v>45</v>
      </c>
      <c r="B18" s="22">
        <v>0.28097776455720569</v>
      </c>
      <c r="C18" s="22">
        <v>0.10794930036404414</v>
      </c>
      <c r="D18" s="22">
        <v>2.6028678612056484</v>
      </c>
      <c r="E18" s="22">
        <v>1.0335797399247873E-2</v>
      </c>
      <c r="F18" s="22">
        <v>6.7381630666482756E-2</v>
      </c>
      <c r="G18" s="22">
        <v>0.49457389844792865</v>
      </c>
      <c r="H18" s="22">
        <v>6.7381630666482756E-2</v>
      </c>
      <c r="I18" s="22">
        <v>0.49457389844792865</v>
      </c>
    </row>
    <row r="19" spans="1:9" ht="15.75" thickBot="1" x14ac:dyDescent="0.3">
      <c r="A19" s="23" t="s">
        <v>46</v>
      </c>
      <c r="B19" s="23">
        <v>8.0752784202237429E-2</v>
      </c>
      <c r="C19" s="23">
        <v>8.5186844537676776E-2</v>
      </c>
      <c r="D19" s="23">
        <v>0.94794900128648107</v>
      </c>
      <c r="E19" s="23">
        <v>0.344941663442352</v>
      </c>
      <c r="F19" s="23">
        <v>-8.7803941874131E-2</v>
      </c>
      <c r="G19" s="23">
        <v>0.24930951027860587</v>
      </c>
      <c r="H19" s="23">
        <v>-8.7803941874131E-2</v>
      </c>
      <c r="I19" s="23">
        <v>0.24930951027860587</v>
      </c>
    </row>
    <row r="23" spans="1:9" x14ac:dyDescent="0.25">
      <c r="A23" t="s">
        <v>47</v>
      </c>
    </row>
    <row r="24" spans="1:9" ht="15.75" thickBot="1" x14ac:dyDescent="0.3"/>
    <row r="25" spans="1:9" x14ac:dyDescent="0.25">
      <c r="A25" s="24" t="s">
        <v>48</v>
      </c>
      <c r="B25" s="24" t="s">
        <v>49</v>
      </c>
      <c r="C25" s="24" t="s">
        <v>30</v>
      </c>
    </row>
    <row r="26" spans="1:9" x14ac:dyDescent="0.25">
      <c r="A26" s="22">
        <v>1</v>
      </c>
      <c r="B26" s="22">
        <v>2.0343663034351516E-2</v>
      </c>
      <c r="C26" s="22">
        <v>-1.6081838128524688E-2</v>
      </c>
    </row>
    <row r="27" spans="1:9" x14ac:dyDescent="0.25">
      <c r="A27" s="22">
        <v>2</v>
      </c>
      <c r="B27" s="22">
        <v>-1.9174371225374762E-3</v>
      </c>
      <c r="C27" s="22">
        <v>-0.12976535050471757</v>
      </c>
    </row>
    <row r="28" spans="1:9" x14ac:dyDescent="0.25">
      <c r="A28" s="22">
        <v>3</v>
      </c>
      <c r="B28" s="22">
        <v>-4.8582445853869692E-3</v>
      </c>
      <c r="C28" s="22">
        <v>8.761310491293469E-3</v>
      </c>
    </row>
    <row r="29" spans="1:9" x14ac:dyDescent="0.25">
      <c r="A29" s="22">
        <v>4</v>
      </c>
      <c r="B29" s="22">
        <v>8.5207269535315672E-3</v>
      </c>
      <c r="C29" s="22">
        <v>1.2064033359438285E-2</v>
      </c>
    </row>
    <row r="30" spans="1:9" x14ac:dyDescent="0.25">
      <c r="A30" s="22">
        <v>5</v>
      </c>
      <c r="B30" s="22">
        <v>-5.1754915885737123E-4</v>
      </c>
      <c r="C30" s="22">
        <v>-9.6859319856866868E-3</v>
      </c>
    </row>
    <row r="31" spans="1:9" x14ac:dyDescent="0.25">
      <c r="A31" s="22">
        <v>6</v>
      </c>
      <c r="B31" s="22">
        <v>-8.4810705183891409E-3</v>
      </c>
      <c r="C31" s="22">
        <v>6.9803785673171991E-3</v>
      </c>
    </row>
    <row r="32" spans="1:9" x14ac:dyDescent="0.25">
      <c r="A32" s="22">
        <v>7</v>
      </c>
      <c r="B32" s="22">
        <v>-6.577441780294839E-3</v>
      </c>
      <c r="C32" s="22">
        <v>1.4436147806973658E-2</v>
      </c>
    </row>
    <row r="33" spans="1:3" x14ac:dyDescent="0.25">
      <c r="A33" s="22">
        <v>8</v>
      </c>
      <c r="B33" s="22">
        <v>1.640296117069817E-3</v>
      </c>
      <c r="C33" s="22">
        <v>-2.9806825514382497E-2</v>
      </c>
    </row>
    <row r="34" spans="1:3" x14ac:dyDescent="0.25">
      <c r="A34" s="22">
        <v>9</v>
      </c>
      <c r="B34" s="22">
        <v>1.4853324820470696E-2</v>
      </c>
      <c r="C34" s="22">
        <v>1.3565367293417115E-2</v>
      </c>
    </row>
    <row r="35" spans="1:3" x14ac:dyDescent="0.25">
      <c r="A35" s="22">
        <v>10</v>
      </c>
      <c r="B35" s="22">
        <v>1.9082516054122114E-2</v>
      </c>
      <c r="C35" s="22">
        <v>-3.1831843236402285E-2</v>
      </c>
    </row>
    <row r="36" spans="1:3" x14ac:dyDescent="0.25">
      <c r="A36" s="22">
        <v>11</v>
      </c>
      <c r="B36" s="22">
        <v>-2.758528218457533E-3</v>
      </c>
      <c r="C36" s="22">
        <v>1.3428934555778836E-2</v>
      </c>
    </row>
    <row r="37" spans="1:3" x14ac:dyDescent="0.25">
      <c r="A37" s="22">
        <v>12</v>
      </c>
      <c r="B37" s="22">
        <v>6.8037549793835798E-3</v>
      </c>
      <c r="C37" s="22">
        <v>1.9424659751398943E-2</v>
      </c>
    </row>
    <row r="38" spans="1:3" x14ac:dyDescent="0.25">
      <c r="A38" s="22">
        <v>13</v>
      </c>
      <c r="B38" s="22">
        <v>1.5293095009636638E-2</v>
      </c>
      <c r="C38" s="22">
        <v>1.259550589146171E-2</v>
      </c>
    </row>
    <row r="39" spans="1:3" x14ac:dyDescent="0.25">
      <c r="A39" s="22">
        <v>14</v>
      </c>
      <c r="B39" s="22">
        <v>1.2124619454306613E-2</v>
      </c>
      <c r="C39" s="22">
        <v>-2.9169622214720477E-3</v>
      </c>
    </row>
    <row r="40" spans="1:3" x14ac:dyDescent="0.25">
      <c r="A40" s="22">
        <v>15</v>
      </c>
      <c r="B40" s="22">
        <v>3.6810815172187688E-3</v>
      </c>
      <c r="C40" s="22">
        <v>1.9364804792598528E-2</v>
      </c>
    </row>
    <row r="41" spans="1:3" x14ac:dyDescent="0.25">
      <c r="A41" s="22">
        <v>16</v>
      </c>
      <c r="B41" s="22">
        <v>-1.143462036676912E-2</v>
      </c>
      <c r="C41" s="22">
        <v>-4.6201062264471533E-3</v>
      </c>
    </row>
    <row r="42" spans="1:3" x14ac:dyDescent="0.25">
      <c r="A42" s="22">
        <v>17</v>
      </c>
      <c r="B42" s="22">
        <v>8.253580518932619E-3</v>
      </c>
      <c r="C42" s="22">
        <v>-1.0543539721994361E-2</v>
      </c>
    </row>
    <row r="43" spans="1:3" x14ac:dyDescent="0.25">
      <c r="A43" s="22">
        <v>18</v>
      </c>
      <c r="B43" s="22">
        <v>1.4807968146369027E-2</v>
      </c>
      <c r="C43" s="22">
        <v>1.0161334328733512E-2</v>
      </c>
    </row>
    <row r="44" spans="1:3" x14ac:dyDescent="0.25">
      <c r="A44" s="22">
        <v>19</v>
      </c>
      <c r="B44" s="22">
        <v>1.6854852410382606E-2</v>
      </c>
      <c r="C44" s="22">
        <v>-5.0112449211933835E-3</v>
      </c>
    </row>
    <row r="45" spans="1:3" x14ac:dyDescent="0.25">
      <c r="A45" s="22">
        <v>20</v>
      </c>
      <c r="B45" s="22">
        <v>9.690540737172116E-3</v>
      </c>
      <c r="C45" s="22">
        <v>1.2876598414758311E-2</v>
      </c>
    </row>
    <row r="46" spans="1:3" x14ac:dyDescent="0.25">
      <c r="A46" s="22">
        <v>21</v>
      </c>
      <c r="B46" s="22">
        <v>9.5528984114612893E-3</v>
      </c>
      <c r="C46" s="22">
        <v>2.7178760391954378E-2</v>
      </c>
    </row>
    <row r="47" spans="1:3" x14ac:dyDescent="0.25">
      <c r="A47" s="22">
        <v>22</v>
      </c>
      <c r="B47" s="22">
        <v>1.0699435726725565E-2</v>
      </c>
      <c r="C47" s="22">
        <v>-9.899408540483285E-3</v>
      </c>
    </row>
    <row r="48" spans="1:3" x14ac:dyDescent="0.25">
      <c r="A48" s="22">
        <v>23</v>
      </c>
      <c r="B48" s="22">
        <v>4.0309805687713278E-3</v>
      </c>
      <c r="C48" s="22">
        <v>2.241969615503708E-2</v>
      </c>
    </row>
    <row r="49" spans="1:3" x14ac:dyDescent="0.25">
      <c r="A49" s="22">
        <v>24</v>
      </c>
      <c r="B49" s="22">
        <v>2.4489837093892425E-2</v>
      </c>
      <c r="C49" s="22">
        <v>0.50782333678390801</v>
      </c>
    </row>
    <row r="50" spans="1:3" x14ac:dyDescent="0.25">
      <c r="A50" s="22">
        <v>25</v>
      </c>
      <c r="B50" s="22">
        <v>1.4837539720414496E-2</v>
      </c>
      <c r="C50" s="22">
        <v>-1.034893162067544E-2</v>
      </c>
    </row>
    <row r="51" spans="1:3" x14ac:dyDescent="0.25">
      <c r="A51" s="22">
        <v>26</v>
      </c>
      <c r="B51" s="22">
        <v>1.2853545719893771E-2</v>
      </c>
      <c r="C51" s="22">
        <v>-1.4693510949918047E-2</v>
      </c>
    </row>
    <row r="52" spans="1:3" x14ac:dyDescent="0.25">
      <c r="A52" s="22">
        <v>27</v>
      </c>
      <c r="B52" s="22">
        <v>1.1095482554338579E-2</v>
      </c>
      <c r="C52" s="22">
        <v>-1.5969059729108684E-2</v>
      </c>
    </row>
    <row r="53" spans="1:3" x14ac:dyDescent="0.25">
      <c r="A53" s="22">
        <v>28</v>
      </c>
      <c r="B53" s="22">
        <v>1.44352551564082E-2</v>
      </c>
      <c r="C53" s="22">
        <v>-3.1178570103106984E-2</v>
      </c>
    </row>
    <row r="54" spans="1:3" x14ac:dyDescent="0.25">
      <c r="A54" s="22">
        <v>29</v>
      </c>
      <c r="B54" s="22">
        <v>2.3546882792333415E-3</v>
      </c>
      <c r="C54" s="22">
        <v>-3.5491603742260333E-2</v>
      </c>
    </row>
    <row r="55" spans="1:3" x14ac:dyDescent="0.25">
      <c r="A55" s="22">
        <v>30</v>
      </c>
      <c r="B55" s="22">
        <v>1.2704658154930803E-2</v>
      </c>
      <c r="C55" s="22">
        <v>6.0900371789127886E-3</v>
      </c>
    </row>
    <row r="56" spans="1:3" x14ac:dyDescent="0.25">
      <c r="A56" s="22">
        <v>31</v>
      </c>
      <c r="B56" s="22">
        <v>1.9851786779271831E-2</v>
      </c>
      <c r="C56" s="22">
        <v>-8.7355524499033513E-3</v>
      </c>
    </row>
    <row r="57" spans="1:3" x14ac:dyDescent="0.25">
      <c r="A57" s="22">
        <v>32</v>
      </c>
      <c r="B57" s="22">
        <v>7.6997977427936369E-3</v>
      </c>
      <c r="C57" s="22">
        <v>1.4292482937808024E-2</v>
      </c>
    </row>
    <row r="58" spans="1:3" x14ac:dyDescent="0.25">
      <c r="A58" s="22">
        <v>33</v>
      </c>
      <c r="B58" s="22">
        <v>1.522309428067117E-2</v>
      </c>
      <c r="C58" s="22">
        <v>-2.2052151685905338E-4</v>
      </c>
    </row>
    <row r="59" spans="1:3" x14ac:dyDescent="0.25">
      <c r="A59" s="22">
        <v>34</v>
      </c>
      <c r="B59" s="22">
        <v>2.2206105481939062E-2</v>
      </c>
      <c r="C59" s="22">
        <v>-4.1226267479053599E-2</v>
      </c>
    </row>
    <row r="60" spans="1:3" x14ac:dyDescent="0.25">
      <c r="A60" s="22">
        <v>35</v>
      </c>
      <c r="B60" s="22">
        <v>1.7253929780948968E-3</v>
      </c>
      <c r="C60" s="22">
        <v>3.0683977784254964E-4</v>
      </c>
    </row>
    <row r="61" spans="1:3" x14ac:dyDescent="0.25">
      <c r="A61" s="22">
        <v>36</v>
      </c>
      <c r="B61" s="22">
        <v>7.511066668736517E-3</v>
      </c>
      <c r="C61" s="22">
        <v>-3.1667028533143675E-2</v>
      </c>
    </row>
    <row r="62" spans="1:3" x14ac:dyDescent="0.25">
      <c r="A62" s="22">
        <v>37</v>
      </c>
      <c r="B62" s="22">
        <v>1.5762052212061721E-2</v>
      </c>
      <c r="C62" s="22">
        <v>1.173770482929249E-2</v>
      </c>
    </row>
    <row r="63" spans="1:3" x14ac:dyDescent="0.25">
      <c r="A63" s="22">
        <v>38</v>
      </c>
      <c r="B63" s="22">
        <v>-6.2803249983640029E-4</v>
      </c>
      <c r="C63" s="22">
        <v>4.8704433792121367E-2</v>
      </c>
    </row>
    <row r="64" spans="1:3" x14ac:dyDescent="0.25">
      <c r="A64" s="22">
        <v>39</v>
      </c>
      <c r="B64" s="22">
        <v>1.4121753801726053E-2</v>
      </c>
      <c r="C64" s="22">
        <v>2.2509468308077631E-4</v>
      </c>
    </row>
    <row r="65" spans="1:3" x14ac:dyDescent="0.25">
      <c r="A65" s="22">
        <v>40</v>
      </c>
      <c r="B65" s="22">
        <v>3.9410425470714546E-3</v>
      </c>
      <c r="C65" s="22">
        <v>3.5750442059040936E-3</v>
      </c>
    </row>
    <row r="66" spans="1:3" x14ac:dyDescent="0.25">
      <c r="A66" s="22">
        <v>41</v>
      </c>
      <c r="B66" s="22">
        <v>9.2298515953302476E-3</v>
      </c>
      <c r="C66" s="22">
        <v>3.4504281739410822E-3</v>
      </c>
    </row>
    <row r="67" spans="1:3" x14ac:dyDescent="0.25">
      <c r="A67" s="22">
        <v>42</v>
      </c>
      <c r="B67" s="22">
        <v>2.8747279074849167E-3</v>
      </c>
      <c r="C67" s="22">
        <v>1.8373626652244653E-3</v>
      </c>
    </row>
    <row r="68" spans="1:3" x14ac:dyDescent="0.25">
      <c r="A68" s="22">
        <v>43</v>
      </c>
      <c r="B68" s="22">
        <v>2.4724001716195151E-2</v>
      </c>
      <c r="C68" s="22">
        <v>8.4627935937360323E-3</v>
      </c>
    </row>
    <row r="69" spans="1:3" x14ac:dyDescent="0.25">
      <c r="A69" s="22">
        <v>44</v>
      </c>
      <c r="B69" s="22">
        <v>5.2583258600019857E-3</v>
      </c>
      <c r="C69" s="22">
        <v>-1.8831638568235352E-2</v>
      </c>
    </row>
    <row r="70" spans="1:3" x14ac:dyDescent="0.25">
      <c r="A70" s="22">
        <v>45</v>
      </c>
      <c r="B70" s="22">
        <v>7.1262408515445196E-3</v>
      </c>
      <c r="C70" s="22">
        <v>7.0879358497887724E-3</v>
      </c>
    </row>
    <row r="71" spans="1:3" x14ac:dyDescent="0.25">
      <c r="A71" s="22">
        <v>46</v>
      </c>
      <c r="B71" s="22">
        <v>3.9865371121387751E-2</v>
      </c>
      <c r="C71" s="22">
        <v>-3.1531289207461156E-2</v>
      </c>
    </row>
    <row r="72" spans="1:3" x14ac:dyDescent="0.25">
      <c r="A72" s="22">
        <v>47</v>
      </c>
      <c r="B72" s="22">
        <v>1.5039698244809887E-2</v>
      </c>
      <c r="C72" s="22">
        <v>6.6491292540035146E-3</v>
      </c>
    </row>
    <row r="73" spans="1:3" x14ac:dyDescent="0.25">
      <c r="A73" s="22">
        <v>48</v>
      </c>
      <c r="B73" s="22">
        <v>7.1825762904348675E-3</v>
      </c>
      <c r="C73" s="22">
        <v>-6.7539695124042851E-3</v>
      </c>
    </row>
    <row r="74" spans="1:3" x14ac:dyDescent="0.25">
      <c r="A74" s="22">
        <v>49</v>
      </c>
      <c r="B74" s="22">
        <v>3.350180616832811E-2</v>
      </c>
      <c r="C74" s="22">
        <v>-1.6668661929728504E-2</v>
      </c>
    </row>
    <row r="75" spans="1:3" x14ac:dyDescent="0.25">
      <c r="A75" s="22">
        <v>50</v>
      </c>
      <c r="B75" s="22">
        <v>-6.0108378114355565E-3</v>
      </c>
      <c r="C75" s="22">
        <v>6.9690342510332704E-3</v>
      </c>
    </row>
    <row r="76" spans="1:3" x14ac:dyDescent="0.25">
      <c r="A76" s="22">
        <v>51</v>
      </c>
      <c r="B76" s="22">
        <v>-3.8281282695355493E-3</v>
      </c>
      <c r="C76" s="22">
        <v>1.4959634953252757E-2</v>
      </c>
    </row>
    <row r="77" spans="1:3" x14ac:dyDescent="0.25">
      <c r="A77" s="22">
        <v>52</v>
      </c>
      <c r="B77" s="22">
        <v>2.7567388722807933E-2</v>
      </c>
      <c r="C77" s="22">
        <v>-2.6737268775319217E-2</v>
      </c>
    </row>
    <row r="78" spans="1:3" x14ac:dyDescent="0.25">
      <c r="A78" s="22">
        <v>53</v>
      </c>
      <c r="B78" s="22">
        <v>1.2616995115455505E-3</v>
      </c>
      <c r="C78" s="22">
        <v>3.8581470382402158E-4</v>
      </c>
    </row>
    <row r="79" spans="1:3" x14ac:dyDescent="0.25">
      <c r="A79" s="22">
        <v>54</v>
      </c>
      <c r="B79" s="22">
        <v>4.2452581323755581E-2</v>
      </c>
      <c r="C79" s="22">
        <v>-9.0807669931461527E-3</v>
      </c>
    </row>
    <row r="80" spans="1:3" x14ac:dyDescent="0.25">
      <c r="A80" s="22">
        <v>55</v>
      </c>
      <c r="B80" s="22">
        <v>2.5188335788794308E-4</v>
      </c>
      <c r="C80" s="22">
        <v>-1.7735180959959178E-2</v>
      </c>
    </row>
    <row r="81" spans="1:3" x14ac:dyDescent="0.25">
      <c r="A81" s="22">
        <v>56</v>
      </c>
      <c r="B81" s="22">
        <v>-4.8590368440121689E-3</v>
      </c>
      <c r="C81" s="22">
        <v>-9.2215403193143877E-3</v>
      </c>
    </row>
    <row r="82" spans="1:3" x14ac:dyDescent="0.25">
      <c r="A82" s="22">
        <v>57</v>
      </c>
      <c r="B82" s="22">
        <v>1.4085036284567346E-2</v>
      </c>
      <c r="C82" s="22">
        <v>1.57539172176814E-2</v>
      </c>
    </row>
    <row r="83" spans="1:3" x14ac:dyDescent="0.25">
      <c r="A83" s="22">
        <v>58</v>
      </c>
      <c r="B83" s="22">
        <v>2.4179943990119211E-2</v>
      </c>
      <c r="C83" s="22">
        <v>-2.1298856122189701E-2</v>
      </c>
    </row>
    <row r="84" spans="1:3" x14ac:dyDescent="0.25">
      <c r="A84" s="22">
        <v>59</v>
      </c>
      <c r="B84" s="22">
        <v>-6.3473270354753534E-3</v>
      </c>
      <c r="C84" s="22">
        <v>1.3388739590256432E-2</v>
      </c>
    </row>
    <row r="85" spans="1:3" x14ac:dyDescent="0.25">
      <c r="A85" s="22">
        <v>60</v>
      </c>
      <c r="B85" s="22">
        <v>7.0045820433970105E-3</v>
      </c>
      <c r="C85" s="22">
        <v>-1.2408557046701151E-2</v>
      </c>
    </row>
    <row r="86" spans="1:3" x14ac:dyDescent="0.25">
      <c r="A86" s="22">
        <v>61</v>
      </c>
      <c r="B86" s="22">
        <v>3.9879736384321879E-3</v>
      </c>
      <c r="C86" s="22">
        <v>3.0280383861617105E-3</v>
      </c>
    </row>
    <row r="87" spans="1:3" x14ac:dyDescent="0.25">
      <c r="A87" s="22">
        <v>62</v>
      </c>
      <c r="B87" s="22">
        <v>2.2323433563022459E-3</v>
      </c>
      <c r="C87" s="22">
        <v>2.3995386562809574E-2</v>
      </c>
    </row>
    <row r="88" spans="1:3" x14ac:dyDescent="0.25">
      <c r="A88" s="22">
        <v>63</v>
      </c>
      <c r="B88" s="22">
        <v>-2.3491065597498629E-3</v>
      </c>
      <c r="C88" s="22">
        <v>4.22230021304572E-3</v>
      </c>
    </row>
    <row r="89" spans="1:3" x14ac:dyDescent="0.25">
      <c r="A89" s="22">
        <v>64</v>
      </c>
      <c r="B89" s="22">
        <v>3.377620724636482E-2</v>
      </c>
      <c r="C89" s="22">
        <v>-1.6631604712861903E-2</v>
      </c>
    </row>
    <row r="90" spans="1:3" x14ac:dyDescent="0.25">
      <c r="A90" s="22">
        <v>65</v>
      </c>
      <c r="B90" s="22">
        <v>-1.8901857743386329E-2</v>
      </c>
      <c r="C90" s="22">
        <v>1.6020295908314951E-2</v>
      </c>
    </row>
    <row r="91" spans="1:3" x14ac:dyDescent="0.25">
      <c r="A91" s="22">
        <v>66</v>
      </c>
      <c r="B91" s="22">
        <v>4.288449314853679E-2</v>
      </c>
      <c r="C91" s="22">
        <v>-1.3389888776303288E-2</v>
      </c>
    </row>
    <row r="92" spans="1:3" x14ac:dyDescent="0.25">
      <c r="A92" s="22">
        <v>67</v>
      </c>
      <c r="B92" s="22">
        <v>-1.5855982259707961E-2</v>
      </c>
      <c r="C92" s="22">
        <v>2.2142177646168097E-2</v>
      </c>
    </row>
    <row r="93" spans="1:3" x14ac:dyDescent="0.25">
      <c r="A93" s="22">
        <v>68</v>
      </c>
      <c r="B93" s="22">
        <v>4.910601703253744E-3</v>
      </c>
      <c r="C93" s="22">
        <v>-3.2906700918134933E-3</v>
      </c>
    </row>
    <row r="94" spans="1:3" x14ac:dyDescent="0.25">
      <c r="A94" s="22">
        <v>69</v>
      </c>
      <c r="B94" s="22">
        <v>7.9313680261867379E-3</v>
      </c>
      <c r="C94" s="22">
        <v>9.5186825671018972E-3</v>
      </c>
    </row>
    <row r="95" spans="1:3" x14ac:dyDescent="0.25">
      <c r="A95" s="22">
        <v>70</v>
      </c>
      <c r="B95" s="22">
        <v>2.4834919164394263E-2</v>
      </c>
      <c r="C95" s="22">
        <v>-3.1694961581358955E-2</v>
      </c>
    </row>
    <row r="96" spans="1:3" x14ac:dyDescent="0.25">
      <c r="A96" s="22">
        <v>71</v>
      </c>
      <c r="B96" s="22">
        <v>1.4747454780632491E-3</v>
      </c>
      <c r="C96" s="22">
        <v>1.5346605267203335E-2</v>
      </c>
    </row>
    <row r="97" spans="1:3" x14ac:dyDescent="0.25">
      <c r="A97" s="22">
        <v>72</v>
      </c>
      <c r="B97" s="22">
        <v>7.186782923764891E-3</v>
      </c>
      <c r="C97" s="22">
        <v>7.3867435036216273E-3</v>
      </c>
    </row>
    <row r="98" spans="1:3" x14ac:dyDescent="0.25">
      <c r="A98" s="22">
        <v>73</v>
      </c>
      <c r="B98" s="22">
        <v>1.4063322614885737E-2</v>
      </c>
      <c r="C98" s="22">
        <v>-4.4599739933662789E-3</v>
      </c>
    </row>
    <row r="99" spans="1:3" x14ac:dyDescent="0.25">
      <c r="A99" s="22">
        <v>74</v>
      </c>
      <c r="B99" s="22">
        <v>-4.2432428026567765E-4</v>
      </c>
      <c r="C99" s="22">
        <v>1.5464637616888934E-2</v>
      </c>
    </row>
    <row r="100" spans="1:3" x14ac:dyDescent="0.25">
      <c r="A100" s="22">
        <v>75</v>
      </c>
      <c r="B100" s="22">
        <v>2.138444264934062E-2</v>
      </c>
      <c r="C100" s="22">
        <v>2.3808758235110625E-3</v>
      </c>
    </row>
    <row r="101" spans="1:3" x14ac:dyDescent="0.25">
      <c r="A101" s="22">
        <v>76</v>
      </c>
      <c r="B101" s="22">
        <v>9.0012096039287209E-3</v>
      </c>
      <c r="C101" s="22">
        <v>1.4441410906760295E-2</v>
      </c>
    </row>
    <row r="102" spans="1:3" x14ac:dyDescent="0.25">
      <c r="A102" s="22">
        <v>77</v>
      </c>
      <c r="B102" s="22">
        <v>2.3025452759924275E-2</v>
      </c>
      <c r="C102" s="22">
        <v>-7.9242928398710437E-3</v>
      </c>
    </row>
    <row r="103" spans="1:3" x14ac:dyDescent="0.25">
      <c r="A103" s="22">
        <v>78</v>
      </c>
      <c r="B103" s="22">
        <v>8.961519900996676E-3</v>
      </c>
      <c r="C103" s="22">
        <v>4.3955686641796408E-4</v>
      </c>
    </row>
    <row r="104" spans="1:3" x14ac:dyDescent="0.25">
      <c r="A104" s="22">
        <v>79</v>
      </c>
      <c r="B104" s="22">
        <v>2.8486836482433955E-3</v>
      </c>
      <c r="C104" s="22">
        <v>-9.2932073244420118E-4</v>
      </c>
    </row>
    <row r="105" spans="1:3" x14ac:dyDescent="0.25">
      <c r="A105" s="22">
        <v>80</v>
      </c>
      <c r="B105" s="22">
        <v>2.0825828763754859E-2</v>
      </c>
      <c r="C105" s="22">
        <v>-7.9707188854758783E-3</v>
      </c>
    </row>
    <row r="106" spans="1:3" x14ac:dyDescent="0.25">
      <c r="A106" s="22">
        <v>81</v>
      </c>
      <c r="B106" s="22">
        <v>1.1846923301295194E-2</v>
      </c>
      <c r="C106" s="22">
        <v>-5.6950583592649436E-4</v>
      </c>
    </row>
    <row r="107" spans="1:3" x14ac:dyDescent="0.25">
      <c r="A107" s="22">
        <v>82</v>
      </c>
      <c r="B107" s="22">
        <v>7.6380570368872426E-4</v>
      </c>
      <c r="C107" s="22">
        <v>6.5674337234991054E-3</v>
      </c>
    </row>
    <row r="108" spans="1:3" x14ac:dyDescent="0.25">
      <c r="A108" s="22">
        <v>83</v>
      </c>
      <c r="B108" s="22">
        <v>1.6415158986148141E-2</v>
      </c>
      <c r="C108" s="22">
        <v>1.4137050237956333E-4</v>
      </c>
    </row>
    <row r="109" spans="1:3" x14ac:dyDescent="0.25">
      <c r="A109" s="22">
        <v>84</v>
      </c>
      <c r="B109" s="22">
        <v>6.3869429777806287E-3</v>
      </c>
      <c r="C109" s="22">
        <v>3.722630547119089E-3</v>
      </c>
    </row>
    <row r="110" spans="1:3" x14ac:dyDescent="0.25">
      <c r="A110" s="22">
        <v>85</v>
      </c>
      <c r="B110" s="22">
        <v>1.1115020883507502E-3</v>
      </c>
      <c r="C110" s="22">
        <v>-2.2196040841621294E-2</v>
      </c>
    </row>
    <row r="111" spans="1:3" x14ac:dyDescent="0.25">
      <c r="A111" s="22">
        <v>86</v>
      </c>
      <c r="B111" s="22">
        <v>-1.326173676994816E-2</v>
      </c>
      <c r="C111" s="22">
        <v>3.3817206957104419E-3</v>
      </c>
    </row>
    <row r="112" spans="1:3" x14ac:dyDescent="0.25">
      <c r="A112" s="22">
        <v>87</v>
      </c>
      <c r="B112" s="22">
        <v>1.016630942662944E-2</v>
      </c>
      <c r="C112" s="22">
        <v>1.6665203402344786E-2</v>
      </c>
    </row>
    <row r="113" spans="1:3" x14ac:dyDescent="0.25">
      <c r="A113" s="22">
        <v>88</v>
      </c>
      <c r="B113" s="22">
        <v>2.0001022663415489E-2</v>
      </c>
      <c r="C113" s="22">
        <v>-1.8914004252419812E-2</v>
      </c>
    </row>
    <row r="114" spans="1:3" x14ac:dyDescent="0.25">
      <c r="A114" s="22">
        <v>89</v>
      </c>
      <c r="B114" s="22">
        <v>1.2463347188051446E-2</v>
      </c>
      <c r="C114" s="22">
        <v>-3.0842072755653781E-3</v>
      </c>
    </row>
    <row r="115" spans="1:3" x14ac:dyDescent="0.25">
      <c r="A115" s="22">
        <v>90</v>
      </c>
      <c r="B115" s="22">
        <v>7.487208977529608E-3</v>
      </c>
      <c r="C115" s="22">
        <v>-9.1039715822763545E-3</v>
      </c>
    </row>
    <row r="116" spans="1:3" x14ac:dyDescent="0.25">
      <c r="A116" s="22">
        <v>91</v>
      </c>
      <c r="B116" s="22">
        <v>2.3798063221210315E-2</v>
      </c>
      <c r="C116" s="22">
        <v>-1.0954405353980574E-2</v>
      </c>
    </row>
    <row r="117" spans="1:3" x14ac:dyDescent="0.25">
      <c r="A117" s="22">
        <v>92</v>
      </c>
      <c r="B117" s="22">
        <v>3.169337188496938E-3</v>
      </c>
      <c r="C117" s="22">
        <v>-1.4522758181340915E-2</v>
      </c>
    </row>
    <row r="118" spans="1:3" x14ac:dyDescent="0.25">
      <c r="A118" s="22">
        <v>93</v>
      </c>
      <c r="B118" s="22">
        <v>3.6931218153273739E-3</v>
      </c>
      <c r="C118" s="22">
        <v>-2.5614591882380848E-2</v>
      </c>
    </row>
    <row r="119" spans="1:3" x14ac:dyDescent="0.25">
      <c r="A119" s="22">
        <v>94</v>
      </c>
      <c r="B119" s="22">
        <v>5.0409580663314723E-3</v>
      </c>
      <c r="C119" s="22">
        <v>1.0010913993605382E-2</v>
      </c>
    </row>
    <row r="120" spans="1:3" x14ac:dyDescent="0.25">
      <c r="A120" s="22">
        <v>95</v>
      </c>
      <c r="B120" s="22">
        <v>-1.3138884556691292E-2</v>
      </c>
      <c r="C120" s="22">
        <v>1.9862852058839236E-3</v>
      </c>
    </row>
    <row r="121" spans="1:3" x14ac:dyDescent="0.25">
      <c r="A121" s="22">
        <v>96</v>
      </c>
      <c r="B121" s="22">
        <v>1.5960652326813138E-2</v>
      </c>
      <c r="C121" s="22">
        <v>1.3191479203059478E-2</v>
      </c>
    </row>
    <row r="122" spans="1:3" x14ac:dyDescent="0.25">
      <c r="A122" s="22">
        <v>97</v>
      </c>
      <c r="B122" s="22">
        <v>1.3734389363501246E-2</v>
      </c>
      <c r="C122" s="22">
        <v>-4.448154342879488E-3</v>
      </c>
    </row>
    <row r="123" spans="1:3" x14ac:dyDescent="0.25">
      <c r="A123" s="22">
        <v>98</v>
      </c>
      <c r="B123" s="22">
        <v>2.3598250487896037E-2</v>
      </c>
      <c r="C123" s="22">
        <v>-1.0856789855911292E-4</v>
      </c>
    </row>
    <row r="124" spans="1:3" x14ac:dyDescent="0.25">
      <c r="A124" s="22">
        <v>99</v>
      </c>
      <c r="B124" s="22">
        <v>2.4857379213072343E-2</v>
      </c>
      <c r="C124" s="22">
        <v>-1.3706027847415418E-2</v>
      </c>
    </row>
    <row r="125" spans="1:3" x14ac:dyDescent="0.25">
      <c r="A125" s="22">
        <v>100</v>
      </c>
      <c r="B125" s="22">
        <v>-2.4773005433553074E-3</v>
      </c>
      <c r="C125" s="22">
        <v>-1.3637939138889513E-2</v>
      </c>
    </row>
    <row r="126" spans="1:3" x14ac:dyDescent="0.25">
      <c r="A126" s="22">
        <v>101</v>
      </c>
      <c r="B126" s="22">
        <v>6.5159198082978733E-3</v>
      </c>
      <c r="C126" s="22">
        <v>7.2538215283954131E-3</v>
      </c>
    </row>
    <row r="127" spans="1:3" x14ac:dyDescent="0.25">
      <c r="A127" s="22">
        <v>102</v>
      </c>
      <c r="B127" s="22">
        <v>1.8945402207577997E-2</v>
      </c>
      <c r="C127" s="22">
        <v>-8.2254229699106757E-3</v>
      </c>
    </row>
    <row r="128" spans="1:3" x14ac:dyDescent="0.25">
      <c r="A128" s="22">
        <v>103</v>
      </c>
      <c r="B128" s="22">
        <v>1.1530457701671666E-2</v>
      </c>
      <c r="C128" s="22">
        <v>-1.2018010740177561E-2</v>
      </c>
    </row>
    <row r="129" spans="1:3" x14ac:dyDescent="0.25">
      <c r="A129" s="22">
        <v>104</v>
      </c>
      <c r="B129" s="22">
        <v>1.0206705965669419E-2</v>
      </c>
      <c r="C129" s="22">
        <v>2.2801380137256154E-3</v>
      </c>
    </row>
    <row r="130" spans="1:3" x14ac:dyDescent="0.25">
      <c r="A130" s="22">
        <v>105</v>
      </c>
      <c r="B130" s="22">
        <v>1.3323123174882465E-2</v>
      </c>
      <c r="C130" s="22">
        <v>-7.1552650711201628E-3</v>
      </c>
    </row>
    <row r="131" spans="1:3" x14ac:dyDescent="0.25">
      <c r="A131" s="22">
        <v>106</v>
      </c>
      <c r="B131" s="22">
        <v>2.8029619924033664E-2</v>
      </c>
      <c r="C131" s="22">
        <v>-2.5987497869137819E-2</v>
      </c>
    </row>
    <row r="132" spans="1:3" x14ac:dyDescent="0.25">
      <c r="A132" s="22">
        <v>107</v>
      </c>
      <c r="B132" s="22">
        <v>-6.805964592218024E-3</v>
      </c>
      <c r="C132" s="22">
        <v>1.2616927552365516E-2</v>
      </c>
    </row>
    <row r="133" spans="1:3" x14ac:dyDescent="0.25">
      <c r="A133" s="22">
        <v>108</v>
      </c>
      <c r="B133" s="22">
        <v>1.8644290829728107E-2</v>
      </c>
      <c r="C133" s="22">
        <v>-1.381313360074047E-2</v>
      </c>
    </row>
    <row r="134" spans="1:3" x14ac:dyDescent="0.25">
      <c r="A134" s="22">
        <v>109</v>
      </c>
      <c r="B134" s="22">
        <v>-1.283556899822812E-2</v>
      </c>
      <c r="C134" s="22">
        <v>-9.4251371367032426E-3</v>
      </c>
    </row>
    <row r="135" spans="1:3" x14ac:dyDescent="0.25">
      <c r="A135" s="22">
        <v>110</v>
      </c>
      <c r="B135" s="22">
        <v>3.2157387038845514E-3</v>
      </c>
      <c r="C135" s="22">
        <v>-7.7537737956893643E-2</v>
      </c>
    </row>
    <row r="136" spans="1:3" x14ac:dyDescent="0.25">
      <c r="A136" s="22">
        <v>111</v>
      </c>
      <c r="B136" s="22">
        <v>9.5249217883711101E-4</v>
      </c>
      <c r="C136" s="22">
        <v>1.8764550638216332E-2</v>
      </c>
    </row>
    <row r="137" spans="1:3" x14ac:dyDescent="0.25">
      <c r="A137" s="22">
        <v>112</v>
      </c>
      <c r="B137" s="22">
        <v>6.2357092933694128E-3</v>
      </c>
      <c r="C137" s="22">
        <v>-7.32095199134058E-3</v>
      </c>
    </row>
    <row r="138" spans="1:3" x14ac:dyDescent="0.25">
      <c r="A138" s="22">
        <v>113</v>
      </c>
      <c r="B138" s="22">
        <v>1.8142580200431888E-2</v>
      </c>
      <c r="C138" s="22">
        <v>-1.0190106782589223E-2</v>
      </c>
    </row>
    <row r="139" spans="1:3" x14ac:dyDescent="0.25">
      <c r="A139" s="22">
        <v>114</v>
      </c>
      <c r="B139" s="22">
        <v>1.7680507423612841E-2</v>
      </c>
      <c r="C139" s="22">
        <v>1.1659288307541909E-2</v>
      </c>
    </row>
    <row r="140" spans="1:3" x14ac:dyDescent="0.25">
      <c r="A140" s="22">
        <v>115</v>
      </c>
      <c r="B140" s="22">
        <v>2.8916456702522634E-2</v>
      </c>
      <c r="C140" s="22">
        <v>2.8863563701213533E-3</v>
      </c>
    </row>
    <row r="141" spans="1:3" x14ac:dyDescent="0.25">
      <c r="A141" s="22">
        <v>116</v>
      </c>
      <c r="B141" s="22">
        <v>1.5964616533107732E-2</v>
      </c>
      <c r="C141" s="22">
        <v>-1.2227186015380385E-2</v>
      </c>
    </row>
    <row r="142" spans="1:3" x14ac:dyDescent="0.25">
      <c r="A142" s="22">
        <v>117</v>
      </c>
      <c r="B142" s="22">
        <v>-9.4677665772342438E-3</v>
      </c>
      <c r="C142" s="22">
        <v>4.5146283600201401E-3</v>
      </c>
    </row>
    <row r="143" spans="1:3" x14ac:dyDescent="0.25">
      <c r="A143" s="22">
        <v>118</v>
      </c>
      <c r="B143" s="22">
        <v>2.1148019348892141E-2</v>
      </c>
      <c r="C143" s="22">
        <v>1.8250433211701125E-2</v>
      </c>
    </row>
    <row r="144" spans="1:3" x14ac:dyDescent="0.25">
      <c r="A144" s="22">
        <v>119</v>
      </c>
      <c r="B144" s="22">
        <v>1.3169758580938409E-2</v>
      </c>
      <c r="C144" s="22">
        <v>1.6603341700560301E-2</v>
      </c>
    </row>
    <row r="145" spans="1:3" x14ac:dyDescent="0.25">
      <c r="A145" s="22">
        <v>120</v>
      </c>
      <c r="B145" s="22">
        <v>2.4516046564401667E-2</v>
      </c>
      <c r="C145" s="22">
        <v>-2.0360639147446031E-2</v>
      </c>
    </row>
    <row r="146" spans="1:3" x14ac:dyDescent="0.25">
      <c r="A146" s="22">
        <v>121</v>
      </c>
      <c r="B146" s="22">
        <v>1.3919962241673623E-2</v>
      </c>
      <c r="C146" s="22">
        <v>-1.4281510107495277E-2</v>
      </c>
    </row>
    <row r="147" spans="1:3" x14ac:dyDescent="0.25">
      <c r="A147" s="22">
        <v>122</v>
      </c>
      <c r="B147" s="22">
        <v>2.5537362333282781E-2</v>
      </c>
      <c r="C147" s="22">
        <v>-3.6011681824549432E-2</v>
      </c>
    </row>
    <row r="148" spans="1:3" x14ac:dyDescent="0.25">
      <c r="A148" s="22">
        <v>123</v>
      </c>
      <c r="B148" s="22">
        <v>1.6879698461690986E-2</v>
      </c>
      <c r="C148" s="22">
        <v>-5.0390233994674592E-3</v>
      </c>
    </row>
    <row r="149" spans="1:3" x14ac:dyDescent="0.25">
      <c r="A149" s="22">
        <v>124</v>
      </c>
      <c r="B149" s="22">
        <v>3.6996382614874757E-3</v>
      </c>
      <c r="C149" s="22">
        <v>-4.1432739337548263E-3</v>
      </c>
    </row>
    <row r="150" spans="1:3" x14ac:dyDescent="0.25">
      <c r="A150" s="22">
        <v>125</v>
      </c>
      <c r="B150" s="22">
        <v>1.6119544300378222E-2</v>
      </c>
      <c r="C150" s="22">
        <v>6.4793290311136731E-4</v>
      </c>
    </row>
    <row r="151" spans="1:3" x14ac:dyDescent="0.25">
      <c r="A151" s="22">
        <v>126</v>
      </c>
      <c r="B151" s="22">
        <v>2.0702059327208484E-2</v>
      </c>
      <c r="C151" s="22">
        <v>-1.9792624762558393E-2</v>
      </c>
    </row>
    <row r="152" spans="1:3" x14ac:dyDescent="0.25">
      <c r="A152" s="22">
        <v>127</v>
      </c>
      <c r="B152" s="22">
        <v>9.8725555797344391E-3</v>
      </c>
      <c r="C152" s="22">
        <v>5.4853957419632657E-3</v>
      </c>
    </row>
    <row r="153" spans="1:3" x14ac:dyDescent="0.25">
      <c r="A153" s="22">
        <v>128</v>
      </c>
      <c r="B153" s="22">
        <v>2.0206708665357056E-3</v>
      </c>
      <c r="C153" s="22">
        <v>-9.0237815894085582E-3</v>
      </c>
    </row>
    <row r="154" spans="1:3" x14ac:dyDescent="0.25">
      <c r="A154" s="22">
        <v>129</v>
      </c>
      <c r="B154" s="22">
        <v>2.1389864993682568E-2</v>
      </c>
      <c r="C154" s="22">
        <v>-9.136254325031519E-3</v>
      </c>
    </row>
    <row r="155" spans="1:3" x14ac:dyDescent="0.25">
      <c r="A155" s="22">
        <v>130</v>
      </c>
      <c r="B155" s="22">
        <v>2.0223013841584463E-2</v>
      </c>
      <c r="C155" s="22">
        <v>-2.0026991146338474E-2</v>
      </c>
    </row>
    <row r="156" spans="1:3" ht="15.75" thickBot="1" x14ac:dyDescent="0.3">
      <c r="A156" s="23">
        <v>131</v>
      </c>
      <c r="B156" s="23">
        <v>2.2809272623567113E-2</v>
      </c>
      <c r="C156" s="23">
        <v>-1.1441961345159748E-3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AAB-64F1-4C48-ACA7-82C2518177AC}">
  <dimension ref="A1:I145"/>
  <sheetViews>
    <sheetView workbookViewId="0">
      <selection activeCell="B17" sqref="B17:B19"/>
    </sheetView>
  </sheetViews>
  <sheetFormatPr baseColWidth="10" defaultRowHeight="15" x14ac:dyDescent="0.25"/>
  <cols>
    <col min="1" max="1" width="32.8554687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5" t="s">
        <v>22</v>
      </c>
      <c r="B3" s="25"/>
    </row>
    <row r="4" spans="1:9" x14ac:dyDescent="0.25">
      <c r="A4" s="22" t="s">
        <v>23</v>
      </c>
      <c r="B4" s="22">
        <v>0.24167515219938843</v>
      </c>
    </row>
    <row r="5" spans="1:9" x14ac:dyDescent="0.25">
      <c r="A5" s="22" t="s">
        <v>24</v>
      </c>
      <c r="B5" s="22">
        <v>5.840687919059756E-2</v>
      </c>
    </row>
    <row r="6" spans="1:9" x14ac:dyDescent="0.25">
      <c r="A6" s="22" t="s">
        <v>25</v>
      </c>
      <c r="B6" s="22">
        <v>4.2311270287872731E-2</v>
      </c>
    </row>
    <row r="7" spans="1:9" x14ac:dyDescent="0.25">
      <c r="A7" s="22" t="s">
        <v>26</v>
      </c>
      <c r="B7" s="22">
        <v>5.1397911492168179E-2</v>
      </c>
    </row>
    <row r="8" spans="1:9" ht="15.75" thickBot="1" x14ac:dyDescent="0.3">
      <c r="A8" s="23" t="s">
        <v>27</v>
      </c>
      <c r="B8" s="23">
        <v>120</v>
      </c>
    </row>
    <row r="10" spans="1:9" ht="15.75" thickBot="1" x14ac:dyDescent="0.3">
      <c r="A10" t="s">
        <v>28</v>
      </c>
    </row>
    <row r="11" spans="1:9" x14ac:dyDescent="0.25">
      <c r="A11" s="24"/>
      <c r="B11" s="24" t="s">
        <v>33</v>
      </c>
      <c r="C11" s="24" t="s">
        <v>34</v>
      </c>
      <c r="D11" s="24" t="s">
        <v>35</v>
      </c>
      <c r="E11" s="24" t="s">
        <v>36</v>
      </c>
      <c r="F11" s="24" t="s">
        <v>37</v>
      </c>
    </row>
    <row r="12" spans="1:9" x14ac:dyDescent="0.25">
      <c r="A12" s="22" t="s">
        <v>29</v>
      </c>
      <c r="B12" s="22">
        <v>2</v>
      </c>
      <c r="C12" s="22">
        <v>1.9172446330942117E-2</v>
      </c>
      <c r="D12" s="22">
        <v>9.5862231654710583E-3</v>
      </c>
      <c r="E12" s="22">
        <v>3.6287461719270442</v>
      </c>
      <c r="F12" s="22">
        <v>2.9580240491232423E-2</v>
      </c>
    </row>
    <row r="13" spans="1:9" x14ac:dyDescent="0.25">
      <c r="A13" s="22" t="s">
        <v>30</v>
      </c>
      <c r="B13" s="22">
        <v>117</v>
      </c>
      <c r="C13" s="22">
        <v>0.30908420077354021</v>
      </c>
      <c r="D13" s="22">
        <v>2.6417453057567537E-3</v>
      </c>
      <c r="E13" s="22"/>
      <c r="F13" s="22"/>
    </row>
    <row r="14" spans="1:9" ht="15.75" thickBot="1" x14ac:dyDescent="0.3">
      <c r="A14" s="23" t="s">
        <v>31</v>
      </c>
      <c r="B14" s="23">
        <v>119</v>
      </c>
      <c r="C14" s="23">
        <v>0.32825664710448232</v>
      </c>
      <c r="D14" s="23"/>
      <c r="E14" s="23"/>
      <c r="F14" s="23"/>
    </row>
    <row r="15" spans="1:9" ht="15.75" thickBot="1" x14ac:dyDescent="0.3"/>
    <row r="16" spans="1:9" x14ac:dyDescent="0.25">
      <c r="A16" s="24"/>
      <c r="B16" s="24" t="s">
        <v>38</v>
      </c>
      <c r="C16" s="24" t="s">
        <v>26</v>
      </c>
      <c r="D16" s="24" t="s">
        <v>39</v>
      </c>
      <c r="E16" s="24" t="s">
        <v>40</v>
      </c>
      <c r="F16" s="24" t="s">
        <v>41</v>
      </c>
      <c r="G16" s="24" t="s">
        <v>42</v>
      </c>
      <c r="H16" s="24" t="s">
        <v>43</v>
      </c>
      <c r="I16" s="24" t="s">
        <v>44</v>
      </c>
    </row>
    <row r="17" spans="1:9" x14ac:dyDescent="0.25">
      <c r="A17" s="22" t="s">
        <v>32</v>
      </c>
      <c r="B17" s="22">
        <v>8.5585715567953625E-3</v>
      </c>
      <c r="C17" s="22">
        <v>4.8014357840548754E-3</v>
      </c>
      <c r="D17" s="22">
        <v>1.7825025558433141</v>
      </c>
      <c r="E17" s="22">
        <v>7.7260891582525193E-2</v>
      </c>
      <c r="F17" s="22">
        <v>-9.5042041196868009E-4</v>
      </c>
      <c r="G17" s="22">
        <v>1.8067563525559403E-2</v>
      </c>
      <c r="H17" s="22">
        <v>-9.5042041196868009E-4</v>
      </c>
      <c r="I17" s="22">
        <v>1.8067563525559403E-2</v>
      </c>
    </row>
    <row r="18" spans="1:9" x14ac:dyDescent="0.25">
      <c r="A18" s="22" t="s">
        <v>45</v>
      </c>
      <c r="B18" s="22">
        <v>0.29962397615824199</v>
      </c>
      <c r="C18" s="22">
        <v>0.1156225307742187</v>
      </c>
      <c r="D18" s="22">
        <v>2.5913978370126767</v>
      </c>
      <c r="E18" s="22">
        <v>1.0775436072858533E-2</v>
      </c>
      <c r="F18" s="22">
        <v>7.0639612732742635E-2</v>
      </c>
      <c r="G18" s="22">
        <v>0.52860833958374132</v>
      </c>
      <c r="H18" s="22">
        <v>7.0639612732742635E-2</v>
      </c>
      <c r="I18" s="22">
        <v>0.52860833958374132</v>
      </c>
    </row>
    <row r="19" spans="1:9" ht="15.75" thickBot="1" x14ac:dyDescent="0.3">
      <c r="A19" s="23" t="s">
        <v>46</v>
      </c>
      <c r="B19" s="23">
        <v>8.5635006942106046E-2</v>
      </c>
      <c r="C19" s="23">
        <v>9.1030143990575726E-2</v>
      </c>
      <c r="D19" s="23">
        <v>0.94073241223227955</v>
      </c>
      <c r="E19" s="23">
        <v>0.34878023347607578</v>
      </c>
      <c r="F19" s="23">
        <v>-9.4645423131834105E-2</v>
      </c>
      <c r="G19" s="23">
        <v>0.2659154370160462</v>
      </c>
      <c r="H19" s="23">
        <v>-9.4645423131834105E-2</v>
      </c>
      <c r="I19" s="23">
        <v>0.2659154370160462</v>
      </c>
    </row>
    <row r="23" spans="1:9" x14ac:dyDescent="0.25">
      <c r="A23" t="s">
        <v>47</v>
      </c>
    </row>
    <row r="24" spans="1:9" ht="15.75" thickBot="1" x14ac:dyDescent="0.3"/>
    <row r="25" spans="1:9" x14ac:dyDescent="0.25">
      <c r="A25" s="24" t="s">
        <v>48</v>
      </c>
      <c r="B25" s="24" t="s">
        <v>49</v>
      </c>
      <c r="C25" s="24" t="s">
        <v>30</v>
      </c>
    </row>
    <row r="26" spans="1:9" x14ac:dyDescent="0.25">
      <c r="A26" s="22">
        <v>1</v>
      </c>
      <c r="B26" s="22">
        <v>2.1993555894171003E-2</v>
      </c>
      <c r="C26" s="22">
        <v>-1.7731730988344175E-2</v>
      </c>
    </row>
    <row r="27" spans="1:9" x14ac:dyDescent="0.25">
      <c r="A27" s="22">
        <v>2</v>
      </c>
      <c r="B27" s="22">
        <v>-1.7568531545977223E-3</v>
      </c>
      <c r="C27" s="22">
        <v>-0.12992593447265732</v>
      </c>
    </row>
    <row r="28" spans="1:9" x14ac:dyDescent="0.25">
      <c r="A28" s="22">
        <v>3</v>
      </c>
      <c r="B28" s="22">
        <v>-4.8775839737303702E-3</v>
      </c>
      <c r="C28" s="22">
        <v>8.78064987963687E-3</v>
      </c>
    </row>
    <row r="29" spans="1:9" x14ac:dyDescent="0.25">
      <c r="A29" s="22">
        <v>4</v>
      </c>
      <c r="B29" s="22">
        <v>9.3793837623469215E-3</v>
      </c>
      <c r="C29" s="22">
        <v>1.120537655062293E-2</v>
      </c>
    </row>
    <row r="30" spans="1:9" x14ac:dyDescent="0.25">
      <c r="A30" s="22">
        <v>5</v>
      </c>
      <c r="B30" s="22">
        <v>-2.8054609426150573E-4</v>
      </c>
      <c r="C30" s="22">
        <v>-9.9229350502825515E-3</v>
      </c>
    </row>
    <row r="31" spans="1:9" x14ac:dyDescent="0.25">
      <c r="A31" s="22">
        <v>6</v>
      </c>
      <c r="B31" s="22">
        <v>-8.7424935015374475E-3</v>
      </c>
      <c r="C31" s="22">
        <v>7.2418015504655056E-3</v>
      </c>
    </row>
    <row r="32" spans="1:9" x14ac:dyDescent="0.25">
      <c r="A32" s="22">
        <v>7</v>
      </c>
      <c r="B32" s="22">
        <v>-6.7146973524803543E-3</v>
      </c>
      <c r="C32" s="22">
        <v>1.4573403379159173E-2</v>
      </c>
    </row>
    <row r="33" spans="1:3" x14ac:dyDescent="0.25">
      <c r="A33" s="22">
        <v>8</v>
      </c>
      <c r="B33" s="22">
        <v>2.0456184769234633E-3</v>
      </c>
      <c r="C33" s="22">
        <v>-3.0212147874236144E-2</v>
      </c>
    </row>
    <row r="34" spans="1:3" x14ac:dyDescent="0.25">
      <c r="A34" s="22">
        <v>9</v>
      </c>
      <c r="B34" s="22">
        <v>1.6154585703327524E-2</v>
      </c>
      <c r="C34" s="22">
        <v>1.2264106410560287E-2</v>
      </c>
    </row>
    <row r="35" spans="1:3" x14ac:dyDescent="0.25">
      <c r="A35" s="22">
        <v>10</v>
      </c>
      <c r="B35" s="22">
        <v>2.0623572093447909E-2</v>
      </c>
      <c r="C35" s="22">
        <v>-3.3372899275728077E-2</v>
      </c>
    </row>
    <row r="36" spans="1:3" x14ac:dyDescent="0.25">
      <c r="A36" s="22">
        <v>11</v>
      </c>
      <c r="B36" s="22">
        <v>-2.6462143213129173E-3</v>
      </c>
      <c r="C36" s="22">
        <v>1.3316620658634221E-2</v>
      </c>
    </row>
    <row r="37" spans="1:3" x14ac:dyDescent="0.25">
      <c r="A37" s="22">
        <v>12</v>
      </c>
      <c r="B37" s="22">
        <v>7.543398762885966E-3</v>
      </c>
      <c r="C37" s="22">
        <v>1.8685015967896557E-2</v>
      </c>
    </row>
    <row r="38" spans="1:3" x14ac:dyDescent="0.25">
      <c r="A38" s="22">
        <v>13</v>
      </c>
      <c r="B38" s="22">
        <v>1.658016483709086E-2</v>
      </c>
      <c r="C38" s="22">
        <v>1.1308436064007488E-2</v>
      </c>
    </row>
    <row r="39" spans="1:3" x14ac:dyDescent="0.25">
      <c r="A39" s="22">
        <v>14</v>
      </c>
      <c r="B39" s="22">
        <v>1.3187316899115046E-2</v>
      </c>
      <c r="C39" s="22">
        <v>-3.9796596662804804E-3</v>
      </c>
    </row>
    <row r="40" spans="1:3" x14ac:dyDescent="0.25">
      <c r="A40" s="22">
        <v>15</v>
      </c>
      <c r="B40" s="22">
        <v>4.2142568803835694E-3</v>
      </c>
      <c r="C40" s="22">
        <v>1.8831629429433727E-2</v>
      </c>
    </row>
    <row r="41" spans="1:3" x14ac:dyDescent="0.25">
      <c r="A41" s="22">
        <v>16</v>
      </c>
      <c r="B41" s="22">
        <v>-1.1924131350387068E-2</v>
      </c>
      <c r="C41" s="22">
        <v>-4.1305952428292055E-3</v>
      </c>
    </row>
    <row r="42" spans="1:3" x14ac:dyDescent="0.25">
      <c r="A42" s="22">
        <v>17</v>
      </c>
      <c r="B42" s="22">
        <v>9.1256132296244907E-3</v>
      </c>
      <c r="C42" s="22">
        <v>-1.1415572432686233E-2</v>
      </c>
    </row>
    <row r="43" spans="1:3" x14ac:dyDescent="0.25">
      <c r="A43" s="22">
        <v>18</v>
      </c>
      <c r="B43" s="22">
        <v>1.6082907326317938E-2</v>
      </c>
      <c r="C43" s="22">
        <v>8.886395148784601E-3</v>
      </c>
    </row>
    <row r="44" spans="1:3" x14ac:dyDescent="0.25">
      <c r="A44" s="22">
        <v>19</v>
      </c>
      <c r="B44" s="22">
        <v>1.8262989515857468E-2</v>
      </c>
      <c r="C44" s="22">
        <v>-6.4193820266682453E-3</v>
      </c>
    </row>
    <row r="45" spans="1:3" x14ac:dyDescent="0.25">
      <c r="A45" s="22">
        <v>20</v>
      </c>
      <c r="B45" s="22">
        <v>1.0623139834293079E-2</v>
      </c>
      <c r="C45" s="22">
        <v>1.1943999317637347E-2</v>
      </c>
    </row>
    <row r="46" spans="1:3" x14ac:dyDescent="0.25">
      <c r="A46" s="22">
        <v>21</v>
      </c>
      <c r="B46" s="22">
        <v>1.0471659794751622E-2</v>
      </c>
      <c r="C46" s="22">
        <v>2.6259999008664048E-2</v>
      </c>
    </row>
    <row r="47" spans="1:3" x14ac:dyDescent="0.25">
      <c r="A47" s="22">
        <v>22</v>
      </c>
      <c r="B47" s="22">
        <v>1.167358928122042E-2</v>
      </c>
      <c r="C47" s="22">
        <v>-1.087356209497814E-2</v>
      </c>
    </row>
    <row r="48" spans="1:3" x14ac:dyDescent="0.25">
      <c r="A48" s="22">
        <v>23</v>
      </c>
      <c r="B48" s="22">
        <v>4.5884279463365369E-3</v>
      </c>
      <c r="C48" s="22">
        <v>2.1862248777471872E-2</v>
      </c>
    </row>
    <row r="49" spans="1:3" x14ac:dyDescent="0.25">
      <c r="A49" s="22">
        <v>24</v>
      </c>
      <c r="B49" s="22">
        <v>2.638851170060396E-2</v>
      </c>
      <c r="C49" s="22">
        <v>0.50592466217719645</v>
      </c>
    </row>
    <row r="50" spans="1:3" x14ac:dyDescent="0.25">
      <c r="A50" s="22">
        <v>25</v>
      </c>
      <c r="B50" s="22">
        <v>1.6097142983971066E-2</v>
      </c>
      <c r="C50" s="22">
        <v>-1.1608534884232011E-2</v>
      </c>
    </row>
    <row r="51" spans="1:3" x14ac:dyDescent="0.25">
      <c r="A51" s="22">
        <v>26</v>
      </c>
      <c r="B51" s="22">
        <v>1.4005151804878983E-2</v>
      </c>
      <c r="C51" s="22">
        <v>-1.584511703490326E-2</v>
      </c>
    </row>
    <row r="52" spans="1:3" x14ac:dyDescent="0.25">
      <c r="A52" s="22">
        <v>27</v>
      </c>
      <c r="B52" s="22">
        <v>1.2138508108050469E-2</v>
      </c>
      <c r="C52" s="22">
        <v>-1.7012085282820576E-2</v>
      </c>
    </row>
    <row r="53" spans="1:3" x14ac:dyDescent="0.25">
      <c r="A53" s="22">
        <v>28</v>
      </c>
      <c r="B53" s="22">
        <v>1.5701882541706094E-2</v>
      </c>
      <c r="C53" s="22">
        <v>-3.2445197488404881E-2</v>
      </c>
    </row>
    <row r="54" spans="1:3" x14ac:dyDescent="0.25">
      <c r="A54" s="22">
        <v>29</v>
      </c>
      <c r="B54" s="22">
        <v>2.8025231841659632E-3</v>
      </c>
      <c r="C54" s="22">
        <v>-3.5939438647192956E-2</v>
      </c>
    </row>
    <row r="55" spans="1:3" x14ac:dyDescent="0.25">
      <c r="A55" s="22">
        <v>30</v>
      </c>
      <c r="B55" s="22">
        <v>1.3856693184697353E-2</v>
      </c>
      <c r="C55" s="22">
        <v>4.9380021491462391E-3</v>
      </c>
    </row>
    <row r="56" spans="1:3" x14ac:dyDescent="0.25">
      <c r="A56" s="22">
        <v>31</v>
      </c>
      <c r="B56" s="22">
        <v>2.1430389897167595E-2</v>
      </c>
      <c r="C56" s="22">
        <v>-1.0314155567799115E-2</v>
      </c>
    </row>
    <row r="57" spans="1:3" x14ac:dyDescent="0.25">
      <c r="A57" s="22">
        <v>32</v>
      </c>
      <c r="B57" s="22">
        <v>8.4919709507616757E-3</v>
      </c>
      <c r="C57" s="22">
        <v>1.3500309729839986E-2</v>
      </c>
    </row>
    <row r="58" spans="1:3" x14ac:dyDescent="0.25">
      <c r="A58" s="22">
        <v>33</v>
      </c>
      <c r="B58" s="22">
        <v>1.6514975761410824E-2</v>
      </c>
      <c r="C58" s="22">
        <v>-1.512402997598708E-3</v>
      </c>
    </row>
    <row r="59" spans="1:3" x14ac:dyDescent="0.25">
      <c r="A59" s="22">
        <v>34</v>
      </c>
      <c r="B59" s="22">
        <v>2.3969744670962412E-2</v>
      </c>
      <c r="C59" s="22">
        <v>-4.2989906668076949E-2</v>
      </c>
    </row>
    <row r="60" spans="1:3" x14ac:dyDescent="0.25">
      <c r="A60" s="22">
        <v>35</v>
      </c>
      <c r="B60" s="22">
        <v>2.1630512880185049E-3</v>
      </c>
      <c r="C60" s="22">
        <v>-1.3081853208105846E-4</v>
      </c>
    </row>
    <row r="61" spans="1:3" x14ac:dyDescent="0.25">
      <c r="A61" s="22">
        <v>36</v>
      </c>
      <c r="B61" s="22">
        <v>8.3022517928320102E-3</v>
      </c>
      <c r="C61" s="22">
        <v>-3.2458213657239172E-2</v>
      </c>
    </row>
    <row r="62" spans="1:3" x14ac:dyDescent="0.25">
      <c r="A62" s="22">
        <v>37</v>
      </c>
      <c r="B62" s="22">
        <v>1.7144994610216818E-2</v>
      </c>
      <c r="C62" s="22">
        <v>1.0354762431137393E-2</v>
      </c>
    </row>
    <row r="63" spans="1:3" x14ac:dyDescent="0.25">
      <c r="A63" s="22">
        <v>38</v>
      </c>
      <c r="B63" s="22">
        <v>-3.994354041425654E-4</v>
      </c>
      <c r="C63" s="22">
        <v>4.8475836696427528E-2</v>
      </c>
    </row>
    <row r="64" spans="1:3" x14ac:dyDescent="0.25">
      <c r="A64" s="22">
        <v>39</v>
      </c>
      <c r="B64" s="22">
        <v>1.5287984636921399E-2</v>
      </c>
      <c r="C64" s="22">
        <v>-9.4113615211456961E-4</v>
      </c>
    </row>
    <row r="65" spans="1:3" x14ac:dyDescent="0.25">
      <c r="A65" s="22">
        <v>40</v>
      </c>
      <c r="B65" s="22">
        <v>4.5001938857268699E-3</v>
      </c>
      <c r="C65" s="22">
        <v>3.0158928672486783E-3</v>
      </c>
    </row>
    <row r="66" spans="1:3" x14ac:dyDescent="0.25">
      <c r="A66" s="22">
        <v>41</v>
      </c>
      <c r="B66" s="22">
        <v>1.0125484868266857E-2</v>
      </c>
      <c r="C66" s="22">
        <v>2.5547949010044733E-3</v>
      </c>
    </row>
    <row r="67" spans="1:3" x14ac:dyDescent="0.25">
      <c r="A67" s="22">
        <v>42</v>
      </c>
      <c r="B67" s="22">
        <v>3.3466708291962563E-3</v>
      </c>
      <c r="C67" s="22">
        <v>1.3654197435131257E-3</v>
      </c>
    </row>
    <row r="68" spans="1:3" x14ac:dyDescent="0.25">
      <c r="A68" s="22">
        <v>43</v>
      </c>
      <c r="B68" s="22">
        <v>2.6656768010883909E-2</v>
      </c>
      <c r="C68" s="22">
        <v>6.5300272990472738E-3</v>
      </c>
    </row>
    <row r="69" spans="1:3" x14ac:dyDescent="0.25">
      <c r="A69" s="22">
        <v>44</v>
      </c>
      <c r="B69" s="22">
        <v>5.872424069000343E-3</v>
      </c>
      <c r="C69" s="22">
        <v>-1.9445736777233706E-2</v>
      </c>
    </row>
    <row r="70" spans="1:3" x14ac:dyDescent="0.25">
      <c r="A70" s="22">
        <v>45</v>
      </c>
      <c r="B70" s="22">
        <v>7.9258377572787534E-3</v>
      </c>
      <c r="C70" s="22">
        <v>6.2883389440545386E-3</v>
      </c>
    </row>
    <row r="71" spans="1:3" x14ac:dyDescent="0.25">
      <c r="A71" s="22">
        <v>46</v>
      </c>
      <c r="B71" s="22">
        <v>4.2802623950848322E-2</v>
      </c>
      <c r="C71" s="22">
        <v>-3.4468542036921727E-2</v>
      </c>
    </row>
    <row r="72" spans="1:3" x14ac:dyDescent="0.25">
      <c r="A72" s="22">
        <v>47</v>
      </c>
      <c r="B72" s="22">
        <v>1.6360165595677937E-2</v>
      </c>
      <c r="C72" s="22">
        <v>5.3286619031354641E-3</v>
      </c>
    </row>
    <row r="73" spans="1:3" x14ac:dyDescent="0.25">
      <c r="A73" s="22">
        <v>48</v>
      </c>
      <c r="B73" s="22">
        <v>7.9563091530527007E-3</v>
      </c>
      <c r="C73" s="22">
        <v>-7.5277023750221182E-3</v>
      </c>
    </row>
    <row r="74" spans="1:3" x14ac:dyDescent="0.25">
      <c r="A74" s="22">
        <v>49</v>
      </c>
      <c r="B74" s="22">
        <v>3.6038189774163995E-2</v>
      </c>
      <c r="C74" s="22">
        <v>-1.9205045535564388E-2</v>
      </c>
    </row>
    <row r="75" spans="1:3" x14ac:dyDescent="0.25">
      <c r="A75" s="22">
        <v>50</v>
      </c>
      <c r="B75" s="22">
        <v>-6.0988820214963532E-3</v>
      </c>
      <c r="C75" s="22">
        <v>7.0570784610940671E-3</v>
      </c>
    </row>
    <row r="76" spans="1:3" x14ac:dyDescent="0.25">
      <c r="A76" s="22">
        <v>51</v>
      </c>
      <c r="B76" s="22">
        <v>-3.7886933856640589E-3</v>
      </c>
      <c r="C76" s="22">
        <v>1.4920200069381266E-2</v>
      </c>
    </row>
    <row r="77" spans="1:3" x14ac:dyDescent="0.25">
      <c r="A77" s="22">
        <v>52</v>
      </c>
      <c r="B77" s="22">
        <v>2.9659928862324277E-2</v>
      </c>
      <c r="C77" s="22">
        <v>-2.882980891483556E-2</v>
      </c>
    </row>
    <row r="78" spans="1:3" x14ac:dyDescent="0.25">
      <c r="A78" s="22">
        <v>53</v>
      </c>
      <c r="B78" s="22">
        <v>1.6682259894590734E-3</v>
      </c>
      <c r="C78" s="22">
        <v>-2.0711774089501346E-5</v>
      </c>
    </row>
    <row r="79" spans="1:3" x14ac:dyDescent="0.25">
      <c r="A79" s="22">
        <v>54</v>
      </c>
      <c r="B79" s="22">
        <v>4.5553986400812506E-2</v>
      </c>
      <c r="C79" s="22">
        <v>-1.2182172070203078E-2</v>
      </c>
    </row>
    <row r="80" spans="1:3" x14ac:dyDescent="0.25">
      <c r="A80" s="22">
        <v>55</v>
      </c>
      <c r="B80" s="22">
        <v>5.6273174190668725E-4</v>
      </c>
      <c r="C80" s="22">
        <v>-1.8046029343977921E-2</v>
      </c>
    </row>
    <row r="81" spans="1:3" x14ac:dyDescent="0.25">
      <c r="A81" s="22">
        <v>56</v>
      </c>
      <c r="B81" s="22">
        <v>-4.860412233355791E-3</v>
      </c>
      <c r="C81" s="22">
        <v>-9.2201649299707665E-3</v>
      </c>
    </row>
    <row r="82" spans="1:3" x14ac:dyDescent="0.25">
      <c r="A82" s="22">
        <v>57</v>
      </c>
      <c r="B82" s="22">
        <v>1.5308796675292341E-2</v>
      </c>
      <c r="C82" s="22">
        <v>1.4530156826956403E-2</v>
      </c>
    </row>
    <row r="83" spans="1:3" x14ac:dyDescent="0.25">
      <c r="A83" s="22">
        <v>58</v>
      </c>
      <c r="B83" s="22">
        <v>2.6070523173300459E-2</v>
      </c>
      <c r="C83" s="22">
        <v>-2.3189435305370949E-2</v>
      </c>
    </row>
    <row r="84" spans="1:3" x14ac:dyDescent="0.25">
      <c r="A84" s="22">
        <v>59</v>
      </c>
      <c r="B84" s="22">
        <v>-6.4375083251164821E-3</v>
      </c>
      <c r="C84" s="22">
        <v>1.3478920879897561E-2</v>
      </c>
    </row>
    <row r="85" spans="1:3" x14ac:dyDescent="0.25">
      <c r="A85" s="22">
        <v>60</v>
      </c>
      <c r="B85" s="22">
        <v>7.7499734758366681E-3</v>
      </c>
      <c r="C85" s="22">
        <v>-1.3153948479140809E-2</v>
      </c>
    </row>
    <row r="86" spans="1:3" x14ac:dyDescent="0.25">
      <c r="A86" s="22">
        <v>61</v>
      </c>
      <c r="B86" s="22">
        <v>4.5204564662392277E-3</v>
      </c>
      <c r="C86" s="22">
        <v>2.4955555583546707E-3</v>
      </c>
    </row>
    <row r="87" spans="1:3" x14ac:dyDescent="0.25">
      <c r="A87" s="22">
        <v>62</v>
      </c>
      <c r="B87" s="22">
        <v>2.6398207973336602E-3</v>
      </c>
      <c r="C87" s="22">
        <v>2.3587909121778161E-2</v>
      </c>
    </row>
    <row r="88" spans="1:3" x14ac:dyDescent="0.25">
      <c r="A88" s="22">
        <v>63</v>
      </c>
      <c r="B88" s="22">
        <v>-2.2450816549137572E-3</v>
      </c>
      <c r="C88" s="22">
        <v>4.1182753082096143E-3</v>
      </c>
    </row>
    <row r="89" spans="1:3" x14ac:dyDescent="0.25">
      <c r="A89" s="22">
        <v>64</v>
      </c>
      <c r="B89" s="22">
        <v>3.6304255384902673E-2</v>
      </c>
      <c r="C89" s="22">
        <v>-1.9159652851399755E-2</v>
      </c>
    </row>
    <row r="90" spans="1:3" x14ac:dyDescent="0.25">
      <c r="A90" s="22">
        <v>65</v>
      </c>
      <c r="B90" s="22">
        <v>-1.9851779106671626E-2</v>
      </c>
      <c r="C90" s="22">
        <v>1.6970217271600248E-2</v>
      </c>
    </row>
    <row r="91" spans="1:3" x14ac:dyDescent="0.25">
      <c r="A91" s="22">
        <v>66</v>
      </c>
      <c r="B91" s="22">
        <v>4.6015742060145456E-2</v>
      </c>
      <c r="C91" s="22">
        <v>-1.6521137687911955E-2</v>
      </c>
    </row>
    <row r="92" spans="1:3" x14ac:dyDescent="0.25">
      <c r="A92" s="22">
        <v>67</v>
      </c>
      <c r="B92" s="22">
        <v>-1.6615907107365047E-2</v>
      </c>
      <c r="C92" s="22">
        <v>2.2902102493825183E-2</v>
      </c>
    </row>
    <row r="93" spans="1:3" x14ac:dyDescent="0.25">
      <c r="A93" s="22">
        <v>68</v>
      </c>
      <c r="B93" s="22">
        <v>5.4994616925586569E-3</v>
      </c>
      <c r="C93" s="22">
        <v>-3.8795300811184062E-3</v>
      </c>
    </row>
    <row r="94" spans="1:3" x14ac:dyDescent="0.25">
      <c r="A94" s="22">
        <v>69</v>
      </c>
      <c r="B94" s="22">
        <v>8.7642513160334033E-3</v>
      </c>
      <c r="C94" s="22">
        <v>8.6857992772552319E-3</v>
      </c>
    </row>
    <row r="95" spans="1:3" x14ac:dyDescent="0.25">
      <c r="A95" s="22">
        <v>70</v>
      </c>
      <c r="B95" s="22">
        <v>2.6758202799826405E-2</v>
      </c>
      <c r="C95" s="22">
        <v>-3.3618245216791104E-2</v>
      </c>
    </row>
    <row r="96" spans="1:3" x14ac:dyDescent="0.25">
      <c r="A96" s="22">
        <v>71</v>
      </c>
      <c r="B96" s="22">
        <v>1.8873241263208133E-3</v>
      </c>
      <c r="C96" s="22">
        <v>1.4934026618945769E-2</v>
      </c>
    </row>
    <row r="97" spans="1:3" x14ac:dyDescent="0.25">
      <c r="A97" s="22">
        <v>72</v>
      </c>
      <c r="B97" s="22">
        <v>7.9356161294160243E-3</v>
      </c>
      <c r="C97" s="22">
        <v>6.6379102979704941E-3</v>
      </c>
    </row>
    <row r="98" spans="1:3" x14ac:dyDescent="0.25">
      <c r="A98" s="22">
        <v>73</v>
      </c>
      <c r="B98" s="22">
        <v>1.528203859851018E-2</v>
      </c>
      <c r="C98" s="22">
        <v>-5.6786899769907216E-3</v>
      </c>
    </row>
    <row r="99" spans="1:3" x14ac:dyDescent="0.25">
      <c r="A99" s="22">
        <v>74</v>
      </c>
      <c r="B99" s="22">
        <v>-1.5275456933540278E-4</v>
      </c>
      <c r="C99" s="22">
        <v>1.519306790595866E-2</v>
      </c>
    </row>
    <row r="100" spans="1:3" x14ac:dyDescent="0.25">
      <c r="A100" s="22">
        <v>75</v>
      </c>
      <c r="B100" s="22">
        <v>2.3078789540654059E-2</v>
      </c>
      <c r="C100" s="22">
        <v>6.865289321976234E-4</v>
      </c>
    </row>
    <row r="101" spans="1:3" x14ac:dyDescent="0.25">
      <c r="A101" s="22">
        <v>76</v>
      </c>
      <c r="B101" s="22">
        <v>9.8861897982906038E-3</v>
      </c>
      <c r="C101" s="22">
        <v>1.3556430712398412E-2</v>
      </c>
    </row>
    <row r="102" spans="1:3" x14ac:dyDescent="0.25">
      <c r="A102" s="22">
        <v>77</v>
      </c>
      <c r="B102" s="22">
        <v>2.4818617738236372E-2</v>
      </c>
      <c r="C102" s="22">
        <v>-9.7174578181831416E-3</v>
      </c>
    </row>
    <row r="103" spans="1:3" x14ac:dyDescent="0.25">
      <c r="A103" s="22">
        <v>78</v>
      </c>
      <c r="B103" s="22">
        <v>9.8346946644326857E-3</v>
      </c>
      <c r="C103" s="22">
        <v>-4.3361789701804564E-4</v>
      </c>
    </row>
    <row r="104" spans="1:3" x14ac:dyDescent="0.25">
      <c r="A104" s="22">
        <v>79</v>
      </c>
      <c r="B104" s="22">
        <v>3.3259875532574154E-3</v>
      </c>
      <c r="C104" s="22">
        <v>-1.4066246374582212E-3</v>
      </c>
    </row>
    <row r="105" spans="1:3" x14ac:dyDescent="0.25">
      <c r="A105" s="22">
        <v>80</v>
      </c>
      <c r="B105" s="22">
        <v>2.2491867509362464E-2</v>
      </c>
      <c r="C105" s="22">
        <v>-9.6367576310834833E-3</v>
      </c>
    </row>
    <row r="106" spans="1:3" x14ac:dyDescent="0.25">
      <c r="A106" s="22">
        <v>81</v>
      </c>
      <c r="B106" s="22">
        <v>1.2924356770717942E-2</v>
      </c>
      <c r="C106" s="22">
        <v>-1.6469393053492425E-3</v>
      </c>
    </row>
    <row r="107" spans="1:3" x14ac:dyDescent="0.25">
      <c r="A107" s="22">
        <v>82</v>
      </c>
      <c r="B107" s="22">
        <v>1.1189378060274991E-3</v>
      </c>
      <c r="C107" s="22">
        <v>6.2123016211603314E-3</v>
      </c>
    </row>
    <row r="108" spans="1:3" x14ac:dyDescent="0.25">
      <c r="A108" s="22">
        <v>83</v>
      </c>
      <c r="B108" s="22">
        <v>1.7790310002017428E-2</v>
      </c>
      <c r="C108" s="22">
        <v>-1.2337805134897233E-3</v>
      </c>
    </row>
    <row r="109" spans="1:3" x14ac:dyDescent="0.25">
      <c r="A109" s="22">
        <v>84</v>
      </c>
      <c r="B109" s="22">
        <v>7.0778556860995566E-3</v>
      </c>
      <c r="C109" s="22">
        <v>3.031717838800161E-3</v>
      </c>
    </row>
    <row r="110" spans="1:3" x14ac:dyDescent="0.25">
      <c r="A110" s="22">
        <v>85</v>
      </c>
      <c r="B110" s="22">
        <v>1.454100721943124E-3</v>
      </c>
      <c r="C110" s="22">
        <v>-2.2538639475213666E-2</v>
      </c>
    </row>
    <row r="111" spans="1:3" x14ac:dyDescent="0.25">
      <c r="A111" s="22">
        <v>86</v>
      </c>
      <c r="B111" s="22">
        <v>-1.3818198094568105E-2</v>
      </c>
      <c r="C111" s="22">
        <v>3.9381820203303868E-3</v>
      </c>
    </row>
    <row r="112" spans="1:3" x14ac:dyDescent="0.25">
      <c r="A112" s="22">
        <v>87</v>
      </c>
      <c r="B112" s="22">
        <v>1.1128428982484782E-2</v>
      </c>
      <c r="C112" s="22">
        <v>1.5703083846489441E-2</v>
      </c>
    </row>
    <row r="113" spans="1:3" x14ac:dyDescent="0.25">
      <c r="A113" s="22">
        <v>88</v>
      </c>
      <c r="B113" s="22">
        <v>2.1586484337788439E-2</v>
      </c>
      <c r="C113" s="22">
        <v>-2.0499465926792762E-2</v>
      </c>
    </row>
    <row r="114" spans="1:3" x14ac:dyDescent="0.25">
      <c r="A114" s="22">
        <v>89</v>
      </c>
      <c r="B114" s="22">
        <v>1.3579626132634496E-2</v>
      </c>
      <c r="C114" s="22">
        <v>-4.2004862201484288E-3</v>
      </c>
    </row>
    <row r="115" spans="1:3" x14ac:dyDescent="0.25">
      <c r="A115" s="22">
        <v>90</v>
      </c>
      <c r="B115" s="22">
        <v>8.2739136729593106E-3</v>
      </c>
      <c r="C115" s="22">
        <v>-9.8906762777060571E-3</v>
      </c>
    </row>
    <row r="116" spans="1:3" x14ac:dyDescent="0.25">
      <c r="A116" s="22">
        <v>91</v>
      </c>
      <c r="B116" s="22">
        <v>2.5672534948725165E-2</v>
      </c>
      <c r="C116" s="22">
        <v>-1.2828877081495424E-2</v>
      </c>
    </row>
    <row r="117" spans="1:3" x14ac:dyDescent="0.25">
      <c r="A117" s="22">
        <v>92</v>
      </c>
      <c r="B117" s="22">
        <v>3.6698590206921534E-3</v>
      </c>
      <c r="C117" s="22">
        <v>-1.5023280013536131E-2</v>
      </c>
    </row>
    <row r="118" spans="1:3" x14ac:dyDescent="0.25">
      <c r="A118" s="22">
        <v>93</v>
      </c>
      <c r="B118" s="22">
        <v>4.2341502958673184E-3</v>
      </c>
      <c r="C118" s="22">
        <v>-2.6155620362920792E-2</v>
      </c>
    </row>
    <row r="119" spans="1:3" x14ac:dyDescent="0.25">
      <c r="A119" s="22">
        <v>94</v>
      </c>
      <c r="B119" s="22">
        <v>5.7052239391873275E-3</v>
      </c>
      <c r="C119" s="22">
        <v>9.3466481207495275E-3</v>
      </c>
    </row>
    <row r="120" spans="1:3" x14ac:dyDescent="0.25">
      <c r="A120" s="22">
        <v>95</v>
      </c>
      <c r="B120" s="22">
        <v>-1.3729853182398047E-2</v>
      </c>
      <c r="C120" s="22">
        <v>2.5772538315906781E-3</v>
      </c>
    </row>
    <row r="121" spans="1:3" x14ac:dyDescent="0.25">
      <c r="A121" s="22">
        <v>96</v>
      </c>
      <c r="B121" s="22">
        <v>1.733337235465043E-2</v>
      </c>
      <c r="C121" s="22">
        <v>1.1818759175222186E-2</v>
      </c>
    </row>
    <row r="122" spans="1:3" x14ac:dyDescent="0.25">
      <c r="A122" s="22">
        <v>97</v>
      </c>
      <c r="B122" s="22">
        <v>1.4888511907303632E-2</v>
      </c>
      <c r="C122" s="22">
        <v>-5.6022768866818735E-3</v>
      </c>
    </row>
    <row r="123" spans="1:3" x14ac:dyDescent="0.25">
      <c r="A123" s="22">
        <v>98</v>
      </c>
      <c r="B123" s="22">
        <v>2.5435548200944028E-2</v>
      </c>
      <c r="C123" s="22">
        <v>-1.9458656116071033E-3</v>
      </c>
    </row>
    <row r="124" spans="1:3" x14ac:dyDescent="0.25">
      <c r="A124" s="22">
        <v>99</v>
      </c>
      <c r="B124" s="22">
        <v>2.6774876096884011E-2</v>
      </c>
      <c r="C124" s="22">
        <v>-1.5623524731227086E-2</v>
      </c>
    </row>
    <row r="125" spans="1:3" x14ac:dyDescent="0.25">
      <c r="A125" s="22">
        <v>100</v>
      </c>
      <c r="B125" s="22">
        <v>-2.3469277952192355E-3</v>
      </c>
      <c r="C125" s="22">
        <v>-1.3768311887025583E-2</v>
      </c>
    </row>
    <row r="126" spans="1:3" x14ac:dyDescent="0.25">
      <c r="A126" s="22">
        <v>101</v>
      </c>
      <c r="B126" s="22">
        <v>7.2568558482680543E-3</v>
      </c>
      <c r="C126" s="22">
        <v>6.5128854884252321E-3</v>
      </c>
    </row>
    <row r="127" spans="1:3" x14ac:dyDescent="0.25">
      <c r="A127" s="22">
        <v>102</v>
      </c>
      <c r="B127" s="22">
        <v>2.0476660450544609E-2</v>
      </c>
      <c r="C127" s="22">
        <v>-9.7566812128772884E-3</v>
      </c>
    </row>
    <row r="128" spans="1:3" x14ac:dyDescent="0.25">
      <c r="A128" s="22">
        <v>103</v>
      </c>
      <c r="B128" s="22">
        <v>1.2586298706616388E-2</v>
      </c>
      <c r="C128" s="22">
        <v>-1.3073851745122282E-2</v>
      </c>
    </row>
    <row r="129" spans="1:3" x14ac:dyDescent="0.25">
      <c r="A129" s="22">
        <v>104</v>
      </c>
      <c r="B129" s="22">
        <v>1.1165601711238902E-2</v>
      </c>
      <c r="C129" s="22">
        <v>1.321242268156133E-3</v>
      </c>
    </row>
    <row r="130" spans="1:3" x14ac:dyDescent="0.25">
      <c r="A130" s="22">
        <v>105</v>
      </c>
      <c r="B130" s="22">
        <v>1.4489443621880791E-2</v>
      </c>
      <c r="C130" s="22">
        <v>-8.3215855181184885E-3</v>
      </c>
    </row>
    <row r="131" spans="1:3" x14ac:dyDescent="0.25">
      <c r="A131" s="22">
        <v>106</v>
      </c>
      <c r="B131" s="22">
        <v>3.0159359163217634E-2</v>
      </c>
      <c r="C131" s="22">
        <v>-2.8117237108321789E-2</v>
      </c>
    </row>
    <row r="132" spans="1:3" x14ac:dyDescent="0.25">
      <c r="A132" s="22">
        <v>107</v>
      </c>
      <c r="B132" s="22">
        <v>-6.9551379345695243E-3</v>
      </c>
      <c r="C132" s="22">
        <v>1.2766100894717016E-2</v>
      </c>
    </row>
    <row r="133" spans="1:3" x14ac:dyDescent="0.25">
      <c r="A133" s="22">
        <v>108</v>
      </c>
      <c r="B133" s="22">
        <v>2.0152354088854289E-2</v>
      </c>
      <c r="C133" s="22">
        <v>-1.5321196859866652E-2</v>
      </c>
    </row>
    <row r="134" spans="1:3" x14ac:dyDescent="0.25">
      <c r="A134" s="22">
        <v>109</v>
      </c>
      <c r="B134" s="22">
        <v>-1.3388844180856145E-2</v>
      </c>
      <c r="C134" s="22">
        <v>-8.8718619540752181E-3</v>
      </c>
    </row>
    <row r="135" spans="1:3" x14ac:dyDescent="0.25">
      <c r="A135" s="22">
        <v>110</v>
      </c>
      <c r="B135" s="22">
        <v>3.7439154392586169E-3</v>
      </c>
      <c r="C135" s="22">
        <v>-7.8065914692267702E-2</v>
      </c>
    </row>
    <row r="136" spans="1:3" x14ac:dyDescent="0.25">
      <c r="A136" s="22">
        <v>111</v>
      </c>
      <c r="B136" s="22">
        <v>1.4514316915418303E-3</v>
      </c>
      <c r="C136" s="22">
        <v>1.8265611125511613E-2</v>
      </c>
    </row>
    <row r="137" spans="1:3" x14ac:dyDescent="0.25">
      <c r="A137" s="22">
        <v>112</v>
      </c>
      <c r="B137" s="22">
        <v>6.9191524550933029E-3</v>
      </c>
      <c r="C137" s="22">
        <v>-8.00439515306447E-3</v>
      </c>
    </row>
    <row r="138" spans="1:3" x14ac:dyDescent="0.25">
      <c r="A138" s="22">
        <v>113</v>
      </c>
      <c r="B138" s="22">
        <v>1.9630024203733224E-2</v>
      </c>
      <c r="C138" s="22">
        <v>-1.1677550785890559E-2</v>
      </c>
    </row>
    <row r="139" spans="1:3" x14ac:dyDescent="0.25">
      <c r="A139" s="22">
        <v>114</v>
      </c>
      <c r="B139" s="22">
        <v>1.9145103444363404E-2</v>
      </c>
      <c r="C139" s="22">
        <v>1.0194692286791346E-2</v>
      </c>
    </row>
    <row r="140" spans="1:3" x14ac:dyDescent="0.25">
      <c r="A140" s="22">
        <v>115</v>
      </c>
      <c r="B140" s="22">
        <v>3.1113523279794705E-2</v>
      </c>
      <c r="C140" s="22">
        <v>6.8928979284928193E-4</v>
      </c>
    </row>
    <row r="141" spans="1:3" x14ac:dyDescent="0.25">
      <c r="A141" s="22">
        <v>116</v>
      </c>
      <c r="B141" s="22">
        <v>1.7260415916710826E-2</v>
      </c>
      <c r="C141" s="22">
        <v>-1.3522985398983479E-2</v>
      </c>
    </row>
    <row r="142" spans="1:3" x14ac:dyDescent="0.25">
      <c r="A142" s="22">
        <v>117</v>
      </c>
      <c r="B142" s="22">
        <v>-9.7727529454195872E-3</v>
      </c>
      <c r="C142" s="22">
        <v>4.8196147282054836E-3</v>
      </c>
    </row>
    <row r="143" spans="1:3" x14ac:dyDescent="0.25">
      <c r="A143" s="22">
        <v>118</v>
      </c>
      <c r="B143" s="22">
        <v>2.2843744085611427E-2</v>
      </c>
      <c r="C143" s="22">
        <v>1.655470847498184E-2</v>
      </c>
    </row>
    <row r="144" spans="1:3" x14ac:dyDescent="0.25">
      <c r="A144" s="22">
        <v>119</v>
      </c>
      <c r="B144" s="22">
        <v>1.4276204232543086E-2</v>
      </c>
      <c r="C144" s="22">
        <v>1.5496896048955624E-2</v>
      </c>
    </row>
    <row r="145" spans="1:3" ht="15.75" thickBot="1" x14ac:dyDescent="0.3">
      <c r="A145" s="23">
        <v>120</v>
      </c>
      <c r="B145" s="23">
        <v>2.6381523601220182E-2</v>
      </c>
      <c r="C145" s="23">
        <v>-2.2226116184264545E-2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F1EC53E597F42B04FD1876B299B4F" ma:contentTypeVersion="13" ma:contentTypeDescription="Create a new document." ma:contentTypeScope="" ma:versionID="bdbcbc86145a2830861cf2b1b7a73b3d">
  <xsd:schema xmlns:xsd="http://www.w3.org/2001/XMLSchema" xmlns:xs="http://www.w3.org/2001/XMLSchema" xmlns:p="http://schemas.microsoft.com/office/2006/metadata/properties" xmlns:ns3="9adb1b20-98d0-46e5-aa98-7bff61547312" xmlns:ns4="6ece6727-3ff2-44a5-8b83-fa8471d882cc" targetNamespace="http://schemas.microsoft.com/office/2006/metadata/properties" ma:root="true" ma:fieldsID="2662b65bc6adea669a881ade8e46f06f" ns3:_="" ns4:_="">
    <xsd:import namespace="9adb1b20-98d0-46e5-aa98-7bff61547312"/>
    <xsd:import namespace="6ece6727-3ff2-44a5-8b83-fa8471d882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b1b20-98d0-46e5-aa98-7bff61547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ce6727-3ff2-44a5-8b83-fa8471d882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3E003-A0CB-4FDD-87C7-1F5258B62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2D564-0FBD-468D-A4D7-E86539DFB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db1b20-98d0-46e5-aa98-7bff61547312"/>
    <ds:schemaRef ds:uri="6ece6727-3ff2-44a5-8b83-fa8471d88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881E3-0E10-4EE7-BD09-C74C4607B0A5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6ece6727-3ff2-44a5-8b83-fa8471d882cc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9adb1b20-98d0-46e5-aa98-7bff615473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new2</vt:lpstr>
      <vt:lpstr>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Malagon Romero</dc:creator>
  <cp:keywords/>
  <dc:description/>
  <cp:lastModifiedBy>Asus</cp:lastModifiedBy>
  <cp:revision/>
  <dcterms:created xsi:type="dcterms:W3CDTF">2022-05-27T22:53:24Z</dcterms:created>
  <dcterms:modified xsi:type="dcterms:W3CDTF">2022-05-28T03:53:06Z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0x010100DD8F1EC53E597F42B04FD1876B299B4F</vt:lpwstr>
  </property>
</Properties>
</file>