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final-project\"/>
    </mc:Choice>
  </mc:AlternateContent>
  <xr:revisionPtr revIDLastSave="0" documentId="13_ncr:1_{7BC00D9D-29F0-4D0B-8E09-0645FE7D998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" sheetId="3" r:id="rId1"/>
    <sheet name="Final" sheetId="1" r:id="rId2"/>
    <sheet name="PRECIOS" sheetId="2" r:id="rId3"/>
  </sheets>
  <definedNames>
    <definedName name="_xlnm._FilterDatabase" localSheetId="2" hidden="1">PRECIOS!$D$1:$E$269</definedName>
    <definedName name="raapl">Final!$C$3:$C$269</definedName>
    <definedName name="rm">Final!$H$3:$H$269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3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J62" i="1"/>
  <c r="J6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3" i="1"/>
  <c r="D62" i="1" s="1"/>
  <c r="D213" i="1" l="1"/>
  <c r="E213" i="1"/>
  <c r="D149" i="1"/>
  <c r="E149" i="1"/>
  <c r="D125" i="1"/>
  <c r="E125" i="1"/>
  <c r="D101" i="1"/>
  <c r="E101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20" i="1"/>
  <c r="E212" i="1"/>
  <c r="D212" i="1"/>
  <c r="E204" i="1"/>
  <c r="D204" i="1"/>
  <c r="E196" i="1"/>
  <c r="D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D253" i="1"/>
  <c r="E253" i="1"/>
  <c r="D197" i="1"/>
  <c r="E197" i="1"/>
  <c r="D141" i="1"/>
  <c r="E141" i="1"/>
  <c r="D117" i="1"/>
  <c r="E117" i="1"/>
  <c r="D77" i="1"/>
  <c r="E77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269" i="1"/>
  <c r="D269" i="1"/>
  <c r="D205" i="1"/>
  <c r="E205" i="1"/>
  <c r="D157" i="1"/>
  <c r="E157" i="1"/>
  <c r="D109" i="1"/>
  <c r="E109" i="1"/>
  <c r="E234" i="1"/>
  <c r="D234" i="1"/>
  <c r="E194" i="1"/>
  <c r="D194" i="1"/>
  <c r="E170" i="1"/>
  <c r="D170" i="1"/>
  <c r="E154" i="1"/>
  <c r="D154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D237" i="1"/>
  <c r="E237" i="1"/>
  <c r="D181" i="1"/>
  <c r="E181" i="1"/>
  <c r="D69" i="1"/>
  <c r="E69" i="1"/>
  <c r="E250" i="1"/>
  <c r="D250" i="1"/>
  <c r="E202" i="1"/>
  <c r="D202" i="1"/>
  <c r="E146" i="1"/>
  <c r="D146" i="1"/>
  <c r="D257" i="1"/>
  <c r="E257" i="1"/>
  <c r="E233" i="1"/>
  <c r="D233" i="1"/>
  <c r="E209" i="1"/>
  <c r="D209" i="1"/>
  <c r="D193" i="1"/>
  <c r="E193" i="1"/>
  <c r="E177" i="1"/>
  <c r="D177" i="1"/>
  <c r="E169" i="1"/>
  <c r="D169" i="1"/>
  <c r="E161" i="1"/>
  <c r="D161" i="1"/>
  <c r="D153" i="1"/>
  <c r="E153" i="1"/>
  <c r="E145" i="1"/>
  <c r="D145" i="1"/>
  <c r="E137" i="1"/>
  <c r="D137" i="1"/>
  <c r="D129" i="1"/>
  <c r="E129" i="1"/>
  <c r="D121" i="1"/>
  <c r="E121" i="1"/>
  <c r="D113" i="1"/>
  <c r="E113" i="1"/>
  <c r="D105" i="1"/>
  <c r="E105" i="1"/>
  <c r="D97" i="1"/>
  <c r="E97" i="1"/>
  <c r="D89" i="1"/>
  <c r="E89" i="1"/>
  <c r="D81" i="1"/>
  <c r="E81" i="1"/>
  <c r="D73" i="1"/>
  <c r="E73" i="1"/>
  <c r="E65" i="1"/>
  <c r="D65" i="1"/>
  <c r="D245" i="1"/>
  <c r="E245" i="1"/>
  <c r="D173" i="1"/>
  <c r="E173" i="1"/>
  <c r="D85" i="1"/>
  <c r="E85" i="1"/>
  <c r="E266" i="1"/>
  <c r="D266" i="1"/>
  <c r="E226" i="1"/>
  <c r="D226" i="1"/>
  <c r="E186" i="1"/>
  <c r="D186" i="1"/>
  <c r="E138" i="1"/>
  <c r="D138" i="1"/>
  <c r="D241" i="1"/>
  <c r="E241" i="1"/>
  <c r="D217" i="1"/>
  <c r="E217" i="1"/>
  <c r="D185" i="1"/>
  <c r="E185" i="1"/>
  <c r="E264" i="1"/>
  <c r="D264" i="1"/>
  <c r="D256" i="1"/>
  <c r="E256" i="1"/>
  <c r="D248" i="1"/>
  <c r="E248" i="1"/>
  <c r="D240" i="1"/>
  <c r="E240" i="1"/>
  <c r="D232" i="1"/>
  <c r="E232" i="1"/>
  <c r="D224" i="1"/>
  <c r="E224" i="1"/>
  <c r="E216" i="1"/>
  <c r="D216" i="1"/>
  <c r="D208" i="1"/>
  <c r="E208" i="1"/>
  <c r="D200" i="1"/>
  <c r="E200" i="1"/>
  <c r="D192" i="1"/>
  <c r="E192" i="1"/>
  <c r="D184" i="1"/>
  <c r="E184" i="1"/>
  <c r="E176" i="1"/>
  <c r="D176" i="1"/>
  <c r="D168" i="1"/>
  <c r="E168" i="1"/>
  <c r="D160" i="1"/>
  <c r="E160" i="1"/>
  <c r="D152" i="1"/>
  <c r="E152" i="1"/>
  <c r="E144" i="1"/>
  <c r="D144" i="1"/>
  <c r="D136" i="1"/>
  <c r="E136" i="1"/>
  <c r="D128" i="1"/>
  <c r="E128" i="1"/>
  <c r="E120" i="1"/>
  <c r="D120" i="1"/>
  <c r="D112" i="1"/>
  <c r="E112" i="1"/>
  <c r="E104" i="1"/>
  <c r="D104" i="1"/>
  <c r="E96" i="1"/>
  <c r="D96" i="1"/>
  <c r="E88" i="1"/>
  <c r="D88" i="1"/>
  <c r="E80" i="1"/>
  <c r="D80" i="1"/>
  <c r="E72" i="1"/>
  <c r="D72" i="1"/>
  <c r="E64" i="1"/>
  <c r="D64" i="1"/>
  <c r="D261" i="1"/>
  <c r="E261" i="1"/>
  <c r="D221" i="1"/>
  <c r="E221" i="1"/>
  <c r="D165" i="1"/>
  <c r="E165" i="1"/>
  <c r="D93" i="1"/>
  <c r="E93" i="1"/>
  <c r="E242" i="1"/>
  <c r="D242" i="1"/>
  <c r="E210" i="1"/>
  <c r="D210" i="1"/>
  <c r="E162" i="1"/>
  <c r="D162" i="1"/>
  <c r="E62" i="1"/>
  <c r="K2" i="1"/>
  <c r="K1" i="1"/>
  <c r="E265" i="1"/>
  <c r="D265" i="1"/>
  <c r="E225" i="1"/>
  <c r="D225" i="1"/>
  <c r="E263" i="1"/>
  <c r="D263" i="1"/>
  <c r="E255" i="1"/>
  <c r="D255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D229" i="1"/>
  <c r="E229" i="1"/>
  <c r="D189" i="1"/>
  <c r="E189" i="1"/>
  <c r="D133" i="1"/>
  <c r="E133" i="1"/>
  <c r="E258" i="1"/>
  <c r="D258" i="1"/>
  <c r="E218" i="1"/>
  <c r="D218" i="1"/>
  <c r="E178" i="1"/>
  <c r="D178" i="1"/>
  <c r="E130" i="1"/>
  <c r="D130" i="1"/>
  <c r="D249" i="1"/>
  <c r="E249" i="1"/>
  <c r="E201" i="1"/>
  <c r="D201" i="1"/>
  <c r="E247" i="1"/>
  <c r="D247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D206" i="1"/>
  <c r="E206" i="1"/>
  <c r="D198" i="1"/>
  <c r="E198" i="1"/>
  <c r="E190" i="1"/>
  <c r="D190" i="1"/>
  <c r="D182" i="1"/>
  <c r="E182" i="1"/>
  <c r="D174" i="1"/>
  <c r="E174" i="1"/>
  <c r="E166" i="1"/>
  <c r="D166" i="1"/>
  <c r="D158" i="1"/>
  <c r="E158" i="1"/>
  <c r="D150" i="1"/>
  <c r="E150" i="1"/>
  <c r="E142" i="1"/>
  <c r="D142" i="1"/>
  <c r="D134" i="1"/>
  <c r="E134" i="1"/>
  <c r="D126" i="1"/>
  <c r="E126" i="1"/>
  <c r="D118" i="1"/>
  <c r="E118" i="1"/>
  <c r="E110" i="1"/>
  <c r="D110" i="1"/>
  <c r="D102" i="1"/>
  <c r="E102" i="1"/>
  <c r="E94" i="1"/>
  <c r="D94" i="1"/>
  <c r="D86" i="1"/>
  <c r="E86" i="1"/>
  <c r="D78" i="1"/>
  <c r="E78" i="1"/>
  <c r="D70" i="1"/>
  <c r="E70" i="1"/>
</calcChain>
</file>

<file path=xl/sharedStrings.xml><?xml version="1.0" encoding="utf-8"?>
<sst xmlns="http://schemas.openxmlformats.org/spreadsheetml/2006/main" count="819" uniqueCount="545">
  <si>
    <t>Date</t>
  </si>
  <si>
    <t>Adj Close</t>
  </si>
  <si>
    <t>Adj Close**</t>
  </si>
  <si>
    <t>Apr 01, 2022</t>
  </si>
  <si>
    <t>32,977.21</t>
  </si>
  <si>
    <t>Mar 01, 2022</t>
  </si>
  <si>
    <t>34,678.35</t>
  </si>
  <si>
    <t>Feb 01, 2022</t>
  </si>
  <si>
    <t>33,892.60</t>
  </si>
  <si>
    <t>Jan 01, 2022</t>
  </si>
  <si>
    <t>35,131.86</t>
  </si>
  <si>
    <t>Dec 01, 2021</t>
  </si>
  <si>
    <t>36,338.30</t>
  </si>
  <si>
    <t>Nov 01, 2021</t>
  </si>
  <si>
    <t>34,483.72</t>
  </si>
  <si>
    <t>Oct 01, 2021</t>
  </si>
  <si>
    <t>35,819.56</t>
  </si>
  <si>
    <t>Sep 01, 2021</t>
  </si>
  <si>
    <t>33,843.92</t>
  </si>
  <si>
    <t>Aug 01, 2021</t>
  </si>
  <si>
    <t>35,360.73</t>
  </si>
  <si>
    <t>Jul 01, 2021</t>
  </si>
  <si>
    <t>34,935.47</t>
  </si>
  <si>
    <t>Jun 01, 2021</t>
  </si>
  <si>
    <t>34,502.51</t>
  </si>
  <si>
    <t>May 01, 2021</t>
  </si>
  <si>
    <t>34,529.45</t>
  </si>
  <si>
    <t>Apr 01, 2021</t>
  </si>
  <si>
    <t>33,874.85</t>
  </si>
  <si>
    <t>Mar 01, 2021</t>
  </si>
  <si>
    <t>32,981.55</t>
  </si>
  <si>
    <t>Feb 01, 2021</t>
  </si>
  <si>
    <t>30,932.37</t>
  </si>
  <si>
    <t>Jan 01, 2021</t>
  </si>
  <si>
    <t>29,982.62</t>
  </si>
  <si>
    <t>Dec 01, 2020</t>
  </si>
  <si>
    <t>30,606.48</t>
  </si>
  <si>
    <t>Nov 01, 2020</t>
  </si>
  <si>
    <t>29,638.64</t>
  </si>
  <si>
    <t>Oct 01, 2020</t>
  </si>
  <si>
    <t>26,501.60</t>
  </si>
  <si>
    <t>Sep 01, 2020</t>
  </si>
  <si>
    <t>27,781.70</t>
  </si>
  <si>
    <t>Aug 01, 2020</t>
  </si>
  <si>
    <t>28,430.05</t>
  </si>
  <si>
    <t>Jul 01, 2020</t>
  </si>
  <si>
    <t>26,428.32</t>
  </si>
  <si>
    <t>Jun 01, 2020</t>
  </si>
  <si>
    <t>25,812.88</t>
  </si>
  <si>
    <t>May 01, 2020</t>
  </si>
  <si>
    <t>25,383.11</t>
  </si>
  <si>
    <t>Apr 01, 2020</t>
  </si>
  <si>
    <t>24,345.72</t>
  </si>
  <si>
    <t>Mar 01, 2020</t>
  </si>
  <si>
    <t>21,917.16</t>
  </si>
  <si>
    <t>Feb 01, 2020</t>
  </si>
  <si>
    <t>25,409.36</t>
  </si>
  <si>
    <t>Jan 01, 2020</t>
  </si>
  <si>
    <t>28,256.03</t>
  </si>
  <si>
    <t>Dec 01, 2019</t>
  </si>
  <si>
    <t>28,538.44</t>
  </si>
  <si>
    <t>Nov 01, 2019</t>
  </si>
  <si>
    <t>28,051.41</t>
  </si>
  <si>
    <t>Oct 01, 2019</t>
  </si>
  <si>
    <t>27,046.23</t>
  </si>
  <si>
    <t>Sep 01, 2019</t>
  </si>
  <si>
    <t>26,916.83</t>
  </si>
  <si>
    <t>Aug 01, 2019</t>
  </si>
  <si>
    <t>26,403.28</t>
  </si>
  <si>
    <t>Jul 01, 2019</t>
  </si>
  <si>
    <t>26,864.27</t>
  </si>
  <si>
    <t>Jun 01, 2019</t>
  </si>
  <si>
    <t>26,599.96</t>
  </si>
  <si>
    <t>May 01, 2019</t>
  </si>
  <si>
    <t>24,815.04</t>
  </si>
  <si>
    <t>Apr 01, 2019</t>
  </si>
  <si>
    <t>26,592.91</t>
  </si>
  <si>
    <t>Mar 01, 2019</t>
  </si>
  <si>
    <t>25,928.68</t>
  </si>
  <si>
    <t>Feb 01, 2019</t>
  </si>
  <si>
    <t>25,916.00</t>
  </si>
  <si>
    <t>Jan 01, 2019</t>
  </si>
  <si>
    <t>24,999.67</t>
  </si>
  <si>
    <t>Dec 01, 2018</t>
  </si>
  <si>
    <t>23,327.46</t>
  </si>
  <si>
    <t>Nov 01, 2018</t>
  </si>
  <si>
    <t>25,538.46</t>
  </si>
  <si>
    <t>Oct 01, 2018</t>
  </si>
  <si>
    <t>25,115.76</t>
  </si>
  <si>
    <t>Sep 01, 2018</t>
  </si>
  <si>
    <t>26,458.31</t>
  </si>
  <si>
    <t>Aug 01, 2018</t>
  </si>
  <si>
    <t>25,964.82</t>
  </si>
  <si>
    <t>Jul 01, 2018</t>
  </si>
  <si>
    <t>25,415.19</t>
  </si>
  <si>
    <t>Jun 01, 2018</t>
  </si>
  <si>
    <t>24,271.41</t>
  </si>
  <si>
    <t>May 01, 2018</t>
  </si>
  <si>
    <t>24,415.84</t>
  </si>
  <si>
    <t>Apr 01, 2018</t>
  </si>
  <si>
    <t>24,163.15</t>
  </si>
  <si>
    <t>Mar 01, 2018</t>
  </si>
  <si>
    <t>24,103.11</t>
  </si>
  <si>
    <t>Feb 01, 2018</t>
  </si>
  <si>
    <t>25,029.20</t>
  </si>
  <si>
    <t>Jan 01, 2018</t>
  </si>
  <si>
    <t>26,149.39</t>
  </si>
  <si>
    <t>Dec 01, 2017</t>
  </si>
  <si>
    <t>24,719.22</t>
  </si>
  <si>
    <t>Nov 01, 2017</t>
  </si>
  <si>
    <t>24,272.35</t>
  </si>
  <si>
    <t>Oct 01, 2017</t>
  </si>
  <si>
    <t>23,377.24</t>
  </si>
  <si>
    <t>Sep 01, 2017</t>
  </si>
  <si>
    <t>22,405.09</t>
  </si>
  <si>
    <t>Aug 01, 2017</t>
  </si>
  <si>
    <t>21,948.10</t>
  </si>
  <si>
    <t>Jul 01, 2017</t>
  </si>
  <si>
    <t>21,891.12</t>
  </si>
  <si>
    <t>Jun 01, 2017</t>
  </si>
  <si>
    <t>21,349.63</t>
  </si>
  <si>
    <t>May 01, 2017</t>
  </si>
  <si>
    <t>21,008.65</t>
  </si>
  <si>
    <t>Apr 01, 2017</t>
  </si>
  <si>
    <t>20,940.51</t>
  </si>
  <si>
    <t>Mar 01, 2017</t>
  </si>
  <si>
    <t>20,663.22</t>
  </si>
  <si>
    <t>Feb 01, 2017</t>
  </si>
  <si>
    <t>20,812.24</t>
  </si>
  <si>
    <t>Jan 01, 2017</t>
  </si>
  <si>
    <t>19,864.09</t>
  </si>
  <si>
    <t>Dec 01, 2016</t>
  </si>
  <si>
    <t>19,762.60</t>
  </si>
  <si>
    <t>Nov 01, 2016</t>
  </si>
  <si>
    <t>19,123.58</t>
  </si>
  <si>
    <t>Oct 01, 2016</t>
  </si>
  <si>
    <t>18,142.42</t>
  </si>
  <si>
    <t>Sep 01, 2016</t>
  </si>
  <si>
    <t>18,308.15</t>
  </si>
  <si>
    <t>Aug 01, 2016</t>
  </si>
  <si>
    <t>18,400.88</t>
  </si>
  <si>
    <t>Jul 01, 2016</t>
  </si>
  <si>
    <t>18,432.24</t>
  </si>
  <si>
    <t>Jun 01, 2016</t>
  </si>
  <si>
    <t>17,929.99</t>
  </si>
  <si>
    <t>May 01, 2016</t>
  </si>
  <si>
    <t>17,787.20</t>
  </si>
  <si>
    <t>Apr 01, 2016</t>
  </si>
  <si>
    <t>17,773.64</t>
  </si>
  <si>
    <t>Mar 01, 2016</t>
  </si>
  <si>
    <t>17,685.09</t>
  </si>
  <si>
    <t>Feb 01, 2016</t>
  </si>
  <si>
    <t>16,516.50</t>
  </si>
  <si>
    <t>Jan 01, 2016</t>
  </si>
  <si>
    <t>16,466.30</t>
  </si>
  <si>
    <t>Dec 01, 2015</t>
  </si>
  <si>
    <t>17,425.03</t>
  </si>
  <si>
    <t>Nov 01, 2015</t>
  </si>
  <si>
    <t>17,719.92</t>
  </si>
  <si>
    <t>Oct 01, 2015</t>
  </si>
  <si>
    <t>17,663.54</t>
  </si>
  <si>
    <t>Sep 01, 2015</t>
  </si>
  <si>
    <t>16,528.03</t>
  </si>
  <si>
    <t>16,284.70</t>
  </si>
  <si>
    <t>Aug 01, 2015</t>
  </si>
  <si>
    <t>Jul 01, 2015</t>
  </si>
  <si>
    <t>17,689.86</t>
  </si>
  <si>
    <t>Jun 01, 2015</t>
  </si>
  <si>
    <t>17,619.51</t>
  </si>
  <si>
    <t>May 01, 2015</t>
  </si>
  <si>
    <t>18,010.68</t>
  </si>
  <si>
    <t>Apr 01, 2015</t>
  </si>
  <si>
    <t>17,840.52</t>
  </si>
  <si>
    <t>Mar 01, 2015</t>
  </si>
  <si>
    <t>17,776.12</t>
  </si>
  <si>
    <t>Feb 01, 2015</t>
  </si>
  <si>
    <t>18,132.70</t>
  </si>
  <si>
    <t>Jan 01, 2015</t>
  </si>
  <si>
    <t>17,823.07</t>
  </si>
  <si>
    <t>17,164.95</t>
  </si>
  <si>
    <t>Dec 01, 2014</t>
  </si>
  <si>
    <t>Nov 01, 2014</t>
  </si>
  <si>
    <t>17,828.24</t>
  </si>
  <si>
    <t>Oct 01, 2014</t>
  </si>
  <si>
    <t>17,390.52</t>
  </si>
  <si>
    <t>Sep 01, 2014</t>
  </si>
  <si>
    <t>17,042.90</t>
  </si>
  <si>
    <t>Aug 01, 2014</t>
  </si>
  <si>
    <t>17,098.45</t>
  </si>
  <si>
    <t>Jul 01, 2014</t>
  </si>
  <si>
    <t>16,563.30</t>
  </si>
  <si>
    <t>Jun 01, 2014</t>
  </si>
  <si>
    <t>16,826.60</t>
  </si>
  <si>
    <t>May 01, 2014</t>
  </si>
  <si>
    <t>16,717.17</t>
  </si>
  <si>
    <t>Apr 01, 2014</t>
  </si>
  <si>
    <t>16,580.84</t>
  </si>
  <si>
    <t>Mar 01, 2014</t>
  </si>
  <si>
    <t>16,321.71</t>
  </si>
  <si>
    <t>16,457.66</t>
  </si>
  <si>
    <t>Feb 01, 2014</t>
  </si>
  <si>
    <t>Jan 01, 2014</t>
  </si>
  <si>
    <t>15,698.85</t>
  </si>
  <si>
    <t>Dec 01, 2013</t>
  </si>
  <si>
    <t>16,576.66</t>
  </si>
  <si>
    <t>Nov 01, 2013</t>
  </si>
  <si>
    <t>16,086.41</t>
  </si>
  <si>
    <t>Oct 01, 2013</t>
  </si>
  <si>
    <t>15,545.75</t>
  </si>
  <si>
    <t>Sep 01, 2013</t>
  </si>
  <si>
    <t>15,129.67</t>
  </si>
  <si>
    <t>Aug 01, 2013</t>
  </si>
  <si>
    <t>14,810.31</t>
  </si>
  <si>
    <t>Jul 01, 2013</t>
  </si>
  <si>
    <t>15,499.54</t>
  </si>
  <si>
    <t>Jun 01, 2013</t>
  </si>
  <si>
    <t>14,909.60</t>
  </si>
  <si>
    <t>May 01, 2013</t>
  </si>
  <si>
    <t>14,839.80</t>
  </si>
  <si>
    <t>15,115.57</t>
  </si>
  <si>
    <t>Apr 01, 2013</t>
  </si>
  <si>
    <t>14,578.54</t>
  </si>
  <si>
    <t>Mar 01, 2013</t>
  </si>
  <si>
    <t>14,054.49</t>
  </si>
  <si>
    <t>Feb 01, 2013</t>
  </si>
  <si>
    <t>13,860.58</t>
  </si>
  <si>
    <t>Jan 01, 2013</t>
  </si>
  <si>
    <t>Dec 01, 2012</t>
  </si>
  <si>
    <t>13,104.14</t>
  </si>
  <si>
    <t>Nov 01, 2012</t>
  </si>
  <si>
    <t>13,025.58</t>
  </si>
  <si>
    <t>Oct 01, 2012</t>
  </si>
  <si>
    <t>13,096.46</t>
  </si>
  <si>
    <t>Sep 01, 2012</t>
  </si>
  <si>
    <t>13,437.13</t>
  </si>
  <si>
    <t>Aug 01, 2012</t>
  </si>
  <si>
    <t>13,090.84</t>
  </si>
  <si>
    <t>Jul 01, 2012</t>
  </si>
  <si>
    <t>13,008.68</t>
  </si>
  <si>
    <t>Jun 01, 2012</t>
  </si>
  <si>
    <t>12,880.09</t>
  </si>
  <si>
    <t>May 01, 2012</t>
  </si>
  <si>
    <t>12,393.45</t>
  </si>
  <si>
    <t>Apr 01, 2012</t>
  </si>
  <si>
    <t>13,213.63</t>
  </si>
  <si>
    <t>Mar 01, 2012</t>
  </si>
  <si>
    <t>13,212.04</t>
  </si>
  <si>
    <t>Feb 01, 2012</t>
  </si>
  <si>
    <t>12,952.07</t>
  </si>
  <si>
    <t>Jan 01, 2012</t>
  </si>
  <si>
    <t>12,632.91</t>
  </si>
  <si>
    <t>Dec 01, 2011</t>
  </si>
  <si>
    <t>12,217.56</t>
  </si>
  <si>
    <t>Nov 01, 2011</t>
  </si>
  <si>
    <t>12,045.68</t>
  </si>
  <si>
    <t>Oct 01, 2011</t>
  </si>
  <si>
    <t>11,955.01</t>
  </si>
  <si>
    <t>Sep 01, 2011</t>
  </si>
  <si>
    <t>10,913.38</t>
  </si>
  <si>
    <t>Aug 01, 2011</t>
  </si>
  <si>
    <t>11,613.53</t>
  </si>
  <si>
    <t>Jul 01, 2011</t>
  </si>
  <si>
    <t>12,414.34</t>
  </si>
  <si>
    <t>12,143.24</t>
  </si>
  <si>
    <t>Jun 01, 2011</t>
  </si>
  <si>
    <t>May 01, 2011</t>
  </si>
  <si>
    <t>12,569.79</t>
  </si>
  <si>
    <t>Apr 01, 2011</t>
  </si>
  <si>
    <t>12,810.54</t>
  </si>
  <si>
    <t>Mar 01, 2011</t>
  </si>
  <si>
    <t>12,319.73</t>
  </si>
  <si>
    <t>Feb 01, 2011</t>
  </si>
  <si>
    <t>12,226.34</t>
  </si>
  <si>
    <t>Jan 01, 2011</t>
  </si>
  <si>
    <t>11,891.93</t>
  </si>
  <si>
    <t>Dec 01, 2010</t>
  </si>
  <si>
    <t>11,577.51</t>
  </si>
  <si>
    <t>Nov 01, 2010</t>
  </si>
  <si>
    <t>11,006.02</t>
  </si>
  <si>
    <t>Oct 01, 2010</t>
  </si>
  <si>
    <t>11,118.49</t>
  </si>
  <si>
    <t>Sep 01, 2010</t>
  </si>
  <si>
    <t>10,788.05</t>
  </si>
  <si>
    <t>Aug 01, 2010</t>
  </si>
  <si>
    <t>10,014.72</t>
  </si>
  <si>
    <t>Jul 01, 2010</t>
  </si>
  <si>
    <t>10,465.94</t>
  </si>
  <si>
    <t>Jun 01, 2010</t>
  </si>
  <si>
    <t>9,774.02</t>
  </si>
  <si>
    <t>May 01, 2010</t>
  </si>
  <si>
    <t>10,136.63</t>
  </si>
  <si>
    <t>Apr 01, 2010</t>
  </si>
  <si>
    <t>11,008.61</t>
  </si>
  <si>
    <t>Mar 01, 2010</t>
  </si>
  <si>
    <t>10,856.63</t>
  </si>
  <si>
    <t>Feb 01, 2010</t>
  </si>
  <si>
    <t>10,325.26</t>
  </si>
  <si>
    <t>Jan 01, 2010</t>
  </si>
  <si>
    <t>10,067.33</t>
  </si>
  <si>
    <t>Dec 01, 2009</t>
  </si>
  <si>
    <t>10,428.05</t>
  </si>
  <si>
    <t>Nov 01, 2009</t>
  </si>
  <si>
    <t>10,344.84</t>
  </si>
  <si>
    <t>Oct 01, 2009</t>
  </si>
  <si>
    <t>9,712.73</t>
  </si>
  <si>
    <t>Sep 01, 2009</t>
  </si>
  <si>
    <t>9,712.28</t>
  </si>
  <si>
    <t>Aug 01, 2009</t>
  </si>
  <si>
    <t>9,496.28</t>
  </si>
  <si>
    <t>Jul 01, 2009</t>
  </si>
  <si>
    <t>9,171.61</t>
  </si>
  <si>
    <t>Jun 01, 2009</t>
  </si>
  <si>
    <t>8,447.00</t>
  </si>
  <si>
    <t>May 01, 2009</t>
  </si>
  <si>
    <t>8,500.33</t>
  </si>
  <si>
    <t>Apr 01, 2009</t>
  </si>
  <si>
    <t>8,168.12</t>
  </si>
  <si>
    <t>Mar 01, 2009</t>
  </si>
  <si>
    <t>7,608.92</t>
  </si>
  <si>
    <t>Feb 01, 2009</t>
  </si>
  <si>
    <t>7,062.93</t>
  </si>
  <si>
    <t>Jan 01, 2009</t>
  </si>
  <si>
    <t>8,000.86</t>
  </si>
  <si>
    <t>Dec 01, 2008</t>
  </si>
  <si>
    <t>8,776.39</t>
  </si>
  <si>
    <t>Nov 01, 2008</t>
  </si>
  <si>
    <t>8,829.04</t>
  </si>
  <si>
    <t>Oct 01, 2008</t>
  </si>
  <si>
    <t>9,325.01</t>
  </si>
  <si>
    <t>Sep 01, 2008</t>
  </si>
  <si>
    <t>10,850.66</t>
  </si>
  <si>
    <t>Aug 01, 2008</t>
  </si>
  <si>
    <t>11,543.96</t>
  </si>
  <si>
    <t>Jul 01, 2008</t>
  </si>
  <si>
    <t>11,378.02</t>
  </si>
  <si>
    <t>Jun 01, 2008</t>
  </si>
  <si>
    <t>11,350.01</t>
  </si>
  <si>
    <t>May 01, 2008</t>
  </si>
  <si>
    <t>12,638.32</t>
  </si>
  <si>
    <t>Apr 01, 2008</t>
  </si>
  <si>
    <t>12,820.13</t>
  </si>
  <si>
    <t>Mar 01, 2008</t>
  </si>
  <si>
    <t>12,262.89</t>
  </si>
  <si>
    <t>Feb 01, 2008</t>
  </si>
  <si>
    <t>12,266.39</t>
  </si>
  <si>
    <t>Jan 01, 2008</t>
  </si>
  <si>
    <t>12,650.36</t>
  </si>
  <si>
    <t>Dec 01, 2007</t>
  </si>
  <si>
    <t>13,264.82</t>
  </si>
  <si>
    <t>Nov 01, 2007</t>
  </si>
  <si>
    <t>13,371.72</t>
  </si>
  <si>
    <t>Oct 01, 2007</t>
  </si>
  <si>
    <t>13,930.01</t>
  </si>
  <si>
    <t>Sep 01, 2007</t>
  </si>
  <si>
    <t>13,895.63</t>
  </si>
  <si>
    <t>Aug 01, 2007</t>
  </si>
  <si>
    <t>13,357.74</t>
  </si>
  <si>
    <t>Jul 01, 2007</t>
  </si>
  <si>
    <t>13,211.99</t>
  </si>
  <si>
    <t>Jun 01, 2007</t>
  </si>
  <si>
    <t>13,408.62</t>
  </si>
  <si>
    <t>May 01, 2007</t>
  </si>
  <si>
    <t>13,627.64</t>
  </si>
  <si>
    <t>Apr 01, 2007</t>
  </si>
  <si>
    <t>13,062.91</t>
  </si>
  <si>
    <t>Mar 01, 2007</t>
  </si>
  <si>
    <t>12,268.63</t>
  </si>
  <si>
    <t>12,354.35</t>
  </si>
  <si>
    <t>Feb 01, 2007</t>
  </si>
  <si>
    <t>Jan 01, 2007</t>
  </si>
  <si>
    <t>12,621.69</t>
  </si>
  <si>
    <t>Dec 01, 2006</t>
  </si>
  <si>
    <t>12,463.15</t>
  </si>
  <si>
    <t>Nov 01, 2006</t>
  </si>
  <si>
    <t>12,221.93</t>
  </si>
  <si>
    <t>Oct 01, 2006</t>
  </si>
  <si>
    <t>12,080.73</t>
  </si>
  <si>
    <t>Sep 01, 2006</t>
  </si>
  <si>
    <t>11,679.07</t>
  </si>
  <si>
    <t>Aug 01, 2006</t>
  </si>
  <si>
    <t>11,381.15</t>
  </si>
  <si>
    <t>Jul 01, 2006</t>
  </si>
  <si>
    <t>11,185.68</t>
  </si>
  <si>
    <t>Jun 01, 2006</t>
  </si>
  <si>
    <t>11,150.22</t>
  </si>
  <si>
    <t>May 01, 2006</t>
  </si>
  <si>
    <t>11,168.31</t>
  </si>
  <si>
    <t>Apr 01, 2006</t>
  </si>
  <si>
    <t>11,367.14</t>
  </si>
  <si>
    <t>Mar 01, 2006</t>
  </si>
  <si>
    <t>11,109.32</t>
  </si>
  <si>
    <t>Feb 01, 2006</t>
  </si>
  <si>
    <t>10,993.41</t>
  </si>
  <si>
    <t>Jan 01, 2006</t>
  </si>
  <si>
    <t>10,864.86</t>
  </si>
  <si>
    <t>Dec 01, 2005</t>
  </si>
  <si>
    <t>10,717.50</t>
  </si>
  <si>
    <t>Nov 01, 2005</t>
  </si>
  <si>
    <t>10,440.07</t>
  </si>
  <si>
    <t>10,805.87</t>
  </si>
  <si>
    <t>Oct 01, 2005</t>
  </si>
  <si>
    <t>Sep 01, 2005</t>
  </si>
  <si>
    <t>10,568.70</t>
  </si>
  <si>
    <t>Aug 01, 2005</t>
  </si>
  <si>
    <t>10,481.60</t>
  </si>
  <si>
    <t>Jul 01, 2005</t>
  </si>
  <si>
    <t>10,640.91</t>
  </si>
  <si>
    <t>Jun 01, 2005</t>
  </si>
  <si>
    <t>10,274.97</t>
  </si>
  <si>
    <t>May 01, 2005</t>
  </si>
  <si>
    <t>10,467.48</t>
  </si>
  <si>
    <t>Apr 01, 2005</t>
  </si>
  <si>
    <t>10,192.51</t>
  </si>
  <si>
    <t>Mar 01, 2005</t>
  </si>
  <si>
    <t>10,503.76</t>
  </si>
  <si>
    <t>Feb 01, 2005</t>
  </si>
  <si>
    <t>10,766.23</t>
  </si>
  <si>
    <t>Jan 01, 2005</t>
  </si>
  <si>
    <t>10,489.94</t>
  </si>
  <si>
    <t>Dec 01, 2004</t>
  </si>
  <si>
    <t>10,783.01</t>
  </si>
  <si>
    <t>Nov 01, 2004</t>
  </si>
  <si>
    <t>10,428.02</t>
  </si>
  <si>
    <t>Oct 01, 2004</t>
  </si>
  <si>
    <t>10,027.47</t>
  </si>
  <si>
    <t>Sep 01, 2004</t>
  </si>
  <si>
    <t>10,080.27</t>
  </si>
  <si>
    <t>Aug 01, 2004</t>
  </si>
  <si>
    <t>10,173.92</t>
  </si>
  <si>
    <t>Jul 01, 2004</t>
  </si>
  <si>
    <t>10,139.71</t>
  </si>
  <si>
    <t>Jun 01, 2004</t>
  </si>
  <si>
    <t>10,435.48</t>
  </si>
  <si>
    <t>May 01, 2004</t>
  </si>
  <si>
    <t>10,188.45</t>
  </si>
  <si>
    <t>Apr 01, 2004</t>
  </si>
  <si>
    <t>10,225.57</t>
  </si>
  <si>
    <t>Mar 01, 2004</t>
  </si>
  <si>
    <t>10,357.70</t>
  </si>
  <si>
    <t>Feb 01, 2004</t>
  </si>
  <si>
    <t>10,583.92</t>
  </si>
  <si>
    <t>Jan 01, 2004</t>
  </si>
  <si>
    <t>10,488.07</t>
  </si>
  <si>
    <t>Dec 01, 2003</t>
  </si>
  <si>
    <t>10,453.92</t>
  </si>
  <si>
    <t>Nov 01, 2003</t>
  </si>
  <si>
    <t>9,782.46</t>
  </si>
  <si>
    <t>Oct 01, 2003</t>
  </si>
  <si>
    <t>9,801.12</t>
  </si>
  <si>
    <t>Sep 01, 2003</t>
  </si>
  <si>
    <t>9,275.06</t>
  </si>
  <si>
    <t>Aug 01, 2003</t>
  </si>
  <si>
    <t>9,415.82</t>
  </si>
  <si>
    <t>Jul 01, 2003</t>
  </si>
  <si>
    <t>9,233.80</t>
  </si>
  <si>
    <t>Jun 01, 2003</t>
  </si>
  <si>
    <t>8,985.44</t>
  </si>
  <si>
    <t>May 01, 2003</t>
  </si>
  <si>
    <t>8,850.26</t>
  </si>
  <si>
    <t>Apr 01, 2003</t>
  </si>
  <si>
    <t>8,480.09</t>
  </si>
  <si>
    <t>Mar 01, 2003</t>
  </si>
  <si>
    <t>7,992.13</t>
  </si>
  <si>
    <t>Feb 01, 2003</t>
  </si>
  <si>
    <t>7,891.08</t>
  </si>
  <si>
    <t>Jan 01, 2003</t>
  </si>
  <si>
    <t>8,053.81</t>
  </si>
  <si>
    <t>Dec 01, 2002</t>
  </si>
  <si>
    <t>8,341.63</t>
  </si>
  <si>
    <t>Nov 01, 2002</t>
  </si>
  <si>
    <t>8,896.09</t>
  </si>
  <si>
    <t>Oct 01, 2002</t>
  </si>
  <si>
    <t>8,397.03</t>
  </si>
  <si>
    <t>Sep 01, 2002</t>
  </si>
  <si>
    <t>7,591.93</t>
  </si>
  <si>
    <t>Aug 01, 2002</t>
  </si>
  <si>
    <t>8,663.50</t>
  </si>
  <si>
    <t>Jul 01, 2002</t>
  </si>
  <si>
    <t>8,736.59</t>
  </si>
  <si>
    <t>Jun 01, 2002</t>
  </si>
  <si>
    <t>9,243.26</t>
  </si>
  <si>
    <t>May 01, 2002</t>
  </si>
  <si>
    <t>9,925.25</t>
  </si>
  <si>
    <t>Apr 01, 2002</t>
  </si>
  <si>
    <t>9,946.22</t>
  </si>
  <si>
    <t>Mar 01, 2002</t>
  </si>
  <si>
    <t>10,403.94</t>
  </si>
  <si>
    <t>Feb 01, 2002</t>
  </si>
  <si>
    <t>10,106.13</t>
  </si>
  <si>
    <t>Jan 01, 2002</t>
  </si>
  <si>
    <t>9,920.00</t>
  </si>
  <si>
    <t>Dec 01, 2001</t>
  </si>
  <si>
    <t>10,021.57</t>
  </si>
  <si>
    <t>Nov 01, 2001</t>
  </si>
  <si>
    <t>9,851.56</t>
  </si>
  <si>
    <t>Oct 01, 2001</t>
  </si>
  <si>
    <t>9,075.14</t>
  </si>
  <si>
    <t>Sep 01, 2001</t>
  </si>
  <si>
    <t>8,847.56</t>
  </si>
  <si>
    <t>Aug 01, 2001</t>
  </si>
  <si>
    <t>9,949.75</t>
  </si>
  <si>
    <t>Jul 01, 2001</t>
  </si>
  <si>
    <t>10,522.81</t>
  </si>
  <si>
    <t>Jun 01, 2001</t>
  </si>
  <si>
    <t>10,502.40</t>
  </si>
  <si>
    <t>May 01, 2001</t>
  </si>
  <si>
    <t>10,911.94</t>
  </si>
  <si>
    <t>Apr 01, 2001</t>
  </si>
  <si>
    <t>10,734.97</t>
  </si>
  <si>
    <t>Mar 01, 2001</t>
  </si>
  <si>
    <t>9,878.78</t>
  </si>
  <si>
    <t>Feb 01, 2001</t>
  </si>
  <si>
    <t>10,495.28</t>
  </si>
  <si>
    <t>Jan 01, 2001</t>
  </si>
  <si>
    <t>10,887.36</t>
  </si>
  <si>
    <t>Dec 01, 2000</t>
  </si>
  <si>
    <t>10,787.99</t>
  </si>
  <si>
    <t>Nov 01, 2000</t>
  </si>
  <si>
    <t>10,414.49</t>
  </si>
  <si>
    <t>Oct 01, 2000</t>
  </si>
  <si>
    <t>10,971.14</t>
  </si>
  <si>
    <t>Sep 01, 2000</t>
  </si>
  <si>
    <t>10,650.92</t>
  </si>
  <si>
    <t>Aug 01, 2000</t>
  </si>
  <si>
    <t>11,215.10</t>
  </si>
  <si>
    <t>Jul 01, 2000</t>
  </si>
  <si>
    <t>10,521.98</t>
  </si>
  <si>
    <t>Jun 01, 2000</t>
  </si>
  <si>
    <t>10,447.89</t>
  </si>
  <si>
    <t>May 01, 2000</t>
  </si>
  <si>
    <t>10,522.33</t>
  </si>
  <si>
    <t>Apr 01, 2000</t>
  </si>
  <si>
    <t>10,733.91</t>
  </si>
  <si>
    <t>Mar 01, 2000</t>
  </si>
  <si>
    <t>10,921.92</t>
  </si>
  <si>
    <t>Feb 01, 2000</t>
  </si>
  <si>
    <t>10,128.31</t>
  </si>
  <si>
    <t>Jan 01, 2000</t>
  </si>
  <si>
    <t>10,940.53</t>
  </si>
  <si>
    <t>ddd</t>
  </si>
  <si>
    <t>preco</t>
  </si>
  <si>
    <t>rappl</t>
  </si>
  <si>
    <t>rm</t>
  </si>
  <si>
    <t>Beta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</si>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</sst>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Fill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32858705161855"/>
                  <c:y val="-0.22997776319626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Final!$C$3:$C$269</c:f>
              <c:numCache>
                <c:formatCode>General</c:formatCode>
                <c:ptCount val="267"/>
                <c:pt idx="0">
                  <c:v>0.1048195980743325</c:v>
                </c:pt>
                <c:pt idx="1">
                  <c:v>0.18484146193738016</c:v>
                </c:pt>
                <c:pt idx="2">
                  <c:v>-8.651675098017475E-2</c:v>
                </c:pt>
                <c:pt idx="3">
                  <c:v>-0.32292124201777206</c:v>
                </c:pt>
                <c:pt idx="4">
                  <c:v>0.24702306694278819</c:v>
                </c:pt>
                <c:pt idx="5">
                  <c:v>-2.9833519034702993E-2</c:v>
                </c:pt>
                <c:pt idx="6">
                  <c:v>0.19926296767008589</c:v>
                </c:pt>
                <c:pt idx="7">
                  <c:v>-0.57743670767031563</c:v>
                </c:pt>
                <c:pt idx="8">
                  <c:v>-0.24029199679515711</c:v>
                </c:pt>
                <c:pt idx="9">
                  <c:v>-0.15654724239411</c:v>
                </c:pt>
                <c:pt idx="10">
                  <c:v>-9.8485660414805998E-2</c:v>
                </c:pt>
                <c:pt idx="11">
                  <c:v>0.45378532367005109</c:v>
                </c:pt>
                <c:pt idx="12">
                  <c:v>-0.15607178011660483</c:v>
                </c:pt>
                <c:pt idx="13">
                  <c:v>0.20931726504069714</c:v>
                </c:pt>
                <c:pt idx="14">
                  <c:v>0.15496084209526684</c:v>
                </c:pt>
                <c:pt idx="15">
                  <c:v>-0.21734080876496076</c:v>
                </c:pt>
                <c:pt idx="16">
                  <c:v>0.16541694024950759</c:v>
                </c:pt>
                <c:pt idx="17">
                  <c:v>-0.19183010034198533</c:v>
                </c:pt>
                <c:pt idx="18">
                  <c:v>-1.2771490018787746E-2</c:v>
                </c:pt>
                <c:pt idx="19">
                  <c:v>-0.16388383793803518</c:v>
                </c:pt>
                <c:pt idx="20">
                  <c:v>0.13217403054782539</c:v>
                </c:pt>
                <c:pt idx="21">
                  <c:v>0.21298427132248454</c:v>
                </c:pt>
                <c:pt idx="22">
                  <c:v>2.8169317245366088E-2</c:v>
                </c:pt>
                <c:pt idx="23">
                  <c:v>0.12876936834014718</c:v>
                </c:pt>
                <c:pt idx="24">
                  <c:v>-0.12217099859576619</c:v>
                </c:pt>
                <c:pt idx="25">
                  <c:v>9.0785617486470738E-2</c:v>
                </c:pt>
                <c:pt idx="26">
                  <c:v>2.5348784442636774E-2</c:v>
                </c:pt>
                <c:pt idx="27">
                  <c:v>-3.9969343613297847E-2</c:v>
                </c:pt>
                <c:pt idx="28">
                  <c:v>-0.23948412921506235</c:v>
                </c:pt>
                <c:pt idx="29">
                  <c:v>-0.13882728643661846</c:v>
                </c:pt>
                <c:pt idx="30">
                  <c:v>-3.3417456393352585E-2</c:v>
                </c:pt>
                <c:pt idx="31">
                  <c:v>-1.6948926760388172E-2</c:v>
                </c:pt>
                <c:pt idx="32">
                  <c:v>0.10827096197191355</c:v>
                </c:pt>
                <c:pt idx="33">
                  <c:v>-3.5466398216490891E-2</c:v>
                </c:pt>
                <c:pt idx="34">
                  <c:v>-7.5484773321727316E-2</c:v>
                </c:pt>
                <c:pt idx="35">
                  <c:v>2.0933028021921096E-3</c:v>
                </c:pt>
                <c:pt idx="36">
                  <c:v>4.5267752484595247E-2</c:v>
                </c:pt>
                <c:pt idx="37">
                  <c:v>-5.7964184731385426E-2</c:v>
                </c:pt>
                <c:pt idx="38">
                  <c:v>5.6602375261705085E-3</c:v>
                </c:pt>
                <c:pt idx="39">
                  <c:v>0.26230459574232889</c:v>
                </c:pt>
                <c:pt idx="40">
                  <c:v>6.1835921536575578E-2</c:v>
                </c:pt>
                <c:pt idx="41">
                  <c:v>0.10598568438993694</c:v>
                </c:pt>
                <c:pt idx="42">
                  <c:v>7.2576385566126334E-2</c:v>
                </c:pt>
                <c:pt idx="43">
                  <c:v>-8.3588972605319056E-2</c:v>
                </c:pt>
                <c:pt idx="44">
                  <c:v>0.10472978312476089</c:v>
                </c:pt>
                <c:pt idx="45">
                  <c:v>-8.6500576556057585E-2</c:v>
                </c:pt>
                <c:pt idx="46">
                  <c:v>2.1997882590256257E-2</c:v>
                </c:pt>
                <c:pt idx="47">
                  <c:v>5.5685130301795116E-2</c:v>
                </c:pt>
                <c:pt idx="48">
                  <c:v>6.0284511540136476E-2</c:v>
                </c:pt>
                <c:pt idx="49">
                  <c:v>0.13043275878592064</c:v>
                </c:pt>
                <c:pt idx="50">
                  <c:v>-4.6597925159440168E-2</c:v>
                </c:pt>
                <c:pt idx="51">
                  <c:v>8.8442200841943652E-2</c:v>
                </c:pt>
                <c:pt idx="52">
                  <c:v>0.15965688276827916</c:v>
                </c:pt>
                <c:pt idx="53">
                  <c:v>-6.14500851404709E-3</c:v>
                </c:pt>
                <c:pt idx="54">
                  <c:v>6.6479941187549851E-2</c:v>
                </c:pt>
                <c:pt idx="55">
                  <c:v>0.12351333747310567</c:v>
                </c:pt>
                <c:pt idx="56">
                  <c:v>0.35225922476637028</c:v>
                </c:pt>
                <c:pt idx="57">
                  <c:v>0.27958057726247798</c:v>
                </c:pt>
                <c:pt idx="58">
                  <c:v>-3.9522101020678213E-2</c:v>
                </c:pt>
                <c:pt idx="59">
                  <c:v>0.19409908356902617</c:v>
                </c:pt>
                <c:pt idx="60">
                  <c:v>0.16670996139246053</c:v>
                </c:pt>
                <c:pt idx="61">
                  <c:v>-7.111013453189774E-2</c:v>
                </c:pt>
                <c:pt idx="62">
                  <c:v>-0.13462925851703422</c:v>
                </c:pt>
                <c:pt idx="63">
                  <c:v>0.10260720470857065</c:v>
                </c:pt>
                <c:pt idx="64">
                  <c:v>-7.41957589245269E-2</c:v>
                </c:pt>
                <c:pt idx="65">
                  <c:v>0.15865318319672839</c:v>
                </c:pt>
                <c:pt idx="66">
                  <c:v>9.9413686984404004E-2</c:v>
                </c:pt>
                <c:pt idx="67">
                  <c:v>0.14331389461186572</c:v>
                </c:pt>
                <c:pt idx="68">
                  <c:v>7.4240067829161482E-2</c:v>
                </c:pt>
                <c:pt idx="69">
                  <c:v>0.17763502444289148</c:v>
                </c:pt>
                <c:pt idx="70">
                  <c:v>6.0010835470811763E-2</c:v>
                </c:pt>
                <c:pt idx="71">
                  <c:v>5.0355379802911493E-2</c:v>
                </c:pt>
                <c:pt idx="72">
                  <c:v>-9.2967733541504005E-2</c:v>
                </c:pt>
                <c:pt idx="73">
                  <c:v>-8.4245984216578584E-2</c:v>
                </c:pt>
                <c:pt idx="74">
                  <c:v>0.12228963471940846</c:v>
                </c:pt>
                <c:pt idx="75">
                  <c:v>-0.15087366373041711</c:v>
                </c:pt>
                <c:pt idx="76">
                  <c:v>-4.1827063739139247E-2</c:v>
                </c:pt>
                <c:pt idx="77">
                  <c:v>0.18665932456054568</c:v>
                </c:pt>
                <c:pt idx="78">
                  <c:v>-1.6186001686544493E-3</c:v>
                </c:pt>
                <c:pt idx="79">
                  <c:v>0.13456209810265118</c:v>
                </c:pt>
                <c:pt idx="80">
                  <c:v>5.3260554671417548E-2</c:v>
                </c:pt>
                <c:pt idx="81">
                  <c:v>0.13048813193488562</c:v>
                </c:pt>
                <c:pt idx="82">
                  <c:v>-7.4405083027207941E-2</c:v>
                </c:pt>
                <c:pt idx="83">
                  <c:v>1.0490580749255463E-2</c:v>
                </c:pt>
                <c:pt idx="84">
                  <c:v>-1.3064754994780103E-2</c:v>
                </c:pt>
                <c:pt idx="85">
                  <c:v>9.8097249621760696E-2</c:v>
                </c:pt>
                <c:pt idx="86">
                  <c:v>7.4157961575999298E-2</c:v>
                </c:pt>
                <c:pt idx="87">
                  <c:v>0.21432839523430292</c:v>
                </c:pt>
                <c:pt idx="88">
                  <c:v>7.013536084109484E-3</c:v>
                </c:pt>
                <c:pt idx="89">
                  <c:v>7.9646202922942111E-2</c:v>
                </c:pt>
                <c:pt idx="90">
                  <c:v>5.1001995789704102E-2</c:v>
                </c:pt>
                <c:pt idx="91">
                  <c:v>0.10824643653153765</c:v>
                </c:pt>
                <c:pt idx="92">
                  <c:v>0.23770179075088116</c:v>
                </c:pt>
                <c:pt idx="93">
                  <c:v>-4.0695416147520036E-2</c:v>
                </c:pt>
                <c:pt idx="94">
                  <c:v>8.7037729942163855E-2</c:v>
                </c:pt>
                <c:pt idx="95">
                  <c:v>-0.31663972122002282</c:v>
                </c:pt>
                <c:pt idx="96">
                  <c:v>-7.638891072992926E-2</c:v>
                </c:pt>
                <c:pt idx="97">
                  <c:v>0.14781665708399516</c:v>
                </c:pt>
                <c:pt idx="98">
                  <c:v>0.21219484030919444</c:v>
                </c:pt>
                <c:pt idx="99">
                  <c:v>8.5081909161095925E-2</c:v>
                </c:pt>
                <c:pt idx="100">
                  <c:v>-0.11290053657895915</c:v>
                </c:pt>
                <c:pt idx="101">
                  <c:v>-5.0704986184257783E-2</c:v>
                </c:pt>
                <c:pt idx="102">
                  <c:v>6.6561895506425772E-2</c:v>
                </c:pt>
                <c:pt idx="103">
                  <c:v>-0.3295579841555486</c:v>
                </c:pt>
                <c:pt idx="104">
                  <c:v>-5.3405259880896394E-2</c:v>
                </c:pt>
                <c:pt idx="105">
                  <c:v>-0.13867448954558426</c:v>
                </c:pt>
                <c:pt idx="106">
                  <c:v>-7.8990276358362754E-2</c:v>
                </c:pt>
                <c:pt idx="107">
                  <c:v>5.6004791509114416E-2</c:v>
                </c:pt>
                <c:pt idx="108">
                  <c:v>-9.0976771292921033E-3</c:v>
                </c:pt>
                <c:pt idx="109">
                  <c:v>0.17702392415376633</c:v>
                </c:pt>
                <c:pt idx="110">
                  <c:v>0.19701263122347723</c:v>
                </c:pt>
                <c:pt idx="111">
                  <c:v>7.9313416731101372E-2</c:v>
                </c:pt>
                <c:pt idx="112">
                  <c:v>4.8744653546948902E-2</c:v>
                </c:pt>
                <c:pt idx="113">
                  <c:v>0.14716023960675884</c:v>
                </c:pt>
                <c:pt idx="114">
                  <c:v>2.9499316141466503E-2</c:v>
                </c:pt>
                <c:pt idx="115">
                  <c:v>0.10189704387291165</c:v>
                </c:pt>
                <c:pt idx="116">
                  <c:v>1.6994604511658684E-2</c:v>
                </c:pt>
                <c:pt idx="117">
                  <c:v>6.0530720268681781E-2</c:v>
                </c:pt>
                <c:pt idx="118">
                  <c:v>5.4124458209101611E-2</c:v>
                </c:pt>
                <c:pt idx="119">
                  <c:v>-8.8597120060569412E-2</c:v>
                </c:pt>
                <c:pt idx="120">
                  <c:v>6.5396480807309754E-2</c:v>
                </c:pt>
                <c:pt idx="121">
                  <c:v>0.14846993981930257</c:v>
                </c:pt>
                <c:pt idx="122">
                  <c:v>0.11102152287034039</c:v>
                </c:pt>
                <c:pt idx="123">
                  <c:v>-1.6124452132868838E-2</c:v>
                </c:pt>
                <c:pt idx="124">
                  <c:v>-2.0827033545889995E-2</c:v>
                </c:pt>
                <c:pt idx="125">
                  <c:v>2.2741094069648193E-2</c:v>
                </c:pt>
                <c:pt idx="126">
                  <c:v>-5.500504806899742E-2</c:v>
                </c:pt>
                <c:pt idx="127">
                  <c:v>0.16721529307103444</c:v>
                </c:pt>
                <c:pt idx="128">
                  <c:v>6.0722181469347047E-2</c:v>
                </c:pt>
                <c:pt idx="129">
                  <c:v>3.3789871666664473E-2</c:v>
                </c:pt>
                <c:pt idx="130">
                  <c:v>3.6670326482825422E-2</c:v>
                </c:pt>
                <c:pt idx="131">
                  <c:v>5.1959596771794514E-2</c:v>
                </c:pt>
                <c:pt idx="132">
                  <c:v>4.0934319114260154E-2</c:v>
                </c:pt>
                <c:pt idx="133">
                  <c:v>-1.3306360692410202E-2</c:v>
                </c:pt>
                <c:pt idx="134">
                  <c:v>4.6485579848198899E-3</c:v>
                </c:pt>
                <c:pt idx="135">
                  <c:v>-6.5691168173880321E-3</c:v>
                </c:pt>
                <c:pt idx="136">
                  <c:v>-3.4959879813144412E-2</c:v>
                </c:pt>
                <c:pt idx="137">
                  <c:v>0.16328544323704586</c:v>
                </c:pt>
                <c:pt idx="138">
                  <c:v>-1.4469171576860229E-2</c:v>
                </c:pt>
                <c:pt idx="139">
                  <c:v>-9.1209436636233709E-3</c:v>
                </c:pt>
                <c:pt idx="140">
                  <c:v>6.1522967423137009E-2</c:v>
                </c:pt>
                <c:pt idx="141">
                  <c:v>-5.5783404948536175E-2</c:v>
                </c:pt>
                <c:pt idx="142">
                  <c:v>5.965482114503895E-2</c:v>
                </c:pt>
                <c:pt idx="143">
                  <c:v>0.12711106388951965</c:v>
                </c:pt>
                <c:pt idx="144">
                  <c:v>0.18831040584364933</c:v>
                </c:pt>
                <c:pt idx="145">
                  <c:v>0.10528365556964103</c:v>
                </c:pt>
                <c:pt idx="146">
                  <c:v>-2.5969530050435119E-2</c:v>
                </c:pt>
                <c:pt idx="147">
                  <c:v>-1.0702297850921472E-2</c:v>
                </c:pt>
                <c:pt idx="148">
                  <c:v>1.0852879889766243E-2</c:v>
                </c:pt>
                <c:pt idx="149">
                  <c:v>4.5822089578485325E-2</c:v>
                </c:pt>
                <c:pt idx="150">
                  <c:v>8.9200069767981782E-2</c:v>
                </c:pt>
                <c:pt idx="151">
                  <c:v>7.1012584667571321E-3</c:v>
                </c:pt>
                <c:pt idx="152">
                  <c:v>-0.10759966878903671</c:v>
                </c:pt>
                <c:pt idx="153">
                  <c:v>-1.68651864127638E-2</c:v>
                </c:pt>
                <c:pt idx="154">
                  <c:v>-8.6590148972221503E-2</c:v>
                </c:pt>
                <c:pt idx="155">
                  <c:v>-0.14408905484896462</c:v>
                </c:pt>
                <c:pt idx="156">
                  <c:v>-3.093356768415767E-2</c:v>
                </c:pt>
                <c:pt idx="157">
                  <c:v>8.6992286692737508E-3</c:v>
                </c:pt>
                <c:pt idx="158">
                  <c:v>2.7098269611092185E-4</c:v>
                </c:pt>
                <c:pt idx="159">
                  <c:v>1.5696558278658346E-2</c:v>
                </c:pt>
                <c:pt idx="160">
                  <c:v>-0.11245728993133097</c:v>
                </c:pt>
                <c:pt idx="161">
                  <c:v>0.14122491569201756</c:v>
                </c:pt>
                <c:pt idx="162">
                  <c:v>7.6658194359224163E-2</c:v>
                </c:pt>
                <c:pt idx="163">
                  <c:v>-1.5028432382779733E-2</c:v>
                </c:pt>
                <c:pt idx="164">
                  <c:v>9.6381831705465215E-2</c:v>
                </c:pt>
                <c:pt idx="165">
                  <c:v>6.3841335740380201E-2</c:v>
                </c:pt>
                <c:pt idx="166">
                  <c:v>1.4792408332762408E-2</c:v>
                </c:pt>
                <c:pt idx="167">
                  <c:v>-0.10769686112291488</c:v>
                </c:pt>
                <c:pt idx="168">
                  <c:v>5.1218563717743137E-2</c:v>
                </c:pt>
                <c:pt idx="169">
                  <c:v>2.6058359292411071E-2</c:v>
                </c:pt>
                <c:pt idx="170">
                  <c:v>9.9396088620895773E-2</c:v>
                </c:pt>
                <c:pt idx="171">
                  <c:v>7.2717767436580871E-2</c:v>
                </c:pt>
                <c:pt idx="172">
                  <c:v>3.3401875526429148E-2</c:v>
                </c:pt>
                <c:pt idx="173">
                  <c:v>2.8731098907766706E-2</c:v>
                </c:pt>
                <c:pt idx="174">
                  <c:v>7.2175786917283435E-2</c:v>
                </c:pt>
                <c:pt idx="175">
                  <c:v>-1.2183886393952736E-2</c:v>
                </c:pt>
                <c:pt idx="176">
                  <c:v>7.1960281876819909E-2</c:v>
                </c:pt>
                <c:pt idx="177">
                  <c:v>0.10120349169598919</c:v>
                </c:pt>
                <c:pt idx="178">
                  <c:v>-6.7866399693519597E-2</c:v>
                </c:pt>
                <c:pt idx="179">
                  <c:v>6.1423802119664916E-2</c:v>
                </c:pt>
                <c:pt idx="180">
                  <c:v>9.6449548413443997E-2</c:v>
                </c:pt>
                <c:pt idx="181">
                  <c:v>-2.7548701781856977E-2</c:v>
                </c:pt>
                <c:pt idx="182">
                  <c:v>5.7861846666602545E-3</c:v>
                </c:pt>
                <c:pt idx="183">
                  <c:v>4.0991033144285316E-2</c:v>
                </c:pt>
                <c:pt idx="184">
                  <c:v>-3.3205988280606058E-2</c:v>
                </c:pt>
                <c:pt idx="185">
                  <c:v>-3.292673766447729E-2</c:v>
                </c:pt>
                <c:pt idx="186">
                  <c:v>-7.0403903861420369E-2</c:v>
                </c:pt>
                <c:pt idx="187">
                  <c:v>-1.7388533631845893E-2</c:v>
                </c:pt>
                <c:pt idx="188">
                  <c:v>8.3408822041412423E-2</c:v>
                </c:pt>
                <c:pt idx="189">
                  <c:v>-1.0041802190623672E-2</c:v>
                </c:pt>
                <c:pt idx="190">
                  <c:v>-0.10641961727675753</c:v>
                </c:pt>
                <c:pt idx="191">
                  <c:v>-7.5242310138851964E-2</c:v>
                </c:pt>
                <c:pt idx="192">
                  <c:v>-6.6776009647098178E-3</c:v>
                </c:pt>
                <c:pt idx="193">
                  <c:v>0.13332719135666204</c:v>
                </c:pt>
                <c:pt idx="194">
                  <c:v>-0.13992110410212633</c:v>
                </c:pt>
                <c:pt idx="195">
                  <c:v>6.5287289215217648E-2</c:v>
                </c:pt>
                <c:pt idx="196">
                  <c:v>-3.6831090340392225E-2</c:v>
                </c:pt>
                <c:pt idx="197">
                  <c:v>9.0062652616937244E-2</c:v>
                </c:pt>
                <c:pt idx="198">
                  <c:v>1.8136375653843295E-2</c:v>
                </c:pt>
                <c:pt idx="199">
                  <c:v>7.1276402438769537E-2</c:v>
                </c:pt>
                <c:pt idx="200">
                  <c:v>4.3341764087352352E-3</c:v>
                </c:pt>
                <c:pt idx="201">
                  <c:v>-2.6598442877942663E-2</c:v>
                </c:pt>
                <c:pt idx="202">
                  <c:v>5.3335472025312081E-2</c:v>
                </c:pt>
                <c:pt idx="203">
                  <c:v>4.7746596704461242E-2</c:v>
                </c:pt>
                <c:pt idx="204">
                  <c:v>0.12888334947856706</c:v>
                </c:pt>
                <c:pt idx="205">
                  <c:v>5.3236414147735722E-2</c:v>
                </c:pt>
                <c:pt idx="206">
                  <c:v>-6.9728795446755143E-5</c:v>
                </c:pt>
                <c:pt idx="207">
                  <c:v>6.3418080451848047E-2</c:v>
                </c:pt>
                <c:pt idx="208">
                  <c:v>-5.3322264737200142E-2</c:v>
                </c:pt>
                <c:pt idx="209">
                  <c:v>3.2703802973772289E-2</c:v>
                </c:pt>
                <c:pt idx="210">
                  <c:v>0.1026690751532533</c:v>
                </c:pt>
                <c:pt idx="211">
                  <c:v>-5.655355934186812E-2</c:v>
                </c:pt>
                <c:pt idx="212">
                  <c:v>9.6807654711927871E-2</c:v>
                </c:pt>
                <c:pt idx="213">
                  <c:v>1.6623471250257538E-2</c:v>
                </c:pt>
                <c:pt idx="214">
                  <c:v>-1.170592422438077E-2</c:v>
                </c:pt>
                <c:pt idx="215">
                  <c:v>-1.0636608257731162E-2</c:v>
                </c:pt>
                <c:pt idx="216">
                  <c:v>6.3847766750377399E-2</c:v>
                </c:pt>
                <c:pt idx="217">
                  <c:v>-5.4210136430863476E-2</c:v>
                </c:pt>
                <c:pt idx="218">
                  <c:v>-1.5019665414737426E-2</c:v>
                </c:pt>
                <c:pt idx="219">
                  <c:v>0.1307632827165619</c:v>
                </c:pt>
                <c:pt idx="220">
                  <c:v>-5.5983096959363321E-3</c:v>
                </c:pt>
                <c:pt idx="221">
                  <c:v>2.7983122543442152E-2</c:v>
                </c:pt>
                <c:pt idx="222">
                  <c:v>0.19622708762669516</c:v>
                </c:pt>
                <c:pt idx="223">
                  <c:v>-4.8250366940368883E-3</c:v>
                </c:pt>
                <c:pt idx="224">
                  <c:v>-3.0477575652851252E-2</c:v>
                </c:pt>
                <c:pt idx="225">
                  <c:v>-0.18404454185321051</c:v>
                </c:pt>
                <c:pt idx="226">
                  <c:v>-0.11361621370159991</c:v>
                </c:pt>
                <c:pt idx="227">
                  <c:v>5.5153712191618354E-2</c:v>
                </c:pt>
                <c:pt idx="228">
                  <c:v>4.0314983874646826E-2</c:v>
                </c:pt>
                <c:pt idx="229">
                  <c:v>0.10173044023685884</c:v>
                </c:pt>
                <c:pt idx="230">
                  <c:v>5.6435943334084193E-2</c:v>
                </c:pt>
                <c:pt idx="231">
                  <c:v>-0.12757266863432415</c:v>
                </c:pt>
                <c:pt idx="232">
                  <c:v>0.13487289602725494</c:v>
                </c:pt>
                <c:pt idx="233">
                  <c:v>7.6394474840904225E-2</c:v>
                </c:pt>
                <c:pt idx="234">
                  <c:v>-2.0183865723245931E-2</c:v>
                </c:pt>
                <c:pt idx="235">
                  <c:v>7.7038271095946298E-2</c:v>
                </c:pt>
                <c:pt idx="236">
                  <c:v>0.11068439122507479</c:v>
                </c:pt>
                <c:pt idx="237">
                  <c:v>7.4328639710792732E-2</c:v>
                </c:pt>
                <c:pt idx="238">
                  <c:v>0.1020826048745398</c:v>
                </c:pt>
                <c:pt idx="239">
                  <c:v>5.4010110183349447E-2</c:v>
                </c:pt>
                <c:pt idx="240">
                  <c:v>-0.11679754112987006</c:v>
                </c:pt>
                <c:pt idx="241">
                  <c:v>-6.7553813261126638E-2</c:v>
                </c:pt>
                <c:pt idx="242">
                  <c:v>0.15537372830878304</c:v>
                </c:pt>
                <c:pt idx="243">
                  <c:v>8.2164794092493887E-2</c:v>
                </c:pt>
                <c:pt idx="244">
                  <c:v>0.15049227476374294</c:v>
                </c:pt>
                <c:pt idx="245">
                  <c:v>0.16513172325696379</c:v>
                </c:pt>
                <c:pt idx="246">
                  <c:v>0.21437958485427133</c:v>
                </c:pt>
                <c:pt idx="247">
                  <c:v>-0.1009081815984062</c:v>
                </c:pt>
                <c:pt idx="248">
                  <c:v>-6.0011934622189234E-2</c:v>
                </c:pt>
                <c:pt idx="249">
                  <c:v>9.3606438465954511E-2</c:v>
                </c:pt>
                <c:pt idx="250">
                  <c:v>0.11649658730576862</c:v>
                </c:pt>
                <c:pt idx="251">
                  <c:v>-5.5014304878062692E-3</c:v>
                </c:pt>
                <c:pt idx="252">
                  <c:v>-8.1085368459723806E-2</c:v>
                </c:pt>
                <c:pt idx="253">
                  <c:v>8.8448264029943324E-3</c:v>
                </c:pt>
                <c:pt idx="254">
                  <c:v>7.6217914158112521E-2</c:v>
                </c:pt>
                <c:pt idx="255">
                  <c:v>-5.2107108657339696E-2</c:v>
                </c:pt>
                <c:pt idx="256">
                  <c:v>0.10097609042277456</c:v>
                </c:pt>
                <c:pt idx="257">
                  <c:v>6.4982365762819239E-2</c:v>
                </c:pt>
                <c:pt idx="258">
                  <c:v>4.0929740263740522E-2</c:v>
                </c:pt>
                <c:pt idx="259">
                  <c:v>-6.6640290567470784E-2</c:v>
                </c:pt>
                <c:pt idx="260">
                  <c:v>5.865723445739901E-2</c:v>
                </c:pt>
                <c:pt idx="261">
                  <c:v>0.10347143146932614</c:v>
                </c:pt>
                <c:pt idx="262">
                  <c:v>7.5796417434594199E-2</c:v>
                </c:pt>
                <c:pt idx="263">
                  <c:v>-1.5712124849671549E-2</c:v>
                </c:pt>
                <c:pt idx="264">
                  <c:v>-5.5269519919373677E-2</c:v>
                </c:pt>
                <c:pt idx="265">
                  <c:v>5.8820692329854873E-2</c:v>
                </c:pt>
                <c:pt idx="266">
                  <c:v>-9.7130842592990096E-2</c:v>
                </c:pt>
              </c:numCache>
            </c:numRef>
          </c:xVal>
          <c:yVal>
            <c:numRef>
              <c:f>Final!$H$3:$H$269</c:f>
              <c:numCache>
                <c:formatCode>General</c:formatCode>
                <c:ptCount val="267"/>
                <c:pt idx="0">
                  <c:v>-7.42395478098411E-2</c:v>
                </c:pt>
                <c:pt idx="1">
                  <c:v>7.8355619051944547E-2</c:v>
                </c:pt>
                <c:pt idx="2">
                  <c:v>-1.7214006328557629E-2</c:v>
                </c:pt>
                <c:pt idx="3">
                  <c:v>-1.9711363333584919E-2</c:v>
                </c:pt>
                <c:pt idx="4">
                  <c:v>-7.0744787513792318E-3</c:v>
                </c:pt>
                <c:pt idx="5">
                  <c:v>7.0913840019373175E-3</c:v>
                </c:pt>
                <c:pt idx="6">
                  <c:v>6.5873533308369758E-2</c:v>
                </c:pt>
                <c:pt idx="7">
                  <c:v>-5.0305391837790148E-2</c:v>
                </c:pt>
                <c:pt idx="8">
                  <c:v>3.006500846875193E-2</c:v>
                </c:pt>
                <c:pt idx="9">
                  <c:v>-5.0737662631230585E-2</c:v>
                </c:pt>
                <c:pt idx="10">
                  <c:v>3.586349403571365E-2</c:v>
                </c:pt>
                <c:pt idx="11">
                  <c:v>9.2111690871052865E-3</c:v>
                </c:pt>
                <c:pt idx="12">
                  <c:v>-3.6012403374188096E-2</c:v>
                </c:pt>
                <c:pt idx="13">
                  <c:v>-5.8740691053502103E-2</c:v>
                </c:pt>
                <c:pt idx="14">
                  <c:v>8.6669609000301628E-2</c:v>
                </c:pt>
                <c:pt idx="15">
                  <c:v>1.6485374435140532E-2</c:v>
                </c:pt>
                <c:pt idx="16">
                  <c:v>-3.7531364725245986E-2</c:v>
                </c:pt>
                <c:pt idx="17">
                  <c:v>1.9433653260207961E-3</c:v>
                </c:pt>
                <c:pt idx="18">
                  <c:v>-5.4458837515834579E-2</c:v>
                </c:pt>
                <c:pt idx="19">
                  <c:v>-0.11077564762933745</c:v>
                </c:pt>
                <c:pt idx="20">
                  <c:v>2.5722346047949873E-2</c:v>
                </c:pt>
                <c:pt idx="21">
                  <c:v>8.5554603014388775E-2</c:v>
                </c:pt>
                <c:pt idx="22">
                  <c:v>1.725716536264299E-2</c:v>
                </c:pt>
                <c:pt idx="23">
                  <c:v>-1.0135138506242036E-2</c:v>
                </c:pt>
                <c:pt idx="24">
                  <c:v>1.8763104838709577E-2</c:v>
                </c:pt>
                <c:pt idx="25">
                  <c:v>2.9468253426385926E-2</c:v>
                </c:pt>
                <c:pt idx="26">
                  <c:v>-4.3994871173805405E-2</c:v>
                </c:pt>
                <c:pt idx="27">
                  <c:v>-2.1083386452339647E-3</c:v>
                </c:pt>
                <c:pt idx="28">
                  <c:v>-6.8712626885972572E-2</c:v>
                </c:pt>
                <c:pt idx="29">
                  <c:v>-5.4815076066236368E-2</c:v>
                </c:pt>
                <c:pt idx="30">
                  <c:v>-8.3659642949938107E-3</c:v>
                </c:pt>
                <c:pt idx="31">
                  <c:v>-0.12368788595833091</c:v>
                </c:pt>
                <c:pt idx="32">
                  <c:v>0.10604681550014305</c:v>
                </c:pt>
                <c:pt idx="33">
                  <c:v>5.9432918543818491E-2</c:v>
                </c:pt>
                <c:pt idx="34">
                  <c:v>-6.2326257940286234E-2</c:v>
                </c:pt>
                <c:pt idx="35">
                  <c:v>-3.4504047770040014E-2</c:v>
                </c:pt>
                <c:pt idx="36">
                  <c:v>-2.0205343806223408E-2</c:v>
                </c:pt>
                <c:pt idx="37">
                  <c:v>1.2805598219762127E-2</c:v>
                </c:pt>
                <c:pt idx="38">
                  <c:v>6.1055062918145664E-2</c:v>
                </c:pt>
                <c:pt idx="39">
                  <c:v>4.3651659357388795E-2</c:v>
                </c:pt>
                <c:pt idx="40">
                  <c:v>1.5274127539755877E-2</c:v>
                </c:pt>
                <c:pt idx="41">
                  <c:v>2.7640271372353364E-2</c:v>
                </c:pt>
                <c:pt idx="42">
                  <c:v>1.9712361108102927E-2</c:v>
                </c:pt>
                <c:pt idx="43">
                  <c:v>-1.4949308716606713E-2</c:v>
                </c:pt>
                <c:pt idx="44">
                  <c:v>5.6717692392286523E-2</c:v>
                </c:pt>
                <c:pt idx="45">
                  <c:v>-1.90386404819054E-3</c:v>
                </c:pt>
                <c:pt idx="46">
                  <c:v>6.8639176648818578E-2</c:v>
                </c:pt>
                <c:pt idx="47">
                  <c:v>3.2667171740361489E-3</c:v>
                </c:pt>
                <c:pt idx="48">
                  <c:v>9.1389550222300553E-3</c:v>
                </c:pt>
                <c:pt idx="49">
                  <c:v>-2.1373933287477498E-2</c:v>
                </c:pt>
                <c:pt idx="50">
                  <c:v>-1.2756693088234017E-2</c:v>
                </c:pt>
                <c:pt idx="51">
                  <c:v>-3.6301154850046924E-3</c:v>
                </c:pt>
                <c:pt idx="52">
                  <c:v>2.4246082573894823E-2</c:v>
                </c:pt>
                <c:pt idx="53">
                  <c:v>-2.8342730760827495E-2</c:v>
                </c:pt>
                <c:pt idx="54">
                  <c:v>3.3738637495550616E-3</c:v>
                </c:pt>
                <c:pt idx="55">
                  <c:v>-9.2049082359600964E-3</c:v>
                </c:pt>
                <c:pt idx="56">
                  <c:v>-5.2379549357309818E-3</c:v>
                </c:pt>
                <c:pt idx="57">
                  <c:v>3.9945270342369721E-2</c:v>
                </c:pt>
                <c:pt idx="58">
                  <c:v>3.4041937012011747E-2</c:v>
                </c:pt>
                <c:pt idx="59">
                  <c:v>-2.717886749618148E-2</c:v>
                </c:pt>
                <c:pt idx="60">
                  <c:v>2.6338568190094502E-2</c:v>
                </c:pt>
                <c:pt idx="61">
                  <c:v>-2.4379007321968738E-2</c:v>
                </c:pt>
                <c:pt idx="62">
                  <c:v>-2.9632245976678795E-2</c:v>
                </c:pt>
                <c:pt idx="63">
                  <c:v>2.6977653198279938E-2</c:v>
                </c:pt>
                <c:pt idx="64">
                  <c:v>-1.8391246030563302E-2</c:v>
                </c:pt>
                <c:pt idx="65">
                  <c:v>3.561470252467891E-2</c:v>
                </c:pt>
                <c:pt idx="66">
                  <c:v>-1.4971463906752303E-2</c:v>
                </c:pt>
                <c:pt idx="67">
                  <c:v>8.3098000305297237E-3</c:v>
                </c:pt>
                <c:pt idx="68">
                  <c:v>-1.217084409624658E-2</c:v>
                </c:pt>
                <c:pt idx="69">
                  <c:v>3.5038079246595188E-2</c:v>
                </c:pt>
                <c:pt idx="70">
                  <c:v>-8.1779625333269212E-3</c:v>
                </c:pt>
                <c:pt idx="71">
                  <c:v>1.3749475157452729E-2</c:v>
                </c:pt>
                <c:pt idx="72">
                  <c:v>1.1831721715696242E-2</c:v>
                </c:pt>
                <c:pt idx="73">
                  <c:v>1.054358929576904E-2</c:v>
                </c:pt>
                <c:pt idx="74">
                  <c:v>2.3207541055618064E-2</c:v>
                </c:pt>
                <c:pt idx="75">
                  <c:v>-1.7491646975404507E-2</c:v>
                </c:pt>
                <c:pt idx="76">
                  <c:v>-1.6197616291094841E-3</c:v>
                </c:pt>
                <c:pt idx="77">
                  <c:v>3.1802063098307354E-3</c:v>
                </c:pt>
                <c:pt idx="78">
                  <c:v>1.7475021634804522E-2</c:v>
                </c:pt>
                <c:pt idx="79">
                  <c:v>2.6176616598498459E-2</c:v>
                </c:pt>
                <c:pt idx="80">
                  <c:v>3.4391436989417823E-2</c:v>
                </c:pt>
                <c:pt idx="81">
                  <c:v>1.168803540845631E-2</c:v>
                </c:pt>
                <c:pt idx="82">
                  <c:v>1.9736653703629425E-2</c:v>
                </c:pt>
                <c:pt idx="83">
                  <c:v>1.2720700625443948E-2</c:v>
                </c:pt>
                <c:pt idx="84">
                  <c:v>-2.7972482290406497E-2</c:v>
                </c:pt>
                <c:pt idx="85">
                  <c:v>6.9869251905063656E-3</c:v>
                </c:pt>
                <c:pt idx="86">
                  <c:v>5.7353078065620622E-2</c:v>
                </c:pt>
                <c:pt idx="87">
                  <c:v>4.3231561727057777E-2</c:v>
                </c:pt>
                <c:pt idx="88">
                  <c:v>-1.6071748299778865E-2</c:v>
                </c:pt>
                <c:pt idx="89">
                  <c:v>-1.4664447198891484E-2</c:v>
                </c:pt>
                <c:pt idx="90">
                  <c:v>1.1031646254652028E-2</c:v>
                </c:pt>
                <c:pt idx="91">
                  <c:v>4.0268039353962504E-2</c:v>
                </c:pt>
                <c:pt idx="92">
                  <c:v>2.4741591421189035E-3</c:v>
                </c:pt>
                <c:pt idx="93">
                  <c:v>-4.0078219613625565E-2</c:v>
                </c:pt>
                <c:pt idx="94">
                  <c:v>-7.9944838809068441E-3</c:v>
                </c:pt>
                <c:pt idx="95">
                  <c:v>-4.6322528311729783E-2</c:v>
                </c:pt>
                <c:pt idx="96">
                  <c:v>-3.0352495897350007E-2</c:v>
                </c:pt>
                <c:pt idx="97">
                  <c:v>-2.8533252244544727E-4</c:v>
                </c:pt>
                <c:pt idx="98">
                  <c:v>4.544116435848311E-2</c:v>
                </c:pt>
                <c:pt idx="99">
                  <c:v>-1.4181603462679382E-2</c:v>
                </c:pt>
                <c:pt idx="100">
                  <c:v>-0.10193680805676697</c:v>
                </c:pt>
                <c:pt idx="101">
                  <c:v>2.4678392353838507E-3</c:v>
                </c:pt>
                <c:pt idx="102">
                  <c:v>1.4584259827280954E-2</c:v>
                </c:pt>
                <c:pt idx="103">
                  <c:v>-6.0057380656204584E-2</c:v>
                </c:pt>
                <c:pt idx="104">
                  <c:v>-0.14060435033444962</c:v>
                </c:pt>
                <c:pt idx="105">
                  <c:v>-5.3187074330215078E-2</c:v>
                </c:pt>
                <c:pt idx="106">
                  <c:v>-5.9632757355274624E-3</c:v>
                </c:pt>
                <c:pt idx="107">
                  <c:v>-8.836548968311575E-2</c:v>
                </c:pt>
                <c:pt idx="108">
                  <c:v>-0.11722864792034848</c:v>
                </c:pt>
                <c:pt idx="109">
                  <c:v>7.7303611957077356E-2</c:v>
                </c:pt>
                <c:pt idx="110">
                  <c:v>7.3492690158392993E-2</c:v>
                </c:pt>
                <c:pt idx="111">
                  <c:v>4.0671537636567612E-2</c:v>
                </c:pt>
                <c:pt idx="112">
                  <c:v>-6.273874073124186E-3</c:v>
                </c:pt>
                <c:pt idx="113">
                  <c:v>8.5783118266840264E-2</c:v>
                </c:pt>
                <c:pt idx="114">
                  <c:v>3.5399455493637433E-2</c:v>
                </c:pt>
                <c:pt idx="115">
                  <c:v>2.2745748861659587E-2</c:v>
                </c:pt>
                <c:pt idx="116">
                  <c:v>4.6333095833128723E-5</c:v>
                </c:pt>
                <c:pt idx="117">
                  <c:v>6.5080569520618914E-2</c:v>
                </c:pt>
                <c:pt idx="118">
                  <c:v>8.0436236809848793E-3</c:v>
                </c:pt>
                <c:pt idx="119">
                  <c:v>-3.4591318607026134E-2</c:v>
                </c:pt>
                <c:pt idx="120">
                  <c:v>2.5620497192403668E-2</c:v>
                </c:pt>
                <c:pt idx="121">
                  <c:v>5.1463110856288186E-2</c:v>
                </c:pt>
                <c:pt idx="122">
                  <c:v>1.39988191547471E-2</c:v>
                </c:pt>
                <c:pt idx="123">
                  <c:v>-7.9208910116717823E-2</c:v>
                </c:pt>
                <c:pt idx="124">
                  <c:v>-3.5772243832516204E-2</c:v>
                </c:pt>
                <c:pt idx="125">
                  <c:v>7.0791752011966524E-2</c:v>
                </c:pt>
                <c:pt idx="126">
                  <c:v>-4.3113184291138751E-2</c:v>
                </c:pt>
                <c:pt idx="127">
                  <c:v>7.7219333141615554E-2</c:v>
                </c:pt>
                <c:pt idx="128">
                  <c:v>3.0630188032128247E-2</c:v>
                </c:pt>
                <c:pt idx="129">
                  <c:v>-1.0115582241833176E-2</c:v>
                </c:pt>
                <c:pt idx="130">
                  <c:v>5.1925219107361142E-2</c:v>
                </c:pt>
                <c:pt idx="131">
                  <c:v>2.7157825819196013E-2</c:v>
                </c:pt>
                <c:pt idx="132">
                  <c:v>2.8120750794866867E-2</c:v>
                </c:pt>
                <c:pt idx="133">
                  <c:v>7.6384265446567401E-3</c:v>
                </c:pt>
                <c:pt idx="134">
                  <c:v>3.9839347128549196E-2</c:v>
                </c:pt>
                <c:pt idx="135">
                  <c:v>-1.8793118791245345E-2</c:v>
                </c:pt>
                <c:pt idx="136">
                  <c:v>-1.2366952828965383E-2</c:v>
                </c:pt>
                <c:pt idx="137">
                  <c:v>-2.1837649041350549E-2</c:v>
                </c:pt>
                <c:pt idx="138">
                  <c:v>-4.3621801100859336E-2</c:v>
                </c:pt>
                <c:pt idx="139">
                  <c:v>-6.0287440597303399E-2</c:v>
                </c:pt>
                <c:pt idx="140">
                  <c:v>9.544522411938372E-2</c:v>
                </c:pt>
                <c:pt idx="141">
                  <c:v>7.5842680181781308E-3</c:v>
                </c:pt>
                <c:pt idx="142">
                  <c:v>1.4269015945965524E-2</c:v>
                </c:pt>
                <c:pt idx="143">
                  <c:v>3.3996149804052633E-2</c:v>
                </c:pt>
                <c:pt idx="144">
                  <c:v>2.5264171121301304E-2</c:v>
                </c:pt>
                <c:pt idx="145">
                  <c:v>2.0071695103562659E-2</c:v>
                </c:pt>
                <c:pt idx="146">
                  <c:v>1.2034477643108055E-4</c:v>
                </c:pt>
                <c:pt idx="147">
                  <c:v>-6.2070755727229976E-2</c:v>
                </c:pt>
                <c:pt idx="148">
                  <c:v>3.9265902553364818E-2</c:v>
                </c:pt>
                <c:pt idx="149">
                  <c:v>9.9836258908128084E-3</c:v>
                </c:pt>
                <c:pt idx="150">
                  <c:v>6.3157830002735782E-3</c:v>
                </c:pt>
                <c:pt idx="151">
                  <c:v>2.6452847945586333E-2</c:v>
                </c:pt>
                <c:pt idx="152">
                  <c:v>-2.5352884135228293E-2</c:v>
                </c:pt>
                <c:pt idx="153">
                  <c:v>-5.4121495427007504E-3</c:v>
                </c:pt>
                <c:pt idx="154">
                  <c:v>6.0312093588155147E-3</c:v>
                </c:pt>
                <c:pt idx="155">
                  <c:v>5.7725268502931248E-2</c:v>
                </c:pt>
                <c:pt idx="156">
                  <c:v>1.3990035049038285E-2</c:v>
                </c:pt>
                <c:pt idx="157">
                  <c:v>3.7287016462354883E-2</c:v>
                </c:pt>
                <c:pt idx="158">
                  <c:v>1.792086175981944E-2</c:v>
                </c:pt>
                <c:pt idx="159">
                  <c:v>1.8583134543592283E-2</c:v>
                </c:pt>
                <c:pt idx="160">
                  <c:v>-1.3626346872794071E-2</c:v>
                </c:pt>
                <c:pt idx="161">
                  <c:v>3.9567795246016058E-2</c:v>
                </c:pt>
                <c:pt idx="162">
                  <c:v>-4.4467771301599957E-2</c:v>
                </c:pt>
                <c:pt idx="163">
                  <c:v>2.156335687774269E-2</c:v>
                </c:pt>
                <c:pt idx="164">
                  <c:v>2.7500930291275427E-2</c:v>
                </c:pt>
                <c:pt idx="165">
                  <c:v>3.4778637248122468E-2</c:v>
                </c:pt>
                <c:pt idx="166">
                  <c:v>3.0476035361525655E-2</c:v>
                </c:pt>
                <c:pt idx="167">
                  <c:v>-5.2954575891645206E-2</c:v>
                </c:pt>
                <c:pt idx="168">
                  <c:v>3.9675517633457114E-2</c:v>
                </c:pt>
                <c:pt idx="169">
                  <c:v>8.3293968585400613E-3</c:v>
                </c:pt>
                <c:pt idx="170">
                  <c:v>7.4846606382681369E-3</c:v>
                </c:pt>
                <c:pt idx="171">
                  <c:v>8.2221407359337473E-3</c:v>
                </c:pt>
                <c:pt idx="172">
                  <c:v>6.545964418618766E-3</c:v>
                </c:pt>
                <c:pt idx="173">
                  <c:v>-1.5647843295734098E-2</c:v>
                </c:pt>
                <c:pt idx="174">
                  <c:v>3.2309382792076624E-2</c:v>
                </c:pt>
                <c:pt idx="175">
                  <c:v>-3.2488324965127546E-3</c:v>
                </c:pt>
                <c:pt idx="176">
                  <c:v>2.039676346161734E-2</c:v>
                </c:pt>
                <c:pt idx="177">
                  <c:v>2.517003516858618E-2</c:v>
                </c:pt>
                <c:pt idx="178">
                  <c:v>-2.8998936518698226E-4</c:v>
                </c:pt>
                <c:pt idx="179">
                  <c:v>-3.6925176190184872E-2</c:v>
                </c:pt>
                <c:pt idx="180">
                  <c:v>5.6379424350202045E-2</c:v>
                </c:pt>
                <c:pt idx="181">
                  <c:v>-1.9665025065213726E-2</c:v>
                </c:pt>
                <c:pt idx="182">
                  <c:v>3.6228378296276897E-3</c:v>
                </c:pt>
                <c:pt idx="183">
                  <c:v>9.537838583180358E-3</c:v>
                </c:pt>
                <c:pt idx="184">
                  <c:v>-2.1718780190420506E-2</c:v>
                </c:pt>
                <c:pt idx="185">
                  <c:v>3.9927330555731277E-3</c:v>
                </c:pt>
                <c:pt idx="186">
                  <c:v>-6.5677738546263353E-2</c:v>
                </c:pt>
                <c:pt idx="187">
                  <c:v>-1.4722262725805679E-2</c:v>
                </c:pt>
                <c:pt idx="188">
                  <c:v>8.467088739737294E-2</c:v>
                </c:pt>
                <c:pt idx="189">
                  <c:v>3.1918856582540123E-3</c:v>
                </c:pt>
                <c:pt idx="190">
                  <c:v>-1.6641722987462693E-2</c:v>
                </c:pt>
                <c:pt idx="191">
                  <c:v>-5.5020278300812131E-2</c:v>
                </c:pt>
                <c:pt idx="192">
                  <c:v>3.0486508808900137E-3</c:v>
                </c:pt>
                <c:pt idx="193">
                  <c:v>7.0752883480156292E-2</c:v>
                </c:pt>
                <c:pt idx="194">
                  <c:v>5.0070426557060621E-3</c:v>
                </c:pt>
                <c:pt idx="195">
                  <c:v>7.6292757139229117E-4</c:v>
                </c:pt>
                <c:pt idx="196">
                  <c:v>8.0276828281011792E-3</c:v>
                </c:pt>
                <c:pt idx="197">
                  <c:v>2.8011727836992684E-2</c:v>
                </c:pt>
                <c:pt idx="198">
                  <c:v>-1.7013667356762241E-3</c:v>
                </c:pt>
                <c:pt idx="199">
                  <c:v>-5.0394328966875124E-3</c:v>
                </c:pt>
                <c:pt idx="200">
                  <c:v>-9.0522526852796492E-3</c:v>
                </c:pt>
                <c:pt idx="201">
                  <c:v>5.4080988093099025E-2</c:v>
                </c:pt>
                <c:pt idx="202">
                  <c:v>3.3415291488309018E-2</c:v>
                </c:pt>
                <c:pt idx="203">
                  <c:v>5.135457885096173E-3</c:v>
                </c:pt>
                <c:pt idx="204">
                  <c:v>4.7731861867319481E-2</c:v>
                </c:pt>
                <c:pt idx="205">
                  <c:v>-7.1602095689844436E-3</c:v>
                </c:pt>
                <c:pt idx="206">
                  <c:v>1.3419496090154359E-2</c:v>
                </c:pt>
                <c:pt idx="207">
                  <c:v>3.2539799651489787E-3</c:v>
                </c:pt>
                <c:pt idx="208">
                  <c:v>1.6230457454429414E-2</c:v>
                </c:pt>
                <c:pt idx="209">
                  <c:v>2.5362968819599985E-2</c:v>
                </c:pt>
                <c:pt idx="210">
                  <c:v>2.6028818991443714E-3</c:v>
                </c:pt>
                <c:pt idx="211">
                  <c:v>2.0821392284525952E-2</c:v>
                </c:pt>
                <c:pt idx="212">
                  <c:v>4.3389694038274307E-2</c:v>
                </c:pt>
                <c:pt idx="213">
                  <c:v>3.8289806666655046E-2</c:v>
                </c:pt>
                <c:pt idx="214">
                  <c:v>1.8410660690044489E-2</c:v>
                </c:pt>
                <c:pt idx="215">
                  <c:v>5.7856599035082779E-2</c:v>
                </c:pt>
                <c:pt idx="216">
                  <c:v>-4.283809297272323E-2</c:v>
                </c:pt>
                <c:pt idx="217">
                  <c:v>-3.7000383552011296E-2</c:v>
                </c:pt>
                <c:pt idx="218">
                  <c:v>2.4909648588917754E-3</c:v>
                </c:pt>
                <c:pt idx="219">
                  <c:v>1.0457659700825461E-2</c:v>
                </c:pt>
                <c:pt idx="220">
                  <c:v>-5.9154221194109846E-3</c:v>
                </c:pt>
                <c:pt idx="221">
                  <c:v>4.7124579906976827E-2</c:v>
                </c:pt>
                <c:pt idx="222">
                  <c:v>2.1626043322910515E-2</c:v>
                </c:pt>
                <c:pt idx="223">
                  <c:v>1.9006101332495362E-2</c:v>
                </c:pt>
                <c:pt idx="224">
                  <c:v>-5.074209199302615E-2</c:v>
                </c:pt>
                <c:pt idx="225">
                  <c:v>1.6830070043669876E-2</c:v>
                </c:pt>
                <c:pt idx="226">
                  <c:v>-8.6575306420199172E-2</c:v>
                </c:pt>
                <c:pt idx="227">
                  <c:v>7.1684186791017845E-2</c:v>
                </c:pt>
                <c:pt idx="228">
                  <c:v>3.665368382862666E-2</c:v>
                </c:pt>
                <c:pt idx="229">
                  <c:v>4.8927303596224547E-4</c:v>
                </c:pt>
                <c:pt idx="230">
                  <c:v>2.5617578681213171E-2</c:v>
                </c:pt>
                <c:pt idx="231">
                  <c:v>-6.6855037677335805E-2</c:v>
                </c:pt>
                <c:pt idx="232">
                  <c:v>7.1928959211832844E-2</c:v>
                </c:pt>
                <c:pt idx="233">
                  <c:v>9.936481107490458E-3</c:v>
                </c:pt>
                <c:pt idx="234">
                  <c:v>-1.7159967495859796E-2</c:v>
                </c:pt>
                <c:pt idx="235">
                  <c:v>1.9450234970806779E-2</c:v>
                </c:pt>
                <c:pt idx="236">
                  <c:v>4.8074011687111451E-3</c:v>
                </c:pt>
                <c:pt idx="237">
                  <c:v>3.7165253715582658E-2</c:v>
                </c:pt>
                <c:pt idx="238">
                  <c:v>1.7362050606368751E-2</c:v>
                </c:pt>
                <c:pt idx="239">
                  <c:v>-9.8957756625800419E-3</c:v>
                </c:pt>
                <c:pt idx="240">
                  <c:v>-0.10074557536922202</c:v>
                </c:pt>
                <c:pt idx="241">
                  <c:v>-0.1374375427008</c:v>
                </c:pt>
                <c:pt idx="242">
                  <c:v>0.11080632709712401</c:v>
                </c:pt>
                <c:pt idx="243">
                  <c:v>4.2610775117762012E-2</c:v>
                </c:pt>
                <c:pt idx="244">
                  <c:v>1.6931337412948944E-2</c:v>
                </c:pt>
                <c:pt idx="245">
                  <c:v>2.3842360867907697E-2</c:v>
                </c:pt>
                <c:pt idx="246">
                  <c:v>7.5741855706302985E-2</c:v>
                </c:pt>
                <c:pt idx="247">
                  <c:v>-2.2805095312881885E-2</c:v>
                </c:pt>
                <c:pt idx="248">
                  <c:v>-4.607709391433934E-2</c:v>
                </c:pt>
                <c:pt idx="249">
                  <c:v>0.11837172095269732</c:v>
                </c:pt>
                <c:pt idx="250">
                  <c:v>3.2654669714939688E-2</c:v>
                </c:pt>
                <c:pt idx="251">
                  <c:v>-2.038326524317724E-2</c:v>
                </c:pt>
                <c:pt idx="252">
                  <c:v>3.1676684692665269E-2</c:v>
                </c:pt>
                <c:pt idx="253">
                  <c:v>6.6247106186819948E-2</c:v>
                </c:pt>
                <c:pt idx="254">
                  <c:v>2.7084839857435261E-2</c:v>
                </c:pt>
                <c:pt idx="255">
                  <c:v>1.9324070807693605E-2</c:v>
                </c:pt>
                <c:pt idx="256">
                  <c:v>-7.8020356536212532E-4</c:v>
                </c:pt>
                <c:pt idx="257">
                  <c:v>1.2548652257473369E-2</c:v>
                </c:pt>
                <c:pt idx="258">
                  <c:v>1.2172728748174988E-2</c:v>
                </c:pt>
                <c:pt idx="259">
                  <c:v>-4.2895324841992988E-2</c:v>
                </c:pt>
                <c:pt idx="260">
                  <c:v>5.8375034570463447E-2</c:v>
                </c:pt>
                <c:pt idx="261">
                  <c:v>-3.7293590429363088E-2</c:v>
                </c:pt>
                <c:pt idx="262">
                  <c:v>5.378132057678231E-2</c:v>
                </c:pt>
                <c:pt idx="263">
                  <c:v>-3.3200232261828444E-2</c:v>
                </c:pt>
                <c:pt idx="264">
                  <c:v>-3.5274534283126546E-2</c:v>
                </c:pt>
                <c:pt idx="265">
                  <c:v>2.3183526787558417E-2</c:v>
                </c:pt>
                <c:pt idx="266">
                  <c:v>-4.9054813738254599E-2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3-4D69-879E-D50EAF24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73872"/>
        <c:axId val="816851200"/>
      </c:scatterChart>
      <c:valAx>
        <c:axId val="7360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6851200"/>
        <c:crosses val="autoZero"/>
        <c:crossBetween val="midCat"/>
      </c:valAx>
      <c:valAx>
        <c:axId val="8168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607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Final!$D$62:$D$269</c:f>
              <c:numCache>
                <c:formatCode>General</c:formatCode>
                <c:ptCount val="208"/>
                <c:pt idx="0">
                  <c:v>1.2375830490993533</c:v>
                </c:pt>
                <c:pt idx="1">
                  <c:v>1.3665926149265275</c:v>
                </c:pt>
                <c:pt idx="2">
                  <c:v>1.341526448032176</c:v>
                </c:pt>
                <c:pt idx="3">
                  <c:v>1.3579262051376502</c:v>
                </c:pt>
                <c:pt idx="4">
                  <c:v>1.3140756557217903</c:v>
                </c:pt>
                <c:pt idx="5">
                  <c:v>1.3410097989234251</c:v>
                </c:pt>
                <c:pt idx="6">
                  <c:v>1.3698083134737178</c:v>
                </c:pt>
                <c:pt idx="7">
                  <c:v>1.3083599349795689</c:v>
                </c:pt>
                <c:pt idx="8">
                  <c:v>1.0776973925443578</c:v>
                </c:pt>
                <c:pt idx="9">
                  <c:v>1.1520731998822134</c:v>
                </c:pt>
                <c:pt idx="10">
                  <c:v>1.1175997597021976</c:v>
                </c:pt>
                <c:pt idx="11">
                  <c:v>1.1725621336368393</c:v>
                </c:pt>
                <c:pt idx="12">
                  <c:v>1.1416196277757431</c:v>
                </c:pt>
                <c:pt idx="13">
                  <c:v>1.0753231957470233</c:v>
                </c:pt>
                <c:pt idx="14">
                  <c:v>1.1999811218387042</c:v>
                </c:pt>
                <c:pt idx="15">
                  <c:v>1.1981249514793206</c:v>
                </c:pt>
                <c:pt idx="16">
                  <c:v>1.2701627409219742</c:v>
                </c:pt>
                <c:pt idx="17">
                  <c:v>1.3436314336213473</c:v>
                </c:pt>
                <c:pt idx="18">
                  <c:v>1.3458803876709426</c:v>
                </c:pt>
                <c:pt idx="19">
                  <c:v>1.3501160558934355</c:v>
                </c:pt>
                <c:pt idx="20">
                  <c:v>1.2949945548037842</c:v>
                </c:pt>
                <c:pt idx="21">
                  <c:v>1.2699664170665466</c:v>
                </c:pt>
                <c:pt idx="22">
                  <c:v>1.2063598331590462</c:v>
                </c:pt>
                <c:pt idx="23">
                  <c:v>1.1841547965295753</c:v>
                </c:pt>
                <c:pt idx="24">
                  <c:v>1.2001512969798287</c:v>
                </c:pt>
                <c:pt idx="25">
                  <c:v>1.2396267531407494</c:v>
                </c:pt>
                <c:pt idx="26">
                  <c:v>1.2358756561459148</c:v>
                </c:pt>
                <c:pt idx="27">
                  <c:v>1.2408406260351308</c:v>
                </c:pt>
                <c:pt idx="28">
                  <c:v>1.2927879041932422</c:v>
                </c:pt>
                <c:pt idx="29">
                  <c:v>1.1019732960705375</c:v>
                </c:pt>
                <c:pt idx="30">
                  <c:v>0.97771799697085215</c:v>
                </c:pt>
                <c:pt idx="31">
                  <c:v>0.96084493159112738</c:v>
                </c:pt>
                <c:pt idx="32">
                  <c:v>1.1099150074558337</c:v>
                </c:pt>
                <c:pt idx="33">
                  <c:v>1.2038939209700945</c:v>
                </c:pt>
                <c:pt idx="34">
                  <c:v>1.4348252647962687</c:v>
                </c:pt>
                <c:pt idx="35">
                  <c:v>1.3511797078419452</c:v>
                </c:pt>
                <c:pt idx="36">
                  <c:v>1.7604024331791226</c:v>
                </c:pt>
                <c:pt idx="37">
                  <c:v>1.8476947134268775</c:v>
                </c:pt>
                <c:pt idx="38">
                  <c:v>1.8429919812182596</c:v>
                </c:pt>
                <c:pt idx="39">
                  <c:v>2.1307038295509981</c:v>
                </c:pt>
                <c:pt idx="40">
                  <c:v>1.9744730311205652</c:v>
                </c:pt>
                <c:pt idx="41">
                  <c:v>1.8879174633912155</c:v>
                </c:pt>
                <c:pt idx="42">
                  <c:v>1.8878843292773864</c:v>
                </c:pt>
                <c:pt idx="43">
                  <c:v>1.8897635300338249</c:v>
                </c:pt>
                <c:pt idx="44">
                  <c:v>2.1675843025838888</c:v>
                </c:pt>
                <c:pt idx="45">
                  <c:v>1.7975745752468628</c:v>
                </c:pt>
                <c:pt idx="46">
                  <c:v>1.8603116326304252</c:v>
                </c:pt>
                <c:pt idx="47">
                  <c:v>2.026527033248938</c:v>
                </c:pt>
                <c:pt idx="48">
                  <c:v>1.8163808868598115</c:v>
                </c:pt>
                <c:pt idx="49">
                  <c:v>1.6228789641989902</c:v>
                </c:pt>
                <c:pt idx="50">
                  <c:v>1.6428190074491273</c:v>
                </c:pt>
                <c:pt idx="51">
                  <c:v>1.6550852950915935</c:v>
                </c:pt>
                <c:pt idx="52">
                  <c:v>1.6388298013954234</c:v>
                </c:pt>
                <c:pt idx="53">
                  <c:v>1.6201206315358168</c:v>
                </c:pt>
                <c:pt idx="54">
                  <c:v>1.584380986256066</c:v>
                </c:pt>
                <c:pt idx="55">
                  <c:v>1.5593289080232875</c:v>
                </c:pt>
                <c:pt idx="56">
                  <c:v>1.5710062231953625</c:v>
                </c:pt>
                <c:pt idx="57">
                  <c:v>1.5872788016813517</c:v>
                </c:pt>
                <c:pt idx="58">
                  <c:v>1.4784068763517473</c:v>
                </c:pt>
                <c:pt idx="59">
                  <c:v>1.5170098667597691</c:v>
                </c:pt>
                <c:pt idx="60">
                  <c:v>1.5886842880716734</c:v>
                </c:pt>
                <c:pt idx="61">
                  <c:v>1.5653523874940529</c:v>
                </c:pt>
                <c:pt idx="62">
                  <c:v>1.5660236648547778</c:v>
                </c:pt>
                <c:pt idx="63">
                  <c:v>1.5371436135998207</c:v>
                </c:pt>
                <c:pt idx="64">
                  <c:v>1.4857656211439612</c:v>
                </c:pt>
                <c:pt idx="65">
                  <c:v>1.4742670432947385</c:v>
                </c:pt>
                <c:pt idx="66">
                  <c:v>1.3866893840321493</c:v>
                </c:pt>
                <c:pt idx="67">
                  <c:v>1.4078838995005889</c:v>
                </c:pt>
                <c:pt idx="68">
                  <c:v>1.4168360520441363</c:v>
                </c:pt>
                <c:pt idx="69">
                  <c:v>1.4198197443971514</c:v>
                </c:pt>
                <c:pt idx="70">
                  <c:v>1.3935836614886838</c:v>
                </c:pt>
                <c:pt idx="71">
                  <c:v>1.3721709093539032</c:v>
                </c:pt>
                <c:pt idx="72">
                  <c:v>1.3693559452113739</c:v>
                </c:pt>
                <c:pt idx="73">
                  <c:v>1.3736199305507657</c:v>
                </c:pt>
                <c:pt idx="74">
                  <c:v>1.3790955916260899</c:v>
                </c:pt>
                <c:pt idx="75">
                  <c:v>1.348050524096875</c:v>
                </c:pt>
                <c:pt idx="76">
                  <c:v>1.3258075446613489</c:v>
                </c:pt>
                <c:pt idx="77">
                  <c:v>1.32910551776861</c:v>
                </c:pt>
                <c:pt idx="78">
                  <c:v>1.2996007613580363</c:v>
                </c:pt>
                <c:pt idx="79">
                  <c:v>1.3029676740603597</c:v>
                </c:pt>
                <c:pt idx="80">
                  <c:v>1.2750957633344926</c:v>
                </c:pt>
                <c:pt idx="81">
                  <c:v>1.2211315975794723</c:v>
                </c:pt>
                <c:pt idx="82">
                  <c:v>1.2107711382687669</c:v>
                </c:pt>
                <c:pt idx="83">
                  <c:v>1.2281390832493746</c:v>
                </c:pt>
                <c:pt idx="84">
                  <c:v>1.2428126497598802</c:v>
                </c:pt>
                <c:pt idx="85">
                  <c:v>1.2598720280108382</c:v>
                </c:pt>
                <c:pt idx="86">
                  <c:v>1.263543077217649</c:v>
                </c:pt>
                <c:pt idx="87">
                  <c:v>1.2767573445640654</c:v>
                </c:pt>
                <c:pt idx="88">
                  <c:v>1.2257305754612779</c:v>
                </c:pt>
                <c:pt idx="89">
                  <c:v>1.2069265585715385</c:v>
                </c:pt>
                <c:pt idx="90">
                  <c:v>1.2139512748000634</c:v>
                </c:pt>
                <c:pt idx="91">
                  <c:v>1.2153162688834145</c:v>
                </c:pt>
                <c:pt idx="92">
                  <c:v>1.1980524680471101</c:v>
                </c:pt>
                <c:pt idx="93">
                  <c:v>1.2134020452056924</c:v>
                </c:pt>
                <c:pt idx="94">
                  <c:v>1.2102134600620984</c:v>
                </c:pt>
                <c:pt idx="95">
                  <c:v>1.2106478156014941</c:v>
                </c:pt>
                <c:pt idx="96">
                  <c:v>1.029781423556311</c:v>
                </c:pt>
                <c:pt idx="97">
                  <c:v>1.0093450031702083</c:v>
                </c:pt>
                <c:pt idx="98">
                  <c:v>1.001563570231915</c:v>
                </c:pt>
                <c:pt idx="99">
                  <c:v>0.95606110203259631</c:v>
                </c:pt>
                <c:pt idx="100">
                  <c:v>0.96450529459974954</c:v>
                </c:pt>
                <c:pt idx="101">
                  <c:v>0.95725098685680621</c:v>
                </c:pt>
                <c:pt idx="102">
                  <c:v>0.97719612228675401</c:v>
                </c:pt>
                <c:pt idx="103">
                  <c:v>0.93753453300054512</c:v>
                </c:pt>
                <c:pt idx="104">
                  <c:v>0.78769310095109901</c:v>
                </c:pt>
                <c:pt idx="105">
                  <c:v>0.84225879576411966</c:v>
                </c:pt>
                <c:pt idx="106">
                  <c:v>0.77694787763184825</c:v>
                </c:pt>
                <c:pt idx="107">
                  <c:v>0.75517851588612062</c:v>
                </c:pt>
                <c:pt idx="108">
                  <c:v>0.907405856875099</c:v>
                </c:pt>
                <c:pt idx="109">
                  <c:v>1.0200679873608196</c:v>
                </c:pt>
                <c:pt idx="110">
                  <c:v>0.95932743681632326</c:v>
                </c:pt>
                <c:pt idx="111">
                  <c:v>0.87177457817522219</c:v>
                </c:pt>
                <c:pt idx="112">
                  <c:v>0.86031204774099379</c:v>
                </c:pt>
                <c:pt idx="113">
                  <c:v>0.86793437481400748</c:v>
                </c:pt>
                <c:pt idx="114">
                  <c:v>0.80423663989007588</c:v>
                </c:pt>
                <c:pt idx="115">
                  <c:v>0.81832954352787168</c:v>
                </c:pt>
                <c:pt idx="116">
                  <c:v>0.81245199282777036</c:v>
                </c:pt>
                <c:pt idx="117">
                  <c:v>0.81746909123075273</c:v>
                </c:pt>
                <c:pt idx="118">
                  <c:v>0.83956050897443291</c:v>
                </c:pt>
                <c:pt idx="119">
                  <c:v>0.85219524200590446</c:v>
                </c:pt>
                <c:pt idx="120">
                  <c:v>0.75577148174580711</c:v>
                </c:pt>
                <c:pt idx="121">
                  <c:v>0.77134073274662562</c:v>
                </c:pt>
                <c:pt idx="122">
                  <c:v>0.73249434105664524</c:v>
                </c:pt>
                <c:pt idx="123">
                  <c:v>0.72759466102984427</c:v>
                </c:pt>
                <c:pt idx="124">
                  <c:v>0.76081633160022855</c:v>
                </c:pt>
                <c:pt idx="125">
                  <c:v>0.7701583192660415</c:v>
                </c:pt>
                <c:pt idx="126">
                  <c:v>0.82446244423368953</c:v>
                </c:pt>
                <c:pt idx="127">
                  <c:v>0.83338255550716278</c:v>
                </c:pt>
                <c:pt idx="128">
                  <c:v>0.73721053226403455</c:v>
                </c:pt>
                <c:pt idx="129">
                  <c:v>0.73646716002515555</c:v>
                </c:pt>
                <c:pt idx="130">
                  <c:v>0.74656235546419092</c:v>
                </c:pt>
                <c:pt idx="131">
                  <c:v>0.79929752748208993</c:v>
                </c:pt>
                <c:pt idx="132">
                  <c:v>0.83318297858064616</c:v>
                </c:pt>
                <c:pt idx="133">
                  <c:v>0.83146259102388675</c:v>
                </c:pt>
                <c:pt idx="134">
                  <c:v>0.89176634039938441</c:v>
                </c:pt>
                <c:pt idx="135">
                  <c:v>0.91496740187904768</c:v>
                </c:pt>
                <c:pt idx="136">
                  <c:v>0.9109407485875507</c:v>
                </c:pt>
                <c:pt idx="137">
                  <c:v>0.9002994102376094</c:v>
                </c:pt>
                <c:pt idx="138">
                  <c:v>0.99349689696865451</c:v>
                </c:pt>
                <c:pt idx="139">
                  <c:v>1.009156780260912</c:v>
                </c:pt>
                <c:pt idx="140">
                  <c:v>1.0449707066432863</c:v>
                </c:pt>
                <c:pt idx="141">
                  <c:v>1.1186813291064006</c:v>
                </c:pt>
                <c:pt idx="142">
                  <c:v>1.0383841984448141</c:v>
                </c:pt>
                <c:pt idx="143">
                  <c:v>1.0395323194365627</c:v>
                </c:pt>
                <c:pt idx="144">
                  <c:v>0.99715048858435773</c:v>
                </c:pt>
                <c:pt idx="145">
                  <c:v>1.0025373478572897</c:v>
                </c:pt>
                <c:pt idx="146">
                  <c:v>0.97012590701718426</c:v>
                </c:pt>
                <c:pt idx="147">
                  <c:v>0.96393840277313214</c:v>
                </c:pt>
                <c:pt idx="148">
                  <c:v>1.0191783195170825</c:v>
                </c:pt>
                <c:pt idx="149">
                  <c:v>1.0289119289659892</c:v>
                </c:pt>
                <c:pt idx="150">
                  <c:v>1.0291761790165568</c:v>
                </c:pt>
                <c:pt idx="151">
                  <c:v>1.0210954811635571</c:v>
                </c:pt>
                <c:pt idx="152">
                  <c:v>1.0100632119516575</c:v>
                </c:pt>
                <c:pt idx="153">
                  <c:v>0.9827820353395561</c:v>
                </c:pt>
                <c:pt idx="154">
                  <c:v>0.96271443282733093</c:v>
                </c:pt>
                <c:pt idx="155">
                  <c:v>0.94782452337814682</c:v>
                </c:pt>
                <c:pt idx="156">
                  <c:v>1.0709112236942693</c:v>
                </c:pt>
                <c:pt idx="157">
                  <c:v>0.97362118240577034</c:v>
                </c:pt>
                <c:pt idx="158">
                  <c:v>1.018666420257494</c:v>
                </c:pt>
                <c:pt idx="159">
                  <c:v>1.0268401209862625</c:v>
                </c:pt>
                <c:pt idx="160">
                  <c:v>1.033475139525458</c:v>
                </c:pt>
                <c:pt idx="161">
                  <c:v>0.99119057007912625</c:v>
                </c:pt>
                <c:pt idx="162">
                  <c:v>0.91859796940595817</c:v>
                </c:pt>
                <c:pt idx="163">
                  <c:v>1.0636765374209876</c:v>
                </c:pt>
                <c:pt idx="164">
                  <c:v>1.0684850079085197</c:v>
                </c:pt>
                <c:pt idx="165">
                  <c:v>1.0390120899342867</c:v>
                </c:pt>
                <c:pt idx="166">
                  <c:v>0.99790483711289646</c:v>
                </c:pt>
                <c:pt idx="167">
                  <c:v>1.0617409702331402</c:v>
                </c:pt>
                <c:pt idx="168">
                  <c:v>0.97359723780651541</c:v>
                </c:pt>
                <c:pt idx="169">
                  <c:v>0.9699049943355017</c:v>
                </c:pt>
                <c:pt idx="170">
                  <c:v>0.95886422378968517</c:v>
                </c:pt>
                <c:pt idx="171">
                  <c:v>0.96557268986270484</c:v>
                </c:pt>
                <c:pt idx="172">
                  <c:v>1.0433924024407277</c:v>
                </c:pt>
                <c:pt idx="173">
                  <c:v>1.0890618534168697</c:v>
                </c:pt>
                <c:pt idx="174">
                  <c:v>1.1027148139940446</c:v>
                </c:pt>
                <c:pt idx="175">
                  <c:v>1.0964121459525027</c:v>
                </c:pt>
                <c:pt idx="176">
                  <c:v>1.1012629701203134</c:v>
                </c:pt>
                <c:pt idx="177">
                  <c:v>1.090033151883671</c:v>
                </c:pt>
                <c:pt idx="178">
                  <c:v>1.0847331528094626</c:v>
                </c:pt>
                <c:pt idx="179">
                  <c:v>1.0845581005476717</c:v>
                </c:pt>
                <c:pt idx="180">
                  <c:v>1.1282644538061697</c:v>
                </c:pt>
                <c:pt idx="181">
                  <c:v>1.1324917239878378</c:v>
                </c:pt>
                <c:pt idx="182">
                  <c:v>1.0186205307986369</c:v>
                </c:pt>
                <c:pt idx="183">
                  <c:v>1.0470386447903852</c:v>
                </c:pt>
                <c:pt idx="184">
                  <c:v>1.0545535446743945</c:v>
                </c:pt>
                <c:pt idx="185">
                  <c:v>1.058920653599674</c:v>
                </c:pt>
                <c:pt idx="186">
                  <c:v>1.0751908558503522</c:v>
                </c:pt>
                <c:pt idx="187">
                  <c:v>1.1312952265771876</c:v>
                </c:pt>
                <c:pt idx="188">
                  <c:v>1.1544660445332116</c:v>
                </c:pt>
                <c:pt idx="189">
                  <c:v>1.1892978987784295</c:v>
                </c:pt>
                <c:pt idx="190">
                  <c:v>1.1294180632798607</c:v>
                </c:pt>
                <c:pt idx="191">
                  <c:v>1.1171848908919946</c:v>
                </c:pt>
                <c:pt idx="192">
                  <c:v>1.0987636558774014</c:v>
                </c:pt>
                <c:pt idx="193">
                  <c:v>1.0730532176174477</c:v>
                </c:pt>
                <c:pt idx="194">
                  <c:v>1.0157890040484865</c:v>
                </c:pt>
                <c:pt idx="195">
                  <c:v>1.0102637279426452</c:v>
                </c:pt>
                <c:pt idx="196">
                  <c:v>1.0086466519910571</c:v>
                </c:pt>
                <c:pt idx="197">
                  <c:v>0.99759838772471054</c:v>
                </c:pt>
                <c:pt idx="198">
                  <c:v>0.99227185797597839</c:v>
                </c:pt>
                <c:pt idx="199">
                  <c:v>0.99202404200053984</c:v>
                </c:pt>
                <c:pt idx="200">
                  <c:v>1.0203036138288679</c:v>
                </c:pt>
                <c:pt idx="201">
                  <c:v>1.0111493174323727</c:v>
                </c:pt>
                <c:pt idx="202">
                  <c:v>0.99922838279546478</c:v>
                </c:pt>
                <c:pt idx="203">
                  <c:v>0.99929576738504333</c:v>
                </c:pt>
                <c:pt idx="204">
                  <c:v>1.0023805850636505</c:v>
                </c:pt>
                <c:pt idx="205">
                  <c:v>1.0001479610731703</c:v>
                </c:pt>
                <c:pt idx="206">
                  <c:v>1.0067783246170707</c:v>
                </c:pt>
                <c:pt idx="207">
                  <c:v>1.0388894422894097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3-440D-A96C-FA0A5E1A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55008"/>
        <c:axId val="817285376"/>
      </c:lineChart>
      <c:catAx>
        <c:axId val="97865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285376"/>
        <c:crosses val="autoZero"/>
        <c:auto val="1"/>
        <c:lblAlgn val="ctr"/>
        <c:lblOffset val="100"/>
        <c:noMultiLvlLbl val="0"/>
      </c:catAx>
      <c:valAx>
        <c:axId val="8172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865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474888</xdr:colOff>
      <xdr:row>2</xdr:row>
      <xdr:rowOff>137659</xdr:rowOff>
    </xdr:from>
    <xdr:to>
      <xdr:col>15</xdr:col>
      <xdr:colOff>481352</xdr:colOff>
      <xdr:row>17</xdr:row>
      <xdr:rowOff>26760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13EB9-D156-4E3A-849B-A24EAA19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34867</xdr:colOff>
      <xdr:row>65</xdr:row>
      <xdr:rowOff>113279</xdr:rowOff>
    </xdr:from>
    <xdr:to>
      <xdr:col>15</xdr:col>
      <xdr:colOff>17518</xdr:colOff>
      <xdr:row>80</xdr:row>
      <xdr:rowOff>50006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60358E-8C83-49A3-B13A-8DF7CCDA9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9"/>
  <sheetViews>
    <sheetView workbookViewId="0">
      <selection activeCell="C2" sqref="C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544</v>
      </c>
      <c r="D1" t="s">
        <v>2</v>
      </c>
    </row>
    <row r="2" spans="1:4" x14ac:dyDescent="0.25">
      <c r="A2" s="1">
        <v>36526</v>
      </c>
      <c r="B2">
        <v>0.79203699999999999</v>
      </c>
      <c r="C2" s="1">
        <v>36526</v>
      </c>
      <c r="D2">
        <v>10940.53</v>
      </c>
    </row>
    <row r="3" spans="1:4" x14ac:dyDescent="0.25">
      <c r="A3" s="1">
        <v>36557</v>
      </c>
      <c r="B3">
        <v>0.875058</v>
      </c>
      <c r="C3" s="1">
        <v>36557</v>
      </c>
      <c r="D3">
        <v>10128.31</v>
      </c>
    </row>
    <row r="4" spans="1:4" x14ac:dyDescent="0.25">
      <c r="A4" s="1">
        <v>36586</v>
      </c>
      <c r="B4">
        <v>1.036805</v>
      </c>
      <c r="C4" s="1">
        <v>36586</v>
      </c>
      <c r="D4">
        <v>10921.92</v>
      </c>
    </row>
    <row r="5" spans="1:4" x14ac:dyDescent="0.25">
      <c r="A5" s="1">
        <v>36617</v>
      </c>
      <c r="B5">
        <v>0.94710399999999995</v>
      </c>
      <c r="C5" s="1">
        <v>36617</v>
      </c>
      <c r="D5">
        <v>10733.91</v>
      </c>
    </row>
    <row r="6" spans="1:4" x14ac:dyDescent="0.25">
      <c r="A6" s="1">
        <v>36647</v>
      </c>
      <c r="B6">
        <v>0.64126399999999995</v>
      </c>
      <c r="C6" s="1">
        <v>36647</v>
      </c>
      <c r="D6">
        <v>10522.33</v>
      </c>
    </row>
    <row r="7" spans="1:4" x14ac:dyDescent="0.25">
      <c r="A7" s="1">
        <v>36678</v>
      </c>
      <c r="B7">
        <v>0.79967100000000002</v>
      </c>
      <c r="C7" s="1">
        <v>36678</v>
      </c>
      <c r="D7">
        <v>10447.89</v>
      </c>
    </row>
    <row r="8" spans="1:4" x14ac:dyDescent="0.25">
      <c r="A8" s="1">
        <v>36708</v>
      </c>
      <c r="B8">
        <v>0.775814</v>
      </c>
      <c r="C8" s="1">
        <v>36708</v>
      </c>
      <c r="D8">
        <v>10521.98</v>
      </c>
    </row>
    <row r="9" spans="1:4" x14ac:dyDescent="0.25">
      <c r="A9" s="1">
        <v>36739</v>
      </c>
      <c r="B9">
        <v>0.93040500000000004</v>
      </c>
      <c r="C9" s="1">
        <v>36739</v>
      </c>
      <c r="D9">
        <v>11215.1</v>
      </c>
    </row>
    <row r="10" spans="1:4" x14ac:dyDescent="0.25">
      <c r="A10" s="1">
        <v>36770</v>
      </c>
      <c r="B10">
        <v>0.39315499999999998</v>
      </c>
      <c r="C10" s="1">
        <v>36770</v>
      </c>
      <c r="D10">
        <v>10650.92</v>
      </c>
    </row>
    <row r="11" spans="1:4" x14ac:dyDescent="0.25">
      <c r="A11" s="1">
        <v>36800</v>
      </c>
      <c r="B11">
        <v>0.29868299999999998</v>
      </c>
      <c r="C11" s="1">
        <v>36800</v>
      </c>
      <c r="D11">
        <v>10971.14</v>
      </c>
    </row>
    <row r="12" spans="1:4" x14ac:dyDescent="0.25">
      <c r="A12" s="1">
        <v>36831</v>
      </c>
      <c r="B12">
        <v>0.25192500000000001</v>
      </c>
      <c r="C12" s="1">
        <v>36831</v>
      </c>
      <c r="D12">
        <v>10414.49</v>
      </c>
    </row>
    <row r="13" spans="1:4" x14ac:dyDescent="0.25">
      <c r="A13" s="1">
        <v>36861</v>
      </c>
      <c r="B13">
        <v>0.22711400000000001</v>
      </c>
      <c r="C13" s="1">
        <v>36861</v>
      </c>
      <c r="D13">
        <v>10787.99</v>
      </c>
    </row>
    <row r="14" spans="1:4" x14ac:dyDescent="0.25">
      <c r="A14" s="1">
        <v>36892</v>
      </c>
      <c r="B14">
        <v>0.330175</v>
      </c>
      <c r="C14" s="1">
        <v>36892</v>
      </c>
      <c r="D14">
        <v>10887.36</v>
      </c>
    </row>
    <row r="15" spans="1:4" x14ac:dyDescent="0.25">
      <c r="A15" s="1">
        <v>36923</v>
      </c>
      <c r="B15">
        <v>0.278644</v>
      </c>
      <c r="C15" s="1">
        <v>36923</v>
      </c>
      <c r="D15">
        <v>10495.28</v>
      </c>
    </row>
    <row r="16" spans="1:4" x14ac:dyDescent="0.25">
      <c r="A16" s="1">
        <v>36951</v>
      </c>
      <c r="B16">
        <v>0.33696900000000002</v>
      </c>
      <c r="C16" s="1">
        <v>36951</v>
      </c>
      <c r="D16">
        <v>9878.7800000000007</v>
      </c>
    </row>
    <row r="17" spans="1:4" x14ac:dyDescent="0.25">
      <c r="A17" s="1">
        <v>36982</v>
      </c>
      <c r="B17">
        <v>0.38918599999999998</v>
      </c>
      <c r="C17" s="1">
        <v>36982</v>
      </c>
      <c r="D17">
        <v>10734.97</v>
      </c>
    </row>
    <row r="18" spans="1:4" x14ac:dyDescent="0.25">
      <c r="A18" s="1">
        <v>37012</v>
      </c>
      <c r="B18">
        <v>0.30459999999999998</v>
      </c>
      <c r="C18" s="1">
        <v>37012</v>
      </c>
      <c r="D18">
        <v>10911.94</v>
      </c>
    </row>
    <row r="19" spans="1:4" x14ac:dyDescent="0.25">
      <c r="A19" s="1">
        <v>37043</v>
      </c>
      <c r="B19">
        <v>0.35498600000000002</v>
      </c>
      <c r="C19" s="1">
        <v>37043</v>
      </c>
      <c r="D19">
        <v>10502.4</v>
      </c>
    </row>
    <row r="20" spans="1:4" x14ac:dyDescent="0.25">
      <c r="A20" s="1">
        <v>37073</v>
      </c>
      <c r="B20">
        <v>0.28688900000000001</v>
      </c>
      <c r="C20" s="1">
        <v>37073</v>
      </c>
      <c r="D20">
        <v>10522.81</v>
      </c>
    </row>
    <row r="21" spans="1:4" x14ac:dyDescent="0.25">
      <c r="A21" s="1">
        <v>37104</v>
      </c>
      <c r="B21">
        <v>0.283225</v>
      </c>
      <c r="C21" s="1">
        <v>37104</v>
      </c>
      <c r="D21">
        <v>9949.75</v>
      </c>
    </row>
    <row r="22" spans="1:4" x14ac:dyDescent="0.25">
      <c r="A22" s="1">
        <v>37135</v>
      </c>
      <c r="B22">
        <v>0.23680899999999999</v>
      </c>
      <c r="C22" s="1">
        <v>37135</v>
      </c>
      <c r="D22">
        <v>8847.56</v>
      </c>
    </row>
    <row r="23" spans="1:4" x14ac:dyDescent="0.25">
      <c r="A23" s="1">
        <v>37165</v>
      </c>
      <c r="B23">
        <v>0.26810899999999999</v>
      </c>
      <c r="C23" s="1">
        <v>37165</v>
      </c>
      <c r="D23">
        <v>9075.14</v>
      </c>
    </row>
    <row r="24" spans="1:4" x14ac:dyDescent="0.25">
      <c r="A24" s="1">
        <v>37196</v>
      </c>
      <c r="B24">
        <v>0.325212</v>
      </c>
      <c r="C24" s="1">
        <v>37196</v>
      </c>
      <c r="D24">
        <v>9851.56</v>
      </c>
    </row>
    <row r="25" spans="1:4" x14ac:dyDescent="0.25">
      <c r="A25" s="1">
        <v>37226</v>
      </c>
      <c r="B25">
        <v>0.33437299999999998</v>
      </c>
      <c r="C25" s="1">
        <v>37226</v>
      </c>
      <c r="D25">
        <v>10021.57</v>
      </c>
    </row>
    <row r="26" spans="1:4" x14ac:dyDescent="0.25">
      <c r="A26" s="1">
        <v>37257</v>
      </c>
      <c r="B26">
        <v>0.37742999999999999</v>
      </c>
      <c r="C26" s="1">
        <v>37257</v>
      </c>
      <c r="D26">
        <v>9920</v>
      </c>
    </row>
    <row r="27" spans="1:4" x14ac:dyDescent="0.25">
      <c r="A27" s="1">
        <v>37288</v>
      </c>
      <c r="B27">
        <v>0.33131899999999997</v>
      </c>
      <c r="C27" s="1">
        <v>37288</v>
      </c>
      <c r="D27">
        <v>10106.129999999999</v>
      </c>
    </row>
    <row r="28" spans="1:4" x14ac:dyDescent="0.25">
      <c r="A28" s="1">
        <v>37316</v>
      </c>
      <c r="B28">
        <v>0.361398</v>
      </c>
      <c r="C28" s="1">
        <v>37316</v>
      </c>
      <c r="D28">
        <v>10403.94</v>
      </c>
    </row>
    <row r="29" spans="1:4" x14ac:dyDescent="0.25">
      <c r="A29" s="1">
        <v>37347</v>
      </c>
      <c r="B29">
        <v>0.37055900000000003</v>
      </c>
      <c r="C29" s="1">
        <v>37347</v>
      </c>
      <c r="D29">
        <v>9946.2199999999993</v>
      </c>
    </row>
    <row r="30" spans="1:4" x14ac:dyDescent="0.25">
      <c r="A30" s="1">
        <v>37377</v>
      </c>
      <c r="B30">
        <v>0.35574800000000001</v>
      </c>
      <c r="C30" s="1">
        <v>37377</v>
      </c>
      <c r="D30">
        <v>9925.25</v>
      </c>
    </row>
    <row r="31" spans="1:4" x14ac:dyDescent="0.25">
      <c r="A31" s="1">
        <v>37408</v>
      </c>
      <c r="B31">
        <v>0.27055200000000001</v>
      </c>
      <c r="C31" s="1">
        <v>37408</v>
      </c>
      <c r="D31">
        <v>9243.26</v>
      </c>
    </row>
    <row r="32" spans="1:4" x14ac:dyDescent="0.25">
      <c r="A32" s="1">
        <v>37438</v>
      </c>
      <c r="B32">
        <v>0.232992</v>
      </c>
      <c r="C32" s="1">
        <v>37438</v>
      </c>
      <c r="D32">
        <v>8736.59</v>
      </c>
    </row>
    <row r="33" spans="1:4" x14ac:dyDescent="0.25">
      <c r="A33" s="1">
        <v>37469</v>
      </c>
      <c r="B33">
        <v>0.22520599999999999</v>
      </c>
      <c r="C33" s="1">
        <v>37469</v>
      </c>
      <c r="D33">
        <v>8663.5</v>
      </c>
    </row>
    <row r="34" spans="1:4" x14ac:dyDescent="0.25">
      <c r="A34" s="1">
        <v>37500</v>
      </c>
      <c r="B34">
        <v>0.221389</v>
      </c>
      <c r="C34" s="1">
        <v>37500</v>
      </c>
      <c r="D34">
        <v>7591.93</v>
      </c>
    </row>
    <row r="35" spans="1:4" x14ac:dyDescent="0.25">
      <c r="A35" s="1">
        <v>37530</v>
      </c>
      <c r="B35">
        <v>0.24535899999999999</v>
      </c>
      <c r="C35" s="1">
        <v>37530</v>
      </c>
      <c r="D35">
        <v>8397.0300000000007</v>
      </c>
    </row>
    <row r="36" spans="1:4" x14ac:dyDescent="0.25">
      <c r="A36" s="1">
        <v>37561</v>
      </c>
      <c r="B36">
        <v>0.23665700000000001</v>
      </c>
      <c r="C36" s="1">
        <v>37561</v>
      </c>
      <c r="D36">
        <v>8896.09</v>
      </c>
    </row>
    <row r="37" spans="1:4" x14ac:dyDescent="0.25">
      <c r="A37" s="1">
        <v>37591</v>
      </c>
      <c r="B37">
        <v>0.21879299999999999</v>
      </c>
      <c r="C37" s="1">
        <v>37591</v>
      </c>
      <c r="D37">
        <v>8341.6299999999992</v>
      </c>
    </row>
    <row r="38" spans="1:4" x14ac:dyDescent="0.25">
      <c r="A38" s="1">
        <v>37622</v>
      </c>
      <c r="B38">
        <v>0.219251</v>
      </c>
      <c r="C38" s="1">
        <v>37622</v>
      </c>
      <c r="D38">
        <v>8053.81</v>
      </c>
    </row>
    <row r="39" spans="1:4" x14ac:dyDescent="0.25">
      <c r="A39" s="1">
        <v>37653</v>
      </c>
      <c r="B39">
        <v>0.22917599999999999</v>
      </c>
      <c r="C39" s="1">
        <v>37653</v>
      </c>
      <c r="D39">
        <v>7891.08</v>
      </c>
    </row>
    <row r="40" spans="1:4" x14ac:dyDescent="0.25">
      <c r="A40" s="1">
        <v>37681</v>
      </c>
      <c r="B40">
        <v>0.215892</v>
      </c>
      <c r="C40" s="1">
        <v>37681</v>
      </c>
      <c r="D40">
        <v>7992.13</v>
      </c>
    </row>
    <row r="41" spans="1:4" x14ac:dyDescent="0.25">
      <c r="A41" s="1">
        <v>37712</v>
      </c>
      <c r="B41">
        <v>0.217114</v>
      </c>
      <c r="C41" s="1">
        <v>37712</v>
      </c>
      <c r="D41">
        <v>8480.09</v>
      </c>
    </row>
    <row r="42" spans="1:4" x14ac:dyDescent="0.25">
      <c r="A42" s="1">
        <v>37742</v>
      </c>
      <c r="B42">
        <v>0.27406399999999997</v>
      </c>
      <c r="C42" s="1">
        <v>37742</v>
      </c>
      <c r="D42">
        <v>8850.26</v>
      </c>
    </row>
    <row r="43" spans="1:4" x14ac:dyDescent="0.25">
      <c r="A43" s="1">
        <v>37773</v>
      </c>
      <c r="B43">
        <v>0.29101100000000002</v>
      </c>
      <c r="C43" s="1">
        <v>37773</v>
      </c>
      <c r="D43">
        <v>8985.44</v>
      </c>
    </row>
    <row r="44" spans="1:4" x14ac:dyDescent="0.25">
      <c r="A44" s="1">
        <v>37803</v>
      </c>
      <c r="B44">
        <v>0.32185399999999997</v>
      </c>
      <c r="C44" s="1">
        <v>37803</v>
      </c>
      <c r="D44">
        <v>9233.7999999999993</v>
      </c>
    </row>
    <row r="45" spans="1:4" x14ac:dyDescent="0.25">
      <c r="A45" s="1">
        <v>37834</v>
      </c>
      <c r="B45">
        <v>0.34521299999999999</v>
      </c>
      <c r="C45" s="1">
        <v>37834</v>
      </c>
      <c r="D45">
        <v>9415.82</v>
      </c>
    </row>
    <row r="46" spans="1:4" x14ac:dyDescent="0.25">
      <c r="A46" s="1">
        <v>37865</v>
      </c>
      <c r="B46">
        <v>0.316357</v>
      </c>
      <c r="C46" s="1">
        <v>37865</v>
      </c>
      <c r="D46">
        <v>9275.06</v>
      </c>
    </row>
    <row r="47" spans="1:4" x14ac:dyDescent="0.25">
      <c r="A47" s="1">
        <v>37895</v>
      </c>
      <c r="B47">
        <v>0.34948899999999999</v>
      </c>
      <c r="C47" s="1">
        <v>37895</v>
      </c>
      <c r="D47">
        <v>9801.1200000000008</v>
      </c>
    </row>
    <row r="48" spans="1:4" x14ac:dyDescent="0.25">
      <c r="A48" s="1">
        <v>37926</v>
      </c>
      <c r="B48">
        <v>0.31925799999999999</v>
      </c>
      <c r="C48" s="1">
        <v>37926</v>
      </c>
      <c r="D48">
        <v>9782.4599999999991</v>
      </c>
    </row>
    <row r="49" spans="1:4" x14ac:dyDescent="0.25">
      <c r="A49" s="1">
        <v>37956</v>
      </c>
      <c r="B49">
        <v>0.32628099999999999</v>
      </c>
      <c r="C49" s="1">
        <v>37956</v>
      </c>
      <c r="D49">
        <v>10453.92</v>
      </c>
    </row>
    <row r="50" spans="1:4" x14ac:dyDescent="0.25">
      <c r="A50" s="1">
        <v>37987</v>
      </c>
      <c r="B50">
        <v>0.34444999999999998</v>
      </c>
      <c r="C50" s="1">
        <v>37987</v>
      </c>
      <c r="D50">
        <v>10488.07</v>
      </c>
    </row>
    <row r="51" spans="1:4" x14ac:dyDescent="0.25">
      <c r="A51" s="1">
        <v>38018</v>
      </c>
      <c r="B51">
        <v>0.36521500000000001</v>
      </c>
      <c r="C51" s="1">
        <v>38018</v>
      </c>
      <c r="D51">
        <v>10583.92</v>
      </c>
    </row>
    <row r="52" spans="1:4" x14ac:dyDescent="0.25">
      <c r="A52" s="1">
        <v>38047</v>
      </c>
      <c r="B52">
        <v>0.41285100000000002</v>
      </c>
      <c r="C52" s="1">
        <v>38047</v>
      </c>
      <c r="D52">
        <v>10357.700000000001</v>
      </c>
    </row>
    <row r="53" spans="1:4" x14ac:dyDescent="0.25">
      <c r="A53" s="1">
        <v>38078</v>
      </c>
      <c r="B53">
        <v>0.39361299999999999</v>
      </c>
      <c r="C53" s="1">
        <v>38078</v>
      </c>
      <c r="D53">
        <v>10225.57</v>
      </c>
    </row>
    <row r="54" spans="1:4" x14ac:dyDescent="0.25">
      <c r="A54" s="1">
        <v>38108</v>
      </c>
      <c r="B54">
        <v>0.428425</v>
      </c>
      <c r="C54" s="1">
        <v>38108</v>
      </c>
      <c r="D54">
        <v>10188.450000000001</v>
      </c>
    </row>
    <row r="55" spans="1:4" x14ac:dyDescent="0.25">
      <c r="A55" s="1">
        <v>38139</v>
      </c>
      <c r="B55">
        <v>0.49682599999999999</v>
      </c>
      <c r="C55" s="1">
        <v>38139</v>
      </c>
      <c r="D55">
        <v>10435.48</v>
      </c>
    </row>
    <row r="56" spans="1:4" x14ac:dyDescent="0.25">
      <c r="A56" s="1">
        <v>38169</v>
      </c>
      <c r="B56">
        <v>0.49377300000000002</v>
      </c>
      <c r="C56" s="1">
        <v>38169</v>
      </c>
      <c r="D56">
        <v>10139.709999999999</v>
      </c>
    </row>
    <row r="57" spans="1:4" x14ac:dyDescent="0.25">
      <c r="A57" s="1">
        <v>38200</v>
      </c>
      <c r="B57">
        <v>0.52659900000000004</v>
      </c>
      <c r="C57" s="1">
        <v>38200</v>
      </c>
      <c r="D57">
        <v>10173.92</v>
      </c>
    </row>
    <row r="58" spans="1:4" x14ac:dyDescent="0.25">
      <c r="A58" s="1">
        <v>38231</v>
      </c>
      <c r="B58">
        <v>0.59164099999999997</v>
      </c>
      <c r="C58" s="1">
        <v>38231</v>
      </c>
      <c r="D58">
        <v>10080.27</v>
      </c>
    </row>
    <row r="59" spans="1:4" x14ac:dyDescent="0.25">
      <c r="A59" s="1">
        <v>38261</v>
      </c>
      <c r="B59">
        <v>0.80005199999999999</v>
      </c>
      <c r="C59" s="1">
        <v>38261</v>
      </c>
      <c r="D59">
        <v>10027.469999999999</v>
      </c>
    </row>
    <row r="60" spans="1:4" x14ac:dyDescent="0.25">
      <c r="A60" s="1">
        <v>38292</v>
      </c>
      <c r="B60">
        <v>1.0237309999999999</v>
      </c>
      <c r="C60" s="1">
        <v>38292</v>
      </c>
      <c r="D60">
        <v>10428.02</v>
      </c>
    </row>
    <row r="61" spans="1:4" x14ac:dyDescent="0.25">
      <c r="A61" s="1">
        <v>38322</v>
      </c>
      <c r="B61">
        <v>0.98327100000000001</v>
      </c>
      <c r="C61" s="1">
        <v>38322</v>
      </c>
      <c r="D61">
        <v>10783.01</v>
      </c>
    </row>
    <row r="62" spans="1:4" x14ac:dyDescent="0.25">
      <c r="A62" s="1">
        <v>38353</v>
      </c>
      <c r="B62">
        <v>1.174123</v>
      </c>
      <c r="C62" s="1">
        <v>38353</v>
      </c>
      <c r="D62">
        <v>10489.94</v>
      </c>
    </row>
    <row r="63" spans="1:4" x14ac:dyDescent="0.25">
      <c r="A63" s="1">
        <v>38384</v>
      </c>
      <c r="B63">
        <v>1.369861</v>
      </c>
      <c r="C63" s="1">
        <v>38384</v>
      </c>
      <c r="D63">
        <v>10766.23</v>
      </c>
    </row>
    <row r="64" spans="1:4" x14ac:dyDescent="0.25">
      <c r="A64" s="1">
        <v>38412</v>
      </c>
      <c r="B64">
        <v>1.2724500000000001</v>
      </c>
      <c r="C64" s="1">
        <v>38412</v>
      </c>
      <c r="D64">
        <v>10503.76</v>
      </c>
    </row>
    <row r="65" spans="1:4" x14ac:dyDescent="0.25">
      <c r="A65" s="1">
        <v>38443</v>
      </c>
      <c r="B65">
        <v>1.1011409999999999</v>
      </c>
      <c r="C65" s="1">
        <v>38443</v>
      </c>
      <c r="D65">
        <v>10192.51</v>
      </c>
    </row>
    <row r="66" spans="1:4" x14ac:dyDescent="0.25">
      <c r="A66" s="1">
        <v>38473</v>
      </c>
      <c r="B66">
        <v>1.214126</v>
      </c>
      <c r="C66" s="1">
        <v>38473</v>
      </c>
      <c r="D66">
        <v>10467.48</v>
      </c>
    </row>
    <row r="67" spans="1:4" x14ac:dyDescent="0.25">
      <c r="A67" s="1">
        <v>38504</v>
      </c>
      <c r="B67">
        <v>1.1240429999999999</v>
      </c>
      <c r="C67" s="1">
        <v>38504</v>
      </c>
      <c r="D67">
        <v>10274.969999999999</v>
      </c>
    </row>
    <row r="68" spans="1:4" x14ac:dyDescent="0.25">
      <c r="A68" s="1">
        <v>38534</v>
      </c>
      <c r="B68">
        <v>1.302376</v>
      </c>
      <c r="C68" s="1">
        <v>38534</v>
      </c>
      <c r="D68">
        <v>10640.91</v>
      </c>
    </row>
    <row r="69" spans="1:4" x14ac:dyDescent="0.25">
      <c r="A69" s="1">
        <v>38565</v>
      </c>
      <c r="B69">
        <v>1.4318500000000001</v>
      </c>
      <c r="C69" s="1">
        <v>38565</v>
      </c>
      <c r="D69">
        <v>10481.6</v>
      </c>
    </row>
    <row r="70" spans="1:4" x14ac:dyDescent="0.25">
      <c r="A70" s="1">
        <v>38596</v>
      </c>
      <c r="B70">
        <v>1.637054</v>
      </c>
      <c r="C70" s="1">
        <v>38596</v>
      </c>
      <c r="D70">
        <v>10568.7</v>
      </c>
    </row>
    <row r="71" spans="1:4" x14ac:dyDescent="0.25">
      <c r="A71" s="1">
        <v>38626</v>
      </c>
      <c r="B71">
        <v>1.758589</v>
      </c>
      <c r="C71" s="1">
        <v>38626</v>
      </c>
      <c r="D71">
        <v>10440.07</v>
      </c>
    </row>
    <row r="72" spans="1:4" x14ac:dyDescent="0.25">
      <c r="A72" s="1">
        <v>38657</v>
      </c>
      <c r="B72">
        <v>2.0709759999999999</v>
      </c>
      <c r="C72" s="1">
        <v>38657</v>
      </c>
      <c r="D72">
        <v>10805.87</v>
      </c>
    </row>
    <row r="73" spans="1:4" x14ac:dyDescent="0.25">
      <c r="A73" s="1">
        <v>38687</v>
      </c>
      <c r="B73">
        <v>2.1952569999999998</v>
      </c>
      <c r="C73" s="1">
        <v>38687</v>
      </c>
      <c r="D73">
        <v>10717.5</v>
      </c>
    </row>
    <row r="74" spans="1:4" x14ac:dyDescent="0.25">
      <c r="A74" s="1">
        <v>38718</v>
      </c>
      <c r="B74">
        <v>2.3058000000000001</v>
      </c>
      <c r="C74" s="1">
        <v>38718</v>
      </c>
      <c r="D74">
        <v>10864.86</v>
      </c>
    </row>
    <row r="75" spans="1:4" x14ac:dyDescent="0.25">
      <c r="A75" s="1">
        <v>38749</v>
      </c>
      <c r="B75">
        <v>2.0914350000000002</v>
      </c>
      <c r="C75" s="1">
        <v>38749</v>
      </c>
      <c r="D75">
        <v>10993.41</v>
      </c>
    </row>
    <row r="76" spans="1:4" x14ac:dyDescent="0.25">
      <c r="A76" s="1">
        <v>38777</v>
      </c>
      <c r="B76">
        <v>1.9152400000000001</v>
      </c>
      <c r="C76" s="1">
        <v>38777</v>
      </c>
      <c r="D76">
        <v>11109.32</v>
      </c>
    </row>
    <row r="77" spans="1:4" x14ac:dyDescent="0.25">
      <c r="A77" s="1">
        <v>38808</v>
      </c>
      <c r="B77">
        <v>2.149454</v>
      </c>
      <c r="C77" s="1">
        <v>38808</v>
      </c>
      <c r="D77">
        <v>11367.14</v>
      </c>
    </row>
    <row r="78" spans="1:4" x14ac:dyDescent="0.25">
      <c r="A78" s="1">
        <v>38838</v>
      </c>
      <c r="B78">
        <v>1.8251580000000001</v>
      </c>
      <c r="C78" s="1">
        <v>38838</v>
      </c>
      <c r="D78">
        <v>11168.31</v>
      </c>
    </row>
    <row r="79" spans="1:4" x14ac:dyDescent="0.25">
      <c r="A79" s="1">
        <v>38869</v>
      </c>
      <c r="B79">
        <v>1.7488170000000001</v>
      </c>
      <c r="C79" s="1">
        <v>38869</v>
      </c>
      <c r="D79">
        <v>11150.22</v>
      </c>
    </row>
    <row r="80" spans="1:4" x14ac:dyDescent="0.25">
      <c r="A80" s="1">
        <v>38899</v>
      </c>
      <c r="B80">
        <v>2.07525</v>
      </c>
      <c r="C80" s="1">
        <v>38899</v>
      </c>
      <c r="D80">
        <v>11185.68</v>
      </c>
    </row>
    <row r="81" spans="1:4" x14ac:dyDescent="0.25">
      <c r="A81" s="1">
        <v>38930</v>
      </c>
      <c r="B81">
        <v>2.0718909999999999</v>
      </c>
      <c r="C81" s="1">
        <v>38930</v>
      </c>
      <c r="D81">
        <v>11381.15</v>
      </c>
    </row>
    <row r="82" spans="1:4" x14ac:dyDescent="0.25">
      <c r="A82" s="1">
        <v>38961</v>
      </c>
      <c r="B82">
        <v>2.350689</v>
      </c>
      <c r="C82" s="1">
        <v>38961</v>
      </c>
      <c r="D82">
        <v>11679.07</v>
      </c>
    </row>
    <row r="83" spans="1:4" x14ac:dyDescent="0.25">
      <c r="A83" s="1">
        <v>38991</v>
      </c>
      <c r="B83">
        <v>2.4758879999999999</v>
      </c>
      <c r="C83" s="1">
        <v>38991</v>
      </c>
      <c r="D83">
        <v>12080.73</v>
      </c>
    </row>
    <row r="84" spans="1:4" x14ac:dyDescent="0.25">
      <c r="A84" s="1">
        <v>39022</v>
      </c>
      <c r="B84">
        <v>2.798962</v>
      </c>
      <c r="C84" s="1">
        <v>39022</v>
      </c>
      <c r="D84">
        <v>12221.93</v>
      </c>
    </row>
    <row r="85" spans="1:4" x14ac:dyDescent="0.25">
      <c r="A85" s="1">
        <v>39052</v>
      </c>
      <c r="B85">
        <v>2.5907049999999998</v>
      </c>
      <c r="C85" s="1">
        <v>39052</v>
      </c>
      <c r="D85">
        <v>12463.15</v>
      </c>
    </row>
    <row r="86" spans="1:4" x14ac:dyDescent="0.25">
      <c r="A86" s="1">
        <v>39083</v>
      </c>
      <c r="B86">
        <v>2.617883</v>
      </c>
      <c r="C86" s="1">
        <v>39083</v>
      </c>
      <c r="D86">
        <v>12621.69</v>
      </c>
    </row>
    <row r="87" spans="1:4" x14ac:dyDescent="0.25">
      <c r="A87" s="1">
        <v>39114</v>
      </c>
      <c r="B87">
        <v>2.5836809999999999</v>
      </c>
      <c r="C87" s="1">
        <v>39114</v>
      </c>
      <c r="D87">
        <v>12268.63</v>
      </c>
    </row>
    <row r="88" spans="1:4" x14ac:dyDescent="0.25">
      <c r="A88" s="1">
        <v>39142</v>
      </c>
      <c r="B88">
        <v>2.8371330000000001</v>
      </c>
      <c r="C88" s="1">
        <v>39142</v>
      </c>
      <c r="D88">
        <v>12354.35</v>
      </c>
    </row>
    <row r="89" spans="1:4" x14ac:dyDescent="0.25">
      <c r="A89" s="1">
        <v>39173</v>
      </c>
      <c r="B89">
        <v>3.0475289999999999</v>
      </c>
      <c r="C89" s="1">
        <v>39173</v>
      </c>
      <c r="D89">
        <v>13062.91</v>
      </c>
    </row>
    <row r="90" spans="1:4" x14ac:dyDescent="0.25">
      <c r="A90" s="1">
        <v>39203</v>
      </c>
      <c r="B90">
        <v>3.700701</v>
      </c>
      <c r="C90" s="1">
        <v>39203</v>
      </c>
      <c r="D90">
        <v>13627.64</v>
      </c>
    </row>
    <row r="91" spans="1:4" x14ac:dyDescent="0.25">
      <c r="A91" s="1">
        <v>39234</v>
      </c>
      <c r="B91">
        <v>3.7266560000000002</v>
      </c>
      <c r="C91" s="1">
        <v>39234</v>
      </c>
      <c r="D91">
        <v>13408.62</v>
      </c>
    </row>
    <row r="92" spans="1:4" x14ac:dyDescent="0.25">
      <c r="A92" s="1">
        <v>39264</v>
      </c>
      <c r="B92">
        <v>4.0234699999999997</v>
      </c>
      <c r="C92" s="1">
        <v>39264</v>
      </c>
      <c r="D92">
        <v>13211.99</v>
      </c>
    </row>
    <row r="93" spans="1:4" x14ac:dyDescent="0.25">
      <c r="A93" s="1">
        <v>39295</v>
      </c>
      <c r="B93">
        <v>4.228675</v>
      </c>
      <c r="C93" s="1">
        <v>39295</v>
      </c>
      <c r="D93">
        <v>13357.74</v>
      </c>
    </row>
    <row r="94" spans="1:4" x14ac:dyDescent="0.25">
      <c r="A94" s="1">
        <v>39326</v>
      </c>
      <c r="B94">
        <v>4.6864140000000001</v>
      </c>
      <c r="C94" s="1">
        <v>39326</v>
      </c>
      <c r="D94">
        <v>13895.63</v>
      </c>
    </row>
    <row r="95" spans="1:4" x14ac:dyDescent="0.25">
      <c r="A95" s="1">
        <v>39356</v>
      </c>
      <c r="B95">
        <v>5.8003830000000001</v>
      </c>
      <c r="C95" s="1">
        <v>39356</v>
      </c>
      <c r="D95">
        <v>13930.01</v>
      </c>
    </row>
    <row r="96" spans="1:4" x14ac:dyDescent="0.25">
      <c r="A96" s="1">
        <v>39387</v>
      </c>
      <c r="B96">
        <v>5.5643339999999997</v>
      </c>
      <c r="C96" s="1">
        <v>39387</v>
      </c>
      <c r="D96">
        <v>13371.72</v>
      </c>
    </row>
    <row r="97" spans="1:4" x14ac:dyDescent="0.25">
      <c r="A97" s="1">
        <v>39417</v>
      </c>
      <c r="B97">
        <v>6.0486409999999999</v>
      </c>
      <c r="C97" s="1">
        <v>39417</v>
      </c>
      <c r="D97">
        <v>13264.82</v>
      </c>
    </row>
    <row r="98" spans="1:4" x14ac:dyDescent="0.25">
      <c r="A98" s="1">
        <v>39448</v>
      </c>
      <c r="B98">
        <v>4.1334010000000001</v>
      </c>
      <c r="C98" s="1">
        <v>39448</v>
      </c>
      <c r="D98">
        <v>12650.36</v>
      </c>
    </row>
    <row r="99" spans="1:4" x14ac:dyDescent="0.25">
      <c r="A99" s="1">
        <v>39479</v>
      </c>
      <c r="B99">
        <v>3.8176549999999998</v>
      </c>
      <c r="C99" s="1">
        <v>39479</v>
      </c>
      <c r="D99">
        <v>12266.39</v>
      </c>
    </row>
    <row r="100" spans="1:4" x14ac:dyDescent="0.25">
      <c r="A100" s="1">
        <v>39508</v>
      </c>
      <c r="B100">
        <v>4.3819679999999996</v>
      </c>
      <c r="C100" s="1">
        <v>39508</v>
      </c>
      <c r="D100">
        <v>12262.89</v>
      </c>
    </row>
    <row r="101" spans="1:4" x14ac:dyDescent="0.25">
      <c r="A101" s="1">
        <v>39539</v>
      </c>
      <c r="B101">
        <v>5.3117989999999997</v>
      </c>
      <c r="C101" s="1">
        <v>39539</v>
      </c>
      <c r="D101">
        <v>12820.13</v>
      </c>
    </row>
    <row r="102" spans="1:4" x14ac:dyDescent="0.25">
      <c r="A102" s="1">
        <v>39569</v>
      </c>
      <c r="B102">
        <v>5.7637369999999999</v>
      </c>
      <c r="C102" s="1">
        <v>39569</v>
      </c>
      <c r="D102">
        <v>12638.32</v>
      </c>
    </row>
    <row r="103" spans="1:4" x14ac:dyDescent="0.25">
      <c r="A103" s="1">
        <v>39600</v>
      </c>
      <c r="B103">
        <v>5.1130079999999998</v>
      </c>
      <c r="C103" s="1">
        <v>39600</v>
      </c>
      <c r="D103">
        <v>11350.01</v>
      </c>
    </row>
    <row r="104" spans="1:4" x14ac:dyDescent="0.25">
      <c r="A104" s="1">
        <v>39630</v>
      </c>
      <c r="B104">
        <v>4.8537530000000002</v>
      </c>
      <c r="C104" s="1">
        <v>39630</v>
      </c>
      <c r="D104">
        <v>11378.02</v>
      </c>
    </row>
    <row r="105" spans="1:4" x14ac:dyDescent="0.25">
      <c r="A105" s="1">
        <v>39661</v>
      </c>
      <c r="B105">
        <v>5.1768280000000004</v>
      </c>
      <c r="C105" s="1">
        <v>39661</v>
      </c>
      <c r="D105">
        <v>11543.96</v>
      </c>
    </row>
    <row r="106" spans="1:4" x14ac:dyDescent="0.25">
      <c r="A106" s="1">
        <v>39692</v>
      </c>
      <c r="B106">
        <v>3.4707629999999998</v>
      </c>
      <c r="C106" s="1">
        <v>39692</v>
      </c>
      <c r="D106">
        <v>10850.66</v>
      </c>
    </row>
    <row r="107" spans="1:4" x14ac:dyDescent="0.25">
      <c r="A107" s="1">
        <v>39722</v>
      </c>
      <c r="B107">
        <v>3.285406</v>
      </c>
      <c r="C107" s="1">
        <v>39722</v>
      </c>
      <c r="D107">
        <v>9325.01</v>
      </c>
    </row>
    <row r="108" spans="1:4" x14ac:dyDescent="0.25">
      <c r="A108" s="1">
        <v>39753</v>
      </c>
      <c r="B108">
        <v>2.8298040000000002</v>
      </c>
      <c r="C108" s="1">
        <v>39753</v>
      </c>
      <c r="D108">
        <v>8829.0400000000009</v>
      </c>
    </row>
    <row r="109" spans="1:4" x14ac:dyDescent="0.25">
      <c r="A109" s="1">
        <v>39783</v>
      </c>
      <c r="B109">
        <v>2.606277</v>
      </c>
      <c r="C109" s="1">
        <v>39783</v>
      </c>
      <c r="D109">
        <v>8776.39</v>
      </c>
    </row>
    <row r="110" spans="1:4" x14ac:dyDescent="0.25">
      <c r="A110" s="1">
        <v>39814</v>
      </c>
      <c r="B110">
        <v>2.7522410000000002</v>
      </c>
      <c r="C110" s="1">
        <v>39814</v>
      </c>
      <c r="D110">
        <v>8000.86</v>
      </c>
    </row>
    <row r="111" spans="1:4" x14ac:dyDescent="0.25">
      <c r="A111" s="1">
        <v>39845</v>
      </c>
      <c r="B111">
        <v>2.7272020000000001</v>
      </c>
      <c r="C111" s="1">
        <v>39845</v>
      </c>
      <c r="D111">
        <v>7062.93</v>
      </c>
    </row>
    <row r="112" spans="1:4" x14ac:dyDescent="0.25">
      <c r="A112" s="1">
        <v>39873</v>
      </c>
      <c r="B112">
        <v>3.2099820000000001</v>
      </c>
      <c r="C112" s="1">
        <v>39873</v>
      </c>
      <c r="D112">
        <v>7608.92</v>
      </c>
    </row>
    <row r="113" spans="1:4" x14ac:dyDescent="0.25">
      <c r="A113" s="1">
        <v>39904</v>
      </c>
      <c r="B113">
        <v>3.8423889999999998</v>
      </c>
      <c r="C113" s="1">
        <v>39904</v>
      </c>
      <c r="D113">
        <v>8168.12</v>
      </c>
    </row>
    <row r="114" spans="1:4" x14ac:dyDescent="0.25">
      <c r="A114" s="1">
        <v>39934</v>
      </c>
      <c r="B114">
        <v>4.1471419999999997</v>
      </c>
      <c r="C114" s="1">
        <v>39934</v>
      </c>
      <c r="D114">
        <v>8500.33</v>
      </c>
    </row>
    <row r="115" spans="1:4" x14ac:dyDescent="0.25">
      <c r="A115" s="1">
        <v>39965</v>
      </c>
      <c r="B115">
        <v>4.3492930000000003</v>
      </c>
      <c r="C115" s="1">
        <v>39965</v>
      </c>
      <c r="D115">
        <v>8447</v>
      </c>
    </row>
    <row r="116" spans="1:4" x14ac:dyDescent="0.25">
      <c r="A116" s="1">
        <v>39995</v>
      </c>
      <c r="B116">
        <v>4.9893359999999998</v>
      </c>
      <c r="C116" s="1">
        <v>39995</v>
      </c>
      <c r="D116">
        <v>9171.61</v>
      </c>
    </row>
    <row r="117" spans="1:4" x14ac:dyDescent="0.25">
      <c r="A117" s="1">
        <v>40026</v>
      </c>
      <c r="B117">
        <v>5.1365179999999997</v>
      </c>
      <c r="C117" s="1">
        <v>40026</v>
      </c>
      <c r="D117">
        <v>9496.2800000000007</v>
      </c>
    </row>
    <row r="118" spans="1:4" x14ac:dyDescent="0.25">
      <c r="A118" s="1">
        <v>40057</v>
      </c>
      <c r="B118">
        <v>5.6599139999999997</v>
      </c>
      <c r="C118" s="1">
        <v>40057</v>
      </c>
      <c r="D118">
        <v>9712.2800000000007</v>
      </c>
    </row>
    <row r="119" spans="1:4" x14ac:dyDescent="0.25">
      <c r="A119" s="1">
        <v>40087</v>
      </c>
      <c r="B119">
        <v>5.7561020000000003</v>
      </c>
      <c r="C119" s="1">
        <v>40087</v>
      </c>
      <c r="D119">
        <v>9712.73</v>
      </c>
    </row>
    <row r="120" spans="1:4" x14ac:dyDescent="0.25">
      <c r="A120" s="1">
        <v>40118</v>
      </c>
      <c r="B120">
        <v>6.1045230000000004</v>
      </c>
      <c r="C120" s="1">
        <v>40118</v>
      </c>
      <c r="D120">
        <v>10344.84</v>
      </c>
    </row>
    <row r="121" spans="1:4" x14ac:dyDescent="0.25">
      <c r="A121" s="1">
        <v>40148</v>
      </c>
      <c r="B121">
        <v>6.4349270000000001</v>
      </c>
      <c r="C121" s="1">
        <v>40148</v>
      </c>
      <c r="D121">
        <v>10428.049999999999</v>
      </c>
    </row>
    <row r="122" spans="1:4" x14ac:dyDescent="0.25">
      <c r="A122" s="1">
        <v>40179</v>
      </c>
      <c r="B122">
        <v>5.8648110000000004</v>
      </c>
      <c r="C122" s="1">
        <v>40179</v>
      </c>
      <c r="D122">
        <v>10067.33</v>
      </c>
    </row>
    <row r="123" spans="1:4" x14ac:dyDescent="0.25">
      <c r="A123" s="1">
        <v>40210</v>
      </c>
      <c r="B123">
        <v>6.2483490000000002</v>
      </c>
      <c r="C123" s="1">
        <v>40210</v>
      </c>
      <c r="D123">
        <v>10325.26</v>
      </c>
    </row>
    <row r="124" spans="1:4" x14ac:dyDescent="0.25">
      <c r="A124" s="1">
        <v>40238</v>
      </c>
      <c r="B124">
        <v>7.1760409999999997</v>
      </c>
      <c r="C124" s="1">
        <v>40238</v>
      </c>
      <c r="D124">
        <v>10856.63</v>
      </c>
    </row>
    <row r="125" spans="1:4" x14ac:dyDescent="0.25">
      <c r="A125" s="1">
        <v>40269</v>
      </c>
      <c r="B125">
        <v>7.9727360000000003</v>
      </c>
      <c r="C125" s="1">
        <v>40269</v>
      </c>
      <c r="D125">
        <v>11008.61</v>
      </c>
    </row>
    <row r="126" spans="1:4" x14ac:dyDescent="0.25">
      <c r="A126" s="1">
        <v>40299</v>
      </c>
      <c r="B126">
        <v>7.8441799999999997</v>
      </c>
      <c r="C126" s="1">
        <v>40299</v>
      </c>
      <c r="D126">
        <v>10136.629999999999</v>
      </c>
    </row>
    <row r="127" spans="1:4" x14ac:dyDescent="0.25">
      <c r="A127" s="1">
        <v>40330</v>
      </c>
      <c r="B127">
        <v>7.680809</v>
      </c>
      <c r="C127" s="1">
        <v>40330</v>
      </c>
      <c r="D127">
        <v>9774.02</v>
      </c>
    </row>
    <row r="128" spans="1:4" x14ac:dyDescent="0.25">
      <c r="A128" s="1">
        <v>40360</v>
      </c>
      <c r="B128">
        <v>7.8554789999999999</v>
      </c>
      <c r="C128" s="1">
        <v>40360</v>
      </c>
      <c r="D128">
        <v>10465.94</v>
      </c>
    </row>
    <row r="129" spans="1:4" x14ac:dyDescent="0.25">
      <c r="A129" s="1">
        <v>40391</v>
      </c>
      <c r="B129">
        <v>7.4233880000000001</v>
      </c>
      <c r="C129" s="1">
        <v>40391</v>
      </c>
      <c r="D129">
        <v>10014.719999999999</v>
      </c>
    </row>
    <row r="130" spans="1:4" x14ac:dyDescent="0.25">
      <c r="A130" s="1">
        <v>40422</v>
      </c>
      <c r="B130">
        <v>8.6646920000000005</v>
      </c>
      <c r="C130" s="1">
        <v>40422</v>
      </c>
      <c r="D130">
        <v>10788.05</v>
      </c>
    </row>
    <row r="131" spans="1:4" x14ac:dyDescent="0.25">
      <c r="A131" s="1">
        <v>40452</v>
      </c>
      <c r="B131">
        <v>9.1908309999999993</v>
      </c>
      <c r="C131" s="1">
        <v>40452</v>
      </c>
      <c r="D131">
        <v>11118.49</v>
      </c>
    </row>
    <row r="132" spans="1:4" x14ac:dyDescent="0.25">
      <c r="A132" s="1">
        <v>40483</v>
      </c>
      <c r="B132">
        <v>9.5013880000000004</v>
      </c>
      <c r="C132" s="1">
        <v>40483</v>
      </c>
      <c r="D132">
        <v>11006.02</v>
      </c>
    </row>
    <row r="133" spans="1:4" x14ac:dyDescent="0.25">
      <c r="A133" s="1">
        <v>40513</v>
      </c>
      <c r="B133">
        <v>9.8498070000000002</v>
      </c>
      <c r="C133" s="1">
        <v>40513</v>
      </c>
      <c r="D133">
        <v>11577.51</v>
      </c>
    </row>
    <row r="134" spans="1:4" x14ac:dyDescent="0.25">
      <c r="A134" s="1">
        <v>40544</v>
      </c>
      <c r="B134">
        <v>10.361599</v>
      </c>
      <c r="C134" s="1">
        <v>40544</v>
      </c>
      <c r="D134">
        <v>11891.93</v>
      </c>
    </row>
    <row r="135" spans="1:4" x14ac:dyDescent="0.25">
      <c r="A135" s="1">
        <v>40575</v>
      </c>
      <c r="B135">
        <v>10.785743999999999</v>
      </c>
      <c r="C135" s="1">
        <v>40575</v>
      </c>
      <c r="D135">
        <v>12226.34</v>
      </c>
    </row>
    <row r="136" spans="1:4" x14ac:dyDescent="0.25">
      <c r="A136" s="1">
        <v>40603</v>
      </c>
      <c r="B136">
        <v>10.642225</v>
      </c>
      <c r="C136" s="1">
        <v>40603</v>
      </c>
      <c r="D136">
        <v>12319.73</v>
      </c>
    </row>
    <row r="137" spans="1:4" x14ac:dyDescent="0.25">
      <c r="A137" s="1">
        <v>40634</v>
      </c>
      <c r="B137">
        <v>10.691696</v>
      </c>
      <c r="C137" s="1">
        <v>40634</v>
      </c>
      <c r="D137">
        <v>12810.54</v>
      </c>
    </row>
    <row r="138" spans="1:4" x14ac:dyDescent="0.25">
      <c r="A138" s="1">
        <v>40664</v>
      </c>
      <c r="B138">
        <v>10.621461</v>
      </c>
      <c r="C138" s="1">
        <v>40664</v>
      </c>
      <c r="D138">
        <v>12569.79</v>
      </c>
    </row>
    <row r="139" spans="1:4" x14ac:dyDescent="0.25">
      <c r="A139" s="1">
        <v>40695</v>
      </c>
      <c r="B139">
        <v>10.250135999999999</v>
      </c>
      <c r="C139" s="1">
        <v>40695</v>
      </c>
      <c r="D139">
        <v>12414.34</v>
      </c>
    </row>
    <row r="140" spans="1:4" x14ac:dyDescent="0.25">
      <c r="A140" s="1">
        <v>40725</v>
      </c>
      <c r="B140">
        <v>11.923833999999999</v>
      </c>
      <c r="C140" s="1">
        <v>40725</v>
      </c>
      <c r="D140">
        <v>12143.24</v>
      </c>
    </row>
    <row r="141" spans="1:4" x14ac:dyDescent="0.25">
      <c r="A141" s="1">
        <v>40756</v>
      </c>
      <c r="B141">
        <v>11.751306</v>
      </c>
      <c r="C141" s="1">
        <v>40756</v>
      </c>
      <c r="D141">
        <v>11613.53</v>
      </c>
    </row>
    <row r="142" spans="1:4" x14ac:dyDescent="0.25">
      <c r="A142" s="1">
        <v>40787</v>
      </c>
      <c r="B142">
        <v>11.644123</v>
      </c>
      <c r="C142" s="1">
        <v>40787</v>
      </c>
      <c r="D142">
        <v>10913.38</v>
      </c>
    </row>
    <row r="143" spans="1:4" x14ac:dyDescent="0.25">
      <c r="A143" s="1">
        <v>40817</v>
      </c>
      <c r="B143">
        <v>12.360504000000001</v>
      </c>
      <c r="C143" s="1">
        <v>40817</v>
      </c>
      <c r="D143">
        <v>11955.01</v>
      </c>
    </row>
    <row r="144" spans="1:4" x14ac:dyDescent="0.25">
      <c r="A144" s="1">
        <v>40848</v>
      </c>
      <c r="B144">
        <v>11.670992999999999</v>
      </c>
      <c r="C144" s="1">
        <v>40848</v>
      </c>
      <c r="D144">
        <v>12045.68</v>
      </c>
    </row>
    <row r="145" spans="1:4" x14ac:dyDescent="0.25">
      <c r="A145" s="1">
        <v>40878</v>
      </c>
      <c r="B145">
        <v>12.367224</v>
      </c>
      <c r="C145" s="1">
        <v>40878</v>
      </c>
      <c r="D145">
        <v>12217.56</v>
      </c>
    </row>
    <row r="146" spans="1:4" x14ac:dyDescent="0.25">
      <c r="A146" s="1">
        <v>40909</v>
      </c>
      <c r="B146">
        <v>13.939235</v>
      </c>
      <c r="C146" s="1">
        <v>40909</v>
      </c>
      <c r="D146">
        <v>12632.91</v>
      </c>
    </row>
    <row r="147" spans="1:4" x14ac:dyDescent="0.25">
      <c r="A147" s="1">
        <v>40940</v>
      </c>
      <c r="B147">
        <v>16.564138</v>
      </c>
      <c r="C147" s="1">
        <v>40940</v>
      </c>
      <c r="D147">
        <v>12952.07</v>
      </c>
    </row>
    <row r="148" spans="1:4" x14ac:dyDescent="0.25">
      <c r="A148" s="1">
        <v>40969</v>
      </c>
      <c r="B148">
        <v>18.308071000000002</v>
      </c>
      <c r="C148" s="1">
        <v>40969</v>
      </c>
      <c r="D148">
        <v>13212.04</v>
      </c>
    </row>
    <row r="149" spans="1:4" x14ac:dyDescent="0.25">
      <c r="A149" s="1">
        <v>41000</v>
      </c>
      <c r="B149">
        <v>17.832619000000001</v>
      </c>
      <c r="C149" s="1">
        <v>41000</v>
      </c>
      <c r="D149">
        <v>13213.63</v>
      </c>
    </row>
    <row r="150" spans="1:4" x14ac:dyDescent="0.25">
      <c r="A150" s="1">
        <v>41030</v>
      </c>
      <c r="B150">
        <v>17.641769</v>
      </c>
      <c r="C150" s="1">
        <v>41030</v>
      </c>
      <c r="D150">
        <v>12393.45</v>
      </c>
    </row>
    <row r="151" spans="1:4" x14ac:dyDescent="0.25">
      <c r="A151" s="1">
        <v>41061</v>
      </c>
      <c r="B151">
        <v>17.833233</v>
      </c>
      <c r="C151" s="1">
        <v>41061</v>
      </c>
      <c r="D151">
        <v>12880.09</v>
      </c>
    </row>
    <row r="152" spans="1:4" x14ac:dyDescent="0.25">
      <c r="A152" s="1">
        <v>41091</v>
      </c>
      <c r="B152">
        <v>18.650389000000001</v>
      </c>
      <c r="C152" s="1">
        <v>41091</v>
      </c>
      <c r="D152">
        <v>13008.68</v>
      </c>
    </row>
    <row r="153" spans="1:4" x14ac:dyDescent="0.25">
      <c r="A153" s="1">
        <v>41122</v>
      </c>
      <c r="B153">
        <v>20.314005000000002</v>
      </c>
      <c r="C153" s="1">
        <v>41122</v>
      </c>
      <c r="D153">
        <v>13090.84</v>
      </c>
    </row>
    <row r="154" spans="1:4" x14ac:dyDescent="0.25">
      <c r="A154" s="1">
        <v>41153</v>
      </c>
      <c r="B154">
        <v>20.458259999999999</v>
      </c>
      <c r="C154" s="1">
        <v>41153</v>
      </c>
      <c r="D154">
        <v>13437.13</v>
      </c>
    </row>
    <row r="155" spans="1:4" x14ac:dyDescent="0.25">
      <c r="A155" s="1">
        <v>41183</v>
      </c>
      <c r="B155">
        <v>18.256958000000001</v>
      </c>
      <c r="C155" s="1">
        <v>41183</v>
      </c>
      <c r="D155">
        <v>13096.46</v>
      </c>
    </row>
    <row r="156" spans="1:4" x14ac:dyDescent="0.25">
      <c r="A156" s="1">
        <v>41214</v>
      </c>
      <c r="B156">
        <v>17.949051000000001</v>
      </c>
      <c r="C156" s="1">
        <v>41214</v>
      </c>
      <c r="D156">
        <v>13025.58</v>
      </c>
    </row>
    <row r="157" spans="1:4" x14ac:dyDescent="0.25">
      <c r="A157" s="1">
        <v>41244</v>
      </c>
      <c r="B157">
        <v>16.394839999999999</v>
      </c>
      <c r="C157" s="1">
        <v>41244</v>
      </c>
      <c r="D157">
        <v>13104.14</v>
      </c>
    </row>
    <row r="158" spans="1:4" x14ac:dyDescent="0.25">
      <c r="A158" s="1">
        <v>41275</v>
      </c>
      <c r="B158">
        <v>14.032522999999999</v>
      </c>
      <c r="C158" s="1">
        <v>41275</v>
      </c>
      <c r="D158">
        <v>13860.58</v>
      </c>
    </row>
    <row r="159" spans="1:4" x14ac:dyDescent="0.25">
      <c r="A159" s="1">
        <v>41306</v>
      </c>
      <c r="B159">
        <v>13.598447</v>
      </c>
      <c r="C159" s="1">
        <v>41306</v>
      </c>
      <c r="D159">
        <v>14054.49</v>
      </c>
    </row>
    <row r="160" spans="1:4" x14ac:dyDescent="0.25">
      <c r="A160" s="1">
        <v>41334</v>
      </c>
      <c r="B160">
        <v>13.716742999999999</v>
      </c>
      <c r="C160" s="1">
        <v>41334</v>
      </c>
      <c r="D160">
        <v>14578.54</v>
      </c>
    </row>
    <row r="161" spans="1:4" x14ac:dyDescent="0.25">
      <c r="A161" s="1">
        <v>41365</v>
      </c>
      <c r="B161">
        <v>13.720459999999999</v>
      </c>
      <c r="C161" s="1">
        <v>41365</v>
      </c>
      <c r="D161">
        <v>14839.8</v>
      </c>
    </row>
    <row r="162" spans="1:4" x14ac:dyDescent="0.25">
      <c r="A162" s="1">
        <v>41395</v>
      </c>
      <c r="B162">
        <v>13.935824</v>
      </c>
      <c r="C162" s="1">
        <v>41395</v>
      </c>
      <c r="D162">
        <v>15115.57</v>
      </c>
    </row>
    <row r="163" spans="1:4" x14ac:dyDescent="0.25">
      <c r="A163" s="1">
        <v>41426</v>
      </c>
      <c r="B163">
        <v>12.368639</v>
      </c>
      <c r="C163" s="1">
        <v>41426</v>
      </c>
      <c r="D163">
        <v>14909.6</v>
      </c>
    </row>
    <row r="164" spans="1:4" x14ac:dyDescent="0.25">
      <c r="A164" s="1">
        <v>41456</v>
      </c>
      <c r="B164">
        <v>14.115399</v>
      </c>
      <c r="C164" s="1">
        <v>41456</v>
      </c>
      <c r="D164">
        <v>15499.54</v>
      </c>
    </row>
    <row r="165" spans="1:4" x14ac:dyDescent="0.25">
      <c r="A165" s="1">
        <v>41487</v>
      </c>
      <c r="B165">
        <v>15.19746</v>
      </c>
      <c r="C165" s="1">
        <v>41487</v>
      </c>
      <c r="D165">
        <v>14810.31</v>
      </c>
    </row>
    <row r="166" spans="1:4" x14ac:dyDescent="0.25">
      <c r="A166" s="1">
        <v>41518</v>
      </c>
      <c r="B166">
        <v>14.969066</v>
      </c>
      <c r="C166" s="1">
        <v>41518</v>
      </c>
      <c r="D166">
        <v>15129.67</v>
      </c>
    </row>
    <row r="167" spans="1:4" x14ac:dyDescent="0.25">
      <c r="A167" s="1">
        <v>41548</v>
      </c>
      <c r="B167">
        <v>16.411812000000001</v>
      </c>
      <c r="C167" s="1">
        <v>41548</v>
      </c>
      <c r="D167">
        <v>15545.75</v>
      </c>
    </row>
    <row r="168" spans="1:4" x14ac:dyDescent="0.25">
      <c r="A168" s="1">
        <v>41579</v>
      </c>
      <c r="B168">
        <v>17.459564</v>
      </c>
      <c r="C168" s="1">
        <v>41579</v>
      </c>
      <c r="D168">
        <v>16086.41</v>
      </c>
    </row>
    <row r="169" spans="1:4" x14ac:dyDescent="0.25">
      <c r="A169" s="1">
        <v>41609</v>
      </c>
      <c r="B169">
        <v>17.717832999999999</v>
      </c>
      <c r="C169" s="1">
        <v>41609</v>
      </c>
      <c r="D169">
        <v>16576.66</v>
      </c>
    </row>
    <row r="170" spans="1:4" x14ac:dyDescent="0.25">
      <c r="A170" s="1">
        <v>41640</v>
      </c>
      <c r="B170">
        <v>15.809678</v>
      </c>
      <c r="C170" s="1">
        <v>41640</v>
      </c>
      <c r="D170">
        <v>15698.85</v>
      </c>
    </row>
    <row r="171" spans="1:4" x14ac:dyDescent="0.25">
      <c r="A171" s="1">
        <v>41671</v>
      </c>
      <c r="B171">
        <v>16.619427000000002</v>
      </c>
      <c r="C171" s="1">
        <v>41671</v>
      </c>
      <c r="D171">
        <v>16321.71</v>
      </c>
    </row>
    <row r="172" spans="1:4" x14ac:dyDescent="0.25">
      <c r="A172" s="1">
        <v>41699</v>
      </c>
      <c r="B172">
        <v>17.052502</v>
      </c>
      <c r="C172" s="1">
        <v>41699</v>
      </c>
      <c r="D172">
        <v>16457.66</v>
      </c>
    </row>
    <row r="173" spans="1:4" x14ac:dyDescent="0.25">
      <c r="A173" s="1">
        <v>41730</v>
      </c>
      <c r="B173">
        <v>18.747454000000001</v>
      </c>
      <c r="C173" s="1">
        <v>41730</v>
      </c>
      <c r="D173">
        <v>16580.84</v>
      </c>
    </row>
    <row r="174" spans="1:4" x14ac:dyDescent="0.25">
      <c r="A174" s="1">
        <v>41760</v>
      </c>
      <c r="B174">
        <v>20.110727000000001</v>
      </c>
      <c r="C174" s="1">
        <v>41760</v>
      </c>
      <c r="D174">
        <v>16717.169999999998</v>
      </c>
    </row>
    <row r="175" spans="1:4" x14ac:dyDescent="0.25">
      <c r="A175" s="1">
        <v>41791</v>
      </c>
      <c r="B175">
        <v>20.782463</v>
      </c>
      <c r="C175" s="1">
        <v>41791</v>
      </c>
      <c r="D175">
        <v>16826.599999999999</v>
      </c>
    </row>
    <row r="176" spans="1:4" x14ac:dyDescent="0.25">
      <c r="A176" s="1">
        <v>41821</v>
      </c>
      <c r="B176">
        <v>21.379566000000001</v>
      </c>
      <c r="C176" s="1">
        <v>41821</v>
      </c>
      <c r="D176">
        <v>16563.3</v>
      </c>
    </row>
    <row r="177" spans="1:4" x14ac:dyDescent="0.25">
      <c r="A177" s="1">
        <v>41852</v>
      </c>
      <c r="B177">
        <v>22.922653</v>
      </c>
      <c r="C177" s="1">
        <v>41852</v>
      </c>
      <c r="D177">
        <v>17098.45</v>
      </c>
    </row>
    <row r="178" spans="1:4" x14ac:dyDescent="0.25">
      <c r="A178" s="1">
        <v>41883</v>
      </c>
      <c r="B178">
        <v>22.643366</v>
      </c>
      <c r="C178" s="1">
        <v>41883</v>
      </c>
      <c r="D178">
        <v>17042.900000000001</v>
      </c>
    </row>
    <row r="179" spans="1:4" x14ac:dyDescent="0.25">
      <c r="A179" s="1">
        <v>41913</v>
      </c>
      <c r="B179">
        <v>24.272789</v>
      </c>
      <c r="C179" s="1">
        <v>41913</v>
      </c>
      <c r="D179">
        <v>17390.52</v>
      </c>
    </row>
    <row r="180" spans="1:4" x14ac:dyDescent="0.25">
      <c r="A180" s="1">
        <v>41944</v>
      </c>
      <c r="B180">
        <v>26.729279999999999</v>
      </c>
      <c r="C180" s="1">
        <v>41944</v>
      </c>
      <c r="D180">
        <v>17828.240000000002</v>
      </c>
    </row>
    <row r="181" spans="1:4" x14ac:dyDescent="0.25">
      <c r="A181" s="1">
        <v>41974</v>
      </c>
      <c r="B181">
        <v>24.91526</v>
      </c>
      <c r="C181" s="1">
        <v>41974</v>
      </c>
      <c r="D181">
        <v>17823.07</v>
      </c>
    </row>
    <row r="182" spans="1:4" x14ac:dyDescent="0.25">
      <c r="A182" s="1">
        <v>42005</v>
      </c>
      <c r="B182">
        <v>26.445650000000001</v>
      </c>
      <c r="C182" s="1">
        <v>42005</v>
      </c>
      <c r="D182">
        <v>17164.95</v>
      </c>
    </row>
    <row r="183" spans="1:4" x14ac:dyDescent="0.25">
      <c r="A183" s="1">
        <v>42036</v>
      </c>
      <c r="B183">
        <v>28.996320999999998</v>
      </c>
      <c r="C183" s="1">
        <v>42036</v>
      </c>
      <c r="D183">
        <v>18132.7</v>
      </c>
    </row>
    <row r="184" spans="1:4" x14ac:dyDescent="0.25">
      <c r="A184" s="1">
        <v>42064</v>
      </c>
      <c r="B184">
        <v>28.197510000000001</v>
      </c>
      <c r="C184" s="1">
        <v>42064</v>
      </c>
      <c r="D184">
        <v>17776.12</v>
      </c>
    </row>
    <row r="185" spans="1:4" x14ac:dyDescent="0.25">
      <c r="A185" s="1">
        <v>42095</v>
      </c>
      <c r="B185">
        <v>28.360665999999998</v>
      </c>
      <c r="C185" s="1">
        <v>42095</v>
      </c>
      <c r="D185">
        <v>17840.52</v>
      </c>
    </row>
    <row r="186" spans="1:4" x14ac:dyDescent="0.25">
      <c r="A186" s="1">
        <v>42125</v>
      </c>
      <c r="B186">
        <v>29.523199000000002</v>
      </c>
      <c r="C186" s="1">
        <v>42125</v>
      </c>
      <c r="D186">
        <v>18010.68</v>
      </c>
    </row>
    <row r="187" spans="1:4" x14ac:dyDescent="0.25">
      <c r="A187" s="1">
        <v>42156</v>
      </c>
      <c r="B187">
        <v>28.542852</v>
      </c>
      <c r="C187" s="1">
        <v>42156</v>
      </c>
      <c r="D187">
        <v>17619.509999999998</v>
      </c>
    </row>
    <row r="188" spans="1:4" x14ac:dyDescent="0.25">
      <c r="A188" s="1">
        <v>42186</v>
      </c>
      <c r="B188">
        <v>27.603028999999999</v>
      </c>
      <c r="C188" s="1">
        <v>42186</v>
      </c>
      <c r="D188">
        <v>17689.86</v>
      </c>
    </row>
    <row r="189" spans="1:4" x14ac:dyDescent="0.25">
      <c r="A189" s="1">
        <v>42217</v>
      </c>
      <c r="B189">
        <v>25.659668</v>
      </c>
      <c r="C189" s="1">
        <v>42217</v>
      </c>
      <c r="D189">
        <v>16528.03</v>
      </c>
    </row>
    <row r="190" spans="1:4" x14ac:dyDescent="0.25">
      <c r="A190" s="1">
        <v>42248</v>
      </c>
      <c r="B190">
        <v>25.213484000000001</v>
      </c>
      <c r="C190" s="1">
        <v>42248</v>
      </c>
      <c r="D190">
        <v>16284.7</v>
      </c>
    </row>
    <row r="191" spans="1:4" x14ac:dyDescent="0.25">
      <c r="A191" s="1">
        <v>42278</v>
      </c>
      <c r="B191">
        <v>27.316510999999998</v>
      </c>
      <c r="C191" s="1">
        <v>42278</v>
      </c>
      <c r="D191">
        <v>17663.54</v>
      </c>
    </row>
    <row r="192" spans="1:4" x14ac:dyDescent="0.25">
      <c r="A192" s="1">
        <v>42309</v>
      </c>
      <c r="B192">
        <v>27.042204000000002</v>
      </c>
      <c r="C192" s="1">
        <v>42309</v>
      </c>
      <c r="D192">
        <v>17719.919999999998</v>
      </c>
    </row>
    <row r="193" spans="1:4" x14ac:dyDescent="0.25">
      <c r="A193" s="1">
        <v>42339</v>
      </c>
      <c r="B193">
        <v>24.164383000000001</v>
      </c>
      <c r="C193" s="1">
        <v>42339</v>
      </c>
      <c r="D193">
        <v>17425.03</v>
      </c>
    </row>
    <row r="194" spans="1:4" x14ac:dyDescent="0.25">
      <c r="A194" s="1">
        <v>42370</v>
      </c>
      <c r="B194">
        <v>22.346198999999999</v>
      </c>
      <c r="C194" s="1">
        <v>42370</v>
      </c>
      <c r="D194">
        <v>16466.3</v>
      </c>
    </row>
    <row r="195" spans="1:4" x14ac:dyDescent="0.25">
      <c r="A195" s="1">
        <v>42401</v>
      </c>
      <c r="B195">
        <v>22.19698</v>
      </c>
      <c r="C195" s="1">
        <v>42401</v>
      </c>
      <c r="D195">
        <v>16516.5</v>
      </c>
    </row>
    <row r="196" spans="1:4" x14ac:dyDescent="0.25">
      <c r="A196" s="1">
        <v>42430</v>
      </c>
      <c r="B196">
        <v>25.156441000000001</v>
      </c>
      <c r="C196" s="1">
        <v>42430</v>
      </c>
      <c r="D196">
        <v>17685.09</v>
      </c>
    </row>
    <row r="197" spans="1:4" x14ac:dyDescent="0.25">
      <c r="A197" s="1">
        <v>42461</v>
      </c>
      <c r="B197">
        <v>21.636524000000001</v>
      </c>
      <c r="C197" s="1">
        <v>42461</v>
      </c>
      <c r="D197">
        <v>17773.64</v>
      </c>
    </row>
    <row r="198" spans="1:4" x14ac:dyDescent="0.25">
      <c r="A198" s="1">
        <v>42491</v>
      </c>
      <c r="B198">
        <v>23.049113999999999</v>
      </c>
      <c r="C198" s="1">
        <v>42491</v>
      </c>
      <c r="D198">
        <v>17787.2</v>
      </c>
    </row>
    <row r="199" spans="1:4" x14ac:dyDescent="0.25">
      <c r="A199" s="1">
        <v>42522</v>
      </c>
      <c r="B199">
        <v>22.200189999999999</v>
      </c>
      <c r="C199" s="1">
        <v>42522</v>
      </c>
      <c r="D199">
        <v>17929.990000000002</v>
      </c>
    </row>
    <row r="200" spans="1:4" x14ac:dyDescent="0.25">
      <c r="A200" s="1">
        <v>42552</v>
      </c>
      <c r="B200">
        <v>24.199598000000002</v>
      </c>
      <c r="C200" s="1">
        <v>42552</v>
      </c>
      <c r="D200">
        <v>18432.240000000002</v>
      </c>
    </row>
    <row r="201" spans="1:4" x14ac:dyDescent="0.25">
      <c r="A201" s="1">
        <v>42583</v>
      </c>
      <c r="B201">
        <v>24.638490999999998</v>
      </c>
      <c r="C201" s="1">
        <v>42583</v>
      </c>
      <c r="D201">
        <v>18400.88</v>
      </c>
    </row>
    <row r="202" spans="1:4" x14ac:dyDescent="0.25">
      <c r="A202" s="1">
        <v>42614</v>
      </c>
      <c r="B202">
        <v>26.394634</v>
      </c>
      <c r="C202" s="1">
        <v>42614</v>
      </c>
      <c r="D202">
        <v>18308.150000000001</v>
      </c>
    </row>
    <row r="203" spans="1:4" x14ac:dyDescent="0.25">
      <c r="A203" s="1">
        <v>42644</v>
      </c>
      <c r="B203">
        <v>26.509032999999999</v>
      </c>
      <c r="C203" s="1">
        <v>42644</v>
      </c>
      <c r="D203">
        <v>18142.419999999998</v>
      </c>
    </row>
    <row r="204" spans="1:4" x14ac:dyDescent="0.25">
      <c r="A204" s="1">
        <v>42675</v>
      </c>
      <c r="B204">
        <v>25.803934000000002</v>
      </c>
      <c r="C204" s="1">
        <v>42675</v>
      </c>
      <c r="D204">
        <v>19123.580000000002</v>
      </c>
    </row>
    <row r="205" spans="1:4" x14ac:dyDescent="0.25">
      <c r="A205" s="1">
        <v>42705</v>
      </c>
      <c r="B205">
        <v>27.180199000000002</v>
      </c>
      <c r="C205" s="1">
        <v>42705</v>
      </c>
      <c r="D205">
        <v>19762.599999999999</v>
      </c>
    </row>
    <row r="206" spans="1:4" x14ac:dyDescent="0.25">
      <c r="A206" s="1">
        <v>42736</v>
      </c>
      <c r="B206">
        <v>28.477961000000001</v>
      </c>
      <c r="C206" s="1">
        <v>42736</v>
      </c>
      <c r="D206">
        <v>19864.09</v>
      </c>
    </row>
    <row r="207" spans="1:4" x14ac:dyDescent="0.25">
      <c r="A207" s="1">
        <v>42767</v>
      </c>
      <c r="B207">
        <v>32.148296000000002</v>
      </c>
      <c r="C207" s="1">
        <v>42767</v>
      </c>
      <c r="D207">
        <v>20812.240000000002</v>
      </c>
    </row>
    <row r="208" spans="1:4" x14ac:dyDescent="0.25">
      <c r="A208" s="1">
        <v>42795</v>
      </c>
      <c r="B208">
        <v>33.859755999999997</v>
      </c>
      <c r="C208" s="1">
        <v>42795</v>
      </c>
      <c r="D208">
        <v>20663.22</v>
      </c>
    </row>
    <row r="209" spans="1:4" x14ac:dyDescent="0.25">
      <c r="A209" s="1">
        <v>42826</v>
      </c>
      <c r="B209">
        <v>33.857394999999997</v>
      </c>
      <c r="C209" s="1">
        <v>42826</v>
      </c>
      <c r="D209">
        <v>20940.509999999998</v>
      </c>
    </row>
    <row r="210" spans="1:4" x14ac:dyDescent="0.25">
      <c r="A210" s="1">
        <v>42856</v>
      </c>
      <c r="B210">
        <v>36.004565999999997</v>
      </c>
      <c r="C210" s="1">
        <v>42856</v>
      </c>
      <c r="D210">
        <v>21008.65</v>
      </c>
    </row>
    <row r="211" spans="1:4" x14ac:dyDescent="0.25">
      <c r="A211" s="1">
        <v>42887</v>
      </c>
      <c r="B211">
        <v>34.084721000000002</v>
      </c>
      <c r="C211" s="1">
        <v>42887</v>
      </c>
      <c r="D211">
        <v>21349.63</v>
      </c>
    </row>
    <row r="212" spans="1:4" x14ac:dyDescent="0.25">
      <c r="A212" s="1">
        <v>42917</v>
      </c>
      <c r="B212">
        <v>35.199421000000001</v>
      </c>
      <c r="C212" s="1">
        <v>42917</v>
      </c>
      <c r="D212">
        <v>21891.119999999999</v>
      </c>
    </row>
    <row r="213" spans="1:4" x14ac:dyDescent="0.25">
      <c r="A213" s="1">
        <v>42948</v>
      </c>
      <c r="B213">
        <v>38.813313000000001</v>
      </c>
      <c r="C213" s="1">
        <v>42948</v>
      </c>
      <c r="D213">
        <v>21948.1</v>
      </c>
    </row>
    <row r="214" spans="1:4" x14ac:dyDescent="0.25">
      <c r="A214" s="1">
        <v>42979</v>
      </c>
      <c r="B214">
        <v>36.618282000000001</v>
      </c>
      <c r="C214" s="1">
        <v>42979</v>
      </c>
      <c r="D214">
        <v>22405.09</v>
      </c>
    </row>
    <row r="215" spans="1:4" x14ac:dyDescent="0.25">
      <c r="A215" s="1">
        <v>43009</v>
      </c>
      <c r="B215">
        <v>40.163212000000001</v>
      </c>
      <c r="C215" s="1">
        <v>43009</v>
      </c>
      <c r="D215">
        <v>23377.24</v>
      </c>
    </row>
    <row r="216" spans="1:4" x14ac:dyDescent="0.25">
      <c r="A216" s="1">
        <v>43040</v>
      </c>
      <c r="B216">
        <v>40.830863999999998</v>
      </c>
      <c r="C216" s="1">
        <v>43040</v>
      </c>
      <c r="D216">
        <v>24272.35</v>
      </c>
    </row>
    <row r="217" spans="1:4" x14ac:dyDescent="0.25">
      <c r="A217" s="1">
        <v>43070</v>
      </c>
      <c r="B217">
        <v>40.352901000000003</v>
      </c>
      <c r="C217" s="1">
        <v>43070</v>
      </c>
      <c r="D217">
        <v>24719.22</v>
      </c>
    </row>
    <row r="218" spans="1:4" x14ac:dyDescent="0.25">
      <c r="A218" s="1">
        <v>43101</v>
      </c>
      <c r="B218">
        <v>39.923682999999997</v>
      </c>
      <c r="C218" s="1">
        <v>43101</v>
      </c>
      <c r="D218">
        <v>26149.39</v>
      </c>
    </row>
    <row r="219" spans="1:4" x14ac:dyDescent="0.25">
      <c r="A219" s="1">
        <v>43132</v>
      </c>
      <c r="B219">
        <v>42.472721</v>
      </c>
      <c r="C219" s="1">
        <v>43132</v>
      </c>
      <c r="D219">
        <v>25029.200000000001</v>
      </c>
    </row>
    <row r="220" spans="1:4" x14ac:dyDescent="0.25">
      <c r="A220" s="1">
        <v>43160</v>
      </c>
      <c r="B220">
        <v>40.170268999999998</v>
      </c>
      <c r="C220" s="1">
        <v>43160</v>
      </c>
      <c r="D220">
        <v>24103.11</v>
      </c>
    </row>
    <row r="221" spans="1:4" x14ac:dyDescent="0.25">
      <c r="A221" s="1">
        <v>43191</v>
      </c>
      <c r="B221">
        <v>39.566924999999998</v>
      </c>
      <c r="C221" s="1">
        <v>43191</v>
      </c>
      <c r="D221">
        <v>24163.15</v>
      </c>
    </row>
    <row r="222" spans="1:4" x14ac:dyDescent="0.25">
      <c r="A222" s="1">
        <v>43221</v>
      </c>
      <c r="B222">
        <v>44.740825999999998</v>
      </c>
      <c r="C222" s="1">
        <v>43221</v>
      </c>
      <c r="D222">
        <v>24415.84</v>
      </c>
    </row>
    <row r="223" spans="1:4" x14ac:dyDescent="0.25">
      <c r="A223" s="1">
        <v>43252</v>
      </c>
      <c r="B223">
        <v>44.490352999999999</v>
      </c>
      <c r="C223" s="1">
        <v>43252</v>
      </c>
      <c r="D223">
        <v>24271.41</v>
      </c>
    </row>
    <row r="224" spans="1:4" x14ac:dyDescent="0.25">
      <c r="A224" s="1">
        <v>43282</v>
      </c>
      <c r="B224">
        <v>45.735332</v>
      </c>
      <c r="C224" s="1">
        <v>43282</v>
      </c>
      <c r="D224">
        <v>25415.19</v>
      </c>
    </row>
    <row r="225" spans="1:4" x14ac:dyDescent="0.25">
      <c r="A225" s="1">
        <v>43313</v>
      </c>
      <c r="B225">
        <v>54.709842999999999</v>
      </c>
      <c r="C225" s="1">
        <v>43313</v>
      </c>
      <c r="D225">
        <v>25964.82</v>
      </c>
    </row>
    <row r="226" spans="1:4" x14ac:dyDescent="0.25">
      <c r="A226" s="1">
        <v>43344</v>
      </c>
      <c r="B226">
        <v>54.445866000000002</v>
      </c>
      <c r="C226" s="1">
        <v>43344</v>
      </c>
      <c r="D226">
        <v>26458.31</v>
      </c>
    </row>
    <row r="227" spans="1:4" x14ac:dyDescent="0.25">
      <c r="A227" s="1">
        <v>43374</v>
      </c>
      <c r="B227">
        <v>52.786487999999999</v>
      </c>
      <c r="C227" s="1">
        <v>43374</v>
      </c>
      <c r="D227">
        <v>25115.759999999998</v>
      </c>
    </row>
    <row r="228" spans="1:4" x14ac:dyDescent="0.25">
      <c r="A228" s="1">
        <v>43405</v>
      </c>
      <c r="B228">
        <v>43.071423000000003</v>
      </c>
      <c r="C228" s="1">
        <v>43405</v>
      </c>
      <c r="D228">
        <v>25538.46</v>
      </c>
    </row>
    <row r="229" spans="1:4" x14ac:dyDescent="0.25">
      <c r="A229" s="1">
        <v>43435</v>
      </c>
      <c r="B229">
        <v>38.177810999999998</v>
      </c>
      <c r="C229" s="1">
        <v>43435</v>
      </c>
      <c r="D229">
        <v>23327.46</v>
      </c>
    </row>
    <row r="230" spans="1:4" x14ac:dyDescent="0.25">
      <c r="A230" s="1">
        <v>43466</v>
      </c>
      <c r="B230">
        <v>40.283459000000001</v>
      </c>
      <c r="C230" s="1">
        <v>43466</v>
      </c>
      <c r="D230">
        <v>24999.67</v>
      </c>
    </row>
    <row r="231" spans="1:4" x14ac:dyDescent="0.25">
      <c r="A231" s="1">
        <v>43497</v>
      </c>
      <c r="B231">
        <v>41.907485999999999</v>
      </c>
      <c r="C231" s="1">
        <v>43497</v>
      </c>
      <c r="D231">
        <v>25916</v>
      </c>
    </row>
    <row r="232" spans="1:4" x14ac:dyDescent="0.25">
      <c r="A232" s="1">
        <v>43525</v>
      </c>
      <c r="B232">
        <v>46.170752999999998</v>
      </c>
      <c r="C232" s="1">
        <v>43525</v>
      </c>
      <c r="D232">
        <v>25928.68</v>
      </c>
    </row>
    <row r="233" spans="1:4" x14ac:dyDescent="0.25">
      <c r="A233" s="1">
        <v>43556</v>
      </c>
      <c r="B233">
        <v>48.776443</v>
      </c>
      <c r="C233" s="1">
        <v>43556</v>
      </c>
      <c r="D233">
        <v>26592.91</v>
      </c>
    </row>
    <row r="234" spans="1:4" x14ac:dyDescent="0.25">
      <c r="A234" s="1">
        <v>43586</v>
      </c>
      <c r="B234">
        <v>42.553902000000001</v>
      </c>
      <c r="C234" s="1">
        <v>43586</v>
      </c>
      <c r="D234">
        <v>24815.040000000001</v>
      </c>
    </row>
    <row r="235" spans="1:4" x14ac:dyDescent="0.25">
      <c r="A235" s="1">
        <v>43617</v>
      </c>
      <c r="B235">
        <v>48.29327</v>
      </c>
      <c r="C235" s="1">
        <v>43617</v>
      </c>
      <c r="D235">
        <v>26599.96</v>
      </c>
    </row>
    <row r="236" spans="1:4" x14ac:dyDescent="0.25">
      <c r="A236" s="1">
        <v>43647</v>
      </c>
      <c r="B236">
        <v>51.982608999999997</v>
      </c>
      <c r="C236" s="1">
        <v>43647</v>
      </c>
      <c r="D236">
        <v>26864.27</v>
      </c>
    </row>
    <row r="237" spans="1:4" x14ac:dyDescent="0.25">
      <c r="A237" s="1">
        <v>43678</v>
      </c>
      <c r="B237">
        <v>50.933399000000001</v>
      </c>
      <c r="C237" s="1">
        <v>43678</v>
      </c>
      <c r="D237">
        <v>26403.279999999999</v>
      </c>
    </row>
    <row r="238" spans="1:4" x14ac:dyDescent="0.25">
      <c r="A238" s="1">
        <v>43709</v>
      </c>
      <c r="B238">
        <v>54.857219999999998</v>
      </c>
      <c r="C238" s="1">
        <v>43709</v>
      </c>
      <c r="D238">
        <v>26916.83</v>
      </c>
    </row>
    <row r="239" spans="1:4" x14ac:dyDescent="0.25">
      <c r="A239" s="1">
        <v>43739</v>
      </c>
      <c r="B239">
        <v>60.929057999999998</v>
      </c>
      <c r="C239" s="1">
        <v>43739</v>
      </c>
      <c r="D239">
        <v>27046.23</v>
      </c>
    </row>
    <row r="240" spans="1:4" x14ac:dyDescent="0.25">
      <c r="A240" s="1">
        <v>43770</v>
      </c>
      <c r="B240">
        <v>65.457831999999996</v>
      </c>
      <c r="C240" s="1">
        <v>43770</v>
      </c>
      <c r="D240">
        <v>28051.41</v>
      </c>
    </row>
    <row r="241" spans="1:4" x14ac:dyDescent="0.25">
      <c r="A241" s="1">
        <v>43800</v>
      </c>
      <c r="B241">
        <v>72.139938000000001</v>
      </c>
      <c r="C241" s="1">
        <v>43800</v>
      </c>
      <c r="D241">
        <v>28538.44</v>
      </c>
    </row>
    <row r="242" spans="1:4" x14ac:dyDescent="0.25">
      <c r="A242" s="1">
        <v>43831</v>
      </c>
      <c r="B242">
        <v>76.036224000000004</v>
      </c>
      <c r="C242" s="1">
        <v>43831</v>
      </c>
      <c r="D242">
        <v>28256.03</v>
      </c>
    </row>
    <row r="243" spans="1:4" x14ac:dyDescent="0.25">
      <c r="A243" s="1">
        <v>43862</v>
      </c>
      <c r="B243">
        <v>67.155379999999994</v>
      </c>
      <c r="C243" s="1">
        <v>43862</v>
      </c>
      <c r="D243">
        <v>25409.360000000001</v>
      </c>
    </row>
    <row r="244" spans="1:4" x14ac:dyDescent="0.25">
      <c r="A244" s="1">
        <v>43891</v>
      </c>
      <c r="B244">
        <v>62.618777999999999</v>
      </c>
      <c r="C244" s="1">
        <v>43891</v>
      </c>
      <c r="D244">
        <v>21917.16</v>
      </c>
    </row>
    <row r="245" spans="1:4" x14ac:dyDescent="0.25">
      <c r="A245" s="1">
        <v>43922</v>
      </c>
      <c r="B245">
        <v>72.348090999999997</v>
      </c>
      <c r="C245" s="1">
        <v>43922</v>
      </c>
      <c r="D245">
        <v>24345.72</v>
      </c>
    </row>
    <row r="246" spans="1:4" x14ac:dyDescent="0.25">
      <c r="A246" s="1">
        <v>43952</v>
      </c>
      <c r="B246">
        <v>78.292557000000002</v>
      </c>
      <c r="C246" s="1">
        <v>43952</v>
      </c>
      <c r="D246">
        <v>25383.11</v>
      </c>
    </row>
    <row r="247" spans="1:4" x14ac:dyDescent="0.25">
      <c r="A247" s="1">
        <v>43983</v>
      </c>
      <c r="B247">
        <v>90.074982000000006</v>
      </c>
      <c r="C247" s="1">
        <v>43983</v>
      </c>
      <c r="D247">
        <v>25812.880000000001</v>
      </c>
    </row>
    <row r="248" spans="1:4" x14ac:dyDescent="0.25">
      <c r="A248" s="1">
        <v>44013</v>
      </c>
      <c r="B248">
        <v>104.949219</v>
      </c>
      <c r="C248" s="1">
        <v>44013</v>
      </c>
      <c r="D248">
        <v>26428.32</v>
      </c>
    </row>
    <row r="249" spans="1:4" x14ac:dyDescent="0.25">
      <c r="A249" s="3">
        <v>44044</v>
      </c>
      <c r="B249" s="2">
        <v>127.448189</v>
      </c>
      <c r="C249" s="3">
        <v>44044</v>
      </c>
      <c r="D249" s="2">
        <v>28430.05</v>
      </c>
    </row>
    <row r="250" spans="1:4" x14ac:dyDescent="0.25">
      <c r="A250" s="1">
        <v>44075</v>
      </c>
      <c r="B250">
        <v>114.58762400000001</v>
      </c>
      <c r="C250" s="1">
        <v>44075</v>
      </c>
      <c r="D250">
        <v>27781.7</v>
      </c>
    </row>
    <row r="251" spans="1:4" x14ac:dyDescent="0.25">
      <c r="A251" s="1">
        <v>44105</v>
      </c>
      <c r="B251">
        <v>107.710999</v>
      </c>
      <c r="C251" s="1">
        <v>44105</v>
      </c>
      <c r="D251">
        <v>26501.599999999999</v>
      </c>
    </row>
    <row r="252" spans="1:4" x14ac:dyDescent="0.25">
      <c r="A252" s="1">
        <v>44136</v>
      </c>
      <c r="B252">
        <v>117.793442</v>
      </c>
      <c r="C252" s="1">
        <v>44136</v>
      </c>
      <c r="D252">
        <v>29638.639999999999</v>
      </c>
    </row>
    <row r="253" spans="1:4" x14ac:dyDescent="0.25">
      <c r="A253" s="1">
        <v>44166</v>
      </c>
      <c r="B253">
        <v>131.51597599999999</v>
      </c>
      <c r="C253" s="1">
        <v>44166</v>
      </c>
      <c r="D253">
        <v>30606.48</v>
      </c>
    </row>
    <row r="254" spans="1:4" x14ac:dyDescent="0.25">
      <c r="A254" s="1">
        <v>44197</v>
      </c>
      <c r="B254">
        <v>130.79245</v>
      </c>
      <c r="C254" s="1">
        <v>44197</v>
      </c>
      <c r="D254">
        <v>29982.62</v>
      </c>
    </row>
    <row r="255" spans="1:4" x14ac:dyDescent="0.25">
      <c r="A255" s="1">
        <v>44228</v>
      </c>
      <c r="B255">
        <v>120.187096</v>
      </c>
      <c r="C255" s="1">
        <v>44228</v>
      </c>
      <c r="D255">
        <v>30932.37</v>
      </c>
    </row>
    <row r="256" spans="1:4" x14ac:dyDescent="0.25">
      <c r="A256" s="1">
        <v>44256</v>
      </c>
      <c r="B256">
        <v>121.25013</v>
      </c>
      <c r="C256" s="1">
        <v>44256</v>
      </c>
      <c r="D256">
        <v>32981.550000000003</v>
      </c>
    </row>
    <row r="257" spans="1:4" x14ac:dyDescent="0.25">
      <c r="A257" s="1">
        <v>44287</v>
      </c>
      <c r="B257">
        <v>130.49156199999999</v>
      </c>
      <c r="C257" s="1">
        <v>44287</v>
      </c>
      <c r="D257">
        <v>33874.85</v>
      </c>
    </row>
    <row r="258" spans="1:4" x14ac:dyDescent="0.25">
      <c r="A258" s="1">
        <v>44317</v>
      </c>
      <c r="B258">
        <v>123.692024</v>
      </c>
      <c r="C258" s="1">
        <v>44317</v>
      </c>
      <c r="D258">
        <v>34529.449999999997</v>
      </c>
    </row>
    <row r="259" spans="1:4" x14ac:dyDescent="0.25">
      <c r="A259" s="1">
        <v>44348</v>
      </c>
      <c r="B259">
        <v>136.181961</v>
      </c>
      <c r="C259" s="1">
        <v>44348</v>
      </c>
      <c r="D259">
        <v>34502.51</v>
      </c>
    </row>
    <row r="260" spans="1:4" x14ac:dyDescent="0.25">
      <c r="A260" s="1">
        <v>44378</v>
      </c>
      <c r="B260">
        <v>145.031387</v>
      </c>
      <c r="C260" s="1">
        <v>44378</v>
      </c>
      <c r="D260">
        <v>34935.47</v>
      </c>
    </row>
    <row r="261" spans="1:4" x14ac:dyDescent="0.25">
      <c r="A261" s="1">
        <v>44409</v>
      </c>
      <c r="B261">
        <v>150.96748400000001</v>
      </c>
      <c r="C261" s="1">
        <v>44409</v>
      </c>
      <c r="D261">
        <v>35360.730000000003</v>
      </c>
    </row>
    <row r="262" spans="1:4" x14ac:dyDescent="0.25">
      <c r="A262" s="1">
        <v>44440</v>
      </c>
      <c r="B262">
        <v>140.90696700000001</v>
      </c>
      <c r="C262" s="1">
        <v>44440</v>
      </c>
      <c r="D262">
        <v>33843.919999999998</v>
      </c>
    </row>
    <row r="263" spans="1:4" x14ac:dyDescent="0.25">
      <c r="A263" s="1">
        <v>44470</v>
      </c>
      <c r="B263">
        <v>149.17218</v>
      </c>
      <c r="C263" s="1">
        <v>44470</v>
      </c>
      <c r="D263">
        <v>35819.56</v>
      </c>
    </row>
    <row r="264" spans="1:4" x14ac:dyDescent="0.25">
      <c r="A264" s="1">
        <v>44501</v>
      </c>
      <c r="B264">
        <v>164.60723899999999</v>
      </c>
      <c r="C264" s="1">
        <v>44501</v>
      </c>
      <c r="D264">
        <v>34483.72</v>
      </c>
    </row>
    <row r="265" spans="1:4" x14ac:dyDescent="0.25">
      <c r="A265" s="1">
        <v>44531</v>
      </c>
      <c r="B265">
        <v>177.083878</v>
      </c>
      <c r="C265" s="1">
        <v>44531</v>
      </c>
      <c r="D265">
        <v>36338.300000000003</v>
      </c>
    </row>
    <row r="266" spans="1:4" x14ac:dyDescent="0.25">
      <c r="A266" s="1">
        <v>44562</v>
      </c>
      <c r="B266">
        <v>174.301514</v>
      </c>
      <c r="C266" s="1">
        <v>44562</v>
      </c>
      <c r="D266">
        <v>35131.86</v>
      </c>
    </row>
    <row r="267" spans="1:4" x14ac:dyDescent="0.25">
      <c r="A267" s="1">
        <v>44593</v>
      </c>
      <c r="B267">
        <v>164.66795300000001</v>
      </c>
      <c r="C267" s="1">
        <v>44593</v>
      </c>
      <c r="D267">
        <v>33892.6</v>
      </c>
    </row>
    <row r="268" spans="1:4" x14ac:dyDescent="0.25">
      <c r="A268" s="1">
        <v>44621</v>
      </c>
      <c r="B268">
        <v>174.353836</v>
      </c>
      <c r="C268" s="1">
        <v>44621</v>
      </c>
      <c r="D268">
        <v>34678.35</v>
      </c>
    </row>
    <row r="269" spans="1:4" x14ac:dyDescent="0.25">
      <c r="A269" s="1">
        <v>44652</v>
      </c>
      <c r="B269">
        <v>157.418701</v>
      </c>
      <c r="C269" s="1">
        <v>44652</v>
      </c>
      <c r="D269">
        <v>32977.21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3"/>
  <sheetViews>
    <sheetView tabSelected="1" topLeftCell="A51" zoomScaleNormal="100" workbookViewId="0">
      <selection activeCell="R61" sqref="R61"/>
    </sheetView>
  </sheetViews>
  <sheetFormatPr baseColWidth="10" defaultRowHeight="15" x14ac:dyDescent="0.25"/>
  <cols>
    <col min="1" max="1" width="11.7109375" bestFit="1" customWidth="1"/>
    <col min="2" max="2" width="11.5703125" bestFit="1" customWidth="1"/>
    <col min="3" max="3" width="17.140625" bestFit="1" customWidth="1"/>
    <col min="4" max="4" width="11.5703125" bestFit="1" customWidth="1"/>
    <col min="5" max="5" width="11.5703125" customWidth="1"/>
    <col min="6" max="6" width="11.7109375" bestFit="1" customWidth="1"/>
    <col min="7" max="7" width="12.42578125" bestFit="1" customWidth="1"/>
    <col min="8" max="8" width="17.140625" bestFit="1" customWidth="1"/>
    <col min="9" max="9" width="11.85546875" bestFit="1" customWidth="1"/>
  </cols>
  <sheetData>
    <row r="1" spans="1:11" x14ac:dyDescent="0.25">
      <c r="A1" t="s">
        <v>0</v>
      </c>
      <c r="B1" t="s">
        <v>1</v>
      </c>
      <c r="C1" t="s">
        <v>541</v>
      </c>
      <c r="F1" t="s">
        <v>0</v>
      </c>
      <c r="G1" t="s">
        <v>2</v>
      </c>
      <c r="H1" t="s">
        <v>542</v>
      </c>
      <c r="J1" t="s">
        <v>543</v>
      </c>
      <c r="K1">
        <f>_xlfn.COVARIANCE.P(rm,raapl)/_xlfn.VAR.P(rm)</f>
        <v>1.1825171497174556</v>
      </c>
    </row>
    <row r="2" spans="1:11" x14ac:dyDescent="0.25">
      <c r="A2" s="1">
        <v>36526</v>
      </c>
      <c r="B2">
        <v>0.79203699999999999</v>
      </c>
      <c r="F2" s="1">
        <v>36526</v>
      </c>
      <c r="G2">
        <v>10940.53</v>
      </c>
      <c r="I2" t="str">
        <f t="shared" ref="I2:I65" si="0">IF(A2=F2,"yes","no")</f>
        <v>yes</v>
      </c>
      <c r="K2">
        <f>_xlfn.COVARIANCE.P(raapl,rm)/_xlfn.VAR.P(rm)</f>
        <v>1.1825171497174556</v>
      </c>
    </row>
    <row r="3" spans="1:11" x14ac:dyDescent="0.25">
      <c r="A3" s="1">
        <v>36557</v>
      </c>
      <c r="B3">
        <v>0.875058</v>
      </c>
      <c r="C3" s="2">
        <f>(B3/B2)-1</f>
        <v>0.1048195980743325</v>
      </c>
      <c r="F3" s="1">
        <v>36557</v>
      </c>
      <c r="G3">
        <v>10128.31</v>
      </c>
      <c r="H3" s="2">
        <f>(G3/G2)-1</f>
        <v>-7.42395478098411E-2</v>
      </c>
      <c r="I3" t="str">
        <f t="shared" si="0"/>
        <v>yes</v>
      </c>
    </row>
    <row r="4" spans="1:11" x14ac:dyDescent="0.25">
      <c r="A4" s="1">
        <v>36586</v>
      </c>
      <c r="B4">
        <v>1.036805</v>
      </c>
      <c r="C4" s="2">
        <f t="shared" ref="C4:C67" si="1">(B4/B3)-1</f>
        <v>0.18484146193738016</v>
      </c>
      <c r="F4" s="1">
        <v>36586</v>
      </c>
      <c r="G4">
        <v>10921.92</v>
      </c>
      <c r="H4" s="2">
        <f t="shared" ref="H4:H67" si="2">(G4/G3)-1</f>
        <v>7.8355619051944547E-2</v>
      </c>
      <c r="I4" t="str">
        <f t="shared" si="0"/>
        <v>yes</v>
      </c>
    </row>
    <row r="5" spans="1:11" x14ac:dyDescent="0.25">
      <c r="A5" s="1">
        <v>36617</v>
      </c>
      <c r="B5">
        <v>0.94710399999999995</v>
      </c>
      <c r="C5" s="2">
        <f t="shared" si="1"/>
        <v>-8.651675098017475E-2</v>
      </c>
      <c r="F5" s="1">
        <v>36617</v>
      </c>
      <c r="G5">
        <v>10733.91</v>
      </c>
      <c r="H5" s="2">
        <f t="shared" si="2"/>
        <v>-1.7214006328557629E-2</v>
      </c>
      <c r="I5" t="str">
        <f t="shared" si="0"/>
        <v>yes</v>
      </c>
    </row>
    <row r="6" spans="1:11" x14ac:dyDescent="0.25">
      <c r="A6" s="1">
        <v>36647</v>
      </c>
      <c r="B6">
        <v>0.64126399999999995</v>
      </c>
      <c r="C6" s="2">
        <f t="shared" si="1"/>
        <v>-0.32292124201777206</v>
      </c>
      <c r="F6" s="1">
        <v>36647</v>
      </c>
      <c r="G6">
        <v>10522.33</v>
      </c>
      <c r="H6" s="2">
        <f t="shared" si="2"/>
        <v>-1.9711363333584919E-2</v>
      </c>
      <c r="I6" t="str">
        <f t="shared" si="0"/>
        <v>yes</v>
      </c>
    </row>
    <row r="7" spans="1:11" x14ac:dyDescent="0.25">
      <c r="A7" s="1">
        <v>36678</v>
      </c>
      <c r="B7">
        <v>0.79967100000000002</v>
      </c>
      <c r="C7" s="2">
        <f t="shared" si="1"/>
        <v>0.24702306694278819</v>
      </c>
      <c r="F7" s="1">
        <v>36678</v>
      </c>
      <c r="G7">
        <v>10447.89</v>
      </c>
      <c r="H7" s="2">
        <f t="shared" si="2"/>
        <v>-7.0744787513792318E-3</v>
      </c>
      <c r="I7" t="str">
        <f t="shared" si="0"/>
        <v>yes</v>
      </c>
    </row>
    <row r="8" spans="1:11" x14ac:dyDescent="0.25">
      <c r="A8" s="1">
        <v>36708</v>
      </c>
      <c r="B8">
        <v>0.775814</v>
      </c>
      <c r="C8" s="2">
        <f t="shared" si="1"/>
        <v>-2.9833519034702993E-2</v>
      </c>
      <c r="F8" s="1">
        <v>36708</v>
      </c>
      <c r="G8">
        <v>10521.98</v>
      </c>
      <c r="H8" s="2">
        <f t="shared" si="2"/>
        <v>7.0913840019373175E-3</v>
      </c>
      <c r="I8" t="str">
        <f t="shared" si="0"/>
        <v>yes</v>
      </c>
    </row>
    <row r="9" spans="1:11" x14ac:dyDescent="0.25">
      <c r="A9" s="1">
        <v>36739</v>
      </c>
      <c r="B9">
        <v>0.93040500000000004</v>
      </c>
      <c r="C9" s="2">
        <f t="shared" si="1"/>
        <v>0.19926296767008589</v>
      </c>
      <c r="F9" s="1">
        <v>36739</v>
      </c>
      <c r="G9">
        <v>11215.1</v>
      </c>
      <c r="H9" s="2">
        <f t="shared" si="2"/>
        <v>6.5873533308369758E-2</v>
      </c>
      <c r="I9" t="str">
        <f t="shared" si="0"/>
        <v>yes</v>
      </c>
    </row>
    <row r="10" spans="1:11" x14ac:dyDescent="0.25">
      <c r="A10" s="1">
        <v>36770</v>
      </c>
      <c r="B10">
        <v>0.39315499999999998</v>
      </c>
      <c r="C10" s="2">
        <f t="shared" si="1"/>
        <v>-0.57743670767031563</v>
      </c>
      <c r="F10" s="1">
        <v>36770</v>
      </c>
      <c r="G10">
        <v>10650.92</v>
      </c>
      <c r="H10" s="2">
        <f t="shared" si="2"/>
        <v>-5.0305391837790148E-2</v>
      </c>
      <c r="I10" t="str">
        <f t="shared" si="0"/>
        <v>yes</v>
      </c>
    </row>
    <row r="11" spans="1:11" x14ac:dyDescent="0.25">
      <c r="A11" s="1">
        <v>36800</v>
      </c>
      <c r="B11">
        <v>0.29868299999999998</v>
      </c>
      <c r="C11" s="2">
        <f t="shared" si="1"/>
        <v>-0.24029199679515711</v>
      </c>
      <c r="F11" s="1">
        <v>36800</v>
      </c>
      <c r="G11">
        <v>10971.14</v>
      </c>
      <c r="H11" s="2">
        <f t="shared" si="2"/>
        <v>3.006500846875193E-2</v>
      </c>
      <c r="I11" t="str">
        <f t="shared" si="0"/>
        <v>yes</v>
      </c>
    </row>
    <row r="12" spans="1:11" x14ac:dyDescent="0.25">
      <c r="A12" s="1">
        <v>36831</v>
      </c>
      <c r="B12">
        <v>0.25192500000000001</v>
      </c>
      <c r="C12" s="2">
        <f t="shared" si="1"/>
        <v>-0.15654724239411</v>
      </c>
      <c r="F12" s="1">
        <v>36831</v>
      </c>
      <c r="G12">
        <v>10414.49</v>
      </c>
      <c r="H12" s="2">
        <f t="shared" si="2"/>
        <v>-5.0737662631230585E-2</v>
      </c>
      <c r="I12" t="str">
        <f t="shared" si="0"/>
        <v>yes</v>
      </c>
    </row>
    <row r="13" spans="1:11" x14ac:dyDescent="0.25">
      <c r="A13" s="1">
        <v>36861</v>
      </c>
      <c r="B13">
        <v>0.22711400000000001</v>
      </c>
      <c r="C13" s="2">
        <f t="shared" si="1"/>
        <v>-9.8485660414805998E-2</v>
      </c>
      <c r="F13" s="1">
        <v>36861</v>
      </c>
      <c r="G13">
        <v>10787.99</v>
      </c>
      <c r="H13" s="2">
        <f t="shared" si="2"/>
        <v>3.586349403571365E-2</v>
      </c>
      <c r="I13" t="str">
        <f t="shared" si="0"/>
        <v>yes</v>
      </c>
    </row>
    <row r="14" spans="1:11" x14ac:dyDescent="0.25">
      <c r="A14" s="1">
        <v>36892</v>
      </c>
      <c r="B14">
        <v>0.330175</v>
      </c>
      <c r="C14" s="2">
        <f t="shared" si="1"/>
        <v>0.45378532367005109</v>
      </c>
      <c r="F14" s="1">
        <v>36892</v>
      </c>
      <c r="G14">
        <v>10887.36</v>
      </c>
      <c r="H14" s="2">
        <f t="shared" si="2"/>
        <v>9.2111690871052865E-3</v>
      </c>
      <c r="I14" t="str">
        <f t="shared" si="0"/>
        <v>yes</v>
      </c>
    </row>
    <row r="15" spans="1:11" x14ac:dyDescent="0.25">
      <c r="A15" s="1">
        <v>36923</v>
      </c>
      <c r="B15">
        <v>0.278644</v>
      </c>
      <c r="C15" s="2">
        <f t="shared" si="1"/>
        <v>-0.15607178011660483</v>
      </c>
      <c r="F15" s="1">
        <v>36923</v>
      </c>
      <c r="G15">
        <v>10495.28</v>
      </c>
      <c r="H15" s="2">
        <f t="shared" si="2"/>
        <v>-3.6012403374188096E-2</v>
      </c>
      <c r="I15" t="str">
        <f t="shared" si="0"/>
        <v>yes</v>
      </c>
    </row>
    <row r="16" spans="1:11" x14ac:dyDescent="0.25">
      <c r="A16" s="1">
        <v>36951</v>
      </c>
      <c r="B16">
        <v>0.33696900000000002</v>
      </c>
      <c r="C16" s="2">
        <f t="shared" si="1"/>
        <v>0.20931726504069714</v>
      </c>
      <c r="F16" s="1">
        <v>36951</v>
      </c>
      <c r="G16">
        <v>9878.7800000000007</v>
      </c>
      <c r="H16" s="2">
        <f t="shared" si="2"/>
        <v>-5.8740691053502103E-2</v>
      </c>
      <c r="I16" t="str">
        <f t="shared" si="0"/>
        <v>yes</v>
      </c>
    </row>
    <row r="17" spans="1:9" x14ac:dyDescent="0.25">
      <c r="A17" s="1">
        <v>36982</v>
      </c>
      <c r="B17">
        <v>0.38918599999999998</v>
      </c>
      <c r="C17" s="2">
        <f t="shared" si="1"/>
        <v>0.15496084209526684</v>
      </c>
      <c r="F17" s="1">
        <v>36982</v>
      </c>
      <c r="G17">
        <v>10734.97</v>
      </c>
      <c r="H17" s="2">
        <f t="shared" si="2"/>
        <v>8.6669609000301628E-2</v>
      </c>
      <c r="I17" t="str">
        <f t="shared" si="0"/>
        <v>yes</v>
      </c>
    </row>
    <row r="18" spans="1:9" x14ac:dyDescent="0.25">
      <c r="A18" s="1">
        <v>37012</v>
      </c>
      <c r="B18">
        <v>0.30459999999999998</v>
      </c>
      <c r="C18" s="2">
        <f t="shared" si="1"/>
        <v>-0.21734080876496076</v>
      </c>
      <c r="F18" s="1">
        <v>37012</v>
      </c>
      <c r="G18">
        <v>10911.94</v>
      </c>
      <c r="H18" s="2">
        <f t="shared" si="2"/>
        <v>1.6485374435140532E-2</v>
      </c>
      <c r="I18" t="str">
        <f t="shared" si="0"/>
        <v>yes</v>
      </c>
    </row>
    <row r="19" spans="1:9" x14ac:dyDescent="0.25">
      <c r="A19" s="1">
        <v>37043</v>
      </c>
      <c r="B19">
        <v>0.35498600000000002</v>
      </c>
      <c r="C19" s="2">
        <f t="shared" si="1"/>
        <v>0.16541694024950759</v>
      </c>
      <c r="F19" s="1">
        <v>37043</v>
      </c>
      <c r="G19">
        <v>10502.4</v>
      </c>
      <c r="H19" s="2">
        <f t="shared" si="2"/>
        <v>-3.7531364725245986E-2</v>
      </c>
      <c r="I19" t="str">
        <f t="shared" si="0"/>
        <v>yes</v>
      </c>
    </row>
    <row r="20" spans="1:9" x14ac:dyDescent="0.25">
      <c r="A20" s="1">
        <v>37073</v>
      </c>
      <c r="B20">
        <v>0.28688900000000001</v>
      </c>
      <c r="C20" s="2">
        <f t="shared" si="1"/>
        <v>-0.19183010034198533</v>
      </c>
      <c r="F20" s="1">
        <v>37073</v>
      </c>
      <c r="G20">
        <v>10522.81</v>
      </c>
      <c r="H20" s="2">
        <f t="shared" si="2"/>
        <v>1.9433653260207961E-3</v>
      </c>
      <c r="I20" t="str">
        <f t="shared" si="0"/>
        <v>yes</v>
      </c>
    </row>
    <row r="21" spans="1:9" x14ac:dyDescent="0.25">
      <c r="A21" s="1">
        <v>37104</v>
      </c>
      <c r="B21">
        <v>0.283225</v>
      </c>
      <c r="C21" s="2">
        <f t="shared" si="1"/>
        <v>-1.2771490018787746E-2</v>
      </c>
      <c r="F21" s="1">
        <v>37104</v>
      </c>
      <c r="G21">
        <v>9949.75</v>
      </c>
      <c r="H21" s="2">
        <f t="shared" si="2"/>
        <v>-5.4458837515834579E-2</v>
      </c>
      <c r="I21" t="str">
        <f t="shared" si="0"/>
        <v>yes</v>
      </c>
    </row>
    <row r="22" spans="1:9" x14ac:dyDescent="0.25">
      <c r="A22" s="1">
        <v>37135</v>
      </c>
      <c r="B22">
        <v>0.23680899999999999</v>
      </c>
      <c r="C22" s="2">
        <f t="shared" si="1"/>
        <v>-0.16388383793803518</v>
      </c>
      <c r="F22" s="1">
        <v>37135</v>
      </c>
      <c r="G22">
        <v>8847.56</v>
      </c>
      <c r="H22" s="2">
        <f t="shared" si="2"/>
        <v>-0.11077564762933745</v>
      </c>
      <c r="I22" t="str">
        <f t="shared" si="0"/>
        <v>yes</v>
      </c>
    </row>
    <row r="23" spans="1:9" x14ac:dyDescent="0.25">
      <c r="A23" s="1">
        <v>37165</v>
      </c>
      <c r="B23">
        <v>0.26810899999999999</v>
      </c>
      <c r="C23" s="2">
        <f t="shared" si="1"/>
        <v>0.13217403054782539</v>
      </c>
      <c r="F23" s="1">
        <v>37165</v>
      </c>
      <c r="G23">
        <v>9075.14</v>
      </c>
      <c r="H23" s="2">
        <f t="shared" si="2"/>
        <v>2.5722346047949873E-2</v>
      </c>
      <c r="I23" t="str">
        <f t="shared" si="0"/>
        <v>yes</v>
      </c>
    </row>
    <row r="24" spans="1:9" x14ac:dyDescent="0.25">
      <c r="A24" s="1">
        <v>37196</v>
      </c>
      <c r="B24">
        <v>0.325212</v>
      </c>
      <c r="C24" s="2">
        <f t="shared" si="1"/>
        <v>0.21298427132248454</v>
      </c>
      <c r="F24" s="1">
        <v>37196</v>
      </c>
      <c r="G24">
        <v>9851.56</v>
      </c>
      <c r="H24" s="2">
        <f t="shared" si="2"/>
        <v>8.5554603014388775E-2</v>
      </c>
      <c r="I24" t="str">
        <f t="shared" si="0"/>
        <v>yes</v>
      </c>
    </row>
    <row r="25" spans="1:9" x14ac:dyDescent="0.25">
      <c r="A25" s="1">
        <v>37226</v>
      </c>
      <c r="B25">
        <v>0.33437299999999998</v>
      </c>
      <c r="C25" s="2">
        <f t="shared" si="1"/>
        <v>2.8169317245366088E-2</v>
      </c>
      <c r="F25" s="1">
        <v>37226</v>
      </c>
      <c r="G25">
        <v>10021.57</v>
      </c>
      <c r="H25" s="2">
        <f t="shared" si="2"/>
        <v>1.725716536264299E-2</v>
      </c>
      <c r="I25" t="str">
        <f t="shared" si="0"/>
        <v>yes</v>
      </c>
    </row>
    <row r="26" spans="1:9" x14ac:dyDescent="0.25">
      <c r="A26" s="1">
        <v>37257</v>
      </c>
      <c r="B26">
        <v>0.37742999999999999</v>
      </c>
      <c r="C26" s="2">
        <f t="shared" si="1"/>
        <v>0.12876936834014718</v>
      </c>
      <c r="F26" s="1">
        <v>37257</v>
      </c>
      <c r="G26">
        <v>9920</v>
      </c>
      <c r="H26" s="2">
        <f t="shared" si="2"/>
        <v>-1.0135138506242036E-2</v>
      </c>
      <c r="I26" t="str">
        <f t="shared" si="0"/>
        <v>yes</v>
      </c>
    </row>
    <row r="27" spans="1:9" x14ac:dyDescent="0.25">
      <c r="A27" s="1">
        <v>37288</v>
      </c>
      <c r="B27">
        <v>0.33131899999999997</v>
      </c>
      <c r="C27" s="2">
        <f t="shared" si="1"/>
        <v>-0.12217099859576619</v>
      </c>
      <c r="F27" s="1">
        <v>37288</v>
      </c>
      <c r="G27">
        <v>10106.129999999999</v>
      </c>
      <c r="H27" s="2">
        <f t="shared" si="2"/>
        <v>1.8763104838709577E-2</v>
      </c>
      <c r="I27" t="str">
        <f t="shared" si="0"/>
        <v>yes</v>
      </c>
    </row>
    <row r="28" spans="1:9" x14ac:dyDescent="0.25">
      <c r="A28" s="1">
        <v>37316</v>
      </c>
      <c r="B28">
        <v>0.361398</v>
      </c>
      <c r="C28" s="2">
        <f t="shared" si="1"/>
        <v>9.0785617486470738E-2</v>
      </c>
      <c r="F28" s="1">
        <v>37316</v>
      </c>
      <c r="G28">
        <v>10403.94</v>
      </c>
      <c r="H28" s="2">
        <f t="shared" si="2"/>
        <v>2.9468253426385926E-2</v>
      </c>
      <c r="I28" t="str">
        <f t="shared" si="0"/>
        <v>yes</v>
      </c>
    </row>
    <row r="29" spans="1:9" x14ac:dyDescent="0.25">
      <c r="A29" s="1">
        <v>37347</v>
      </c>
      <c r="B29">
        <v>0.37055900000000003</v>
      </c>
      <c r="C29" s="2">
        <f t="shared" si="1"/>
        <v>2.5348784442636774E-2</v>
      </c>
      <c r="F29" s="1">
        <v>37347</v>
      </c>
      <c r="G29">
        <v>9946.2199999999993</v>
      </c>
      <c r="H29" s="2">
        <f t="shared" si="2"/>
        <v>-4.3994871173805405E-2</v>
      </c>
      <c r="I29" t="str">
        <f t="shared" si="0"/>
        <v>yes</v>
      </c>
    </row>
    <row r="30" spans="1:9" x14ac:dyDescent="0.25">
      <c r="A30" s="1">
        <v>37377</v>
      </c>
      <c r="B30">
        <v>0.35574800000000001</v>
      </c>
      <c r="C30" s="2">
        <f t="shared" si="1"/>
        <v>-3.9969343613297847E-2</v>
      </c>
      <c r="F30" s="1">
        <v>37377</v>
      </c>
      <c r="G30">
        <v>9925.25</v>
      </c>
      <c r="H30" s="2">
        <f t="shared" si="2"/>
        <v>-2.1083386452339647E-3</v>
      </c>
      <c r="I30" t="str">
        <f t="shared" si="0"/>
        <v>yes</v>
      </c>
    </row>
    <row r="31" spans="1:9" x14ac:dyDescent="0.25">
      <c r="A31" s="1">
        <v>37408</v>
      </c>
      <c r="B31">
        <v>0.27055200000000001</v>
      </c>
      <c r="C31" s="2">
        <f t="shared" si="1"/>
        <v>-0.23948412921506235</v>
      </c>
      <c r="F31" s="1">
        <v>37408</v>
      </c>
      <c r="G31">
        <v>9243.26</v>
      </c>
      <c r="H31" s="2">
        <f t="shared" si="2"/>
        <v>-6.8712626885972572E-2</v>
      </c>
      <c r="I31" t="str">
        <f t="shared" si="0"/>
        <v>yes</v>
      </c>
    </row>
    <row r="32" spans="1:9" x14ac:dyDescent="0.25">
      <c r="A32" s="1">
        <v>37438</v>
      </c>
      <c r="B32">
        <v>0.232992</v>
      </c>
      <c r="C32" s="2">
        <f t="shared" si="1"/>
        <v>-0.13882728643661846</v>
      </c>
      <c r="F32" s="1">
        <v>37438</v>
      </c>
      <c r="G32">
        <v>8736.59</v>
      </c>
      <c r="H32" s="2">
        <f t="shared" si="2"/>
        <v>-5.4815076066236368E-2</v>
      </c>
      <c r="I32" t="str">
        <f t="shared" si="0"/>
        <v>yes</v>
      </c>
    </row>
    <row r="33" spans="1:9" x14ac:dyDescent="0.25">
      <c r="A33" s="1">
        <v>37469</v>
      </c>
      <c r="B33">
        <v>0.22520599999999999</v>
      </c>
      <c r="C33" s="2">
        <f t="shared" si="1"/>
        <v>-3.3417456393352585E-2</v>
      </c>
      <c r="F33" s="1">
        <v>37469</v>
      </c>
      <c r="G33">
        <v>8663.5</v>
      </c>
      <c r="H33" s="2">
        <f t="shared" si="2"/>
        <v>-8.3659642949938107E-3</v>
      </c>
      <c r="I33" t="str">
        <f t="shared" si="0"/>
        <v>yes</v>
      </c>
    </row>
    <row r="34" spans="1:9" x14ac:dyDescent="0.25">
      <c r="A34" s="1">
        <v>37500</v>
      </c>
      <c r="B34">
        <v>0.221389</v>
      </c>
      <c r="C34" s="2">
        <f t="shared" si="1"/>
        <v>-1.6948926760388172E-2</v>
      </c>
      <c r="F34" s="1">
        <v>37500</v>
      </c>
      <c r="G34">
        <v>7591.93</v>
      </c>
      <c r="H34" s="2">
        <f t="shared" si="2"/>
        <v>-0.12368788595833091</v>
      </c>
      <c r="I34" t="str">
        <f t="shared" si="0"/>
        <v>yes</v>
      </c>
    </row>
    <row r="35" spans="1:9" x14ac:dyDescent="0.25">
      <c r="A35" s="1">
        <v>37530</v>
      </c>
      <c r="B35">
        <v>0.24535899999999999</v>
      </c>
      <c r="C35" s="2">
        <f t="shared" si="1"/>
        <v>0.10827096197191355</v>
      </c>
      <c r="F35" s="1">
        <v>37530</v>
      </c>
      <c r="G35">
        <v>8397.0300000000007</v>
      </c>
      <c r="H35" s="2">
        <f t="shared" si="2"/>
        <v>0.10604681550014305</v>
      </c>
      <c r="I35" t="str">
        <f t="shared" si="0"/>
        <v>yes</v>
      </c>
    </row>
    <row r="36" spans="1:9" x14ac:dyDescent="0.25">
      <c r="A36" s="1">
        <v>37561</v>
      </c>
      <c r="B36">
        <v>0.23665700000000001</v>
      </c>
      <c r="C36" s="2">
        <f t="shared" si="1"/>
        <v>-3.5466398216490891E-2</v>
      </c>
      <c r="F36" s="1">
        <v>37561</v>
      </c>
      <c r="G36">
        <v>8896.09</v>
      </c>
      <c r="H36" s="2">
        <f t="shared" si="2"/>
        <v>5.9432918543818491E-2</v>
      </c>
      <c r="I36" t="str">
        <f t="shared" si="0"/>
        <v>yes</v>
      </c>
    </row>
    <row r="37" spans="1:9" x14ac:dyDescent="0.25">
      <c r="A37" s="1">
        <v>37591</v>
      </c>
      <c r="B37">
        <v>0.21879299999999999</v>
      </c>
      <c r="C37" s="2">
        <f t="shared" si="1"/>
        <v>-7.5484773321727316E-2</v>
      </c>
      <c r="F37" s="1">
        <v>37591</v>
      </c>
      <c r="G37">
        <v>8341.6299999999992</v>
      </c>
      <c r="H37" s="2">
        <f t="shared" si="2"/>
        <v>-6.2326257940286234E-2</v>
      </c>
      <c r="I37" t="str">
        <f t="shared" si="0"/>
        <v>yes</v>
      </c>
    </row>
    <row r="38" spans="1:9" x14ac:dyDescent="0.25">
      <c r="A38" s="1">
        <v>37622</v>
      </c>
      <c r="B38">
        <v>0.219251</v>
      </c>
      <c r="C38" s="2">
        <f t="shared" si="1"/>
        <v>2.0933028021921096E-3</v>
      </c>
      <c r="F38" s="1">
        <v>37622</v>
      </c>
      <c r="G38">
        <v>8053.81</v>
      </c>
      <c r="H38" s="2">
        <f t="shared" si="2"/>
        <v>-3.4504047770040014E-2</v>
      </c>
      <c r="I38" t="str">
        <f t="shared" si="0"/>
        <v>yes</v>
      </c>
    </row>
    <row r="39" spans="1:9" x14ac:dyDescent="0.25">
      <c r="A39" s="1">
        <v>37653</v>
      </c>
      <c r="B39">
        <v>0.22917599999999999</v>
      </c>
      <c r="C39" s="2">
        <f t="shared" si="1"/>
        <v>4.5267752484595247E-2</v>
      </c>
      <c r="F39" s="1">
        <v>37653</v>
      </c>
      <c r="G39">
        <v>7891.08</v>
      </c>
      <c r="H39" s="2">
        <f t="shared" si="2"/>
        <v>-2.0205343806223408E-2</v>
      </c>
      <c r="I39" t="str">
        <f t="shared" si="0"/>
        <v>yes</v>
      </c>
    </row>
    <row r="40" spans="1:9" x14ac:dyDescent="0.25">
      <c r="A40" s="1">
        <v>37681</v>
      </c>
      <c r="B40">
        <v>0.215892</v>
      </c>
      <c r="C40" s="2">
        <f t="shared" si="1"/>
        <v>-5.7964184731385426E-2</v>
      </c>
      <c r="F40" s="1">
        <v>37681</v>
      </c>
      <c r="G40">
        <v>7992.13</v>
      </c>
      <c r="H40" s="2">
        <f t="shared" si="2"/>
        <v>1.2805598219762127E-2</v>
      </c>
      <c r="I40" t="str">
        <f t="shared" si="0"/>
        <v>yes</v>
      </c>
    </row>
    <row r="41" spans="1:9" x14ac:dyDescent="0.25">
      <c r="A41" s="1">
        <v>37712</v>
      </c>
      <c r="B41">
        <v>0.217114</v>
      </c>
      <c r="C41" s="2">
        <f t="shared" si="1"/>
        <v>5.6602375261705085E-3</v>
      </c>
      <c r="F41" s="1">
        <v>37712</v>
      </c>
      <c r="G41">
        <v>8480.09</v>
      </c>
      <c r="H41" s="2">
        <f t="shared" si="2"/>
        <v>6.1055062918145664E-2</v>
      </c>
      <c r="I41" t="str">
        <f t="shared" si="0"/>
        <v>yes</v>
      </c>
    </row>
    <row r="42" spans="1:9" x14ac:dyDescent="0.25">
      <c r="A42" s="1">
        <v>37742</v>
      </c>
      <c r="B42">
        <v>0.27406399999999997</v>
      </c>
      <c r="C42" s="2">
        <f t="shared" si="1"/>
        <v>0.26230459574232889</v>
      </c>
      <c r="F42" s="1">
        <v>37742</v>
      </c>
      <c r="G42">
        <v>8850.26</v>
      </c>
      <c r="H42" s="2">
        <f t="shared" si="2"/>
        <v>4.3651659357388795E-2</v>
      </c>
      <c r="I42" t="str">
        <f t="shared" si="0"/>
        <v>yes</v>
      </c>
    </row>
    <row r="43" spans="1:9" x14ac:dyDescent="0.25">
      <c r="A43" s="1">
        <v>37773</v>
      </c>
      <c r="B43">
        <v>0.29101100000000002</v>
      </c>
      <c r="C43" s="2">
        <f t="shared" si="1"/>
        <v>6.1835921536575578E-2</v>
      </c>
      <c r="F43" s="1">
        <v>37773</v>
      </c>
      <c r="G43">
        <v>8985.44</v>
      </c>
      <c r="H43" s="2">
        <f t="shared" si="2"/>
        <v>1.5274127539755877E-2</v>
      </c>
      <c r="I43" t="str">
        <f t="shared" si="0"/>
        <v>yes</v>
      </c>
    </row>
    <row r="44" spans="1:9" x14ac:dyDescent="0.25">
      <c r="A44" s="1">
        <v>37803</v>
      </c>
      <c r="B44">
        <v>0.32185399999999997</v>
      </c>
      <c r="C44" s="2">
        <f t="shared" si="1"/>
        <v>0.10598568438993694</v>
      </c>
      <c r="F44" s="1">
        <v>37803</v>
      </c>
      <c r="G44">
        <v>9233.7999999999993</v>
      </c>
      <c r="H44" s="2">
        <f t="shared" si="2"/>
        <v>2.7640271372353364E-2</v>
      </c>
      <c r="I44" t="str">
        <f t="shared" si="0"/>
        <v>yes</v>
      </c>
    </row>
    <row r="45" spans="1:9" x14ac:dyDescent="0.25">
      <c r="A45" s="1">
        <v>37834</v>
      </c>
      <c r="B45">
        <v>0.34521299999999999</v>
      </c>
      <c r="C45" s="2">
        <f t="shared" si="1"/>
        <v>7.2576385566126334E-2</v>
      </c>
      <c r="F45" s="1">
        <v>37834</v>
      </c>
      <c r="G45">
        <v>9415.82</v>
      </c>
      <c r="H45" s="2">
        <f t="shared" si="2"/>
        <v>1.9712361108102927E-2</v>
      </c>
      <c r="I45" t="str">
        <f t="shared" si="0"/>
        <v>yes</v>
      </c>
    </row>
    <row r="46" spans="1:9" x14ac:dyDescent="0.25">
      <c r="A46" s="1">
        <v>37865</v>
      </c>
      <c r="B46">
        <v>0.316357</v>
      </c>
      <c r="C46" s="2">
        <f t="shared" si="1"/>
        <v>-8.3588972605319056E-2</v>
      </c>
      <c r="F46" s="1">
        <v>37865</v>
      </c>
      <c r="G46">
        <v>9275.06</v>
      </c>
      <c r="H46" s="2">
        <f t="shared" si="2"/>
        <v>-1.4949308716606713E-2</v>
      </c>
      <c r="I46" t="str">
        <f t="shared" si="0"/>
        <v>yes</v>
      </c>
    </row>
    <row r="47" spans="1:9" x14ac:dyDescent="0.25">
      <c r="A47" s="1">
        <v>37895</v>
      </c>
      <c r="B47">
        <v>0.34948899999999999</v>
      </c>
      <c r="C47" s="2">
        <f t="shared" si="1"/>
        <v>0.10472978312476089</v>
      </c>
      <c r="F47" s="1">
        <v>37895</v>
      </c>
      <c r="G47">
        <v>9801.1200000000008</v>
      </c>
      <c r="H47" s="2">
        <f t="shared" si="2"/>
        <v>5.6717692392286523E-2</v>
      </c>
      <c r="I47" t="str">
        <f t="shared" si="0"/>
        <v>yes</v>
      </c>
    </row>
    <row r="48" spans="1:9" x14ac:dyDescent="0.25">
      <c r="A48" s="1">
        <v>37926</v>
      </c>
      <c r="B48">
        <v>0.31925799999999999</v>
      </c>
      <c r="C48" s="2">
        <f t="shared" si="1"/>
        <v>-8.6500576556057585E-2</v>
      </c>
      <c r="F48" s="1">
        <v>37926</v>
      </c>
      <c r="G48">
        <v>9782.4599999999991</v>
      </c>
      <c r="H48" s="2">
        <f t="shared" si="2"/>
        <v>-1.90386404819054E-3</v>
      </c>
      <c r="I48" t="str">
        <f t="shared" si="0"/>
        <v>yes</v>
      </c>
    </row>
    <row r="49" spans="1:18" x14ac:dyDescent="0.25">
      <c r="A49" s="1">
        <v>37956</v>
      </c>
      <c r="B49">
        <v>0.32628099999999999</v>
      </c>
      <c r="C49" s="2">
        <f t="shared" si="1"/>
        <v>2.1997882590256257E-2</v>
      </c>
      <c r="F49" s="1">
        <v>37956</v>
      </c>
      <c r="G49">
        <v>10453.92</v>
      </c>
      <c r="H49" s="2">
        <f t="shared" si="2"/>
        <v>6.8639176648818578E-2</v>
      </c>
      <c r="I49" t="str">
        <f t="shared" si="0"/>
        <v>yes</v>
      </c>
    </row>
    <row r="50" spans="1:18" x14ac:dyDescent="0.25">
      <c r="A50" s="1">
        <v>37987</v>
      </c>
      <c r="B50">
        <v>0.34444999999999998</v>
      </c>
      <c r="C50" s="2">
        <f t="shared" si="1"/>
        <v>5.5685130301795116E-2</v>
      </c>
      <c r="F50" s="1">
        <v>37987</v>
      </c>
      <c r="G50">
        <v>10488.07</v>
      </c>
      <c r="H50" s="2">
        <f t="shared" si="2"/>
        <v>3.2667171740361489E-3</v>
      </c>
      <c r="I50" t="str">
        <f t="shared" si="0"/>
        <v>yes</v>
      </c>
    </row>
    <row r="51" spans="1:18" x14ac:dyDescent="0.25">
      <c r="A51" s="1">
        <v>38018</v>
      </c>
      <c r="B51">
        <v>0.36521500000000001</v>
      </c>
      <c r="C51" s="2">
        <f t="shared" si="1"/>
        <v>6.0284511540136476E-2</v>
      </c>
      <c r="F51" s="1">
        <v>38018</v>
      </c>
      <c r="G51">
        <v>10583.92</v>
      </c>
      <c r="H51" s="2">
        <f t="shared" si="2"/>
        <v>9.1389550222300553E-3</v>
      </c>
      <c r="I51" t="str">
        <f t="shared" si="0"/>
        <v>yes</v>
      </c>
    </row>
    <row r="52" spans="1:18" x14ac:dyDescent="0.25">
      <c r="A52" s="1">
        <v>38047</v>
      </c>
      <c r="B52">
        <v>0.41285100000000002</v>
      </c>
      <c r="C52" s="2">
        <f t="shared" si="1"/>
        <v>0.13043275878592064</v>
      </c>
      <c r="F52" s="1">
        <v>38047</v>
      </c>
      <c r="G52">
        <v>10357.700000000001</v>
      </c>
      <c r="H52" s="2">
        <f t="shared" si="2"/>
        <v>-2.1373933287477498E-2</v>
      </c>
      <c r="I52" t="str">
        <f t="shared" si="0"/>
        <v>yes</v>
      </c>
    </row>
    <row r="53" spans="1:18" x14ac:dyDescent="0.25">
      <c r="A53" s="1">
        <v>38078</v>
      </c>
      <c r="B53">
        <v>0.39361299999999999</v>
      </c>
      <c r="C53" s="2">
        <f t="shared" si="1"/>
        <v>-4.6597925159440168E-2</v>
      </c>
      <c r="F53" s="1">
        <v>38078</v>
      </c>
      <c r="G53">
        <v>10225.57</v>
      </c>
      <c r="H53" s="2">
        <f t="shared" si="2"/>
        <v>-1.2756693088234017E-2</v>
      </c>
      <c r="I53" t="str">
        <f t="shared" si="0"/>
        <v>yes</v>
      </c>
    </row>
    <row r="54" spans="1:18" x14ac:dyDescent="0.25">
      <c r="A54" s="1">
        <v>38108</v>
      </c>
      <c r="B54">
        <v>0.428425</v>
      </c>
      <c r="C54" s="2">
        <f t="shared" si="1"/>
        <v>8.8442200841943652E-2</v>
      </c>
      <c r="F54" s="1">
        <v>38108</v>
      </c>
      <c r="G54">
        <v>10188.450000000001</v>
      </c>
      <c r="H54" s="2">
        <f t="shared" si="2"/>
        <v>-3.6301154850046924E-3</v>
      </c>
      <c r="I54" t="str">
        <f t="shared" si="0"/>
        <v>yes</v>
      </c>
    </row>
    <row r="55" spans="1:18" x14ac:dyDescent="0.25">
      <c r="A55" s="1">
        <v>38139</v>
      </c>
      <c r="B55">
        <v>0.49682599999999999</v>
      </c>
      <c r="C55" s="2">
        <f t="shared" si="1"/>
        <v>0.15965688276827916</v>
      </c>
      <c r="F55" s="1">
        <v>38139</v>
      </c>
      <c r="G55">
        <v>10435.48</v>
      </c>
      <c r="H55" s="2">
        <f t="shared" si="2"/>
        <v>2.4246082573894823E-2</v>
      </c>
      <c r="I55" t="str">
        <f t="shared" si="0"/>
        <v>yes</v>
      </c>
    </row>
    <row r="56" spans="1:18" x14ac:dyDescent="0.25">
      <c r="A56" s="1">
        <v>38169</v>
      </c>
      <c r="B56">
        <v>0.49377300000000002</v>
      </c>
      <c r="C56" s="2">
        <f t="shared" si="1"/>
        <v>-6.14500851404709E-3</v>
      </c>
      <c r="F56" s="1">
        <v>38169</v>
      </c>
      <c r="G56">
        <v>10139.709999999999</v>
      </c>
      <c r="H56" s="2">
        <f t="shared" si="2"/>
        <v>-2.8342730760827495E-2</v>
      </c>
      <c r="I56" t="str">
        <f t="shared" si="0"/>
        <v>yes</v>
      </c>
    </row>
    <row r="57" spans="1:18" x14ac:dyDescent="0.25">
      <c r="A57" s="1">
        <v>38200</v>
      </c>
      <c r="B57">
        <v>0.52659900000000004</v>
      </c>
      <c r="C57" s="2">
        <f t="shared" si="1"/>
        <v>6.6479941187549851E-2</v>
      </c>
      <c r="F57" s="1">
        <v>38200</v>
      </c>
      <c r="G57">
        <v>10173.92</v>
      </c>
      <c r="H57" s="2">
        <f t="shared" si="2"/>
        <v>3.3738637495550616E-3</v>
      </c>
      <c r="I57" t="str">
        <f t="shared" si="0"/>
        <v>yes</v>
      </c>
    </row>
    <row r="58" spans="1:18" x14ac:dyDescent="0.25">
      <c r="A58" s="1">
        <v>38231</v>
      </c>
      <c r="B58">
        <v>0.59164099999999997</v>
      </c>
      <c r="C58" s="2">
        <f t="shared" si="1"/>
        <v>0.12351333747310567</v>
      </c>
      <c r="F58" s="1">
        <v>38231</v>
      </c>
      <c r="G58">
        <v>10080.27</v>
      </c>
      <c r="H58" s="2">
        <f t="shared" si="2"/>
        <v>-9.2049082359600964E-3</v>
      </c>
      <c r="I58" t="str">
        <f t="shared" si="0"/>
        <v>yes</v>
      </c>
    </row>
    <row r="59" spans="1:18" x14ac:dyDescent="0.25">
      <c r="A59" s="1">
        <v>38261</v>
      </c>
      <c r="B59">
        <v>0.80005199999999999</v>
      </c>
      <c r="C59" s="2">
        <f t="shared" si="1"/>
        <v>0.35225922476637028</v>
      </c>
      <c r="F59" s="1">
        <v>38261</v>
      </c>
      <c r="G59">
        <v>10027.469999999999</v>
      </c>
      <c r="H59" s="2">
        <f t="shared" si="2"/>
        <v>-5.2379549357309818E-3</v>
      </c>
      <c r="I59" t="str">
        <f t="shared" si="0"/>
        <v>yes</v>
      </c>
    </row>
    <row r="60" spans="1:18" x14ac:dyDescent="0.25">
      <c r="A60" s="1">
        <v>38292</v>
      </c>
      <c r="B60">
        <v>1.0237309999999999</v>
      </c>
      <c r="C60" s="2">
        <f t="shared" si="1"/>
        <v>0.27958057726247798</v>
      </c>
      <c r="F60" s="1">
        <v>38292</v>
      </c>
      <c r="G60">
        <v>10428.02</v>
      </c>
      <c r="H60" s="2">
        <f t="shared" si="2"/>
        <v>3.9945270342369721E-2</v>
      </c>
      <c r="I60" t="str">
        <f t="shared" si="0"/>
        <v>yes</v>
      </c>
    </row>
    <row r="61" spans="1:18" x14ac:dyDescent="0.25">
      <c r="A61" s="1">
        <v>38322</v>
      </c>
      <c r="B61">
        <v>0.98327100000000001</v>
      </c>
      <c r="C61" s="2">
        <f t="shared" si="1"/>
        <v>-3.9522101020678213E-2</v>
      </c>
      <c r="F61" s="1">
        <v>38322</v>
      </c>
      <c r="G61">
        <v>10783.01</v>
      </c>
      <c r="H61" s="2">
        <f t="shared" si="2"/>
        <v>3.4041937012011747E-2</v>
      </c>
      <c r="I61" t="str">
        <f t="shared" si="0"/>
        <v>yes</v>
      </c>
      <c r="R61" s="5"/>
    </row>
    <row r="62" spans="1:18" x14ac:dyDescent="0.25">
      <c r="A62" s="1">
        <v>38353</v>
      </c>
      <c r="B62">
        <v>1.174123</v>
      </c>
      <c r="C62" s="2">
        <f t="shared" si="1"/>
        <v>0.19409908356902617</v>
      </c>
      <c r="D62">
        <f t="shared" ref="D62:D125" si="3">_xlfn.COVARIANCE.P(C3:C62,H3:H62)/_xlfn.VAR.P(H3:H62)</f>
        <v>1.2375830490993533</v>
      </c>
      <c r="E62">
        <f t="shared" ref="E62:E125" si="4">SLOPE(C3:C62,H3:H62)</f>
        <v>1.2375830490993536</v>
      </c>
      <c r="F62" s="1">
        <v>38353</v>
      </c>
      <c r="G62">
        <v>10489.94</v>
      </c>
      <c r="H62" s="2">
        <f t="shared" si="2"/>
        <v>-2.717886749618148E-2</v>
      </c>
      <c r="I62" t="str">
        <f t="shared" si="0"/>
        <v>yes</v>
      </c>
      <c r="J62" t="str">
        <f ca="1">_xlfn.FORMULATEXT(D62)</f>
        <v>=COVARIANCE.P(C3:C62;H3:H62)/VAR.P(H3:H62)</v>
      </c>
    </row>
    <row r="63" spans="1:18" x14ac:dyDescent="0.25">
      <c r="A63" s="1">
        <v>38384</v>
      </c>
      <c r="B63">
        <v>1.369861</v>
      </c>
      <c r="C63">
        <f t="shared" si="1"/>
        <v>0.16670996139246053</v>
      </c>
      <c r="D63">
        <f t="shared" si="3"/>
        <v>1.3665926149265275</v>
      </c>
      <c r="E63">
        <f t="shared" si="4"/>
        <v>1.3665926149265277</v>
      </c>
      <c r="F63" s="1">
        <v>38384</v>
      </c>
      <c r="G63">
        <v>10766.23</v>
      </c>
      <c r="H63" s="4">
        <f t="shared" si="2"/>
        <v>2.6338568190094502E-2</v>
      </c>
      <c r="I63" t="str">
        <f t="shared" si="0"/>
        <v>yes</v>
      </c>
      <c r="J63" t="str">
        <f ca="1">_xlfn.FORMULATEXT(E62)</f>
        <v>=PENDIENTE(C3:C62;H3:H62)</v>
      </c>
    </row>
    <row r="64" spans="1:18" x14ac:dyDescent="0.25">
      <c r="A64" s="1">
        <v>38412</v>
      </c>
      <c r="B64">
        <v>1.2724500000000001</v>
      </c>
      <c r="C64">
        <f t="shared" si="1"/>
        <v>-7.111013453189774E-2</v>
      </c>
      <c r="D64">
        <f t="shared" si="3"/>
        <v>1.341526448032176</v>
      </c>
      <c r="E64">
        <f t="shared" si="4"/>
        <v>1.3415264480321762</v>
      </c>
      <c r="F64" s="1">
        <v>38412</v>
      </c>
      <c r="G64">
        <v>10503.76</v>
      </c>
      <c r="H64" s="4">
        <f t="shared" si="2"/>
        <v>-2.4379007321968738E-2</v>
      </c>
      <c r="I64" t="str">
        <f t="shared" si="0"/>
        <v>yes</v>
      </c>
    </row>
    <row r="65" spans="1:9" x14ac:dyDescent="0.25">
      <c r="A65" s="1">
        <v>38443</v>
      </c>
      <c r="B65">
        <v>1.1011409999999999</v>
      </c>
      <c r="C65">
        <f t="shared" si="1"/>
        <v>-0.13462925851703422</v>
      </c>
      <c r="D65">
        <f t="shared" si="3"/>
        <v>1.3579262051376502</v>
      </c>
      <c r="E65">
        <f t="shared" si="4"/>
        <v>1.3579262051376504</v>
      </c>
      <c r="F65" s="1">
        <v>38443</v>
      </c>
      <c r="G65">
        <v>10192.51</v>
      </c>
      <c r="H65" s="4">
        <f t="shared" si="2"/>
        <v>-2.9632245976678795E-2</v>
      </c>
      <c r="I65" t="str">
        <f t="shared" si="0"/>
        <v>yes</v>
      </c>
    </row>
    <row r="66" spans="1:9" x14ac:dyDescent="0.25">
      <c r="A66" s="1">
        <v>38473</v>
      </c>
      <c r="B66">
        <v>1.214126</v>
      </c>
      <c r="C66">
        <f t="shared" si="1"/>
        <v>0.10260720470857065</v>
      </c>
      <c r="D66">
        <f t="shared" si="3"/>
        <v>1.3140756557217903</v>
      </c>
      <c r="E66">
        <f t="shared" si="4"/>
        <v>1.3140756557217905</v>
      </c>
      <c r="F66" s="1">
        <v>38473</v>
      </c>
      <c r="G66">
        <v>10467.48</v>
      </c>
      <c r="H66" s="4">
        <f t="shared" si="2"/>
        <v>2.6977653198279938E-2</v>
      </c>
      <c r="I66" t="str">
        <f t="shared" ref="I66:I129" si="5">IF(A66=F66,"yes","no")</f>
        <v>yes</v>
      </c>
    </row>
    <row r="67" spans="1:9" x14ac:dyDescent="0.25">
      <c r="A67" s="1">
        <v>38504</v>
      </c>
      <c r="B67">
        <v>1.1240429999999999</v>
      </c>
      <c r="C67">
        <f t="shared" si="1"/>
        <v>-7.41957589245269E-2</v>
      </c>
      <c r="D67">
        <f t="shared" si="3"/>
        <v>1.3410097989234251</v>
      </c>
      <c r="E67">
        <f t="shared" si="4"/>
        <v>1.3410097989234258</v>
      </c>
      <c r="F67" s="1">
        <v>38504</v>
      </c>
      <c r="G67">
        <v>10274.969999999999</v>
      </c>
      <c r="H67" s="4">
        <f t="shared" si="2"/>
        <v>-1.8391246030563302E-2</v>
      </c>
      <c r="I67" t="str">
        <f t="shared" si="5"/>
        <v>yes</v>
      </c>
    </row>
    <row r="68" spans="1:9" x14ac:dyDescent="0.25">
      <c r="A68" s="1">
        <v>38534</v>
      </c>
      <c r="B68">
        <v>1.302376</v>
      </c>
      <c r="C68">
        <f t="shared" ref="C68:C131" si="6">(B68/B67)-1</f>
        <v>0.15865318319672839</v>
      </c>
      <c r="D68">
        <f t="shared" si="3"/>
        <v>1.3698083134737178</v>
      </c>
      <c r="E68">
        <f t="shared" si="4"/>
        <v>1.3698083134737185</v>
      </c>
      <c r="F68" s="1">
        <v>38534</v>
      </c>
      <c r="G68">
        <v>10640.91</v>
      </c>
      <c r="H68" s="4">
        <f t="shared" ref="H68:H131" si="7">(G68/G67)-1</f>
        <v>3.561470252467891E-2</v>
      </c>
      <c r="I68" t="str">
        <f t="shared" si="5"/>
        <v>yes</v>
      </c>
    </row>
    <row r="69" spans="1:9" x14ac:dyDescent="0.25">
      <c r="A69" s="1">
        <v>38565</v>
      </c>
      <c r="B69">
        <v>1.4318500000000001</v>
      </c>
      <c r="C69">
        <f t="shared" si="6"/>
        <v>9.9413686984404004E-2</v>
      </c>
      <c r="D69">
        <f t="shared" si="3"/>
        <v>1.3083599349795689</v>
      </c>
      <c r="E69">
        <f t="shared" si="4"/>
        <v>1.3083599349795689</v>
      </c>
      <c r="F69" s="1">
        <v>38565</v>
      </c>
      <c r="G69">
        <v>10481.6</v>
      </c>
      <c r="H69" s="4">
        <f t="shared" si="7"/>
        <v>-1.4971463906752303E-2</v>
      </c>
      <c r="I69" t="str">
        <f t="shared" si="5"/>
        <v>yes</v>
      </c>
    </row>
    <row r="70" spans="1:9" x14ac:dyDescent="0.25">
      <c r="A70" s="1">
        <v>38596</v>
      </c>
      <c r="B70">
        <v>1.637054</v>
      </c>
      <c r="C70">
        <f t="shared" si="6"/>
        <v>0.14331389461186572</v>
      </c>
      <c r="D70">
        <f t="shared" si="3"/>
        <v>1.0776973925443578</v>
      </c>
      <c r="E70">
        <f t="shared" si="4"/>
        <v>1.0776973925443578</v>
      </c>
      <c r="F70" s="1">
        <v>38596</v>
      </c>
      <c r="G70">
        <v>10568.7</v>
      </c>
      <c r="H70" s="4">
        <f t="shared" si="7"/>
        <v>8.3098000305297237E-3</v>
      </c>
      <c r="I70" t="str">
        <f t="shared" si="5"/>
        <v>yes</v>
      </c>
    </row>
    <row r="71" spans="1:9" x14ac:dyDescent="0.25">
      <c r="A71" s="1">
        <v>38626</v>
      </c>
      <c r="B71">
        <v>1.758589</v>
      </c>
      <c r="C71">
        <f t="shared" si="6"/>
        <v>7.4240067829161482E-2</v>
      </c>
      <c r="D71">
        <f t="shared" si="3"/>
        <v>1.1520731998822134</v>
      </c>
      <c r="E71">
        <f t="shared" si="4"/>
        <v>1.1520731998822138</v>
      </c>
      <c r="F71" s="1">
        <v>38626</v>
      </c>
      <c r="G71">
        <v>10440.07</v>
      </c>
      <c r="H71" s="4">
        <f t="shared" si="7"/>
        <v>-1.217084409624658E-2</v>
      </c>
      <c r="I71" t="str">
        <f t="shared" si="5"/>
        <v>yes</v>
      </c>
    </row>
    <row r="72" spans="1:9" x14ac:dyDescent="0.25">
      <c r="A72" s="1">
        <v>38657</v>
      </c>
      <c r="B72">
        <v>2.0709759999999999</v>
      </c>
      <c r="C72">
        <f t="shared" si="6"/>
        <v>0.17763502444289148</v>
      </c>
      <c r="D72">
        <f t="shared" si="3"/>
        <v>1.1175997597021976</v>
      </c>
      <c r="E72">
        <f t="shared" si="4"/>
        <v>1.1175997597021967</v>
      </c>
      <c r="F72" s="1">
        <v>38657</v>
      </c>
      <c r="G72">
        <v>10805.87</v>
      </c>
      <c r="H72" s="4">
        <f t="shared" si="7"/>
        <v>3.5038079246595188E-2</v>
      </c>
      <c r="I72" t="str">
        <f t="shared" si="5"/>
        <v>yes</v>
      </c>
    </row>
    <row r="73" spans="1:9" x14ac:dyDescent="0.25">
      <c r="A73" s="1">
        <v>38687</v>
      </c>
      <c r="B73">
        <v>2.1952569999999998</v>
      </c>
      <c r="C73">
        <f t="shared" si="6"/>
        <v>6.0010835470811763E-2</v>
      </c>
      <c r="D73">
        <f t="shared" si="3"/>
        <v>1.1725621336368393</v>
      </c>
      <c r="E73">
        <f t="shared" si="4"/>
        <v>1.1725621336368388</v>
      </c>
      <c r="F73" s="1">
        <v>38687</v>
      </c>
      <c r="G73">
        <v>10717.5</v>
      </c>
      <c r="H73" s="4">
        <f t="shared" si="7"/>
        <v>-8.1779625333269212E-3</v>
      </c>
      <c r="I73" t="str">
        <f t="shared" si="5"/>
        <v>yes</v>
      </c>
    </row>
    <row r="74" spans="1:9" x14ac:dyDescent="0.25">
      <c r="A74" s="1">
        <v>38718</v>
      </c>
      <c r="B74">
        <v>2.3058000000000001</v>
      </c>
      <c r="C74">
        <f t="shared" si="6"/>
        <v>5.0355379802911493E-2</v>
      </c>
      <c r="D74">
        <f t="shared" si="3"/>
        <v>1.1416196277757431</v>
      </c>
      <c r="E74">
        <f t="shared" si="4"/>
        <v>1.1416196277757431</v>
      </c>
      <c r="F74" s="1">
        <v>38718</v>
      </c>
      <c r="G74">
        <v>10864.86</v>
      </c>
      <c r="H74" s="4">
        <f t="shared" si="7"/>
        <v>1.3749475157452729E-2</v>
      </c>
      <c r="I74" t="str">
        <f t="shared" si="5"/>
        <v>yes</v>
      </c>
    </row>
    <row r="75" spans="1:9" x14ac:dyDescent="0.25">
      <c r="A75" s="1">
        <v>38749</v>
      </c>
      <c r="B75">
        <v>2.0914350000000002</v>
      </c>
      <c r="C75">
        <f t="shared" si="6"/>
        <v>-9.2967733541504005E-2</v>
      </c>
      <c r="D75">
        <f t="shared" si="3"/>
        <v>1.0753231957470233</v>
      </c>
      <c r="E75">
        <f t="shared" si="4"/>
        <v>1.0753231957470235</v>
      </c>
      <c r="F75" s="1">
        <v>38749</v>
      </c>
      <c r="G75">
        <v>10993.41</v>
      </c>
      <c r="H75" s="4">
        <f t="shared" si="7"/>
        <v>1.1831721715696242E-2</v>
      </c>
      <c r="I75" t="str">
        <f t="shared" si="5"/>
        <v>yes</v>
      </c>
    </row>
    <row r="76" spans="1:9" x14ac:dyDescent="0.25">
      <c r="A76" s="1">
        <v>38777</v>
      </c>
      <c r="B76">
        <v>1.9152400000000001</v>
      </c>
      <c r="C76">
        <f t="shared" si="6"/>
        <v>-8.4245984216578584E-2</v>
      </c>
      <c r="D76">
        <f t="shared" si="3"/>
        <v>1.1999811218387042</v>
      </c>
      <c r="E76">
        <f t="shared" si="4"/>
        <v>1.1999811218387042</v>
      </c>
      <c r="F76" s="1">
        <v>38777</v>
      </c>
      <c r="G76">
        <v>11109.32</v>
      </c>
      <c r="H76" s="4">
        <f t="shared" si="7"/>
        <v>1.054358929576904E-2</v>
      </c>
      <c r="I76" t="str">
        <f t="shared" si="5"/>
        <v>yes</v>
      </c>
    </row>
    <row r="77" spans="1:9" x14ac:dyDescent="0.25">
      <c r="A77" s="1">
        <v>38808</v>
      </c>
      <c r="B77">
        <v>2.149454</v>
      </c>
      <c r="C77">
        <f t="shared" si="6"/>
        <v>0.12228963471940846</v>
      </c>
      <c r="D77">
        <f t="shared" si="3"/>
        <v>1.1981249514793206</v>
      </c>
      <c r="E77">
        <f t="shared" si="4"/>
        <v>1.1981249514793204</v>
      </c>
      <c r="F77" s="1">
        <v>38808</v>
      </c>
      <c r="G77">
        <v>11367.14</v>
      </c>
      <c r="H77" s="4">
        <f t="shared" si="7"/>
        <v>2.3207541055618064E-2</v>
      </c>
      <c r="I77" t="str">
        <f t="shared" si="5"/>
        <v>yes</v>
      </c>
    </row>
    <row r="78" spans="1:9" x14ac:dyDescent="0.25">
      <c r="A78" s="1">
        <v>38838</v>
      </c>
      <c r="B78">
        <v>1.8251580000000001</v>
      </c>
      <c r="C78">
        <f t="shared" si="6"/>
        <v>-0.15087366373041711</v>
      </c>
      <c r="D78">
        <f t="shared" si="3"/>
        <v>1.2701627409219742</v>
      </c>
      <c r="E78">
        <f t="shared" si="4"/>
        <v>1.2701627409219742</v>
      </c>
      <c r="F78" s="1">
        <v>38838</v>
      </c>
      <c r="G78">
        <v>11168.31</v>
      </c>
      <c r="H78" s="4">
        <f t="shared" si="7"/>
        <v>-1.7491646975404507E-2</v>
      </c>
      <c r="I78" t="str">
        <f t="shared" si="5"/>
        <v>yes</v>
      </c>
    </row>
    <row r="79" spans="1:9" x14ac:dyDescent="0.25">
      <c r="A79" s="1">
        <v>38869</v>
      </c>
      <c r="B79">
        <v>1.7488170000000001</v>
      </c>
      <c r="C79">
        <f t="shared" si="6"/>
        <v>-4.1827063739139247E-2</v>
      </c>
      <c r="D79">
        <f t="shared" si="3"/>
        <v>1.3436314336213473</v>
      </c>
      <c r="E79">
        <f t="shared" si="4"/>
        <v>1.3436314336213477</v>
      </c>
      <c r="F79" s="1">
        <v>38869</v>
      </c>
      <c r="G79">
        <v>11150.22</v>
      </c>
      <c r="H79" s="4">
        <f t="shared" si="7"/>
        <v>-1.6197616291094841E-3</v>
      </c>
      <c r="I79" t="str">
        <f t="shared" si="5"/>
        <v>yes</v>
      </c>
    </row>
    <row r="80" spans="1:9" x14ac:dyDescent="0.25">
      <c r="A80" s="1">
        <v>38899</v>
      </c>
      <c r="B80">
        <v>2.07525</v>
      </c>
      <c r="C80">
        <f t="shared" si="6"/>
        <v>0.18665932456054568</v>
      </c>
      <c r="D80">
        <f t="shared" si="3"/>
        <v>1.3458803876709426</v>
      </c>
      <c r="E80">
        <f t="shared" si="4"/>
        <v>1.3458803876709426</v>
      </c>
      <c r="F80" s="1">
        <v>38899</v>
      </c>
      <c r="G80">
        <v>11185.68</v>
      </c>
      <c r="H80" s="4">
        <f t="shared" si="7"/>
        <v>3.1802063098307354E-3</v>
      </c>
      <c r="I80" t="str">
        <f t="shared" si="5"/>
        <v>yes</v>
      </c>
    </row>
    <row r="81" spans="1:9" x14ac:dyDescent="0.25">
      <c r="A81" s="1">
        <v>38930</v>
      </c>
      <c r="B81">
        <v>2.0718909999999999</v>
      </c>
      <c r="C81">
        <f t="shared" si="6"/>
        <v>-1.6186001686544493E-3</v>
      </c>
      <c r="D81">
        <f t="shared" si="3"/>
        <v>1.3501160558934355</v>
      </c>
      <c r="E81">
        <f t="shared" si="4"/>
        <v>1.3501160558934355</v>
      </c>
      <c r="F81" s="1">
        <v>38930</v>
      </c>
      <c r="G81">
        <v>11381.15</v>
      </c>
      <c r="H81" s="4">
        <f t="shared" si="7"/>
        <v>1.7475021634804522E-2</v>
      </c>
      <c r="I81" t="str">
        <f t="shared" si="5"/>
        <v>yes</v>
      </c>
    </row>
    <row r="82" spans="1:9" x14ac:dyDescent="0.25">
      <c r="A82" s="1">
        <v>38961</v>
      </c>
      <c r="B82">
        <v>2.350689</v>
      </c>
      <c r="C82">
        <f t="shared" si="6"/>
        <v>0.13456209810265118</v>
      </c>
      <c r="D82">
        <f t="shared" si="3"/>
        <v>1.2949945548037842</v>
      </c>
      <c r="E82">
        <f t="shared" si="4"/>
        <v>1.2949945548037838</v>
      </c>
      <c r="F82" s="1">
        <v>38961</v>
      </c>
      <c r="G82">
        <v>11679.07</v>
      </c>
      <c r="H82" s="4">
        <f t="shared" si="7"/>
        <v>2.6176616598498459E-2</v>
      </c>
      <c r="I82" t="str">
        <f t="shared" si="5"/>
        <v>yes</v>
      </c>
    </row>
    <row r="83" spans="1:9" x14ac:dyDescent="0.25">
      <c r="A83" s="1">
        <v>38991</v>
      </c>
      <c r="B83">
        <v>2.4758879999999999</v>
      </c>
      <c r="C83">
        <f t="shared" si="6"/>
        <v>5.3260554671417548E-2</v>
      </c>
      <c r="D83">
        <f t="shared" si="3"/>
        <v>1.2699664170665466</v>
      </c>
      <c r="E83">
        <f t="shared" si="4"/>
        <v>1.2699664170665461</v>
      </c>
      <c r="F83" s="1">
        <v>38991</v>
      </c>
      <c r="G83">
        <v>12080.73</v>
      </c>
      <c r="H83" s="4">
        <f t="shared" si="7"/>
        <v>3.4391436989417823E-2</v>
      </c>
      <c r="I83" t="str">
        <f t="shared" si="5"/>
        <v>yes</v>
      </c>
    </row>
    <row r="84" spans="1:9" x14ac:dyDescent="0.25">
      <c r="A84" s="1">
        <v>39022</v>
      </c>
      <c r="B84">
        <v>2.798962</v>
      </c>
      <c r="C84">
        <f t="shared" si="6"/>
        <v>0.13048813193488562</v>
      </c>
      <c r="D84">
        <f t="shared" si="3"/>
        <v>1.2063598331590462</v>
      </c>
      <c r="E84">
        <f t="shared" si="4"/>
        <v>1.2063598331590459</v>
      </c>
      <c r="F84" s="1">
        <v>39022</v>
      </c>
      <c r="G84">
        <v>12221.93</v>
      </c>
      <c r="H84" s="4">
        <f t="shared" si="7"/>
        <v>1.168803540845631E-2</v>
      </c>
      <c r="I84" t="str">
        <f t="shared" si="5"/>
        <v>yes</v>
      </c>
    </row>
    <row r="85" spans="1:9" x14ac:dyDescent="0.25">
      <c r="A85" s="1">
        <v>39052</v>
      </c>
      <c r="B85">
        <v>2.5907049999999998</v>
      </c>
      <c r="C85">
        <f t="shared" si="6"/>
        <v>-7.4405083027207941E-2</v>
      </c>
      <c r="D85">
        <f t="shared" si="3"/>
        <v>1.1841547965295753</v>
      </c>
      <c r="E85">
        <f t="shared" si="4"/>
        <v>1.1841547965295747</v>
      </c>
      <c r="F85" s="1">
        <v>39052</v>
      </c>
      <c r="G85">
        <v>12463.15</v>
      </c>
      <c r="H85" s="4">
        <f t="shared" si="7"/>
        <v>1.9736653703629425E-2</v>
      </c>
      <c r="I85" t="str">
        <f t="shared" si="5"/>
        <v>yes</v>
      </c>
    </row>
    <row r="86" spans="1:9" x14ac:dyDescent="0.25">
      <c r="A86" s="1">
        <v>39083</v>
      </c>
      <c r="B86">
        <v>2.617883</v>
      </c>
      <c r="C86">
        <f t="shared" si="6"/>
        <v>1.0490580749255463E-2</v>
      </c>
      <c r="D86">
        <f t="shared" si="3"/>
        <v>1.2001512969798287</v>
      </c>
      <c r="E86">
        <f t="shared" si="4"/>
        <v>1.2001512969798287</v>
      </c>
      <c r="F86" s="1">
        <v>39083</v>
      </c>
      <c r="G86">
        <v>12621.69</v>
      </c>
      <c r="H86" s="4">
        <f t="shared" si="7"/>
        <v>1.2720700625443948E-2</v>
      </c>
      <c r="I86" t="str">
        <f t="shared" si="5"/>
        <v>yes</v>
      </c>
    </row>
    <row r="87" spans="1:9" x14ac:dyDescent="0.25">
      <c r="A87" s="1">
        <v>39114</v>
      </c>
      <c r="B87">
        <v>2.5836809999999999</v>
      </c>
      <c r="C87">
        <f t="shared" si="6"/>
        <v>-1.3064754994780103E-2</v>
      </c>
      <c r="D87">
        <f t="shared" si="3"/>
        <v>1.2396267531407494</v>
      </c>
      <c r="E87">
        <f t="shared" si="4"/>
        <v>1.239626753140749</v>
      </c>
      <c r="F87" s="1">
        <v>39114</v>
      </c>
      <c r="G87">
        <v>12268.63</v>
      </c>
      <c r="H87" s="4">
        <f t="shared" si="7"/>
        <v>-2.7972482290406497E-2</v>
      </c>
      <c r="I87" t="str">
        <f t="shared" si="5"/>
        <v>yes</v>
      </c>
    </row>
    <row r="88" spans="1:9" x14ac:dyDescent="0.25">
      <c r="A88" s="1">
        <v>39142</v>
      </c>
      <c r="B88">
        <v>2.8371330000000001</v>
      </c>
      <c r="C88">
        <f t="shared" si="6"/>
        <v>9.8097249621760696E-2</v>
      </c>
      <c r="D88">
        <f t="shared" si="3"/>
        <v>1.2358756561459148</v>
      </c>
      <c r="E88">
        <f t="shared" si="4"/>
        <v>1.2358756561459143</v>
      </c>
      <c r="F88" s="1">
        <v>39142</v>
      </c>
      <c r="G88">
        <v>12354.35</v>
      </c>
      <c r="H88" s="4">
        <f t="shared" si="7"/>
        <v>6.9869251905063656E-3</v>
      </c>
      <c r="I88" t="str">
        <f t="shared" si="5"/>
        <v>yes</v>
      </c>
    </row>
    <row r="89" spans="1:9" x14ac:dyDescent="0.25">
      <c r="A89" s="1">
        <v>39173</v>
      </c>
      <c r="B89">
        <v>3.0475289999999999</v>
      </c>
      <c r="C89">
        <f t="shared" si="6"/>
        <v>7.4157961575999298E-2</v>
      </c>
      <c r="D89">
        <f t="shared" si="3"/>
        <v>1.2408406260351308</v>
      </c>
      <c r="E89">
        <f t="shared" si="4"/>
        <v>1.2408406260351301</v>
      </c>
      <c r="F89" s="1">
        <v>39173</v>
      </c>
      <c r="G89">
        <v>13062.91</v>
      </c>
      <c r="H89" s="4">
        <f t="shared" si="7"/>
        <v>5.7353078065620622E-2</v>
      </c>
      <c r="I89" t="str">
        <f t="shared" si="5"/>
        <v>yes</v>
      </c>
    </row>
    <row r="90" spans="1:9" x14ac:dyDescent="0.25">
      <c r="A90" s="1">
        <v>39203</v>
      </c>
      <c r="B90">
        <v>3.700701</v>
      </c>
      <c r="C90">
        <f t="shared" si="6"/>
        <v>0.21432839523430292</v>
      </c>
      <c r="D90">
        <f t="shared" si="3"/>
        <v>1.2927879041932422</v>
      </c>
      <c r="E90">
        <f t="shared" si="4"/>
        <v>1.2927879041932417</v>
      </c>
      <c r="F90" s="1">
        <v>39203</v>
      </c>
      <c r="G90">
        <v>13627.64</v>
      </c>
      <c r="H90" s="4">
        <f t="shared" si="7"/>
        <v>4.3231561727057777E-2</v>
      </c>
      <c r="I90" t="str">
        <f t="shared" si="5"/>
        <v>yes</v>
      </c>
    </row>
    <row r="91" spans="1:9" x14ac:dyDescent="0.25">
      <c r="A91" s="1">
        <v>39234</v>
      </c>
      <c r="B91">
        <v>3.7266560000000002</v>
      </c>
      <c r="C91">
        <f t="shared" si="6"/>
        <v>7.013536084109484E-3</v>
      </c>
      <c r="D91">
        <f t="shared" si="3"/>
        <v>1.1019732960705375</v>
      </c>
      <c r="E91">
        <f t="shared" si="4"/>
        <v>1.1019732960705371</v>
      </c>
      <c r="F91" s="1">
        <v>39234</v>
      </c>
      <c r="G91">
        <v>13408.62</v>
      </c>
      <c r="H91" s="4">
        <f t="shared" si="7"/>
        <v>-1.6071748299778865E-2</v>
      </c>
      <c r="I91" t="str">
        <f t="shared" si="5"/>
        <v>yes</v>
      </c>
    </row>
    <row r="92" spans="1:9" x14ac:dyDescent="0.25">
      <c r="A92" s="1">
        <v>39264</v>
      </c>
      <c r="B92">
        <v>4.0234699999999997</v>
      </c>
      <c r="C92">
        <f t="shared" si="6"/>
        <v>7.9646202922942111E-2</v>
      </c>
      <c r="D92">
        <f t="shared" si="3"/>
        <v>0.97771799697085215</v>
      </c>
      <c r="E92">
        <f t="shared" si="4"/>
        <v>0.97771799697085215</v>
      </c>
      <c r="F92" s="1">
        <v>39264</v>
      </c>
      <c r="G92">
        <v>13211.99</v>
      </c>
      <c r="H92" s="4">
        <f t="shared" si="7"/>
        <v>-1.4664447198891484E-2</v>
      </c>
      <c r="I92" t="str">
        <f t="shared" si="5"/>
        <v>yes</v>
      </c>
    </row>
    <row r="93" spans="1:9" x14ac:dyDescent="0.25">
      <c r="A93" s="1">
        <v>39295</v>
      </c>
      <c r="B93">
        <v>4.228675</v>
      </c>
      <c r="C93">
        <f t="shared" si="6"/>
        <v>5.1001995789704102E-2</v>
      </c>
      <c r="D93">
        <f t="shared" si="3"/>
        <v>0.96084493159112738</v>
      </c>
      <c r="E93">
        <f t="shared" si="4"/>
        <v>0.96084493159112716</v>
      </c>
      <c r="F93" s="1">
        <v>39295</v>
      </c>
      <c r="G93">
        <v>13357.74</v>
      </c>
      <c r="H93" s="4">
        <f t="shared" si="7"/>
        <v>1.1031646254652028E-2</v>
      </c>
      <c r="I93" t="str">
        <f t="shared" si="5"/>
        <v>yes</v>
      </c>
    </row>
    <row r="94" spans="1:9" x14ac:dyDescent="0.25">
      <c r="A94" s="1">
        <v>39326</v>
      </c>
      <c r="B94">
        <v>4.6864140000000001</v>
      </c>
      <c r="C94">
        <f t="shared" si="6"/>
        <v>0.10824643653153765</v>
      </c>
      <c r="D94">
        <f t="shared" si="3"/>
        <v>1.1099150074558337</v>
      </c>
      <c r="E94">
        <f t="shared" si="4"/>
        <v>1.1099150074558337</v>
      </c>
      <c r="F94" s="1">
        <v>39326</v>
      </c>
      <c r="G94">
        <v>13895.63</v>
      </c>
      <c r="H94" s="4">
        <f t="shared" si="7"/>
        <v>4.0268039353962504E-2</v>
      </c>
      <c r="I94" t="str">
        <f t="shared" si="5"/>
        <v>yes</v>
      </c>
    </row>
    <row r="95" spans="1:9" x14ac:dyDescent="0.25">
      <c r="A95" s="1">
        <v>39356</v>
      </c>
      <c r="B95">
        <v>5.8003830000000001</v>
      </c>
      <c r="C95">
        <f t="shared" si="6"/>
        <v>0.23770179075088116</v>
      </c>
      <c r="D95">
        <f t="shared" si="3"/>
        <v>1.2038939209700945</v>
      </c>
      <c r="E95">
        <f t="shared" si="4"/>
        <v>1.203893920970095</v>
      </c>
      <c r="F95" s="1">
        <v>39356</v>
      </c>
      <c r="G95">
        <v>13930.01</v>
      </c>
      <c r="H95" s="4">
        <f t="shared" si="7"/>
        <v>2.4741591421189035E-3</v>
      </c>
      <c r="I95" t="str">
        <f t="shared" si="5"/>
        <v>yes</v>
      </c>
    </row>
    <row r="96" spans="1:9" x14ac:dyDescent="0.25">
      <c r="A96" s="1">
        <v>39387</v>
      </c>
      <c r="B96">
        <v>5.5643339999999997</v>
      </c>
      <c r="C96">
        <f t="shared" si="6"/>
        <v>-4.0695416147520036E-2</v>
      </c>
      <c r="D96">
        <f t="shared" si="3"/>
        <v>1.4348252647962687</v>
      </c>
      <c r="E96">
        <f t="shared" si="4"/>
        <v>1.4348252647962687</v>
      </c>
      <c r="F96" s="1">
        <v>39387</v>
      </c>
      <c r="G96">
        <v>13371.72</v>
      </c>
      <c r="H96" s="4">
        <f t="shared" si="7"/>
        <v>-4.0078219613625565E-2</v>
      </c>
      <c r="I96" t="str">
        <f t="shared" si="5"/>
        <v>yes</v>
      </c>
    </row>
    <row r="97" spans="1:9" x14ac:dyDescent="0.25">
      <c r="A97" s="1">
        <v>39417</v>
      </c>
      <c r="B97">
        <v>6.0486409999999999</v>
      </c>
      <c r="C97">
        <f t="shared" si="6"/>
        <v>8.7037729942163855E-2</v>
      </c>
      <c r="D97">
        <f t="shared" si="3"/>
        <v>1.3511797078419452</v>
      </c>
      <c r="E97">
        <f t="shared" si="4"/>
        <v>1.3511797078419456</v>
      </c>
      <c r="F97" s="1">
        <v>39417</v>
      </c>
      <c r="G97">
        <v>13264.82</v>
      </c>
      <c r="H97" s="4">
        <f t="shared" si="7"/>
        <v>-7.9944838809068441E-3</v>
      </c>
      <c r="I97" t="str">
        <f t="shared" si="5"/>
        <v>yes</v>
      </c>
    </row>
    <row r="98" spans="1:9" x14ac:dyDescent="0.25">
      <c r="A98" s="1">
        <v>39448</v>
      </c>
      <c r="B98">
        <v>4.1334010000000001</v>
      </c>
      <c r="C98">
        <f t="shared" si="6"/>
        <v>-0.31663972122002282</v>
      </c>
      <c r="D98">
        <f t="shared" si="3"/>
        <v>1.7604024331791226</v>
      </c>
      <c r="E98">
        <f t="shared" si="4"/>
        <v>1.7604024331791224</v>
      </c>
      <c r="F98" s="1">
        <v>39448</v>
      </c>
      <c r="G98">
        <v>12650.36</v>
      </c>
      <c r="H98" s="4">
        <f t="shared" si="7"/>
        <v>-4.6322528311729783E-2</v>
      </c>
      <c r="I98" t="str">
        <f t="shared" si="5"/>
        <v>yes</v>
      </c>
    </row>
    <row r="99" spans="1:9" x14ac:dyDescent="0.25">
      <c r="A99" s="1">
        <v>39479</v>
      </c>
      <c r="B99">
        <v>3.8176549999999998</v>
      </c>
      <c r="C99">
        <f t="shared" si="6"/>
        <v>-7.638891072992926E-2</v>
      </c>
      <c r="D99">
        <f t="shared" si="3"/>
        <v>1.8476947134268775</v>
      </c>
      <c r="E99">
        <f t="shared" si="4"/>
        <v>1.8476947134268784</v>
      </c>
      <c r="F99" s="1">
        <v>39479</v>
      </c>
      <c r="G99">
        <v>12266.39</v>
      </c>
      <c r="H99" s="4">
        <f t="shared" si="7"/>
        <v>-3.0352495897350007E-2</v>
      </c>
      <c r="I99" t="str">
        <f t="shared" si="5"/>
        <v>yes</v>
      </c>
    </row>
    <row r="100" spans="1:9" x14ac:dyDescent="0.25">
      <c r="A100" s="1">
        <v>39508</v>
      </c>
      <c r="B100">
        <v>4.3819679999999996</v>
      </c>
      <c r="C100">
        <f t="shared" si="6"/>
        <v>0.14781665708399516</v>
      </c>
      <c r="D100">
        <f t="shared" si="3"/>
        <v>1.8429919812182596</v>
      </c>
      <c r="E100">
        <f t="shared" si="4"/>
        <v>1.8429919812182602</v>
      </c>
      <c r="F100" s="1">
        <v>39508</v>
      </c>
      <c r="G100">
        <v>12262.89</v>
      </c>
      <c r="H100" s="4">
        <f t="shared" si="7"/>
        <v>-2.8533252244544727E-4</v>
      </c>
      <c r="I100" t="str">
        <f t="shared" si="5"/>
        <v>yes</v>
      </c>
    </row>
    <row r="101" spans="1:9" x14ac:dyDescent="0.25">
      <c r="A101" s="1">
        <v>39539</v>
      </c>
      <c r="B101">
        <v>5.3117989999999997</v>
      </c>
      <c r="C101">
        <f t="shared" si="6"/>
        <v>0.21219484030919444</v>
      </c>
      <c r="D101">
        <f t="shared" si="3"/>
        <v>2.1307038295509981</v>
      </c>
      <c r="E101">
        <f t="shared" si="4"/>
        <v>2.1307038295509986</v>
      </c>
      <c r="F101" s="1">
        <v>39539</v>
      </c>
      <c r="G101">
        <v>12820.13</v>
      </c>
      <c r="H101" s="4">
        <f t="shared" si="7"/>
        <v>4.544116435848311E-2</v>
      </c>
      <c r="I101" t="str">
        <f t="shared" si="5"/>
        <v>yes</v>
      </c>
    </row>
    <row r="102" spans="1:9" x14ac:dyDescent="0.25">
      <c r="A102" s="1">
        <v>39569</v>
      </c>
      <c r="B102">
        <v>5.7637369999999999</v>
      </c>
      <c r="C102">
        <f t="shared" si="6"/>
        <v>8.5081909161095925E-2</v>
      </c>
      <c r="D102">
        <f t="shared" si="3"/>
        <v>1.9744730311205652</v>
      </c>
      <c r="E102">
        <f t="shared" si="4"/>
        <v>1.9744730311205654</v>
      </c>
      <c r="F102" s="1">
        <v>39569</v>
      </c>
      <c r="G102">
        <v>12638.32</v>
      </c>
      <c r="H102" s="4">
        <f t="shared" si="7"/>
        <v>-1.4181603462679382E-2</v>
      </c>
      <c r="I102" t="str">
        <f t="shared" si="5"/>
        <v>yes</v>
      </c>
    </row>
    <row r="103" spans="1:9" x14ac:dyDescent="0.25">
      <c r="A103" s="1">
        <v>39600</v>
      </c>
      <c r="B103">
        <v>5.1130079999999998</v>
      </c>
      <c r="C103">
        <f t="shared" si="6"/>
        <v>-0.11290053657895915</v>
      </c>
      <c r="D103">
        <f t="shared" si="3"/>
        <v>1.8879174633912155</v>
      </c>
      <c r="E103">
        <f t="shared" si="4"/>
        <v>1.8879174633912159</v>
      </c>
      <c r="F103" s="1">
        <v>39600</v>
      </c>
      <c r="G103">
        <v>11350.01</v>
      </c>
      <c r="H103" s="4">
        <f t="shared" si="7"/>
        <v>-0.10193680805676697</v>
      </c>
      <c r="I103" t="str">
        <f t="shared" si="5"/>
        <v>yes</v>
      </c>
    </row>
    <row r="104" spans="1:9" x14ac:dyDescent="0.25">
      <c r="A104" s="1">
        <v>39630</v>
      </c>
      <c r="B104">
        <v>4.8537530000000002</v>
      </c>
      <c r="C104">
        <f t="shared" si="6"/>
        <v>-5.0704986184257783E-2</v>
      </c>
      <c r="D104">
        <f t="shared" si="3"/>
        <v>1.8878843292773864</v>
      </c>
      <c r="E104">
        <f t="shared" si="4"/>
        <v>1.8878843292773868</v>
      </c>
      <c r="F104" s="1">
        <v>39630</v>
      </c>
      <c r="G104">
        <v>11378.02</v>
      </c>
      <c r="H104" s="4">
        <f t="shared" si="7"/>
        <v>2.4678392353838507E-3</v>
      </c>
      <c r="I104" t="str">
        <f t="shared" si="5"/>
        <v>yes</v>
      </c>
    </row>
    <row r="105" spans="1:9" x14ac:dyDescent="0.25">
      <c r="A105" s="1">
        <v>39661</v>
      </c>
      <c r="B105">
        <v>5.1768280000000004</v>
      </c>
      <c r="C105">
        <f t="shared" si="6"/>
        <v>6.6561895506425772E-2</v>
      </c>
      <c r="D105">
        <f t="shared" si="3"/>
        <v>1.8897635300338249</v>
      </c>
      <c r="E105">
        <f t="shared" si="4"/>
        <v>1.8897635300338258</v>
      </c>
      <c r="F105" s="1">
        <v>39661</v>
      </c>
      <c r="G105">
        <v>11543.96</v>
      </c>
      <c r="H105" s="4">
        <f t="shared" si="7"/>
        <v>1.4584259827280954E-2</v>
      </c>
      <c r="I105" t="str">
        <f t="shared" si="5"/>
        <v>yes</v>
      </c>
    </row>
    <row r="106" spans="1:9" x14ac:dyDescent="0.25">
      <c r="A106" s="1">
        <v>39692</v>
      </c>
      <c r="B106">
        <v>3.4707629999999998</v>
      </c>
      <c r="C106">
        <f t="shared" si="6"/>
        <v>-0.3295579841555486</v>
      </c>
      <c r="D106">
        <f t="shared" si="3"/>
        <v>2.1675843025838888</v>
      </c>
      <c r="E106">
        <f t="shared" si="4"/>
        <v>2.1675843025838888</v>
      </c>
      <c r="F106" s="1">
        <v>39692</v>
      </c>
      <c r="G106">
        <v>10850.66</v>
      </c>
      <c r="H106" s="4">
        <f t="shared" si="7"/>
        <v>-6.0057380656204584E-2</v>
      </c>
      <c r="I106" t="str">
        <f t="shared" si="5"/>
        <v>yes</v>
      </c>
    </row>
    <row r="107" spans="1:9" x14ac:dyDescent="0.25">
      <c r="A107" s="1">
        <v>39722</v>
      </c>
      <c r="B107">
        <v>3.285406</v>
      </c>
      <c r="C107">
        <f t="shared" si="6"/>
        <v>-5.3405259880896394E-2</v>
      </c>
      <c r="D107">
        <f t="shared" si="3"/>
        <v>1.7975745752468628</v>
      </c>
      <c r="E107">
        <f t="shared" si="4"/>
        <v>1.7975745752468626</v>
      </c>
      <c r="F107" s="1">
        <v>39722</v>
      </c>
      <c r="G107">
        <v>9325.01</v>
      </c>
      <c r="H107" s="4">
        <f t="shared" si="7"/>
        <v>-0.14060435033444962</v>
      </c>
      <c r="I107" t="str">
        <f t="shared" si="5"/>
        <v>yes</v>
      </c>
    </row>
    <row r="108" spans="1:9" x14ac:dyDescent="0.25">
      <c r="A108" s="1">
        <v>39753</v>
      </c>
      <c r="B108">
        <v>2.8298040000000002</v>
      </c>
      <c r="C108">
        <f t="shared" si="6"/>
        <v>-0.13867448954558426</v>
      </c>
      <c r="D108">
        <f t="shared" si="3"/>
        <v>1.8603116326304252</v>
      </c>
      <c r="E108">
        <f t="shared" si="4"/>
        <v>1.8603116326304252</v>
      </c>
      <c r="F108" s="1">
        <v>39753</v>
      </c>
      <c r="G108">
        <v>8829.0400000000009</v>
      </c>
      <c r="H108" s="4">
        <f t="shared" si="7"/>
        <v>-5.3187074330215078E-2</v>
      </c>
      <c r="I108" t="str">
        <f t="shared" si="5"/>
        <v>yes</v>
      </c>
    </row>
    <row r="109" spans="1:9" x14ac:dyDescent="0.25">
      <c r="A109" s="1">
        <v>39783</v>
      </c>
      <c r="B109">
        <v>2.606277</v>
      </c>
      <c r="C109">
        <f t="shared" si="6"/>
        <v>-7.8990276358362754E-2</v>
      </c>
      <c r="D109">
        <f t="shared" si="3"/>
        <v>2.026527033248938</v>
      </c>
      <c r="E109">
        <f t="shared" si="4"/>
        <v>2.0265270332489389</v>
      </c>
      <c r="F109" s="1">
        <v>39783</v>
      </c>
      <c r="G109">
        <v>8776.39</v>
      </c>
      <c r="H109" s="4">
        <f t="shared" si="7"/>
        <v>-5.9632757355274624E-3</v>
      </c>
      <c r="I109" t="str">
        <f t="shared" si="5"/>
        <v>yes</v>
      </c>
    </row>
    <row r="110" spans="1:9" x14ac:dyDescent="0.25">
      <c r="A110" s="1">
        <v>39814</v>
      </c>
      <c r="B110">
        <v>2.7522410000000002</v>
      </c>
      <c r="C110">
        <f t="shared" si="6"/>
        <v>5.6004791509114416E-2</v>
      </c>
      <c r="D110">
        <f t="shared" si="3"/>
        <v>1.8163808868598115</v>
      </c>
      <c r="E110">
        <f t="shared" si="4"/>
        <v>1.8163808868598117</v>
      </c>
      <c r="F110" s="1">
        <v>39814</v>
      </c>
      <c r="G110">
        <v>8000.86</v>
      </c>
      <c r="H110" s="4">
        <f t="shared" si="7"/>
        <v>-8.836548968311575E-2</v>
      </c>
      <c r="I110" t="str">
        <f t="shared" si="5"/>
        <v>yes</v>
      </c>
    </row>
    <row r="111" spans="1:9" x14ac:dyDescent="0.25">
      <c r="A111" s="1">
        <v>39845</v>
      </c>
      <c r="B111">
        <v>2.7272020000000001</v>
      </c>
      <c r="C111">
        <f t="shared" si="6"/>
        <v>-9.0976771292921033E-3</v>
      </c>
      <c r="D111">
        <f t="shared" si="3"/>
        <v>1.6228789641989902</v>
      </c>
      <c r="E111">
        <f t="shared" si="4"/>
        <v>1.6228789641989905</v>
      </c>
      <c r="F111" s="1">
        <v>39845</v>
      </c>
      <c r="G111">
        <v>7062.93</v>
      </c>
      <c r="H111" s="4">
        <f t="shared" si="7"/>
        <v>-0.11722864792034848</v>
      </c>
      <c r="I111" t="str">
        <f t="shared" si="5"/>
        <v>yes</v>
      </c>
    </row>
    <row r="112" spans="1:9" x14ac:dyDescent="0.25">
      <c r="A112" s="1">
        <v>39873</v>
      </c>
      <c r="B112">
        <v>3.2099820000000001</v>
      </c>
      <c r="C112">
        <f t="shared" si="6"/>
        <v>0.17702392415376633</v>
      </c>
      <c r="D112">
        <f t="shared" si="3"/>
        <v>1.6428190074491273</v>
      </c>
      <c r="E112">
        <f t="shared" si="4"/>
        <v>1.6428190074491273</v>
      </c>
      <c r="F112" s="1">
        <v>39873</v>
      </c>
      <c r="G112">
        <v>7608.92</v>
      </c>
      <c r="H112" s="4">
        <f t="shared" si="7"/>
        <v>7.7303611957077356E-2</v>
      </c>
      <c r="I112" t="str">
        <f t="shared" si="5"/>
        <v>yes</v>
      </c>
    </row>
    <row r="113" spans="1:9" x14ac:dyDescent="0.25">
      <c r="A113" s="1">
        <v>39904</v>
      </c>
      <c r="B113">
        <v>3.8423889999999998</v>
      </c>
      <c r="C113">
        <f t="shared" si="6"/>
        <v>0.19701263122347723</v>
      </c>
      <c r="D113">
        <f t="shared" si="3"/>
        <v>1.6550852950915935</v>
      </c>
      <c r="E113">
        <f t="shared" si="4"/>
        <v>1.6550852950915937</v>
      </c>
      <c r="F113" s="1">
        <v>39904</v>
      </c>
      <c r="G113">
        <v>8168.12</v>
      </c>
      <c r="H113" s="4">
        <f t="shared" si="7"/>
        <v>7.3492690158392993E-2</v>
      </c>
      <c r="I113" t="str">
        <f t="shared" si="5"/>
        <v>yes</v>
      </c>
    </row>
    <row r="114" spans="1:9" x14ac:dyDescent="0.25">
      <c r="A114" s="1">
        <v>39934</v>
      </c>
      <c r="B114">
        <v>4.1471419999999997</v>
      </c>
      <c r="C114">
        <f t="shared" si="6"/>
        <v>7.9313416731101372E-2</v>
      </c>
      <c r="D114">
        <f t="shared" si="3"/>
        <v>1.6388298013954234</v>
      </c>
      <c r="E114">
        <f t="shared" si="4"/>
        <v>1.6388298013954232</v>
      </c>
      <c r="F114" s="1">
        <v>39934</v>
      </c>
      <c r="G114">
        <v>8500.33</v>
      </c>
      <c r="H114" s="4">
        <f t="shared" si="7"/>
        <v>4.0671537636567612E-2</v>
      </c>
      <c r="I114" t="str">
        <f t="shared" si="5"/>
        <v>yes</v>
      </c>
    </row>
    <row r="115" spans="1:9" x14ac:dyDescent="0.25">
      <c r="A115" s="1">
        <v>39965</v>
      </c>
      <c r="B115">
        <v>4.3492930000000003</v>
      </c>
      <c r="C115">
        <f t="shared" si="6"/>
        <v>4.8744653546948902E-2</v>
      </c>
      <c r="D115">
        <f t="shared" si="3"/>
        <v>1.6201206315358168</v>
      </c>
      <c r="E115">
        <f t="shared" si="4"/>
        <v>1.6201206315358168</v>
      </c>
      <c r="F115" s="1">
        <v>39965</v>
      </c>
      <c r="G115">
        <v>8447</v>
      </c>
      <c r="H115" s="4">
        <f t="shared" si="7"/>
        <v>-6.273874073124186E-3</v>
      </c>
      <c r="I115" t="str">
        <f t="shared" si="5"/>
        <v>yes</v>
      </c>
    </row>
    <row r="116" spans="1:9" x14ac:dyDescent="0.25">
      <c r="A116" s="1">
        <v>39995</v>
      </c>
      <c r="B116">
        <v>4.9893359999999998</v>
      </c>
      <c r="C116">
        <f t="shared" si="6"/>
        <v>0.14716023960675884</v>
      </c>
      <c r="D116">
        <f t="shared" si="3"/>
        <v>1.584380986256066</v>
      </c>
      <c r="E116">
        <f t="shared" si="4"/>
        <v>1.584380986256066</v>
      </c>
      <c r="F116" s="1">
        <v>39995</v>
      </c>
      <c r="G116">
        <v>9171.61</v>
      </c>
      <c r="H116" s="4">
        <f t="shared" si="7"/>
        <v>8.5783118266840264E-2</v>
      </c>
      <c r="I116" t="str">
        <f t="shared" si="5"/>
        <v>yes</v>
      </c>
    </row>
    <row r="117" spans="1:9" x14ac:dyDescent="0.25">
      <c r="A117" s="1">
        <v>40026</v>
      </c>
      <c r="B117">
        <v>5.1365179999999997</v>
      </c>
      <c r="C117">
        <f t="shared" si="6"/>
        <v>2.9499316141466503E-2</v>
      </c>
      <c r="D117">
        <f t="shared" si="3"/>
        <v>1.5593289080232875</v>
      </c>
      <c r="E117">
        <f t="shared" si="4"/>
        <v>1.5593289080232877</v>
      </c>
      <c r="F117" s="1">
        <v>40026</v>
      </c>
      <c r="G117">
        <v>9496.2800000000007</v>
      </c>
      <c r="H117" s="4">
        <f t="shared" si="7"/>
        <v>3.5399455493637433E-2</v>
      </c>
      <c r="I117" t="str">
        <f t="shared" si="5"/>
        <v>yes</v>
      </c>
    </row>
    <row r="118" spans="1:9" x14ac:dyDescent="0.25">
      <c r="A118" s="1">
        <v>40057</v>
      </c>
      <c r="B118">
        <v>5.6599139999999997</v>
      </c>
      <c r="C118">
        <f t="shared" si="6"/>
        <v>0.10189704387291165</v>
      </c>
      <c r="D118">
        <f t="shared" si="3"/>
        <v>1.5710062231953625</v>
      </c>
      <c r="E118">
        <f t="shared" si="4"/>
        <v>1.5710062231953628</v>
      </c>
      <c r="F118" s="1">
        <v>40057</v>
      </c>
      <c r="G118">
        <v>9712.2800000000007</v>
      </c>
      <c r="H118" s="4">
        <f t="shared" si="7"/>
        <v>2.2745748861659587E-2</v>
      </c>
      <c r="I118" t="str">
        <f t="shared" si="5"/>
        <v>yes</v>
      </c>
    </row>
    <row r="119" spans="1:9" x14ac:dyDescent="0.25">
      <c r="A119" s="1">
        <v>40087</v>
      </c>
      <c r="B119">
        <v>5.7561020000000003</v>
      </c>
      <c r="C119">
        <f t="shared" si="6"/>
        <v>1.6994604511658684E-2</v>
      </c>
      <c r="D119">
        <f t="shared" si="3"/>
        <v>1.5872788016813517</v>
      </c>
      <c r="E119">
        <f t="shared" si="4"/>
        <v>1.5872788016813519</v>
      </c>
      <c r="F119" s="1">
        <v>40087</v>
      </c>
      <c r="G119">
        <v>9712.73</v>
      </c>
      <c r="H119" s="4">
        <f t="shared" si="7"/>
        <v>4.6333095833128723E-5</v>
      </c>
      <c r="I119" t="str">
        <f t="shared" si="5"/>
        <v>yes</v>
      </c>
    </row>
    <row r="120" spans="1:9" x14ac:dyDescent="0.25">
      <c r="A120" s="1">
        <v>40118</v>
      </c>
      <c r="B120">
        <v>6.1045230000000004</v>
      </c>
      <c r="C120">
        <f t="shared" si="6"/>
        <v>6.0530720268681781E-2</v>
      </c>
      <c r="D120">
        <f t="shared" si="3"/>
        <v>1.4784068763517473</v>
      </c>
      <c r="E120">
        <f t="shared" si="4"/>
        <v>1.4784068763517473</v>
      </c>
      <c r="F120" s="1">
        <v>40118</v>
      </c>
      <c r="G120">
        <v>10344.84</v>
      </c>
      <c r="H120" s="4">
        <f t="shared" si="7"/>
        <v>6.5080569520618914E-2</v>
      </c>
      <c r="I120" t="str">
        <f t="shared" si="5"/>
        <v>yes</v>
      </c>
    </row>
    <row r="121" spans="1:9" x14ac:dyDescent="0.25">
      <c r="A121" s="1">
        <v>40148</v>
      </c>
      <c r="B121">
        <v>6.4349270000000001</v>
      </c>
      <c r="C121">
        <f t="shared" si="6"/>
        <v>5.4124458209101611E-2</v>
      </c>
      <c r="D121">
        <f t="shared" si="3"/>
        <v>1.5170098667597691</v>
      </c>
      <c r="E121">
        <f t="shared" si="4"/>
        <v>1.5170098667597682</v>
      </c>
      <c r="F121" s="1">
        <v>40148</v>
      </c>
      <c r="G121">
        <v>10428.049999999999</v>
      </c>
      <c r="H121" s="4">
        <f t="shared" si="7"/>
        <v>8.0436236809848793E-3</v>
      </c>
      <c r="I121" t="str">
        <f t="shared" si="5"/>
        <v>yes</v>
      </c>
    </row>
    <row r="122" spans="1:9" x14ac:dyDescent="0.25">
      <c r="A122" s="1">
        <v>40179</v>
      </c>
      <c r="B122">
        <v>5.8648110000000004</v>
      </c>
      <c r="C122">
        <f t="shared" si="6"/>
        <v>-8.8597120060569412E-2</v>
      </c>
      <c r="D122">
        <f t="shared" si="3"/>
        <v>1.5886842880716734</v>
      </c>
      <c r="E122">
        <f t="shared" si="4"/>
        <v>1.5886842880716732</v>
      </c>
      <c r="F122" s="1">
        <v>40179</v>
      </c>
      <c r="G122">
        <v>10067.33</v>
      </c>
      <c r="H122" s="4">
        <f t="shared" si="7"/>
        <v>-3.4591318607026134E-2</v>
      </c>
      <c r="I122" t="str">
        <f t="shared" si="5"/>
        <v>yes</v>
      </c>
    </row>
    <row r="123" spans="1:9" x14ac:dyDescent="0.25">
      <c r="A123" s="1">
        <v>40210</v>
      </c>
      <c r="B123">
        <v>6.2483490000000002</v>
      </c>
      <c r="C123">
        <f t="shared" si="6"/>
        <v>6.5396480807309754E-2</v>
      </c>
      <c r="D123">
        <f t="shared" si="3"/>
        <v>1.5653523874940529</v>
      </c>
      <c r="E123">
        <f t="shared" si="4"/>
        <v>1.5653523874940525</v>
      </c>
      <c r="F123" s="1">
        <v>40210</v>
      </c>
      <c r="G123">
        <v>10325.26</v>
      </c>
      <c r="H123" s="4">
        <f t="shared" si="7"/>
        <v>2.5620497192403668E-2</v>
      </c>
      <c r="I123" t="str">
        <f t="shared" si="5"/>
        <v>yes</v>
      </c>
    </row>
    <row r="124" spans="1:9" x14ac:dyDescent="0.25">
      <c r="A124" s="1">
        <v>40238</v>
      </c>
      <c r="B124">
        <v>7.1760409999999997</v>
      </c>
      <c r="C124">
        <f t="shared" si="6"/>
        <v>0.14846993981930257</v>
      </c>
      <c r="D124">
        <f t="shared" si="3"/>
        <v>1.5660236648547778</v>
      </c>
      <c r="E124">
        <f t="shared" si="4"/>
        <v>1.5660236648547772</v>
      </c>
      <c r="F124" s="1">
        <v>40238</v>
      </c>
      <c r="G124">
        <v>10856.63</v>
      </c>
      <c r="H124" s="4">
        <f t="shared" si="7"/>
        <v>5.1463110856288186E-2</v>
      </c>
      <c r="I124" t="str">
        <f t="shared" si="5"/>
        <v>yes</v>
      </c>
    </row>
    <row r="125" spans="1:9" x14ac:dyDescent="0.25">
      <c r="A125" s="1">
        <v>40269</v>
      </c>
      <c r="B125">
        <v>7.9727360000000003</v>
      </c>
      <c r="C125">
        <f t="shared" si="6"/>
        <v>0.11102152287034039</v>
      </c>
      <c r="D125">
        <f t="shared" si="3"/>
        <v>1.5371436135998207</v>
      </c>
      <c r="E125">
        <f t="shared" si="4"/>
        <v>1.5371436135998204</v>
      </c>
      <c r="F125" s="1">
        <v>40269</v>
      </c>
      <c r="G125">
        <v>11008.61</v>
      </c>
      <c r="H125" s="4">
        <f t="shared" si="7"/>
        <v>1.39988191547471E-2</v>
      </c>
      <c r="I125" t="str">
        <f t="shared" si="5"/>
        <v>yes</v>
      </c>
    </row>
    <row r="126" spans="1:9" x14ac:dyDescent="0.25">
      <c r="A126" s="1">
        <v>40299</v>
      </c>
      <c r="B126">
        <v>7.8441799999999997</v>
      </c>
      <c r="C126">
        <f t="shared" si="6"/>
        <v>-1.6124452132868838E-2</v>
      </c>
      <c r="D126">
        <f t="shared" ref="D126:D189" si="8">_xlfn.COVARIANCE.P(C67:C126,H67:H126)/_xlfn.VAR.P(H67:H126)</f>
        <v>1.4857656211439612</v>
      </c>
      <c r="E126">
        <f t="shared" ref="E126:E189" si="9">SLOPE(C67:C126,H67:H126)</f>
        <v>1.4857656211439605</v>
      </c>
      <c r="F126" s="1">
        <v>40299</v>
      </c>
      <c r="G126">
        <v>10136.629999999999</v>
      </c>
      <c r="H126" s="4">
        <f t="shared" si="7"/>
        <v>-7.9208910116717823E-2</v>
      </c>
      <c r="I126" t="str">
        <f t="shared" si="5"/>
        <v>yes</v>
      </c>
    </row>
    <row r="127" spans="1:9" x14ac:dyDescent="0.25">
      <c r="A127" s="1">
        <v>40330</v>
      </c>
      <c r="B127">
        <v>7.680809</v>
      </c>
      <c r="C127">
        <f t="shared" si="6"/>
        <v>-2.0827033545889995E-2</v>
      </c>
      <c r="D127">
        <f t="shared" si="8"/>
        <v>1.4742670432947385</v>
      </c>
      <c r="E127">
        <f t="shared" si="9"/>
        <v>1.474267043294738</v>
      </c>
      <c r="F127" s="1">
        <v>40330</v>
      </c>
      <c r="G127">
        <v>9774.02</v>
      </c>
      <c r="H127" s="4">
        <f t="shared" si="7"/>
        <v>-3.5772243832516204E-2</v>
      </c>
      <c r="I127" t="str">
        <f t="shared" si="5"/>
        <v>yes</v>
      </c>
    </row>
    <row r="128" spans="1:9" x14ac:dyDescent="0.25">
      <c r="A128" s="1">
        <v>40360</v>
      </c>
      <c r="B128">
        <v>7.8554789999999999</v>
      </c>
      <c r="C128">
        <f t="shared" si="6"/>
        <v>2.2741094069648193E-2</v>
      </c>
      <c r="D128">
        <f t="shared" si="8"/>
        <v>1.3866893840321493</v>
      </c>
      <c r="E128">
        <f t="shared" si="9"/>
        <v>1.386689384032149</v>
      </c>
      <c r="F128" s="1">
        <v>40360</v>
      </c>
      <c r="G128">
        <v>10465.94</v>
      </c>
      <c r="H128" s="4">
        <f t="shared" si="7"/>
        <v>7.0791752011966524E-2</v>
      </c>
      <c r="I128" t="str">
        <f t="shared" si="5"/>
        <v>yes</v>
      </c>
    </row>
    <row r="129" spans="1:9" x14ac:dyDescent="0.25">
      <c r="A129" s="1">
        <v>40391</v>
      </c>
      <c r="B129">
        <v>7.4233880000000001</v>
      </c>
      <c r="C129">
        <f t="shared" si="6"/>
        <v>-5.500504806899742E-2</v>
      </c>
      <c r="D129">
        <f t="shared" si="8"/>
        <v>1.4078838995005889</v>
      </c>
      <c r="E129">
        <f t="shared" si="9"/>
        <v>1.4078838995005885</v>
      </c>
      <c r="F129" s="1">
        <v>40391</v>
      </c>
      <c r="G129">
        <v>10014.719999999999</v>
      </c>
      <c r="H129" s="4">
        <f t="shared" si="7"/>
        <v>-4.3113184291138751E-2</v>
      </c>
      <c r="I129" t="str">
        <f t="shared" si="5"/>
        <v>yes</v>
      </c>
    </row>
    <row r="130" spans="1:9" x14ac:dyDescent="0.25">
      <c r="A130" s="1">
        <v>40422</v>
      </c>
      <c r="B130">
        <v>8.6646920000000005</v>
      </c>
      <c r="C130">
        <f t="shared" si="6"/>
        <v>0.16721529307103444</v>
      </c>
      <c r="D130">
        <f t="shared" si="8"/>
        <v>1.4168360520441363</v>
      </c>
      <c r="E130">
        <f t="shared" si="9"/>
        <v>1.4168360520441359</v>
      </c>
      <c r="F130" s="1">
        <v>40422</v>
      </c>
      <c r="G130">
        <v>10788.05</v>
      </c>
      <c r="H130" s="4">
        <f t="shared" si="7"/>
        <v>7.7219333141615554E-2</v>
      </c>
      <c r="I130" t="str">
        <f t="shared" ref="I130:I193" si="10">IF(A130=F130,"yes","no")</f>
        <v>yes</v>
      </c>
    </row>
    <row r="131" spans="1:9" x14ac:dyDescent="0.25">
      <c r="A131" s="1">
        <v>40452</v>
      </c>
      <c r="B131">
        <v>9.1908309999999993</v>
      </c>
      <c r="C131">
        <f t="shared" si="6"/>
        <v>6.0722181469347047E-2</v>
      </c>
      <c r="D131">
        <f t="shared" si="8"/>
        <v>1.4198197443971514</v>
      </c>
      <c r="E131">
        <f t="shared" si="9"/>
        <v>1.419819744397151</v>
      </c>
      <c r="F131" s="1">
        <v>40452</v>
      </c>
      <c r="G131">
        <v>11118.49</v>
      </c>
      <c r="H131" s="4">
        <f t="shared" si="7"/>
        <v>3.0630188032128247E-2</v>
      </c>
      <c r="I131" t="str">
        <f t="shared" si="10"/>
        <v>yes</v>
      </c>
    </row>
    <row r="132" spans="1:9" x14ac:dyDescent="0.25">
      <c r="A132" s="1">
        <v>40483</v>
      </c>
      <c r="B132">
        <v>9.5013880000000004</v>
      </c>
      <c r="C132">
        <f t="shared" ref="C132:C195" si="11">(B132/B131)-1</f>
        <v>3.3789871666664473E-2</v>
      </c>
      <c r="D132">
        <f t="shared" si="8"/>
        <v>1.3935836614886838</v>
      </c>
      <c r="E132">
        <f t="shared" si="9"/>
        <v>1.3935836614886841</v>
      </c>
      <c r="F132" s="1">
        <v>40483</v>
      </c>
      <c r="G132">
        <v>11006.02</v>
      </c>
      <c r="H132" s="4">
        <f t="shared" ref="H132:H195" si="12">(G132/G131)-1</f>
        <v>-1.0115582241833176E-2</v>
      </c>
      <c r="I132" t="str">
        <f t="shared" si="10"/>
        <v>yes</v>
      </c>
    </row>
    <row r="133" spans="1:9" x14ac:dyDescent="0.25">
      <c r="A133" s="1">
        <v>40513</v>
      </c>
      <c r="B133">
        <v>9.8498070000000002</v>
      </c>
      <c r="C133">
        <f t="shared" si="11"/>
        <v>3.6670326482825422E-2</v>
      </c>
      <c r="D133">
        <f t="shared" si="8"/>
        <v>1.3721709093539032</v>
      </c>
      <c r="E133">
        <f t="shared" si="9"/>
        <v>1.3721709093539034</v>
      </c>
      <c r="F133" s="1">
        <v>40513</v>
      </c>
      <c r="G133">
        <v>11577.51</v>
      </c>
      <c r="H133" s="4">
        <f t="shared" si="12"/>
        <v>5.1925219107361142E-2</v>
      </c>
      <c r="I133" t="str">
        <f t="shared" si="10"/>
        <v>yes</v>
      </c>
    </row>
    <row r="134" spans="1:9" x14ac:dyDescent="0.25">
      <c r="A134" s="1">
        <v>40544</v>
      </c>
      <c r="B134">
        <v>10.361599</v>
      </c>
      <c r="C134">
        <f t="shared" si="11"/>
        <v>5.1959596771794514E-2</v>
      </c>
      <c r="D134">
        <f t="shared" si="8"/>
        <v>1.3693559452113739</v>
      </c>
      <c r="E134">
        <f t="shared" si="9"/>
        <v>1.3693559452113733</v>
      </c>
      <c r="F134" s="1">
        <v>40544</v>
      </c>
      <c r="G134">
        <v>11891.93</v>
      </c>
      <c r="H134" s="4">
        <f t="shared" si="12"/>
        <v>2.7157825819196013E-2</v>
      </c>
      <c r="I134" t="str">
        <f t="shared" si="10"/>
        <v>yes</v>
      </c>
    </row>
    <row r="135" spans="1:9" x14ac:dyDescent="0.25">
      <c r="A135" s="1">
        <v>40575</v>
      </c>
      <c r="B135">
        <v>10.785743999999999</v>
      </c>
      <c r="C135">
        <f t="shared" si="11"/>
        <v>4.0934319114260154E-2</v>
      </c>
      <c r="D135">
        <f t="shared" si="8"/>
        <v>1.3736199305507657</v>
      </c>
      <c r="E135">
        <f t="shared" si="9"/>
        <v>1.373619930550765</v>
      </c>
      <c r="F135" s="1">
        <v>40575</v>
      </c>
      <c r="G135">
        <v>12226.34</v>
      </c>
      <c r="H135" s="4">
        <f t="shared" si="12"/>
        <v>2.8120750794866867E-2</v>
      </c>
      <c r="I135" t="str">
        <f t="shared" si="10"/>
        <v>yes</v>
      </c>
    </row>
    <row r="136" spans="1:9" x14ac:dyDescent="0.25">
      <c r="A136" s="1">
        <v>40603</v>
      </c>
      <c r="B136">
        <v>10.642225</v>
      </c>
      <c r="C136">
        <f t="shared" si="11"/>
        <v>-1.3306360692410202E-2</v>
      </c>
      <c r="D136">
        <f t="shared" si="8"/>
        <v>1.3790955916260899</v>
      </c>
      <c r="E136">
        <f t="shared" si="9"/>
        <v>1.3790955916260901</v>
      </c>
      <c r="F136" s="1">
        <v>40603</v>
      </c>
      <c r="G136">
        <v>12319.73</v>
      </c>
      <c r="H136" s="4">
        <f t="shared" si="12"/>
        <v>7.6384265446567401E-3</v>
      </c>
      <c r="I136" t="str">
        <f t="shared" si="10"/>
        <v>yes</v>
      </c>
    </row>
    <row r="137" spans="1:9" x14ac:dyDescent="0.25">
      <c r="A137" s="1">
        <v>40634</v>
      </c>
      <c r="B137">
        <v>10.691696</v>
      </c>
      <c r="C137">
        <f t="shared" si="11"/>
        <v>4.6485579848198899E-3</v>
      </c>
      <c r="D137">
        <f t="shared" si="8"/>
        <v>1.348050524096875</v>
      </c>
      <c r="E137">
        <f t="shared" si="9"/>
        <v>1.3480505240968748</v>
      </c>
      <c r="F137" s="1">
        <v>40634</v>
      </c>
      <c r="G137">
        <v>12810.54</v>
      </c>
      <c r="H137" s="4">
        <f t="shared" si="12"/>
        <v>3.9839347128549196E-2</v>
      </c>
      <c r="I137" t="str">
        <f t="shared" si="10"/>
        <v>yes</v>
      </c>
    </row>
    <row r="138" spans="1:9" x14ac:dyDescent="0.25">
      <c r="A138" s="1">
        <v>40664</v>
      </c>
      <c r="B138">
        <v>10.621461</v>
      </c>
      <c r="C138">
        <f t="shared" si="11"/>
        <v>-6.5691168173880321E-3</v>
      </c>
      <c r="D138">
        <f t="shared" si="8"/>
        <v>1.3258075446613489</v>
      </c>
      <c r="E138">
        <f t="shared" si="9"/>
        <v>1.3258075446613482</v>
      </c>
      <c r="F138" s="1">
        <v>40664</v>
      </c>
      <c r="G138">
        <v>12569.79</v>
      </c>
      <c r="H138" s="4">
        <f t="shared" si="12"/>
        <v>-1.8793118791245345E-2</v>
      </c>
      <c r="I138" t="str">
        <f t="shared" si="10"/>
        <v>yes</v>
      </c>
    </row>
    <row r="139" spans="1:9" x14ac:dyDescent="0.25">
      <c r="A139" s="1">
        <v>40695</v>
      </c>
      <c r="B139">
        <v>10.250135999999999</v>
      </c>
      <c r="C139">
        <f t="shared" si="11"/>
        <v>-3.4959879813144412E-2</v>
      </c>
      <c r="D139">
        <f t="shared" si="8"/>
        <v>1.32910551776861</v>
      </c>
      <c r="E139">
        <f t="shared" si="9"/>
        <v>1.32910551776861</v>
      </c>
      <c r="F139" s="1">
        <v>40695</v>
      </c>
      <c r="G139">
        <v>12414.34</v>
      </c>
      <c r="H139" s="4">
        <f t="shared" si="12"/>
        <v>-1.2366952828965383E-2</v>
      </c>
      <c r="I139" t="str">
        <f t="shared" si="10"/>
        <v>yes</v>
      </c>
    </row>
    <row r="140" spans="1:9" x14ac:dyDescent="0.25">
      <c r="A140" s="1">
        <v>40725</v>
      </c>
      <c r="B140">
        <v>11.923833999999999</v>
      </c>
      <c r="C140">
        <f t="shared" si="11"/>
        <v>0.16328544323704586</v>
      </c>
      <c r="D140">
        <f t="shared" si="8"/>
        <v>1.2996007613580363</v>
      </c>
      <c r="E140">
        <f t="shared" si="9"/>
        <v>1.2996007613580358</v>
      </c>
      <c r="F140" s="1">
        <v>40725</v>
      </c>
      <c r="G140">
        <v>12143.24</v>
      </c>
      <c r="H140" s="4">
        <f t="shared" si="12"/>
        <v>-2.1837649041350549E-2</v>
      </c>
      <c r="I140" t="str">
        <f t="shared" si="10"/>
        <v>yes</v>
      </c>
    </row>
    <row r="141" spans="1:9" x14ac:dyDescent="0.25">
      <c r="A141" s="1">
        <v>40756</v>
      </c>
      <c r="B141">
        <v>11.751306</v>
      </c>
      <c r="C141">
        <f t="shared" si="11"/>
        <v>-1.4469171576860229E-2</v>
      </c>
      <c r="D141">
        <f t="shared" si="8"/>
        <v>1.3029676740603597</v>
      </c>
      <c r="E141">
        <f t="shared" si="9"/>
        <v>1.3029676740603593</v>
      </c>
      <c r="F141" s="1">
        <v>40756</v>
      </c>
      <c r="G141">
        <v>11613.53</v>
      </c>
      <c r="H141" s="4">
        <f t="shared" si="12"/>
        <v>-4.3621801100859336E-2</v>
      </c>
      <c r="I141" t="str">
        <f t="shared" si="10"/>
        <v>yes</v>
      </c>
    </row>
    <row r="142" spans="1:9" x14ac:dyDescent="0.25">
      <c r="A142" s="1">
        <v>40787</v>
      </c>
      <c r="B142">
        <v>11.644123</v>
      </c>
      <c r="C142">
        <f t="shared" si="11"/>
        <v>-9.1209436636233709E-3</v>
      </c>
      <c r="D142">
        <f t="shared" si="8"/>
        <v>1.2750957633344926</v>
      </c>
      <c r="E142">
        <f t="shared" si="9"/>
        <v>1.2750957633344924</v>
      </c>
      <c r="F142" s="1">
        <v>40787</v>
      </c>
      <c r="G142">
        <v>10913.38</v>
      </c>
      <c r="H142" s="4">
        <f t="shared" si="12"/>
        <v>-6.0287440597303399E-2</v>
      </c>
      <c r="I142" t="str">
        <f t="shared" si="10"/>
        <v>yes</v>
      </c>
    </row>
    <row r="143" spans="1:9" x14ac:dyDescent="0.25">
      <c r="A143" s="1">
        <v>40817</v>
      </c>
      <c r="B143">
        <v>12.360504000000001</v>
      </c>
      <c r="C143">
        <f t="shared" si="11"/>
        <v>6.1522967423137009E-2</v>
      </c>
      <c r="D143">
        <f t="shared" si="8"/>
        <v>1.2211315975794723</v>
      </c>
      <c r="E143">
        <f t="shared" si="9"/>
        <v>1.2211315975794725</v>
      </c>
      <c r="F143" s="1">
        <v>40817</v>
      </c>
      <c r="G143">
        <v>11955.01</v>
      </c>
      <c r="H143" s="4">
        <f t="shared" si="12"/>
        <v>9.544522411938372E-2</v>
      </c>
      <c r="I143" t="str">
        <f t="shared" si="10"/>
        <v>yes</v>
      </c>
    </row>
    <row r="144" spans="1:9" x14ac:dyDescent="0.25">
      <c r="A144" s="1">
        <v>40848</v>
      </c>
      <c r="B144">
        <v>11.670992999999999</v>
      </c>
      <c r="C144">
        <f t="shared" si="11"/>
        <v>-5.5783404948536175E-2</v>
      </c>
      <c r="D144">
        <f t="shared" si="8"/>
        <v>1.2107711382687669</v>
      </c>
      <c r="E144">
        <f t="shared" si="9"/>
        <v>1.2107711382687669</v>
      </c>
      <c r="F144" s="1">
        <v>40848</v>
      </c>
      <c r="G144">
        <v>12045.68</v>
      </c>
      <c r="H144" s="4">
        <f t="shared" si="12"/>
        <v>7.5842680181781308E-3</v>
      </c>
      <c r="I144" t="str">
        <f t="shared" si="10"/>
        <v>yes</v>
      </c>
    </row>
    <row r="145" spans="1:9" x14ac:dyDescent="0.25">
      <c r="A145" s="1">
        <v>40878</v>
      </c>
      <c r="B145">
        <v>12.367224</v>
      </c>
      <c r="C145">
        <f t="shared" si="11"/>
        <v>5.965482114503895E-2</v>
      </c>
      <c r="D145">
        <f t="shared" si="8"/>
        <v>1.2281390832493746</v>
      </c>
      <c r="E145">
        <f t="shared" si="9"/>
        <v>1.2281390832493739</v>
      </c>
      <c r="F145" s="1">
        <v>40878</v>
      </c>
      <c r="G145">
        <v>12217.56</v>
      </c>
      <c r="H145" s="4">
        <f t="shared" si="12"/>
        <v>1.4269015945965524E-2</v>
      </c>
      <c r="I145" t="str">
        <f t="shared" si="10"/>
        <v>yes</v>
      </c>
    </row>
    <row r="146" spans="1:9" x14ac:dyDescent="0.25">
      <c r="A146" s="1">
        <v>40909</v>
      </c>
      <c r="B146">
        <v>13.939235</v>
      </c>
      <c r="C146">
        <f t="shared" si="11"/>
        <v>0.12711106388951965</v>
      </c>
      <c r="D146">
        <f t="shared" si="8"/>
        <v>1.2428126497598802</v>
      </c>
      <c r="E146">
        <f t="shared" si="9"/>
        <v>1.2428126497598797</v>
      </c>
      <c r="F146" s="1">
        <v>40909</v>
      </c>
      <c r="G146">
        <v>12632.91</v>
      </c>
      <c r="H146" s="4">
        <f t="shared" si="12"/>
        <v>3.3996149804052633E-2</v>
      </c>
      <c r="I146" t="str">
        <f t="shared" si="10"/>
        <v>yes</v>
      </c>
    </row>
    <row r="147" spans="1:9" x14ac:dyDescent="0.25">
      <c r="A147" s="1">
        <v>40940</v>
      </c>
      <c r="B147">
        <v>16.564138</v>
      </c>
      <c r="C147">
        <f t="shared" si="11"/>
        <v>0.18831040584364933</v>
      </c>
      <c r="D147">
        <f t="shared" si="8"/>
        <v>1.2598720280108382</v>
      </c>
      <c r="E147">
        <f t="shared" si="9"/>
        <v>1.2598720280108378</v>
      </c>
      <c r="F147" s="1">
        <v>40940</v>
      </c>
      <c r="G147">
        <v>12952.07</v>
      </c>
      <c r="H147" s="4">
        <f t="shared" si="12"/>
        <v>2.5264171121301304E-2</v>
      </c>
      <c r="I147" t="str">
        <f t="shared" si="10"/>
        <v>yes</v>
      </c>
    </row>
    <row r="148" spans="1:9" x14ac:dyDescent="0.25">
      <c r="A148" s="1">
        <v>40969</v>
      </c>
      <c r="B148">
        <v>18.308071000000002</v>
      </c>
      <c r="C148">
        <f t="shared" si="11"/>
        <v>0.10528365556964103</v>
      </c>
      <c r="D148">
        <f t="shared" si="8"/>
        <v>1.263543077217649</v>
      </c>
      <c r="E148">
        <f t="shared" si="9"/>
        <v>1.2635430772176488</v>
      </c>
      <c r="F148" s="1">
        <v>40969</v>
      </c>
      <c r="G148">
        <v>13212.04</v>
      </c>
      <c r="H148" s="4">
        <f t="shared" si="12"/>
        <v>2.0071695103562659E-2</v>
      </c>
      <c r="I148" t="str">
        <f t="shared" si="10"/>
        <v>yes</v>
      </c>
    </row>
    <row r="149" spans="1:9" x14ac:dyDescent="0.25">
      <c r="A149" s="1">
        <v>41000</v>
      </c>
      <c r="B149">
        <v>17.832619000000001</v>
      </c>
      <c r="C149">
        <f t="shared" si="11"/>
        <v>-2.5969530050435119E-2</v>
      </c>
      <c r="D149">
        <f t="shared" si="8"/>
        <v>1.2767573445640654</v>
      </c>
      <c r="E149">
        <f t="shared" si="9"/>
        <v>1.276757344564065</v>
      </c>
      <c r="F149" s="1">
        <v>41000</v>
      </c>
      <c r="G149">
        <v>13213.63</v>
      </c>
      <c r="H149" s="4">
        <f t="shared" si="12"/>
        <v>1.2034477643108055E-4</v>
      </c>
      <c r="I149" t="str">
        <f t="shared" si="10"/>
        <v>yes</v>
      </c>
    </row>
    <row r="150" spans="1:9" x14ac:dyDescent="0.25">
      <c r="A150" s="1">
        <v>41030</v>
      </c>
      <c r="B150">
        <v>17.641769</v>
      </c>
      <c r="C150">
        <f t="shared" si="11"/>
        <v>-1.0702297850921472E-2</v>
      </c>
      <c r="D150">
        <f t="shared" si="8"/>
        <v>1.2257305754612779</v>
      </c>
      <c r="E150">
        <f t="shared" si="9"/>
        <v>1.2257305754612777</v>
      </c>
      <c r="F150" s="1">
        <v>41030</v>
      </c>
      <c r="G150">
        <v>12393.45</v>
      </c>
      <c r="H150" s="4">
        <f t="shared" si="12"/>
        <v>-6.2070755727229976E-2</v>
      </c>
      <c r="I150" t="str">
        <f t="shared" si="10"/>
        <v>yes</v>
      </c>
    </row>
    <row r="151" spans="1:9" x14ac:dyDescent="0.25">
      <c r="A151" s="1">
        <v>41061</v>
      </c>
      <c r="B151">
        <v>17.833233</v>
      </c>
      <c r="C151">
        <f t="shared" si="11"/>
        <v>1.0852879889766243E-2</v>
      </c>
      <c r="D151">
        <f t="shared" si="8"/>
        <v>1.2069265585715385</v>
      </c>
      <c r="E151">
        <f t="shared" si="9"/>
        <v>1.2069265585715383</v>
      </c>
      <c r="F151" s="1">
        <v>41061</v>
      </c>
      <c r="G151">
        <v>12880.09</v>
      </c>
      <c r="H151" s="4">
        <f t="shared" si="12"/>
        <v>3.9265902553364818E-2</v>
      </c>
      <c r="I151" t="str">
        <f t="shared" si="10"/>
        <v>yes</v>
      </c>
    </row>
    <row r="152" spans="1:9" x14ac:dyDescent="0.25">
      <c r="A152" s="1">
        <v>41091</v>
      </c>
      <c r="B152">
        <v>18.650389000000001</v>
      </c>
      <c r="C152">
        <f t="shared" si="11"/>
        <v>4.5822089578485325E-2</v>
      </c>
      <c r="D152">
        <f t="shared" si="8"/>
        <v>1.2139512748000634</v>
      </c>
      <c r="E152">
        <f t="shared" si="9"/>
        <v>1.2139512748000634</v>
      </c>
      <c r="F152" s="1">
        <v>41091</v>
      </c>
      <c r="G152">
        <v>13008.68</v>
      </c>
      <c r="H152" s="4">
        <f t="shared" si="12"/>
        <v>9.9836258908128084E-3</v>
      </c>
      <c r="I152" t="str">
        <f t="shared" si="10"/>
        <v>yes</v>
      </c>
    </row>
    <row r="153" spans="1:9" x14ac:dyDescent="0.25">
      <c r="A153" s="1">
        <v>41122</v>
      </c>
      <c r="B153">
        <v>20.314005000000002</v>
      </c>
      <c r="C153">
        <f t="shared" si="11"/>
        <v>8.9200069767981782E-2</v>
      </c>
      <c r="D153">
        <f t="shared" si="8"/>
        <v>1.2153162688834145</v>
      </c>
      <c r="E153">
        <f t="shared" si="9"/>
        <v>1.2153162688834147</v>
      </c>
      <c r="F153" s="1">
        <v>41122</v>
      </c>
      <c r="G153">
        <v>13090.84</v>
      </c>
      <c r="H153" s="4">
        <f t="shared" si="12"/>
        <v>6.3157830002735782E-3</v>
      </c>
      <c r="I153" t="str">
        <f t="shared" si="10"/>
        <v>yes</v>
      </c>
    </row>
    <row r="154" spans="1:9" x14ac:dyDescent="0.25">
      <c r="A154" s="1">
        <v>41153</v>
      </c>
      <c r="B154">
        <v>20.458259999999999</v>
      </c>
      <c r="C154">
        <f t="shared" si="11"/>
        <v>7.1012584667571321E-3</v>
      </c>
      <c r="D154">
        <f t="shared" si="8"/>
        <v>1.1980524680471101</v>
      </c>
      <c r="E154">
        <f t="shared" si="9"/>
        <v>1.1980524680471099</v>
      </c>
      <c r="F154" s="1">
        <v>41153</v>
      </c>
      <c r="G154">
        <v>13437.13</v>
      </c>
      <c r="H154" s="4">
        <f t="shared" si="12"/>
        <v>2.6452847945586333E-2</v>
      </c>
      <c r="I154" t="str">
        <f t="shared" si="10"/>
        <v>yes</v>
      </c>
    </row>
    <row r="155" spans="1:9" x14ac:dyDescent="0.25">
      <c r="A155" s="1">
        <v>41183</v>
      </c>
      <c r="B155">
        <v>18.256958000000001</v>
      </c>
      <c r="C155">
        <f t="shared" si="11"/>
        <v>-0.10759966878903671</v>
      </c>
      <c r="D155">
        <f t="shared" si="8"/>
        <v>1.2134020452056924</v>
      </c>
      <c r="E155">
        <f t="shared" si="9"/>
        <v>1.2134020452056924</v>
      </c>
      <c r="F155" s="1">
        <v>41183</v>
      </c>
      <c r="G155">
        <v>13096.46</v>
      </c>
      <c r="H155" s="4">
        <f t="shared" si="12"/>
        <v>-2.5352884135228293E-2</v>
      </c>
      <c r="I155" t="str">
        <f t="shared" si="10"/>
        <v>yes</v>
      </c>
    </row>
    <row r="156" spans="1:9" x14ac:dyDescent="0.25">
      <c r="A156" s="1">
        <v>41214</v>
      </c>
      <c r="B156">
        <v>17.949051000000001</v>
      </c>
      <c r="C156">
        <f t="shared" si="11"/>
        <v>-1.68651864127638E-2</v>
      </c>
      <c r="D156">
        <f t="shared" si="8"/>
        <v>1.2102134600620984</v>
      </c>
      <c r="E156">
        <f t="shared" si="9"/>
        <v>1.2102134600620984</v>
      </c>
      <c r="F156" s="1">
        <v>41214</v>
      </c>
      <c r="G156">
        <v>13025.58</v>
      </c>
      <c r="H156" s="4">
        <f t="shared" si="12"/>
        <v>-5.4121495427007504E-3</v>
      </c>
      <c r="I156" t="str">
        <f t="shared" si="10"/>
        <v>yes</v>
      </c>
    </row>
    <row r="157" spans="1:9" x14ac:dyDescent="0.25">
      <c r="A157" s="1">
        <v>41244</v>
      </c>
      <c r="B157">
        <v>16.394839999999999</v>
      </c>
      <c r="C157">
        <f t="shared" si="11"/>
        <v>-8.6590148972221503E-2</v>
      </c>
      <c r="D157">
        <f t="shared" si="8"/>
        <v>1.2106478156014941</v>
      </c>
      <c r="E157">
        <f t="shared" si="9"/>
        <v>1.2106478156014933</v>
      </c>
      <c r="F157" s="1">
        <v>41244</v>
      </c>
      <c r="G157">
        <v>13104.14</v>
      </c>
      <c r="H157" s="4">
        <f t="shared" si="12"/>
        <v>6.0312093588155147E-3</v>
      </c>
      <c r="I157" t="str">
        <f t="shared" si="10"/>
        <v>yes</v>
      </c>
    </row>
    <row r="158" spans="1:9" x14ac:dyDescent="0.25">
      <c r="A158" s="1">
        <v>41275</v>
      </c>
      <c r="B158">
        <v>14.032522999999999</v>
      </c>
      <c r="C158">
        <f t="shared" si="11"/>
        <v>-0.14408905484896462</v>
      </c>
      <c r="D158">
        <f t="shared" si="8"/>
        <v>1.029781423556311</v>
      </c>
      <c r="E158">
        <f t="shared" si="9"/>
        <v>1.0297814235563105</v>
      </c>
      <c r="F158" s="1">
        <v>41275</v>
      </c>
      <c r="G158">
        <v>13860.58</v>
      </c>
      <c r="H158" s="4">
        <f t="shared" si="12"/>
        <v>5.7725268502931248E-2</v>
      </c>
      <c r="I158" t="str">
        <f t="shared" si="10"/>
        <v>yes</v>
      </c>
    </row>
    <row r="159" spans="1:9" x14ac:dyDescent="0.25">
      <c r="A159" s="1">
        <v>41306</v>
      </c>
      <c r="B159">
        <v>13.598447</v>
      </c>
      <c r="C159">
        <f t="shared" si="11"/>
        <v>-3.093356768415767E-2</v>
      </c>
      <c r="D159">
        <f t="shared" si="8"/>
        <v>1.0093450031702083</v>
      </c>
      <c r="E159">
        <f t="shared" si="9"/>
        <v>1.0093450031702076</v>
      </c>
      <c r="F159" s="1">
        <v>41306</v>
      </c>
      <c r="G159">
        <v>14054.49</v>
      </c>
      <c r="H159" s="4">
        <f t="shared" si="12"/>
        <v>1.3990035049038285E-2</v>
      </c>
      <c r="I159" t="str">
        <f t="shared" si="10"/>
        <v>yes</v>
      </c>
    </row>
    <row r="160" spans="1:9" x14ac:dyDescent="0.25">
      <c r="A160" s="1">
        <v>41334</v>
      </c>
      <c r="B160">
        <v>13.716742999999999</v>
      </c>
      <c r="C160">
        <f t="shared" si="11"/>
        <v>8.6992286692737508E-3</v>
      </c>
      <c r="D160">
        <f t="shared" si="8"/>
        <v>1.001563570231915</v>
      </c>
      <c r="E160">
        <f t="shared" si="9"/>
        <v>1.0015635702319148</v>
      </c>
      <c r="F160" s="1">
        <v>41334</v>
      </c>
      <c r="G160">
        <v>14578.54</v>
      </c>
      <c r="H160" s="4">
        <f t="shared" si="12"/>
        <v>3.7287016462354883E-2</v>
      </c>
      <c r="I160" t="str">
        <f t="shared" si="10"/>
        <v>yes</v>
      </c>
    </row>
    <row r="161" spans="1:9" x14ac:dyDescent="0.25">
      <c r="A161" s="1">
        <v>41365</v>
      </c>
      <c r="B161">
        <v>13.720459999999999</v>
      </c>
      <c r="C161">
        <f t="shared" si="11"/>
        <v>2.7098269611092185E-4</v>
      </c>
      <c r="D161">
        <f t="shared" si="8"/>
        <v>0.95606110203259631</v>
      </c>
      <c r="E161">
        <f t="shared" si="9"/>
        <v>0.95606110203259642</v>
      </c>
      <c r="F161" s="1">
        <v>41365</v>
      </c>
      <c r="G161">
        <v>14839.8</v>
      </c>
      <c r="H161" s="4">
        <f t="shared" si="12"/>
        <v>1.792086175981944E-2</v>
      </c>
      <c r="I161" t="str">
        <f t="shared" si="10"/>
        <v>yes</v>
      </c>
    </row>
    <row r="162" spans="1:9" x14ac:dyDescent="0.25">
      <c r="A162" s="1">
        <v>41395</v>
      </c>
      <c r="B162">
        <v>13.935824</v>
      </c>
      <c r="C162">
        <f t="shared" si="11"/>
        <v>1.5696558278658346E-2</v>
      </c>
      <c r="D162">
        <f t="shared" si="8"/>
        <v>0.96450529459974954</v>
      </c>
      <c r="E162">
        <f t="shared" si="9"/>
        <v>0.96450529459974976</v>
      </c>
      <c r="F162" s="1">
        <v>41395</v>
      </c>
      <c r="G162">
        <v>15115.57</v>
      </c>
      <c r="H162" s="4">
        <f t="shared" si="12"/>
        <v>1.8583134543592283E-2</v>
      </c>
      <c r="I162" t="str">
        <f t="shared" si="10"/>
        <v>yes</v>
      </c>
    </row>
    <row r="163" spans="1:9" x14ac:dyDescent="0.25">
      <c r="A163" s="1">
        <v>41426</v>
      </c>
      <c r="B163">
        <v>12.368639</v>
      </c>
      <c r="C163">
        <f t="shared" si="11"/>
        <v>-0.11245728993133097</v>
      </c>
      <c r="D163">
        <f t="shared" si="8"/>
        <v>0.95725098685680621</v>
      </c>
      <c r="E163">
        <f t="shared" si="9"/>
        <v>0.95725098685680621</v>
      </c>
      <c r="F163" s="1">
        <v>41426</v>
      </c>
      <c r="G163">
        <v>14909.6</v>
      </c>
      <c r="H163" s="4">
        <f t="shared" si="12"/>
        <v>-1.3626346872794071E-2</v>
      </c>
      <c r="I163" t="str">
        <f t="shared" si="10"/>
        <v>yes</v>
      </c>
    </row>
    <row r="164" spans="1:9" x14ac:dyDescent="0.25">
      <c r="A164" s="1">
        <v>41456</v>
      </c>
      <c r="B164">
        <v>14.115399</v>
      </c>
      <c r="C164">
        <f t="shared" si="11"/>
        <v>0.14122491569201756</v>
      </c>
      <c r="D164">
        <f t="shared" si="8"/>
        <v>0.97719612228675401</v>
      </c>
      <c r="E164">
        <f t="shared" si="9"/>
        <v>0.97719612228675423</v>
      </c>
      <c r="F164" s="1">
        <v>41456</v>
      </c>
      <c r="G164">
        <v>15499.54</v>
      </c>
      <c r="H164" s="4">
        <f t="shared" si="12"/>
        <v>3.9567795246016058E-2</v>
      </c>
      <c r="I164" t="str">
        <f t="shared" si="10"/>
        <v>yes</v>
      </c>
    </row>
    <row r="165" spans="1:9" x14ac:dyDescent="0.25">
      <c r="A165" s="1">
        <v>41487</v>
      </c>
      <c r="B165">
        <v>15.19746</v>
      </c>
      <c r="C165">
        <f t="shared" si="11"/>
        <v>7.6658194359224163E-2</v>
      </c>
      <c r="D165">
        <f t="shared" si="8"/>
        <v>0.93753453300054512</v>
      </c>
      <c r="E165">
        <f t="shared" si="9"/>
        <v>0.93753453300054501</v>
      </c>
      <c r="F165" s="1">
        <v>41487</v>
      </c>
      <c r="G165">
        <v>14810.31</v>
      </c>
      <c r="H165" s="4">
        <f t="shared" si="12"/>
        <v>-4.4467771301599957E-2</v>
      </c>
      <c r="I165" t="str">
        <f t="shared" si="10"/>
        <v>yes</v>
      </c>
    </row>
    <row r="166" spans="1:9" x14ac:dyDescent="0.25">
      <c r="A166" s="1">
        <v>41518</v>
      </c>
      <c r="B166">
        <v>14.969066</v>
      </c>
      <c r="C166">
        <f t="shared" si="11"/>
        <v>-1.5028432382779733E-2</v>
      </c>
      <c r="D166">
        <f t="shared" si="8"/>
        <v>0.78769310095109901</v>
      </c>
      <c r="E166">
        <f t="shared" si="9"/>
        <v>0.7876931009510989</v>
      </c>
      <c r="F166" s="1">
        <v>41518</v>
      </c>
      <c r="G166">
        <v>15129.67</v>
      </c>
      <c r="H166" s="4">
        <f t="shared" si="12"/>
        <v>2.156335687774269E-2</v>
      </c>
      <c r="I166" t="str">
        <f t="shared" si="10"/>
        <v>yes</v>
      </c>
    </row>
    <row r="167" spans="1:9" x14ac:dyDescent="0.25">
      <c r="A167" s="1">
        <v>41548</v>
      </c>
      <c r="B167">
        <v>16.411812000000001</v>
      </c>
      <c r="C167">
        <f t="shared" si="11"/>
        <v>9.6381831705465215E-2</v>
      </c>
      <c r="D167">
        <f t="shared" si="8"/>
        <v>0.84225879576411966</v>
      </c>
      <c r="E167">
        <f t="shared" si="9"/>
        <v>0.84225879576411955</v>
      </c>
      <c r="F167" s="1">
        <v>41548</v>
      </c>
      <c r="G167">
        <v>15545.75</v>
      </c>
      <c r="H167" s="4">
        <f t="shared" si="12"/>
        <v>2.7500930291275427E-2</v>
      </c>
      <c r="I167" t="str">
        <f t="shared" si="10"/>
        <v>yes</v>
      </c>
    </row>
    <row r="168" spans="1:9" x14ac:dyDescent="0.25">
      <c r="A168" s="1">
        <v>41579</v>
      </c>
      <c r="B168">
        <v>17.459564</v>
      </c>
      <c r="C168">
        <f t="shared" si="11"/>
        <v>6.3841335740380201E-2</v>
      </c>
      <c r="D168">
        <f t="shared" si="8"/>
        <v>0.77694787763184825</v>
      </c>
      <c r="E168">
        <f t="shared" si="9"/>
        <v>0.77694787763184814</v>
      </c>
      <c r="F168" s="1">
        <v>41579</v>
      </c>
      <c r="G168">
        <v>16086.41</v>
      </c>
      <c r="H168" s="4">
        <f t="shared" si="12"/>
        <v>3.4778637248122468E-2</v>
      </c>
      <c r="I168" t="str">
        <f t="shared" si="10"/>
        <v>yes</v>
      </c>
    </row>
    <row r="169" spans="1:9" x14ac:dyDescent="0.25">
      <c r="A169" s="1">
        <v>41609</v>
      </c>
      <c r="B169">
        <v>17.717832999999999</v>
      </c>
      <c r="C169">
        <f t="shared" si="11"/>
        <v>1.4792408332762408E-2</v>
      </c>
      <c r="D169">
        <f t="shared" si="8"/>
        <v>0.75517851588612062</v>
      </c>
      <c r="E169">
        <f t="shared" si="9"/>
        <v>0.7551785158861205</v>
      </c>
      <c r="F169" s="1">
        <v>41609</v>
      </c>
      <c r="G169">
        <v>16576.66</v>
      </c>
      <c r="H169" s="4">
        <f t="shared" si="12"/>
        <v>3.0476035361525655E-2</v>
      </c>
      <c r="I169" t="str">
        <f t="shared" si="10"/>
        <v>yes</v>
      </c>
    </row>
    <row r="170" spans="1:9" x14ac:dyDescent="0.25">
      <c r="A170" s="1">
        <v>41640</v>
      </c>
      <c r="B170">
        <v>15.809678</v>
      </c>
      <c r="C170">
        <f t="shared" si="11"/>
        <v>-0.10769686112291488</v>
      </c>
      <c r="D170">
        <f t="shared" si="8"/>
        <v>0.907405856875099</v>
      </c>
      <c r="E170">
        <f t="shared" si="9"/>
        <v>0.90740585687509911</v>
      </c>
      <c r="F170" s="1">
        <v>41640</v>
      </c>
      <c r="G170">
        <v>15698.85</v>
      </c>
      <c r="H170" s="4">
        <f t="shared" si="12"/>
        <v>-5.2954575891645206E-2</v>
      </c>
      <c r="I170" t="str">
        <f t="shared" si="10"/>
        <v>yes</v>
      </c>
    </row>
    <row r="171" spans="1:9" x14ac:dyDescent="0.25">
      <c r="A171" s="1">
        <v>41671</v>
      </c>
      <c r="B171">
        <v>16.619427000000002</v>
      </c>
      <c r="C171">
        <f t="shared" si="11"/>
        <v>5.1218563717743137E-2</v>
      </c>
      <c r="D171">
        <f t="shared" si="8"/>
        <v>1.0200679873608196</v>
      </c>
      <c r="E171">
        <f t="shared" si="9"/>
        <v>1.0200679873608196</v>
      </c>
      <c r="F171" s="1">
        <v>41671</v>
      </c>
      <c r="G171">
        <v>16321.71</v>
      </c>
      <c r="H171" s="4">
        <f t="shared" si="12"/>
        <v>3.9675517633457114E-2</v>
      </c>
      <c r="I171" t="str">
        <f t="shared" si="10"/>
        <v>yes</v>
      </c>
    </row>
    <row r="172" spans="1:9" x14ac:dyDescent="0.25">
      <c r="A172" s="1">
        <v>41699</v>
      </c>
      <c r="B172">
        <v>17.052502</v>
      </c>
      <c r="C172">
        <f t="shared" si="11"/>
        <v>2.6058359292411071E-2</v>
      </c>
      <c r="D172">
        <f t="shared" si="8"/>
        <v>0.95932743681632326</v>
      </c>
      <c r="E172">
        <f t="shared" si="9"/>
        <v>0.95932743681632315</v>
      </c>
      <c r="F172" s="1">
        <v>41699</v>
      </c>
      <c r="G172">
        <v>16457.66</v>
      </c>
      <c r="H172" s="4">
        <f t="shared" si="12"/>
        <v>8.3293968585400613E-3</v>
      </c>
      <c r="I172" t="str">
        <f t="shared" si="10"/>
        <v>yes</v>
      </c>
    </row>
    <row r="173" spans="1:9" x14ac:dyDescent="0.25">
      <c r="A173" s="1">
        <v>41730</v>
      </c>
      <c r="B173">
        <v>18.747454000000001</v>
      </c>
      <c r="C173">
        <f t="shared" si="11"/>
        <v>9.9396088620895773E-2</v>
      </c>
      <c r="D173">
        <f t="shared" si="8"/>
        <v>0.87177457817522219</v>
      </c>
      <c r="E173">
        <f t="shared" si="9"/>
        <v>0.87177457817522175</v>
      </c>
      <c r="F173" s="1">
        <v>41730</v>
      </c>
      <c r="G173">
        <v>16580.84</v>
      </c>
      <c r="H173" s="4">
        <f t="shared" si="12"/>
        <v>7.4846606382681369E-3</v>
      </c>
      <c r="I173" t="str">
        <f t="shared" si="10"/>
        <v>yes</v>
      </c>
    </row>
    <row r="174" spans="1:9" x14ac:dyDescent="0.25">
      <c r="A174" s="1">
        <v>41760</v>
      </c>
      <c r="B174">
        <v>20.110727000000001</v>
      </c>
      <c r="C174">
        <f t="shared" si="11"/>
        <v>7.2717767436580871E-2</v>
      </c>
      <c r="D174">
        <f t="shared" si="8"/>
        <v>0.86031204774099379</v>
      </c>
      <c r="E174">
        <f t="shared" si="9"/>
        <v>0.86031204774099357</v>
      </c>
      <c r="F174" s="1">
        <v>41760</v>
      </c>
      <c r="G174">
        <v>16717.169999999998</v>
      </c>
      <c r="H174" s="4">
        <f t="shared" si="12"/>
        <v>8.2221407359337473E-3</v>
      </c>
      <c r="I174" t="str">
        <f t="shared" si="10"/>
        <v>yes</v>
      </c>
    </row>
    <row r="175" spans="1:9" x14ac:dyDescent="0.25">
      <c r="A175" s="1">
        <v>41791</v>
      </c>
      <c r="B175">
        <v>20.782463</v>
      </c>
      <c r="C175">
        <f t="shared" si="11"/>
        <v>3.3401875526429148E-2</v>
      </c>
      <c r="D175">
        <f t="shared" si="8"/>
        <v>0.86793437481400748</v>
      </c>
      <c r="E175">
        <f t="shared" si="9"/>
        <v>0.86793437481400726</v>
      </c>
      <c r="F175" s="1">
        <v>41791</v>
      </c>
      <c r="G175">
        <v>16826.599999999999</v>
      </c>
      <c r="H175" s="4">
        <f t="shared" si="12"/>
        <v>6.545964418618766E-3</v>
      </c>
      <c r="I175" t="str">
        <f t="shared" si="10"/>
        <v>yes</v>
      </c>
    </row>
    <row r="176" spans="1:9" x14ac:dyDescent="0.25">
      <c r="A176" s="1">
        <v>41821</v>
      </c>
      <c r="B176">
        <v>21.379566000000001</v>
      </c>
      <c r="C176">
        <f t="shared" si="11"/>
        <v>2.8731098907766706E-2</v>
      </c>
      <c r="D176">
        <f t="shared" si="8"/>
        <v>0.80423663989007588</v>
      </c>
      <c r="E176">
        <f t="shared" si="9"/>
        <v>0.8042366398900761</v>
      </c>
      <c r="F176" s="1">
        <v>41821</v>
      </c>
      <c r="G176">
        <v>16563.3</v>
      </c>
      <c r="H176" s="4">
        <f t="shared" si="12"/>
        <v>-1.5647843295734098E-2</v>
      </c>
      <c r="I176" t="str">
        <f t="shared" si="10"/>
        <v>yes</v>
      </c>
    </row>
    <row r="177" spans="1:9" x14ac:dyDescent="0.25">
      <c r="A177" s="1">
        <v>41852</v>
      </c>
      <c r="B177">
        <v>22.922653</v>
      </c>
      <c r="C177">
        <f t="shared" si="11"/>
        <v>7.2175786917283435E-2</v>
      </c>
      <c r="D177">
        <f t="shared" si="8"/>
        <v>0.81832954352787168</v>
      </c>
      <c r="E177">
        <f t="shared" si="9"/>
        <v>0.81832954352787157</v>
      </c>
      <c r="F177" s="1">
        <v>41852</v>
      </c>
      <c r="G177">
        <v>17098.45</v>
      </c>
      <c r="H177" s="4">
        <f t="shared" si="12"/>
        <v>3.2309382792076624E-2</v>
      </c>
      <c r="I177" t="str">
        <f t="shared" si="10"/>
        <v>yes</v>
      </c>
    </row>
    <row r="178" spans="1:9" x14ac:dyDescent="0.25">
      <c r="A178" s="1">
        <v>41883</v>
      </c>
      <c r="B178">
        <v>22.643366</v>
      </c>
      <c r="C178">
        <f t="shared" si="11"/>
        <v>-1.2183886393952736E-2</v>
      </c>
      <c r="D178">
        <f t="shared" si="8"/>
        <v>0.81245199282777036</v>
      </c>
      <c r="E178">
        <f t="shared" si="9"/>
        <v>0.81245199282776992</v>
      </c>
      <c r="F178" s="1">
        <v>41883</v>
      </c>
      <c r="G178">
        <v>17042.900000000001</v>
      </c>
      <c r="H178" s="4">
        <f t="shared" si="12"/>
        <v>-3.2488324965127546E-3</v>
      </c>
      <c r="I178" t="str">
        <f t="shared" si="10"/>
        <v>yes</v>
      </c>
    </row>
    <row r="179" spans="1:9" x14ac:dyDescent="0.25">
      <c r="A179" s="1">
        <v>41913</v>
      </c>
      <c r="B179">
        <v>24.272789</v>
      </c>
      <c r="C179">
        <f t="shared" si="11"/>
        <v>7.1960281876819909E-2</v>
      </c>
      <c r="D179">
        <f t="shared" si="8"/>
        <v>0.81746909123075273</v>
      </c>
      <c r="E179">
        <f t="shared" si="9"/>
        <v>0.81746909123075229</v>
      </c>
      <c r="F179" s="1">
        <v>41913</v>
      </c>
      <c r="G179">
        <v>17390.52</v>
      </c>
      <c r="H179" s="4">
        <f t="shared" si="12"/>
        <v>2.039676346161734E-2</v>
      </c>
      <c r="I179" t="str">
        <f t="shared" si="10"/>
        <v>yes</v>
      </c>
    </row>
    <row r="180" spans="1:9" x14ac:dyDescent="0.25">
      <c r="A180" s="1">
        <v>41944</v>
      </c>
      <c r="B180">
        <v>26.729279999999999</v>
      </c>
      <c r="C180">
        <f t="shared" si="11"/>
        <v>0.10120349169598919</v>
      </c>
      <c r="D180">
        <f t="shared" si="8"/>
        <v>0.83956050897443291</v>
      </c>
      <c r="E180">
        <f t="shared" si="9"/>
        <v>0.83956050897443268</v>
      </c>
      <c r="F180" s="1">
        <v>41944</v>
      </c>
      <c r="G180">
        <v>17828.240000000002</v>
      </c>
      <c r="H180" s="4">
        <f t="shared" si="12"/>
        <v>2.517003516858618E-2</v>
      </c>
      <c r="I180" t="str">
        <f t="shared" si="10"/>
        <v>yes</v>
      </c>
    </row>
    <row r="181" spans="1:9" x14ac:dyDescent="0.25">
      <c r="A181" s="1">
        <v>41974</v>
      </c>
      <c r="B181">
        <v>24.91526</v>
      </c>
      <c r="C181">
        <f t="shared" si="11"/>
        <v>-6.7866399693519597E-2</v>
      </c>
      <c r="D181">
        <f t="shared" si="8"/>
        <v>0.85219524200590446</v>
      </c>
      <c r="E181">
        <f t="shared" si="9"/>
        <v>0.85219524200590435</v>
      </c>
      <c r="F181" s="1">
        <v>41974</v>
      </c>
      <c r="G181">
        <v>17823.07</v>
      </c>
      <c r="H181" s="4">
        <f t="shared" si="12"/>
        <v>-2.8998936518698226E-4</v>
      </c>
      <c r="I181" t="str">
        <f t="shared" si="10"/>
        <v>yes</v>
      </c>
    </row>
    <row r="182" spans="1:9" x14ac:dyDescent="0.25">
      <c r="A182" s="1">
        <v>42005</v>
      </c>
      <c r="B182">
        <v>26.445650000000001</v>
      </c>
      <c r="C182">
        <f t="shared" si="11"/>
        <v>6.1423802119664916E-2</v>
      </c>
      <c r="D182">
        <f t="shared" si="8"/>
        <v>0.75577148174580711</v>
      </c>
      <c r="E182">
        <f t="shared" si="9"/>
        <v>0.75577148174580711</v>
      </c>
      <c r="F182" s="1">
        <v>42005</v>
      </c>
      <c r="G182">
        <v>17164.95</v>
      </c>
      <c r="H182" s="4">
        <f t="shared" si="12"/>
        <v>-3.6925176190184872E-2</v>
      </c>
      <c r="I182" t="str">
        <f t="shared" si="10"/>
        <v>yes</v>
      </c>
    </row>
    <row r="183" spans="1:9" x14ac:dyDescent="0.25">
      <c r="A183" s="1">
        <v>42036</v>
      </c>
      <c r="B183">
        <v>28.996320999999998</v>
      </c>
      <c r="C183">
        <f t="shared" si="11"/>
        <v>9.6449548413443997E-2</v>
      </c>
      <c r="D183">
        <f t="shared" si="8"/>
        <v>0.77134073274662562</v>
      </c>
      <c r="E183">
        <f t="shared" si="9"/>
        <v>0.77134073274662529</v>
      </c>
      <c r="F183" s="1">
        <v>42036</v>
      </c>
      <c r="G183">
        <v>18132.7</v>
      </c>
      <c r="H183" s="4">
        <f t="shared" si="12"/>
        <v>5.6379424350202045E-2</v>
      </c>
      <c r="I183" t="str">
        <f t="shared" si="10"/>
        <v>yes</v>
      </c>
    </row>
    <row r="184" spans="1:9" x14ac:dyDescent="0.25">
      <c r="A184" s="1">
        <v>42064</v>
      </c>
      <c r="B184">
        <v>28.197510000000001</v>
      </c>
      <c r="C184">
        <f t="shared" si="11"/>
        <v>-2.7548701781856977E-2</v>
      </c>
      <c r="D184">
        <f t="shared" si="8"/>
        <v>0.73249434105664524</v>
      </c>
      <c r="E184">
        <f t="shared" si="9"/>
        <v>0.73249434105664579</v>
      </c>
      <c r="F184" s="1">
        <v>42064</v>
      </c>
      <c r="G184">
        <v>17776.12</v>
      </c>
      <c r="H184" s="4">
        <f t="shared" si="12"/>
        <v>-1.9665025065213726E-2</v>
      </c>
      <c r="I184" t="str">
        <f t="shared" si="10"/>
        <v>yes</v>
      </c>
    </row>
    <row r="185" spans="1:9" x14ac:dyDescent="0.25">
      <c r="A185" s="1">
        <v>42095</v>
      </c>
      <c r="B185">
        <v>28.360665999999998</v>
      </c>
      <c r="C185">
        <f t="shared" si="11"/>
        <v>5.7861846666602545E-3</v>
      </c>
      <c r="D185">
        <f t="shared" si="8"/>
        <v>0.72759466102984427</v>
      </c>
      <c r="E185">
        <f t="shared" si="9"/>
        <v>0.72759466102984427</v>
      </c>
      <c r="F185" s="1">
        <v>42095</v>
      </c>
      <c r="G185">
        <v>17840.52</v>
      </c>
      <c r="H185" s="4">
        <f t="shared" si="12"/>
        <v>3.6228378296276897E-3</v>
      </c>
      <c r="I185" t="str">
        <f t="shared" si="10"/>
        <v>yes</v>
      </c>
    </row>
    <row r="186" spans="1:9" x14ac:dyDescent="0.25">
      <c r="A186" s="1">
        <v>42125</v>
      </c>
      <c r="B186">
        <v>29.523199000000002</v>
      </c>
      <c r="C186">
        <f t="shared" si="11"/>
        <v>4.0991033144285316E-2</v>
      </c>
      <c r="D186">
        <f t="shared" si="8"/>
        <v>0.76081633160022855</v>
      </c>
      <c r="E186">
        <f t="shared" si="9"/>
        <v>0.76081633160022877</v>
      </c>
      <c r="F186" s="1">
        <v>42125</v>
      </c>
      <c r="G186">
        <v>18010.68</v>
      </c>
      <c r="H186" s="4">
        <f t="shared" si="12"/>
        <v>9.537838583180358E-3</v>
      </c>
      <c r="I186" t="str">
        <f t="shared" si="10"/>
        <v>yes</v>
      </c>
    </row>
    <row r="187" spans="1:9" x14ac:dyDescent="0.25">
      <c r="A187" s="1">
        <v>42156</v>
      </c>
      <c r="B187">
        <v>28.542852</v>
      </c>
      <c r="C187">
        <f t="shared" si="11"/>
        <v>-3.3205988280606058E-2</v>
      </c>
      <c r="D187">
        <f t="shared" si="8"/>
        <v>0.7701583192660415</v>
      </c>
      <c r="E187">
        <f t="shared" si="9"/>
        <v>0.77015831926604172</v>
      </c>
      <c r="F187" s="1">
        <v>42156</v>
      </c>
      <c r="G187">
        <v>17619.509999999998</v>
      </c>
      <c r="H187" s="4">
        <f t="shared" si="12"/>
        <v>-2.1718780190420506E-2</v>
      </c>
      <c r="I187" t="str">
        <f t="shared" si="10"/>
        <v>yes</v>
      </c>
    </row>
    <row r="188" spans="1:9" x14ac:dyDescent="0.25">
      <c r="A188" s="1">
        <v>42186</v>
      </c>
      <c r="B188">
        <v>27.603028999999999</v>
      </c>
      <c r="C188">
        <f t="shared" si="11"/>
        <v>-3.292673766447729E-2</v>
      </c>
      <c r="D188">
        <f t="shared" si="8"/>
        <v>0.82446244423368953</v>
      </c>
      <c r="E188">
        <f t="shared" si="9"/>
        <v>0.82446244423368975</v>
      </c>
      <c r="F188" s="1">
        <v>42186</v>
      </c>
      <c r="G188">
        <v>17689.86</v>
      </c>
      <c r="H188" s="4">
        <f t="shared" si="12"/>
        <v>3.9927330555731277E-3</v>
      </c>
      <c r="I188" t="str">
        <f t="shared" si="10"/>
        <v>yes</v>
      </c>
    </row>
    <row r="189" spans="1:9" x14ac:dyDescent="0.25">
      <c r="A189" s="1">
        <v>42217</v>
      </c>
      <c r="B189">
        <v>25.659668</v>
      </c>
      <c r="C189">
        <f t="shared" si="11"/>
        <v>-7.0403903861420369E-2</v>
      </c>
      <c r="D189">
        <f t="shared" si="8"/>
        <v>0.83338255550716278</v>
      </c>
      <c r="E189">
        <f t="shared" si="9"/>
        <v>0.83338255550716323</v>
      </c>
      <c r="F189" s="1">
        <v>42217</v>
      </c>
      <c r="G189">
        <v>16528.03</v>
      </c>
      <c r="H189" s="4">
        <f t="shared" si="12"/>
        <v>-6.5677738546263353E-2</v>
      </c>
      <c r="I189" t="str">
        <f t="shared" si="10"/>
        <v>yes</v>
      </c>
    </row>
    <row r="190" spans="1:9" x14ac:dyDescent="0.25">
      <c r="A190" s="1">
        <v>42248</v>
      </c>
      <c r="B190">
        <v>25.213484000000001</v>
      </c>
      <c r="C190">
        <f t="shared" si="11"/>
        <v>-1.7388533631845893E-2</v>
      </c>
      <c r="D190">
        <f t="shared" ref="D190:D253" si="13">_xlfn.COVARIANCE.P(C131:C190,H131:H190)/_xlfn.VAR.P(H131:H190)</f>
        <v>0.73721053226403455</v>
      </c>
      <c r="E190">
        <f t="shared" ref="E190:E253" si="14">SLOPE(C131:C190,H131:H190)</f>
        <v>0.73721053226403455</v>
      </c>
      <c r="F190" s="1">
        <v>42248</v>
      </c>
      <c r="G190">
        <v>16284.7</v>
      </c>
      <c r="H190" s="4">
        <f t="shared" si="12"/>
        <v>-1.4722262725805679E-2</v>
      </c>
      <c r="I190" t="str">
        <f t="shared" si="10"/>
        <v>yes</v>
      </c>
    </row>
    <row r="191" spans="1:9" x14ac:dyDescent="0.25">
      <c r="A191" s="1">
        <v>42278</v>
      </c>
      <c r="B191">
        <v>27.316510999999998</v>
      </c>
      <c r="C191">
        <f t="shared" si="11"/>
        <v>8.3408822041412423E-2</v>
      </c>
      <c r="D191">
        <f t="shared" si="13"/>
        <v>0.73646716002515555</v>
      </c>
      <c r="E191">
        <f t="shared" si="14"/>
        <v>0.73646716002515544</v>
      </c>
      <c r="F191" s="1">
        <v>42278</v>
      </c>
      <c r="G191">
        <v>17663.54</v>
      </c>
      <c r="H191" s="4">
        <f t="shared" si="12"/>
        <v>8.467088739737294E-2</v>
      </c>
      <c r="I191" t="str">
        <f t="shared" si="10"/>
        <v>yes</v>
      </c>
    </row>
    <row r="192" spans="1:9" x14ac:dyDescent="0.25">
      <c r="A192" s="1">
        <v>42309</v>
      </c>
      <c r="B192">
        <v>27.042204000000002</v>
      </c>
      <c r="C192">
        <f t="shared" si="11"/>
        <v>-1.0041802190623672E-2</v>
      </c>
      <c r="D192">
        <f t="shared" si="13"/>
        <v>0.74656235546419092</v>
      </c>
      <c r="E192">
        <f t="shared" si="14"/>
        <v>0.74656235546419125</v>
      </c>
      <c r="F192" s="1">
        <v>42309</v>
      </c>
      <c r="G192">
        <v>17719.919999999998</v>
      </c>
      <c r="H192" s="4">
        <f t="shared" si="12"/>
        <v>3.1918856582540123E-3</v>
      </c>
      <c r="I192" t="str">
        <f t="shared" si="10"/>
        <v>yes</v>
      </c>
    </row>
    <row r="193" spans="1:9" x14ac:dyDescent="0.25">
      <c r="A193" s="1">
        <v>42339</v>
      </c>
      <c r="B193">
        <v>24.164383000000001</v>
      </c>
      <c r="C193">
        <f t="shared" si="11"/>
        <v>-0.10641961727675753</v>
      </c>
      <c r="D193">
        <f t="shared" si="13"/>
        <v>0.79929752748208993</v>
      </c>
      <c r="E193">
        <f t="shared" si="14"/>
        <v>0.79929752748208982</v>
      </c>
      <c r="F193" s="1">
        <v>42339</v>
      </c>
      <c r="G193">
        <v>17425.03</v>
      </c>
      <c r="H193" s="4">
        <f t="shared" si="12"/>
        <v>-1.6641722987462693E-2</v>
      </c>
      <c r="I193" t="str">
        <f t="shared" si="10"/>
        <v>yes</v>
      </c>
    </row>
    <row r="194" spans="1:9" x14ac:dyDescent="0.25">
      <c r="A194" s="1">
        <v>42370</v>
      </c>
      <c r="B194">
        <v>22.346198999999999</v>
      </c>
      <c r="C194">
        <f t="shared" si="11"/>
        <v>-7.5242310138851964E-2</v>
      </c>
      <c r="D194">
        <f t="shared" si="13"/>
        <v>0.83318297858064616</v>
      </c>
      <c r="E194">
        <f t="shared" si="14"/>
        <v>0.83318297858064572</v>
      </c>
      <c r="F194" s="1">
        <v>42370</v>
      </c>
      <c r="G194">
        <v>16466.3</v>
      </c>
      <c r="H194" s="4">
        <f t="shared" si="12"/>
        <v>-5.5020278300812131E-2</v>
      </c>
      <c r="I194" t="str">
        <f t="shared" ref="I194:I257" si="15">IF(A194=F194,"yes","no")</f>
        <v>yes</v>
      </c>
    </row>
    <row r="195" spans="1:9" x14ac:dyDescent="0.25">
      <c r="A195" s="1">
        <v>42401</v>
      </c>
      <c r="B195">
        <v>22.19698</v>
      </c>
      <c r="C195">
        <f t="shared" si="11"/>
        <v>-6.6776009647098178E-3</v>
      </c>
      <c r="D195">
        <f t="shared" si="13"/>
        <v>0.83146259102388675</v>
      </c>
      <c r="E195">
        <f t="shared" si="14"/>
        <v>0.83146259102388664</v>
      </c>
      <c r="F195" s="1">
        <v>42401</v>
      </c>
      <c r="G195">
        <v>16516.5</v>
      </c>
      <c r="H195" s="4">
        <f t="shared" si="12"/>
        <v>3.0486508808900137E-3</v>
      </c>
      <c r="I195" t="str">
        <f t="shared" si="15"/>
        <v>yes</v>
      </c>
    </row>
    <row r="196" spans="1:9" x14ac:dyDescent="0.25">
      <c r="A196" s="1">
        <v>42430</v>
      </c>
      <c r="B196">
        <v>25.156441000000001</v>
      </c>
      <c r="C196">
        <f t="shared" ref="C196:C259" si="16">(B196/B195)-1</f>
        <v>0.13332719135666204</v>
      </c>
      <c r="D196">
        <f t="shared" si="13"/>
        <v>0.89176634039938441</v>
      </c>
      <c r="E196">
        <f t="shared" si="14"/>
        <v>0.89176634039938441</v>
      </c>
      <c r="F196" s="1">
        <v>42430</v>
      </c>
      <c r="G196">
        <v>17685.09</v>
      </c>
      <c r="H196" s="4">
        <f t="shared" ref="H196:H259" si="17">(G196/G195)-1</f>
        <v>7.0752883480156292E-2</v>
      </c>
      <c r="I196" t="str">
        <f t="shared" si="15"/>
        <v>yes</v>
      </c>
    </row>
    <row r="197" spans="1:9" x14ac:dyDescent="0.25">
      <c r="A197" s="1">
        <v>42461</v>
      </c>
      <c r="B197">
        <v>21.636524000000001</v>
      </c>
      <c r="C197">
        <f t="shared" si="16"/>
        <v>-0.13992110410212633</v>
      </c>
      <c r="D197">
        <f t="shared" si="13"/>
        <v>0.91496740187904768</v>
      </c>
      <c r="E197">
        <f t="shared" si="14"/>
        <v>0.91496740187904724</v>
      </c>
      <c r="F197" s="1">
        <v>42461</v>
      </c>
      <c r="G197">
        <v>17773.64</v>
      </c>
      <c r="H197" s="4">
        <f t="shared" si="17"/>
        <v>5.0070426557060621E-3</v>
      </c>
      <c r="I197" t="str">
        <f t="shared" si="15"/>
        <v>yes</v>
      </c>
    </row>
    <row r="198" spans="1:9" x14ac:dyDescent="0.25">
      <c r="A198" s="1">
        <v>42491</v>
      </c>
      <c r="B198">
        <v>23.049113999999999</v>
      </c>
      <c r="C198">
        <f t="shared" si="16"/>
        <v>6.5287289215217648E-2</v>
      </c>
      <c r="D198">
        <f t="shared" si="13"/>
        <v>0.9109407485875507</v>
      </c>
      <c r="E198">
        <f t="shared" si="14"/>
        <v>0.91094074858755059</v>
      </c>
      <c r="F198" s="1">
        <v>42491</v>
      </c>
      <c r="G198">
        <v>17787.2</v>
      </c>
      <c r="H198" s="4">
        <f t="shared" si="17"/>
        <v>7.6292757139229117E-4</v>
      </c>
      <c r="I198" t="str">
        <f t="shared" si="15"/>
        <v>yes</v>
      </c>
    </row>
    <row r="199" spans="1:9" x14ac:dyDescent="0.25">
      <c r="A199" s="1">
        <v>42522</v>
      </c>
      <c r="B199">
        <v>22.200189999999999</v>
      </c>
      <c r="C199">
        <f t="shared" si="16"/>
        <v>-3.6831090340392225E-2</v>
      </c>
      <c r="D199">
        <f t="shared" si="13"/>
        <v>0.9002994102376094</v>
      </c>
      <c r="E199">
        <f t="shared" si="14"/>
        <v>0.90029941023760929</v>
      </c>
      <c r="F199" s="1">
        <v>42522</v>
      </c>
      <c r="G199">
        <v>17929.990000000002</v>
      </c>
      <c r="H199" s="4">
        <f t="shared" si="17"/>
        <v>8.0276828281011792E-3</v>
      </c>
      <c r="I199" t="str">
        <f t="shared" si="15"/>
        <v>yes</v>
      </c>
    </row>
    <row r="200" spans="1:9" x14ac:dyDescent="0.25">
      <c r="A200" s="1">
        <v>42552</v>
      </c>
      <c r="B200">
        <v>24.199598000000002</v>
      </c>
      <c r="C200">
        <f t="shared" si="16"/>
        <v>9.0062652616937244E-2</v>
      </c>
      <c r="D200">
        <f t="shared" si="13"/>
        <v>0.99349689696865451</v>
      </c>
      <c r="E200">
        <f t="shared" si="14"/>
        <v>0.99349689696865429</v>
      </c>
      <c r="F200" s="1">
        <v>42552</v>
      </c>
      <c r="G200">
        <v>18432.240000000002</v>
      </c>
      <c r="H200" s="4">
        <f t="shared" si="17"/>
        <v>2.8011727836992684E-2</v>
      </c>
      <c r="I200" t="str">
        <f t="shared" si="15"/>
        <v>yes</v>
      </c>
    </row>
    <row r="201" spans="1:9" x14ac:dyDescent="0.25">
      <c r="A201" s="1">
        <v>42583</v>
      </c>
      <c r="B201">
        <v>24.638490999999998</v>
      </c>
      <c r="C201">
        <f t="shared" si="16"/>
        <v>1.8136375653843295E-2</v>
      </c>
      <c r="D201">
        <f t="shared" si="13"/>
        <v>1.009156780260912</v>
      </c>
      <c r="E201">
        <f t="shared" si="14"/>
        <v>1.009156780260912</v>
      </c>
      <c r="F201" s="1">
        <v>42583</v>
      </c>
      <c r="G201">
        <v>18400.88</v>
      </c>
      <c r="H201" s="4">
        <f t="shared" si="17"/>
        <v>-1.7013667356762241E-3</v>
      </c>
      <c r="I201" t="str">
        <f t="shared" si="15"/>
        <v>yes</v>
      </c>
    </row>
    <row r="202" spans="1:9" x14ac:dyDescent="0.25">
      <c r="A202" s="1">
        <v>42614</v>
      </c>
      <c r="B202">
        <v>26.394634</v>
      </c>
      <c r="C202">
        <f t="shared" si="16"/>
        <v>7.1276402438769537E-2</v>
      </c>
      <c r="D202">
        <f t="shared" si="13"/>
        <v>1.0449707066432863</v>
      </c>
      <c r="E202">
        <f t="shared" si="14"/>
        <v>1.0449707066432861</v>
      </c>
      <c r="F202" s="1">
        <v>42614</v>
      </c>
      <c r="G202">
        <v>18308.150000000001</v>
      </c>
      <c r="H202" s="4">
        <f t="shared" si="17"/>
        <v>-5.0394328966875124E-3</v>
      </c>
      <c r="I202" t="str">
        <f t="shared" si="15"/>
        <v>yes</v>
      </c>
    </row>
    <row r="203" spans="1:9" x14ac:dyDescent="0.25">
      <c r="A203" s="1">
        <v>42644</v>
      </c>
      <c r="B203">
        <v>26.509032999999999</v>
      </c>
      <c r="C203">
        <f t="shared" si="16"/>
        <v>4.3341764087352352E-3</v>
      </c>
      <c r="D203">
        <f t="shared" si="13"/>
        <v>1.1186813291064006</v>
      </c>
      <c r="E203">
        <f t="shared" si="14"/>
        <v>1.1186813291064006</v>
      </c>
      <c r="F203" s="1">
        <v>42644</v>
      </c>
      <c r="G203">
        <v>18142.419999999998</v>
      </c>
      <c r="H203" s="4">
        <f t="shared" si="17"/>
        <v>-9.0522526852796492E-3</v>
      </c>
      <c r="I203" t="str">
        <f t="shared" si="15"/>
        <v>yes</v>
      </c>
    </row>
    <row r="204" spans="1:9" x14ac:dyDescent="0.25">
      <c r="A204" s="1">
        <v>42675</v>
      </c>
      <c r="B204">
        <v>25.803934000000002</v>
      </c>
      <c r="C204">
        <f t="shared" si="16"/>
        <v>-2.6598442877942663E-2</v>
      </c>
      <c r="D204">
        <f t="shared" si="13"/>
        <v>1.0383841984448141</v>
      </c>
      <c r="E204">
        <f t="shared" si="14"/>
        <v>1.0383841984448143</v>
      </c>
      <c r="F204" s="1">
        <v>42675</v>
      </c>
      <c r="G204">
        <v>19123.580000000002</v>
      </c>
      <c r="H204" s="4">
        <f t="shared" si="17"/>
        <v>5.4080988093099025E-2</v>
      </c>
      <c r="I204" t="str">
        <f t="shared" si="15"/>
        <v>yes</v>
      </c>
    </row>
    <row r="205" spans="1:9" x14ac:dyDescent="0.25">
      <c r="A205" s="1">
        <v>42705</v>
      </c>
      <c r="B205">
        <v>27.180199000000002</v>
      </c>
      <c r="C205">
        <f t="shared" si="16"/>
        <v>5.3335472025312081E-2</v>
      </c>
      <c r="D205">
        <f t="shared" si="13"/>
        <v>1.0395323194365627</v>
      </c>
      <c r="E205">
        <f t="shared" si="14"/>
        <v>1.0395323194365633</v>
      </c>
      <c r="F205" s="1">
        <v>42705</v>
      </c>
      <c r="G205">
        <v>19762.599999999999</v>
      </c>
      <c r="H205" s="4">
        <f t="shared" si="17"/>
        <v>3.3415291488309018E-2</v>
      </c>
      <c r="I205" t="str">
        <f t="shared" si="15"/>
        <v>yes</v>
      </c>
    </row>
    <row r="206" spans="1:9" x14ac:dyDescent="0.25">
      <c r="A206" s="1">
        <v>42736</v>
      </c>
      <c r="B206">
        <v>28.477961000000001</v>
      </c>
      <c r="C206">
        <f t="shared" si="16"/>
        <v>4.7746596704461242E-2</v>
      </c>
      <c r="D206">
        <f t="shared" si="13"/>
        <v>0.99715048858435773</v>
      </c>
      <c r="E206">
        <f t="shared" si="14"/>
        <v>0.99715048858435806</v>
      </c>
      <c r="F206" s="1">
        <v>42736</v>
      </c>
      <c r="G206">
        <v>19864.09</v>
      </c>
      <c r="H206" s="4">
        <f t="shared" si="17"/>
        <v>5.135457885096173E-3</v>
      </c>
      <c r="I206" t="str">
        <f t="shared" si="15"/>
        <v>yes</v>
      </c>
    </row>
    <row r="207" spans="1:9" x14ac:dyDescent="0.25">
      <c r="A207" s="1">
        <v>42767</v>
      </c>
      <c r="B207">
        <v>32.148296000000002</v>
      </c>
      <c r="C207">
        <f t="shared" si="16"/>
        <v>0.12888334947856706</v>
      </c>
      <c r="D207">
        <f t="shared" si="13"/>
        <v>1.0025373478572897</v>
      </c>
      <c r="E207">
        <f t="shared" si="14"/>
        <v>1.0025373478572897</v>
      </c>
      <c r="F207" s="1">
        <v>42767</v>
      </c>
      <c r="G207">
        <v>20812.240000000002</v>
      </c>
      <c r="H207" s="4">
        <f t="shared" si="17"/>
        <v>4.7731861867319481E-2</v>
      </c>
      <c r="I207" t="str">
        <f t="shared" si="15"/>
        <v>yes</v>
      </c>
    </row>
    <row r="208" spans="1:9" x14ac:dyDescent="0.25">
      <c r="A208" s="1">
        <v>42795</v>
      </c>
      <c r="B208">
        <v>33.859755999999997</v>
      </c>
      <c r="C208">
        <f t="shared" si="16"/>
        <v>5.3236414147735722E-2</v>
      </c>
      <c r="D208">
        <f t="shared" si="13"/>
        <v>0.97012590701718426</v>
      </c>
      <c r="E208">
        <f t="shared" si="14"/>
        <v>0.97012590701718415</v>
      </c>
      <c r="F208" s="1">
        <v>42795</v>
      </c>
      <c r="G208">
        <v>20663.22</v>
      </c>
      <c r="H208" s="4">
        <f t="shared" si="17"/>
        <v>-7.1602095689844436E-3</v>
      </c>
      <c r="I208" t="str">
        <f t="shared" si="15"/>
        <v>yes</v>
      </c>
    </row>
    <row r="209" spans="1:9" x14ac:dyDescent="0.25">
      <c r="A209" s="1">
        <v>42826</v>
      </c>
      <c r="B209">
        <v>33.857394999999997</v>
      </c>
      <c r="C209">
        <f t="shared" si="16"/>
        <v>-6.9728795446755143E-5</v>
      </c>
      <c r="D209">
        <f t="shared" si="13"/>
        <v>0.96393840277313214</v>
      </c>
      <c r="E209">
        <f t="shared" si="14"/>
        <v>0.96393840277313247</v>
      </c>
      <c r="F209" s="1">
        <v>42826</v>
      </c>
      <c r="G209">
        <v>20940.509999999998</v>
      </c>
      <c r="H209" s="4">
        <f t="shared" si="17"/>
        <v>1.3419496090154359E-2</v>
      </c>
      <c r="I209" t="str">
        <f t="shared" si="15"/>
        <v>yes</v>
      </c>
    </row>
    <row r="210" spans="1:9" x14ac:dyDescent="0.25">
      <c r="A210" s="1">
        <v>42856</v>
      </c>
      <c r="B210">
        <v>36.004565999999997</v>
      </c>
      <c r="C210">
        <f t="shared" si="16"/>
        <v>6.3418080451848047E-2</v>
      </c>
      <c r="D210">
        <f t="shared" si="13"/>
        <v>1.0191783195170825</v>
      </c>
      <c r="E210">
        <f t="shared" si="14"/>
        <v>1.0191783195170825</v>
      </c>
      <c r="F210" s="1">
        <v>42856</v>
      </c>
      <c r="G210">
        <v>21008.65</v>
      </c>
      <c r="H210" s="4">
        <f t="shared" si="17"/>
        <v>3.2539799651489787E-3</v>
      </c>
      <c r="I210" t="str">
        <f t="shared" si="15"/>
        <v>yes</v>
      </c>
    </row>
    <row r="211" spans="1:9" x14ac:dyDescent="0.25">
      <c r="A211" s="1">
        <v>42887</v>
      </c>
      <c r="B211">
        <v>34.084721000000002</v>
      </c>
      <c r="C211">
        <f t="shared" si="16"/>
        <v>-5.3322264737200142E-2</v>
      </c>
      <c r="D211">
        <f t="shared" si="13"/>
        <v>1.0289119289659892</v>
      </c>
      <c r="E211">
        <f t="shared" si="14"/>
        <v>1.0289119289659898</v>
      </c>
      <c r="F211" s="1">
        <v>42887</v>
      </c>
      <c r="G211">
        <v>21349.63</v>
      </c>
      <c r="H211" s="4">
        <f t="shared" si="17"/>
        <v>1.6230457454429414E-2</v>
      </c>
      <c r="I211" t="str">
        <f t="shared" si="15"/>
        <v>yes</v>
      </c>
    </row>
    <row r="212" spans="1:9" x14ac:dyDescent="0.25">
      <c r="A212" s="1">
        <v>42917</v>
      </c>
      <c r="B212">
        <v>35.199421000000001</v>
      </c>
      <c r="C212">
        <f t="shared" si="16"/>
        <v>3.2703802973772289E-2</v>
      </c>
      <c r="D212">
        <f t="shared" si="13"/>
        <v>1.0291761790165568</v>
      </c>
      <c r="E212">
        <f t="shared" si="14"/>
        <v>1.0291761790165572</v>
      </c>
      <c r="F212" s="1">
        <v>42917</v>
      </c>
      <c r="G212">
        <v>21891.119999999999</v>
      </c>
      <c r="H212" s="4">
        <f t="shared" si="17"/>
        <v>2.5362968819599985E-2</v>
      </c>
      <c r="I212" t="str">
        <f t="shared" si="15"/>
        <v>yes</v>
      </c>
    </row>
    <row r="213" spans="1:9" x14ac:dyDescent="0.25">
      <c r="A213" s="1">
        <v>42948</v>
      </c>
      <c r="B213">
        <v>38.813313000000001</v>
      </c>
      <c r="C213">
        <f t="shared" si="16"/>
        <v>0.1026690751532533</v>
      </c>
      <c r="D213">
        <f t="shared" si="13"/>
        <v>1.0210954811635571</v>
      </c>
      <c r="E213">
        <f t="shared" si="14"/>
        <v>1.0210954811635569</v>
      </c>
      <c r="F213" s="1">
        <v>42948</v>
      </c>
      <c r="G213">
        <v>21948.1</v>
      </c>
      <c r="H213" s="4">
        <f t="shared" si="17"/>
        <v>2.6028818991443714E-3</v>
      </c>
      <c r="I213" t="str">
        <f t="shared" si="15"/>
        <v>yes</v>
      </c>
    </row>
    <row r="214" spans="1:9" x14ac:dyDescent="0.25">
      <c r="A214" s="1">
        <v>42979</v>
      </c>
      <c r="B214">
        <v>36.618282000000001</v>
      </c>
      <c r="C214">
        <f t="shared" si="16"/>
        <v>-5.655355934186812E-2</v>
      </c>
      <c r="D214">
        <f t="shared" si="13"/>
        <v>1.0100632119516575</v>
      </c>
      <c r="E214">
        <f t="shared" si="14"/>
        <v>1.0100632119516573</v>
      </c>
      <c r="F214" s="1">
        <v>42979</v>
      </c>
      <c r="G214">
        <v>22405.09</v>
      </c>
      <c r="H214" s="4">
        <f t="shared" si="17"/>
        <v>2.0821392284525952E-2</v>
      </c>
      <c r="I214" t="str">
        <f t="shared" si="15"/>
        <v>yes</v>
      </c>
    </row>
    <row r="215" spans="1:9" x14ac:dyDescent="0.25">
      <c r="A215" s="1">
        <v>43009</v>
      </c>
      <c r="B215">
        <v>40.163212000000001</v>
      </c>
      <c r="C215">
        <f t="shared" si="16"/>
        <v>9.6807654711927871E-2</v>
      </c>
      <c r="D215">
        <f t="shared" si="13"/>
        <v>0.9827820353395561</v>
      </c>
      <c r="E215">
        <f t="shared" si="14"/>
        <v>0.98278203533955633</v>
      </c>
      <c r="F215" s="1">
        <v>43009</v>
      </c>
      <c r="G215">
        <v>23377.24</v>
      </c>
      <c r="H215" s="4">
        <f t="shared" si="17"/>
        <v>4.3389694038274307E-2</v>
      </c>
      <c r="I215" t="str">
        <f t="shared" si="15"/>
        <v>yes</v>
      </c>
    </row>
    <row r="216" spans="1:9" x14ac:dyDescent="0.25">
      <c r="A216" s="1">
        <v>43040</v>
      </c>
      <c r="B216">
        <v>40.830863999999998</v>
      </c>
      <c r="C216">
        <f t="shared" si="16"/>
        <v>1.6623471250257538E-2</v>
      </c>
      <c r="D216">
        <f t="shared" si="13"/>
        <v>0.96271443282733093</v>
      </c>
      <c r="E216">
        <f t="shared" si="14"/>
        <v>0.96271443282733093</v>
      </c>
      <c r="F216" s="1">
        <v>43040</v>
      </c>
      <c r="G216">
        <v>24272.35</v>
      </c>
      <c r="H216" s="4">
        <f t="shared" si="17"/>
        <v>3.8289806666655046E-2</v>
      </c>
      <c r="I216" t="str">
        <f t="shared" si="15"/>
        <v>yes</v>
      </c>
    </row>
    <row r="217" spans="1:9" x14ac:dyDescent="0.25">
      <c r="A217" s="1">
        <v>43070</v>
      </c>
      <c r="B217">
        <v>40.352901000000003</v>
      </c>
      <c r="C217">
        <f t="shared" si="16"/>
        <v>-1.170592422438077E-2</v>
      </c>
      <c r="D217">
        <f t="shared" si="13"/>
        <v>0.94782452337814682</v>
      </c>
      <c r="E217">
        <f t="shared" si="14"/>
        <v>0.94782452337814727</v>
      </c>
      <c r="F217" s="1">
        <v>43070</v>
      </c>
      <c r="G217">
        <v>24719.22</v>
      </c>
      <c r="H217" s="4">
        <f t="shared" si="17"/>
        <v>1.8410660690044489E-2</v>
      </c>
      <c r="I217" t="str">
        <f t="shared" si="15"/>
        <v>yes</v>
      </c>
    </row>
    <row r="218" spans="1:9" x14ac:dyDescent="0.25">
      <c r="A218" s="1">
        <v>43101</v>
      </c>
      <c r="B218">
        <v>39.923682999999997</v>
      </c>
      <c r="C218">
        <f t="shared" si="16"/>
        <v>-1.0636608257731162E-2</v>
      </c>
      <c r="D218">
        <f t="shared" si="13"/>
        <v>1.0709112236942693</v>
      </c>
      <c r="E218">
        <f t="shared" si="14"/>
        <v>1.0709112236942693</v>
      </c>
      <c r="F218" s="1">
        <v>43101</v>
      </c>
      <c r="G218">
        <v>26149.39</v>
      </c>
      <c r="H218" s="4">
        <f t="shared" si="17"/>
        <v>5.7856599035082779E-2</v>
      </c>
      <c r="I218" t="str">
        <f t="shared" si="15"/>
        <v>yes</v>
      </c>
    </row>
    <row r="219" spans="1:9" x14ac:dyDescent="0.25">
      <c r="A219" s="1">
        <v>43132</v>
      </c>
      <c r="B219">
        <v>42.472721</v>
      </c>
      <c r="C219">
        <f t="shared" si="16"/>
        <v>6.3847766750377399E-2</v>
      </c>
      <c r="D219">
        <f t="shared" si="13"/>
        <v>0.97362118240577034</v>
      </c>
      <c r="E219">
        <f t="shared" si="14"/>
        <v>0.97362118240577078</v>
      </c>
      <c r="F219" s="1">
        <v>43132</v>
      </c>
      <c r="G219">
        <v>25029.200000000001</v>
      </c>
      <c r="H219" s="4">
        <f t="shared" si="17"/>
        <v>-4.283809297272323E-2</v>
      </c>
      <c r="I219" t="str">
        <f t="shared" si="15"/>
        <v>yes</v>
      </c>
    </row>
    <row r="220" spans="1:9" x14ac:dyDescent="0.25">
      <c r="A220" s="1">
        <v>43160</v>
      </c>
      <c r="B220">
        <v>40.170268999999998</v>
      </c>
      <c r="C220">
        <f t="shared" si="16"/>
        <v>-5.4210136430863476E-2</v>
      </c>
      <c r="D220">
        <f t="shared" si="13"/>
        <v>1.018666420257494</v>
      </c>
      <c r="E220">
        <f t="shared" si="14"/>
        <v>1.0186664202574938</v>
      </c>
      <c r="F220" s="1">
        <v>43160</v>
      </c>
      <c r="G220">
        <v>24103.11</v>
      </c>
      <c r="H220" s="4">
        <f t="shared" si="17"/>
        <v>-3.7000383552011296E-2</v>
      </c>
      <c r="I220" t="str">
        <f t="shared" si="15"/>
        <v>yes</v>
      </c>
    </row>
    <row r="221" spans="1:9" x14ac:dyDescent="0.25">
      <c r="A221" s="1">
        <v>43191</v>
      </c>
      <c r="B221">
        <v>39.566924999999998</v>
      </c>
      <c r="C221">
        <f t="shared" si="16"/>
        <v>-1.5019665414737426E-2</v>
      </c>
      <c r="D221">
        <f t="shared" si="13"/>
        <v>1.0268401209862625</v>
      </c>
      <c r="E221">
        <f t="shared" si="14"/>
        <v>1.0268401209862625</v>
      </c>
      <c r="F221" s="1">
        <v>43191</v>
      </c>
      <c r="G221">
        <v>24163.15</v>
      </c>
      <c r="H221" s="4">
        <f t="shared" si="17"/>
        <v>2.4909648588917754E-3</v>
      </c>
      <c r="I221" t="str">
        <f t="shared" si="15"/>
        <v>yes</v>
      </c>
    </row>
    <row r="222" spans="1:9" x14ac:dyDescent="0.25">
      <c r="A222" s="1">
        <v>43221</v>
      </c>
      <c r="B222">
        <v>44.740825999999998</v>
      </c>
      <c r="C222">
        <f t="shared" si="16"/>
        <v>0.1307632827165619</v>
      </c>
      <c r="D222">
        <f t="shared" si="13"/>
        <v>1.033475139525458</v>
      </c>
      <c r="E222">
        <f t="shared" si="14"/>
        <v>1.0334751395254576</v>
      </c>
      <c r="F222" s="1">
        <v>43221</v>
      </c>
      <c r="G222">
        <v>24415.84</v>
      </c>
      <c r="H222" s="4">
        <f t="shared" si="17"/>
        <v>1.0457659700825461E-2</v>
      </c>
      <c r="I222" t="str">
        <f t="shared" si="15"/>
        <v>yes</v>
      </c>
    </row>
    <row r="223" spans="1:9" x14ac:dyDescent="0.25">
      <c r="A223" s="1">
        <v>43252</v>
      </c>
      <c r="B223">
        <v>44.490352999999999</v>
      </c>
      <c r="C223">
        <f t="shared" si="16"/>
        <v>-5.5983096959363321E-3</v>
      </c>
      <c r="D223">
        <f t="shared" si="13"/>
        <v>0.99119057007912625</v>
      </c>
      <c r="E223">
        <f t="shared" si="14"/>
        <v>0.99119057007912648</v>
      </c>
      <c r="F223" s="1">
        <v>43252</v>
      </c>
      <c r="G223">
        <v>24271.41</v>
      </c>
      <c r="H223" s="4">
        <f t="shared" si="17"/>
        <v>-5.9154221194109846E-3</v>
      </c>
      <c r="I223" t="str">
        <f t="shared" si="15"/>
        <v>yes</v>
      </c>
    </row>
    <row r="224" spans="1:9" x14ac:dyDescent="0.25">
      <c r="A224" s="1">
        <v>43282</v>
      </c>
      <c r="B224">
        <v>45.735332</v>
      </c>
      <c r="C224">
        <f t="shared" si="16"/>
        <v>2.7983122543442152E-2</v>
      </c>
      <c r="D224">
        <f t="shared" si="13"/>
        <v>0.91859796940595817</v>
      </c>
      <c r="E224">
        <f t="shared" si="14"/>
        <v>0.91859796940595784</v>
      </c>
      <c r="F224" s="1">
        <v>43282</v>
      </c>
      <c r="G224">
        <v>25415.19</v>
      </c>
      <c r="H224" s="4">
        <f t="shared" si="17"/>
        <v>4.7124579906976827E-2</v>
      </c>
      <c r="I224" t="str">
        <f t="shared" si="15"/>
        <v>yes</v>
      </c>
    </row>
    <row r="225" spans="1:9" x14ac:dyDescent="0.25">
      <c r="A225" s="1">
        <v>43313</v>
      </c>
      <c r="B225">
        <v>54.709842999999999</v>
      </c>
      <c r="C225">
        <f t="shared" si="16"/>
        <v>0.19622708762669516</v>
      </c>
      <c r="D225">
        <f t="shared" si="13"/>
        <v>1.0636765374209876</v>
      </c>
      <c r="E225">
        <f t="shared" si="14"/>
        <v>1.0636765374209871</v>
      </c>
      <c r="F225" s="1">
        <v>43313</v>
      </c>
      <c r="G225">
        <v>25964.82</v>
      </c>
      <c r="H225" s="4">
        <f t="shared" si="17"/>
        <v>2.1626043322910515E-2</v>
      </c>
      <c r="I225" t="str">
        <f t="shared" si="15"/>
        <v>yes</v>
      </c>
    </row>
    <row r="226" spans="1:9" x14ac:dyDescent="0.25">
      <c r="A226" s="1">
        <v>43344</v>
      </c>
      <c r="B226">
        <v>54.445866000000002</v>
      </c>
      <c r="C226">
        <f t="shared" si="16"/>
        <v>-4.8250366940368883E-3</v>
      </c>
      <c r="D226">
        <f t="shared" si="13"/>
        <v>1.0684850079085197</v>
      </c>
      <c r="E226">
        <f t="shared" si="14"/>
        <v>1.0684850079085193</v>
      </c>
      <c r="F226" s="1">
        <v>43344</v>
      </c>
      <c r="G226">
        <v>26458.31</v>
      </c>
      <c r="H226" s="4">
        <f t="shared" si="17"/>
        <v>1.9006101332495362E-2</v>
      </c>
      <c r="I226" t="str">
        <f t="shared" si="15"/>
        <v>yes</v>
      </c>
    </row>
    <row r="227" spans="1:9" x14ac:dyDescent="0.25">
      <c r="A227" s="1">
        <v>43374</v>
      </c>
      <c r="B227">
        <v>52.786487999999999</v>
      </c>
      <c r="C227">
        <f t="shared" si="16"/>
        <v>-3.0477575652851252E-2</v>
      </c>
      <c r="D227">
        <f t="shared" si="13"/>
        <v>1.0390120899342867</v>
      </c>
      <c r="E227">
        <f t="shared" si="14"/>
        <v>1.0390120899342865</v>
      </c>
      <c r="F227" s="1">
        <v>43374</v>
      </c>
      <c r="G227">
        <v>25115.759999999998</v>
      </c>
      <c r="H227" s="4">
        <f t="shared" si="17"/>
        <v>-5.074209199302615E-2</v>
      </c>
      <c r="I227" t="str">
        <f t="shared" si="15"/>
        <v>yes</v>
      </c>
    </row>
    <row r="228" spans="1:9" x14ac:dyDescent="0.25">
      <c r="A228" s="1">
        <v>43405</v>
      </c>
      <c r="B228">
        <v>43.071423000000003</v>
      </c>
      <c r="C228">
        <f t="shared" si="16"/>
        <v>-0.18404454185321051</v>
      </c>
      <c r="D228">
        <f t="shared" si="13"/>
        <v>0.99790483711289646</v>
      </c>
      <c r="E228">
        <f t="shared" si="14"/>
        <v>0.99790483711289635</v>
      </c>
      <c r="F228" s="1">
        <v>43405</v>
      </c>
      <c r="G228">
        <v>25538.46</v>
      </c>
      <c r="H228" s="4">
        <f t="shared" si="17"/>
        <v>1.6830070043669876E-2</v>
      </c>
      <c r="I228" t="str">
        <f t="shared" si="15"/>
        <v>yes</v>
      </c>
    </row>
    <row r="229" spans="1:9" x14ac:dyDescent="0.25">
      <c r="A229" s="1">
        <v>43435</v>
      </c>
      <c r="B229">
        <v>38.177810999999998</v>
      </c>
      <c r="C229">
        <f t="shared" si="16"/>
        <v>-0.11361621370159991</v>
      </c>
      <c r="D229">
        <f t="shared" si="13"/>
        <v>1.0617409702331402</v>
      </c>
      <c r="E229">
        <f t="shared" si="14"/>
        <v>1.06174097023314</v>
      </c>
      <c r="F229" s="1">
        <v>43435</v>
      </c>
      <c r="G229">
        <v>23327.46</v>
      </c>
      <c r="H229" s="4">
        <f t="shared" si="17"/>
        <v>-8.6575306420199172E-2</v>
      </c>
      <c r="I229" t="str">
        <f t="shared" si="15"/>
        <v>yes</v>
      </c>
    </row>
    <row r="230" spans="1:9" x14ac:dyDescent="0.25">
      <c r="A230" s="1">
        <v>43466</v>
      </c>
      <c r="B230">
        <v>40.283459000000001</v>
      </c>
      <c r="C230">
        <f t="shared" si="16"/>
        <v>5.5153712191618354E-2</v>
      </c>
      <c r="D230">
        <f t="shared" si="13"/>
        <v>0.97359723780651541</v>
      </c>
      <c r="E230">
        <f t="shared" si="14"/>
        <v>0.97359723780651564</v>
      </c>
      <c r="F230" s="1">
        <v>43466</v>
      </c>
      <c r="G230">
        <v>24999.67</v>
      </c>
      <c r="H230" s="4">
        <f t="shared" si="17"/>
        <v>7.1684186791017845E-2</v>
      </c>
      <c r="I230" t="str">
        <f t="shared" si="15"/>
        <v>yes</v>
      </c>
    </row>
    <row r="231" spans="1:9" x14ac:dyDescent="0.25">
      <c r="A231" s="1">
        <v>43497</v>
      </c>
      <c r="B231">
        <v>41.907485999999999</v>
      </c>
      <c r="C231">
        <f t="shared" si="16"/>
        <v>4.0314983874646826E-2</v>
      </c>
      <c r="D231">
        <f t="shared" si="13"/>
        <v>0.9699049943355017</v>
      </c>
      <c r="E231">
        <f t="shared" si="14"/>
        <v>0.96990499433550126</v>
      </c>
      <c r="F231" s="1">
        <v>43497</v>
      </c>
      <c r="G231">
        <v>25916</v>
      </c>
      <c r="H231" s="4">
        <f t="shared" si="17"/>
        <v>3.665368382862666E-2</v>
      </c>
      <c r="I231" t="str">
        <f t="shared" si="15"/>
        <v>yes</v>
      </c>
    </row>
    <row r="232" spans="1:9" x14ac:dyDescent="0.25">
      <c r="A232" s="1">
        <v>43525</v>
      </c>
      <c r="B232">
        <v>46.170752999999998</v>
      </c>
      <c r="C232">
        <f t="shared" si="16"/>
        <v>0.10173044023685884</v>
      </c>
      <c r="D232">
        <f t="shared" si="13"/>
        <v>0.95886422378968517</v>
      </c>
      <c r="E232">
        <f t="shared" si="14"/>
        <v>0.9588642237896845</v>
      </c>
      <c r="F232" s="1">
        <v>43525</v>
      </c>
      <c r="G232">
        <v>25928.68</v>
      </c>
      <c r="H232" s="4">
        <f t="shared" si="17"/>
        <v>4.8927303596224547E-4</v>
      </c>
      <c r="I232" t="str">
        <f t="shared" si="15"/>
        <v>yes</v>
      </c>
    </row>
    <row r="233" spans="1:9" x14ac:dyDescent="0.25">
      <c r="A233" s="1">
        <v>43556</v>
      </c>
      <c r="B233">
        <v>48.776443</v>
      </c>
      <c r="C233">
        <f t="shared" si="16"/>
        <v>5.6435943334084193E-2</v>
      </c>
      <c r="D233">
        <f t="shared" si="13"/>
        <v>0.96557268986270484</v>
      </c>
      <c r="E233">
        <f t="shared" si="14"/>
        <v>0.96557268986270439</v>
      </c>
      <c r="F233" s="1">
        <v>43556</v>
      </c>
      <c r="G233">
        <v>26592.91</v>
      </c>
      <c r="H233" s="4">
        <f t="shared" si="17"/>
        <v>2.5617578681213171E-2</v>
      </c>
      <c r="I233" t="str">
        <f t="shared" si="15"/>
        <v>yes</v>
      </c>
    </row>
    <row r="234" spans="1:9" x14ac:dyDescent="0.25">
      <c r="A234" s="1">
        <v>43586</v>
      </c>
      <c r="B234">
        <v>42.553902000000001</v>
      </c>
      <c r="C234">
        <f t="shared" si="16"/>
        <v>-0.12757266863432415</v>
      </c>
      <c r="D234">
        <f t="shared" si="13"/>
        <v>1.0433924024407277</v>
      </c>
      <c r="E234">
        <f t="shared" si="14"/>
        <v>1.0433924024407275</v>
      </c>
      <c r="F234" s="1">
        <v>43586</v>
      </c>
      <c r="G234">
        <v>24815.040000000001</v>
      </c>
      <c r="H234" s="4">
        <f t="shared" si="17"/>
        <v>-6.6855037677335805E-2</v>
      </c>
      <c r="I234" t="str">
        <f t="shared" si="15"/>
        <v>yes</v>
      </c>
    </row>
    <row r="235" spans="1:9" x14ac:dyDescent="0.25">
      <c r="A235" s="1">
        <v>43617</v>
      </c>
      <c r="B235">
        <v>48.29327</v>
      </c>
      <c r="C235">
        <f t="shared" si="16"/>
        <v>0.13487289602725494</v>
      </c>
      <c r="D235">
        <f t="shared" si="13"/>
        <v>1.0890618534168697</v>
      </c>
      <c r="E235">
        <f t="shared" si="14"/>
        <v>1.0890618534168692</v>
      </c>
      <c r="F235" s="1">
        <v>43617</v>
      </c>
      <c r="G235">
        <v>26599.96</v>
      </c>
      <c r="H235" s="4">
        <f t="shared" si="17"/>
        <v>7.1928959211832844E-2</v>
      </c>
      <c r="I235" t="str">
        <f t="shared" si="15"/>
        <v>yes</v>
      </c>
    </row>
    <row r="236" spans="1:9" x14ac:dyDescent="0.25">
      <c r="A236" s="1">
        <v>43647</v>
      </c>
      <c r="B236">
        <v>51.982608999999997</v>
      </c>
      <c r="C236">
        <f t="shared" si="16"/>
        <v>7.6394474840904225E-2</v>
      </c>
      <c r="D236">
        <f t="shared" si="13"/>
        <v>1.1027148139940446</v>
      </c>
      <c r="E236">
        <f t="shared" si="14"/>
        <v>1.1027148139940435</v>
      </c>
      <c r="F236" s="1">
        <v>43647</v>
      </c>
      <c r="G236">
        <v>26864.27</v>
      </c>
      <c r="H236" s="4">
        <f t="shared" si="17"/>
        <v>9.936481107490458E-3</v>
      </c>
      <c r="I236" t="str">
        <f t="shared" si="15"/>
        <v>yes</v>
      </c>
    </row>
    <row r="237" spans="1:9" x14ac:dyDescent="0.25">
      <c r="A237" s="1">
        <v>43678</v>
      </c>
      <c r="B237">
        <v>50.933399000000001</v>
      </c>
      <c r="C237">
        <f t="shared" si="16"/>
        <v>-2.0183865723245931E-2</v>
      </c>
      <c r="D237">
        <f t="shared" si="13"/>
        <v>1.0964121459525027</v>
      </c>
      <c r="E237">
        <f t="shared" si="14"/>
        <v>1.0964121459525022</v>
      </c>
      <c r="F237" s="1">
        <v>43678</v>
      </c>
      <c r="G237">
        <v>26403.279999999999</v>
      </c>
      <c r="H237" s="4">
        <f t="shared" si="17"/>
        <v>-1.7159967495859796E-2</v>
      </c>
      <c r="I237" t="str">
        <f t="shared" si="15"/>
        <v>yes</v>
      </c>
    </row>
    <row r="238" spans="1:9" x14ac:dyDescent="0.25">
      <c r="A238" s="1">
        <v>43709</v>
      </c>
      <c r="B238">
        <v>54.857219999999998</v>
      </c>
      <c r="C238">
        <f t="shared" si="16"/>
        <v>7.7038271095946298E-2</v>
      </c>
      <c r="D238">
        <f t="shared" si="13"/>
        <v>1.1012629701203134</v>
      </c>
      <c r="E238">
        <f t="shared" si="14"/>
        <v>1.1012629701203129</v>
      </c>
      <c r="F238" s="1">
        <v>43709</v>
      </c>
      <c r="G238">
        <v>26916.83</v>
      </c>
      <c r="H238" s="4">
        <f t="shared" si="17"/>
        <v>1.9450234970806779E-2</v>
      </c>
      <c r="I238" t="str">
        <f t="shared" si="15"/>
        <v>yes</v>
      </c>
    </row>
    <row r="239" spans="1:9" x14ac:dyDescent="0.25">
      <c r="A239" s="1">
        <v>43739</v>
      </c>
      <c r="B239">
        <v>60.929057999999998</v>
      </c>
      <c r="C239">
        <f t="shared" si="16"/>
        <v>0.11068439122507479</v>
      </c>
      <c r="D239">
        <f t="shared" si="13"/>
        <v>1.090033151883671</v>
      </c>
      <c r="E239">
        <f t="shared" si="14"/>
        <v>1.0900331518836708</v>
      </c>
      <c r="F239" s="1">
        <v>43739</v>
      </c>
      <c r="G239">
        <v>27046.23</v>
      </c>
      <c r="H239" s="4">
        <f t="shared" si="17"/>
        <v>4.8074011687111451E-3</v>
      </c>
      <c r="I239" t="str">
        <f t="shared" si="15"/>
        <v>yes</v>
      </c>
    </row>
    <row r="240" spans="1:9" x14ac:dyDescent="0.25">
      <c r="A240" s="1">
        <v>43770</v>
      </c>
      <c r="B240">
        <v>65.457831999999996</v>
      </c>
      <c r="C240">
        <f t="shared" si="16"/>
        <v>7.4328639710792732E-2</v>
      </c>
      <c r="D240">
        <f t="shared" si="13"/>
        <v>1.0847331528094626</v>
      </c>
      <c r="E240">
        <f t="shared" si="14"/>
        <v>1.0847331528094624</v>
      </c>
      <c r="F240" s="1">
        <v>43770</v>
      </c>
      <c r="G240">
        <v>28051.41</v>
      </c>
      <c r="H240" s="4">
        <f t="shared" si="17"/>
        <v>3.7165253715582658E-2</v>
      </c>
      <c r="I240" t="str">
        <f t="shared" si="15"/>
        <v>yes</v>
      </c>
    </row>
    <row r="241" spans="1:9" x14ac:dyDescent="0.25">
      <c r="A241" s="1">
        <v>43800</v>
      </c>
      <c r="B241">
        <v>72.139938000000001</v>
      </c>
      <c r="C241">
        <f t="shared" si="16"/>
        <v>0.1020826048745398</v>
      </c>
      <c r="D241">
        <f t="shared" si="13"/>
        <v>1.0845581005476717</v>
      </c>
      <c r="E241">
        <f t="shared" si="14"/>
        <v>1.0845581005476708</v>
      </c>
      <c r="F241" s="1">
        <v>43800</v>
      </c>
      <c r="G241">
        <v>28538.44</v>
      </c>
      <c r="H241" s="4">
        <f t="shared" si="17"/>
        <v>1.7362050606368751E-2</v>
      </c>
      <c r="I241" t="str">
        <f t="shared" si="15"/>
        <v>yes</v>
      </c>
    </row>
    <row r="242" spans="1:9" x14ac:dyDescent="0.25">
      <c r="A242" s="1">
        <v>43831</v>
      </c>
      <c r="B242">
        <v>76.036224000000004</v>
      </c>
      <c r="C242">
        <f t="shared" si="16"/>
        <v>5.4010110183349447E-2</v>
      </c>
      <c r="D242">
        <f t="shared" si="13"/>
        <v>1.1282644538061697</v>
      </c>
      <c r="E242">
        <f t="shared" si="14"/>
        <v>1.1282644538061701</v>
      </c>
      <c r="F242" s="1">
        <v>43831</v>
      </c>
      <c r="G242">
        <v>28256.03</v>
      </c>
      <c r="H242" s="4">
        <f t="shared" si="17"/>
        <v>-9.8957756625800419E-3</v>
      </c>
      <c r="I242" t="str">
        <f t="shared" si="15"/>
        <v>yes</v>
      </c>
    </row>
    <row r="243" spans="1:9" x14ac:dyDescent="0.25">
      <c r="A243" s="1">
        <v>43862</v>
      </c>
      <c r="B243">
        <v>67.155379999999994</v>
      </c>
      <c r="C243">
        <f t="shared" si="16"/>
        <v>-0.11679754112987006</v>
      </c>
      <c r="D243">
        <f t="shared" si="13"/>
        <v>1.1324917239878378</v>
      </c>
      <c r="E243">
        <f t="shared" si="14"/>
        <v>1.1324917239878383</v>
      </c>
      <c r="F243" s="1">
        <v>43862</v>
      </c>
      <c r="G243">
        <v>25409.360000000001</v>
      </c>
      <c r="H243" s="4">
        <f t="shared" si="17"/>
        <v>-0.10074557536922202</v>
      </c>
      <c r="I243" t="str">
        <f t="shared" si="15"/>
        <v>yes</v>
      </c>
    </row>
    <row r="244" spans="1:9" x14ac:dyDescent="0.25">
      <c r="A244" s="1">
        <v>43891</v>
      </c>
      <c r="B244">
        <v>62.618777999999999</v>
      </c>
      <c r="C244">
        <f t="shared" si="16"/>
        <v>-6.7553813261126638E-2</v>
      </c>
      <c r="D244">
        <f t="shared" si="13"/>
        <v>1.0186205307986369</v>
      </c>
      <c r="E244">
        <f t="shared" si="14"/>
        <v>1.0186205307986367</v>
      </c>
      <c r="F244" s="1">
        <v>43891</v>
      </c>
      <c r="G244">
        <v>21917.16</v>
      </c>
      <c r="H244" s="4">
        <f t="shared" si="17"/>
        <v>-0.1374375427008</v>
      </c>
      <c r="I244" t="str">
        <f t="shared" si="15"/>
        <v>yes</v>
      </c>
    </row>
    <row r="245" spans="1:9" x14ac:dyDescent="0.25">
      <c r="A245" s="1">
        <v>43922</v>
      </c>
      <c r="B245">
        <v>72.348090999999997</v>
      </c>
      <c r="C245">
        <f t="shared" si="16"/>
        <v>0.15537372830878304</v>
      </c>
      <c r="D245">
        <f t="shared" si="13"/>
        <v>1.0470386447903852</v>
      </c>
      <c r="E245">
        <f t="shared" si="14"/>
        <v>1.047038644790385</v>
      </c>
      <c r="F245" s="1">
        <v>43922</v>
      </c>
      <c r="G245">
        <v>24345.72</v>
      </c>
      <c r="H245" s="4">
        <f t="shared" si="17"/>
        <v>0.11080632709712401</v>
      </c>
      <c r="I245" t="str">
        <f t="shared" si="15"/>
        <v>yes</v>
      </c>
    </row>
    <row r="246" spans="1:9" x14ac:dyDescent="0.25">
      <c r="A246" s="1">
        <v>43952</v>
      </c>
      <c r="B246">
        <v>78.292557000000002</v>
      </c>
      <c r="C246">
        <f t="shared" si="16"/>
        <v>8.2164794092493887E-2</v>
      </c>
      <c r="D246">
        <f t="shared" si="13"/>
        <v>1.0545535446743945</v>
      </c>
      <c r="E246">
        <f t="shared" si="14"/>
        <v>1.0545535446743945</v>
      </c>
      <c r="F246" s="1">
        <v>43952</v>
      </c>
      <c r="G246">
        <v>25383.11</v>
      </c>
      <c r="H246" s="4">
        <f t="shared" si="17"/>
        <v>4.2610775117762012E-2</v>
      </c>
      <c r="I246" t="str">
        <f t="shared" si="15"/>
        <v>yes</v>
      </c>
    </row>
    <row r="247" spans="1:9" x14ac:dyDescent="0.25">
      <c r="A247" s="1">
        <v>43983</v>
      </c>
      <c r="B247">
        <v>90.074982000000006</v>
      </c>
      <c r="C247">
        <f t="shared" si="16"/>
        <v>0.15049227476374294</v>
      </c>
      <c r="D247">
        <f t="shared" si="13"/>
        <v>1.058920653599674</v>
      </c>
      <c r="E247">
        <f t="shared" si="14"/>
        <v>1.058920653599674</v>
      </c>
      <c r="F247" s="1">
        <v>43983</v>
      </c>
      <c r="G247">
        <v>25812.880000000001</v>
      </c>
      <c r="H247" s="4">
        <f t="shared" si="17"/>
        <v>1.6931337412948944E-2</v>
      </c>
      <c r="I247" t="str">
        <f t="shared" si="15"/>
        <v>yes</v>
      </c>
    </row>
    <row r="248" spans="1:9" x14ac:dyDescent="0.25">
      <c r="A248" s="1">
        <v>44013</v>
      </c>
      <c r="B248">
        <v>104.949219</v>
      </c>
      <c r="C248">
        <f t="shared" si="16"/>
        <v>0.16513172325696379</v>
      </c>
      <c r="D248">
        <f t="shared" si="13"/>
        <v>1.0751908558503522</v>
      </c>
      <c r="E248">
        <f t="shared" si="14"/>
        <v>1.0751908558503516</v>
      </c>
      <c r="F248" s="1">
        <v>44013</v>
      </c>
      <c r="G248">
        <v>26428.32</v>
      </c>
      <c r="H248" s="4">
        <f t="shared" si="17"/>
        <v>2.3842360867907697E-2</v>
      </c>
      <c r="I248" t="str">
        <f t="shared" si="15"/>
        <v>yes</v>
      </c>
    </row>
    <row r="249" spans="1:9" s="2" customFormat="1" x14ac:dyDescent="0.25">
      <c r="A249" s="3">
        <v>44044</v>
      </c>
      <c r="B249" s="2">
        <v>127.448189</v>
      </c>
      <c r="C249" s="2">
        <f t="shared" si="16"/>
        <v>0.21437958485427133</v>
      </c>
      <c r="D249">
        <f t="shared" si="13"/>
        <v>1.1312952265771876</v>
      </c>
      <c r="E249">
        <f t="shared" si="14"/>
        <v>1.1312952265771874</v>
      </c>
      <c r="F249" s="3">
        <v>44044</v>
      </c>
      <c r="G249" s="2">
        <v>28430.05</v>
      </c>
      <c r="H249" s="4">
        <f t="shared" si="17"/>
        <v>7.5741855706302985E-2</v>
      </c>
      <c r="I249" s="2" t="str">
        <f t="shared" si="15"/>
        <v>yes</v>
      </c>
    </row>
    <row r="250" spans="1:9" x14ac:dyDescent="0.25">
      <c r="A250" s="1">
        <v>44075</v>
      </c>
      <c r="B250">
        <v>114.58762400000001</v>
      </c>
      <c r="C250">
        <f t="shared" si="16"/>
        <v>-0.1009081815984062</v>
      </c>
      <c r="D250">
        <f t="shared" si="13"/>
        <v>1.1544660445332116</v>
      </c>
      <c r="E250">
        <f t="shared" si="14"/>
        <v>1.1544660445332113</v>
      </c>
      <c r="F250" s="1">
        <v>44075</v>
      </c>
      <c r="G250">
        <v>27781.7</v>
      </c>
      <c r="H250" s="4">
        <f t="shared" si="17"/>
        <v>-2.2805095312881885E-2</v>
      </c>
      <c r="I250" t="str">
        <f t="shared" si="15"/>
        <v>yes</v>
      </c>
    </row>
    <row r="251" spans="1:9" x14ac:dyDescent="0.25">
      <c r="A251" s="1">
        <v>44105</v>
      </c>
      <c r="B251">
        <v>107.710999</v>
      </c>
      <c r="C251">
        <f t="shared" si="16"/>
        <v>-6.0011934622189234E-2</v>
      </c>
      <c r="D251">
        <f t="shared" si="13"/>
        <v>1.1892978987784295</v>
      </c>
      <c r="E251">
        <f t="shared" si="14"/>
        <v>1.1892978987784295</v>
      </c>
      <c r="F251" s="1">
        <v>44105</v>
      </c>
      <c r="G251">
        <v>26501.599999999999</v>
      </c>
      <c r="H251" s="4">
        <f t="shared" si="17"/>
        <v>-4.607709391433934E-2</v>
      </c>
      <c r="I251" t="str">
        <f t="shared" si="15"/>
        <v>yes</v>
      </c>
    </row>
    <row r="252" spans="1:9" x14ac:dyDescent="0.25">
      <c r="A252" s="1">
        <v>44136</v>
      </c>
      <c r="B252">
        <v>117.793442</v>
      </c>
      <c r="C252">
        <f t="shared" si="16"/>
        <v>9.3606438465954511E-2</v>
      </c>
      <c r="D252">
        <f t="shared" si="13"/>
        <v>1.1294180632798607</v>
      </c>
      <c r="E252">
        <f t="shared" si="14"/>
        <v>1.1294180632798605</v>
      </c>
      <c r="F252" s="1">
        <v>44136</v>
      </c>
      <c r="G252">
        <v>29638.639999999999</v>
      </c>
      <c r="H252" s="4">
        <f t="shared" si="17"/>
        <v>0.11837172095269732</v>
      </c>
      <c r="I252" t="str">
        <f t="shared" si="15"/>
        <v>yes</v>
      </c>
    </row>
    <row r="253" spans="1:9" x14ac:dyDescent="0.25">
      <c r="A253" s="1">
        <v>44166</v>
      </c>
      <c r="B253">
        <v>131.51597599999999</v>
      </c>
      <c r="C253">
        <f t="shared" si="16"/>
        <v>0.11649658730576862</v>
      </c>
      <c r="D253">
        <f t="shared" si="13"/>
        <v>1.1171848908919946</v>
      </c>
      <c r="E253">
        <f t="shared" si="14"/>
        <v>1.1171848908919941</v>
      </c>
      <c r="F253" s="1">
        <v>44166</v>
      </c>
      <c r="G253">
        <v>30606.48</v>
      </c>
      <c r="H253" s="4">
        <f t="shared" si="17"/>
        <v>3.2654669714939688E-2</v>
      </c>
      <c r="I253" t="str">
        <f t="shared" si="15"/>
        <v>yes</v>
      </c>
    </row>
    <row r="254" spans="1:9" x14ac:dyDescent="0.25">
      <c r="A254" s="1">
        <v>44197</v>
      </c>
      <c r="B254">
        <v>130.79245</v>
      </c>
      <c r="C254">
        <f t="shared" si="16"/>
        <v>-5.5014304878062692E-3</v>
      </c>
      <c r="D254">
        <f t="shared" ref="D254:D269" si="18">_xlfn.COVARIANCE.P(C195:C254,H195:H254)/_xlfn.VAR.P(H195:H254)</f>
        <v>1.0987636558774014</v>
      </c>
      <c r="E254">
        <f t="shared" ref="E254:E269" si="19">SLOPE(C195:C254,H195:H254)</f>
        <v>1.0987636558774014</v>
      </c>
      <c r="F254" s="1">
        <v>44197</v>
      </c>
      <c r="G254">
        <v>29982.62</v>
      </c>
      <c r="H254" s="4">
        <f t="shared" si="17"/>
        <v>-2.038326524317724E-2</v>
      </c>
      <c r="I254" t="str">
        <f t="shared" si="15"/>
        <v>yes</v>
      </c>
    </row>
    <row r="255" spans="1:9" x14ac:dyDescent="0.25">
      <c r="A255" s="1">
        <v>44228</v>
      </c>
      <c r="B255">
        <v>120.187096</v>
      </c>
      <c r="C255">
        <f t="shared" si="16"/>
        <v>-8.1085368459723806E-2</v>
      </c>
      <c r="D255">
        <f t="shared" si="18"/>
        <v>1.0730532176174477</v>
      </c>
      <c r="E255">
        <f t="shared" si="19"/>
        <v>1.0730532176174479</v>
      </c>
      <c r="F255" s="1">
        <v>44228</v>
      </c>
      <c r="G255">
        <v>30932.37</v>
      </c>
      <c r="H255" s="4">
        <f t="shared" si="17"/>
        <v>3.1676684692665269E-2</v>
      </c>
      <c r="I255" t="str">
        <f t="shared" si="15"/>
        <v>yes</v>
      </c>
    </row>
    <row r="256" spans="1:9" x14ac:dyDescent="0.25">
      <c r="A256" s="1">
        <v>44256</v>
      </c>
      <c r="B256">
        <v>121.25013</v>
      </c>
      <c r="C256">
        <f t="shared" si="16"/>
        <v>8.8448264029943324E-3</v>
      </c>
      <c r="D256">
        <f t="shared" si="18"/>
        <v>1.0157890040484865</v>
      </c>
      <c r="E256">
        <f t="shared" si="19"/>
        <v>1.0157890040484865</v>
      </c>
      <c r="F256" s="1">
        <v>44256</v>
      </c>
      <c r="G256">
        <v>32981.550000000003</v>
      </c>
      <c r="H256" s="4">
        <f t="shared" si="17"/>
        <v>6.6247106186819948E-2</v>
      </c>
      <c r="I256" t="str">
        <f t="shared" si="15"/>
        <v>yes</v>
      </c>
    </row>
    <row r="257" spans="1:9" x14ac:dyDescent="0.25">
      <c r="A257" s="1">
        <v>44287</v>
      </c>
      <c r="B257">
        <v>130.49156199999999</v>
      </c>
      <c r="C257">
        <f t="shared" si="16"/>
        <v>7.6217914158112521E-2</v>
      </c>
      <c r="D257">
        <f t="shared" si="18"/>
        <v>1.0102637279426452</v>
      </c>
      <c r="E257">
        <f t="shared" si="19"/>
        <v>1.010263727942645</v>
      </c>
      <c r="F257" s="1">
        <v>44287</v>
      </c>
      <c r="G257">
        <v>33874.85</v>
      </c>
      <c r="H257" s="4">
        <f t="shared" si="17"/>
        <v>2.7084839857435261E-2</v>
      </c>
      <c r="I257" t="str">
        <f t="shared" si="15"/>
        <v>yes</v>
      </c>
    </row>
    <row r="258" spans="1:9" x14ac:dyDescent="0.25">
      <c r="A258" s="1">
        <v>44317</v>
      </c>
      <c r="B258">
        <v>123.692024</v>
      </c>
      <c r="C258">
        <f t="shared" si="16"/>
        <v>-5.2107108657339696E-2</v>
      </c>
      <c r="D258">
        <f t="shared" si="18"/>
        <v>1.0086466519910571</v>
      </c>
      <c r="E258">
        <f t="shared" si="19"/>
        <v>1.0086466519910569</v>
      </c>
      <c r="F258" s="1">
        <v>44317</v>
      </c>
      <c r="G258">
        <v>34529.449999999997</v>
      </c>
      <c r="H258" s="4">
        <f t="shared" si="17"/>
        <v>1.9324070807693605E-2</v>
      </c>
      <c r="I258" t="str">
        <f t="shared" ref="I258:I269" si="20">IF(A258=F258,"yes","no")</f>
        <v>yes</v>
      </c>
    </row>
    <row r="259" spans="1:9" x14ac:dyDescent="0.25">
      <c r="A259" s="1">
        <v>44348</v>
      </c>
      <c r="B259">
        <v>136.181961</v>
      </c>
      <c r="C259">
        <f t="shared" si="16"/>
        <v>0.10097609042277456</v>
      </c>
      <c r="D259">
        <f t="shared" si="18"/>
        <v>0.99759838772471054</v>
      </c>
      <c r="E259">
        <f t="shared" si="19"/>
        <v>0.99759838772471066</v>
      </c>
      <c r="F259" s="1">
        <v>44348</v>
      </c>
      <c r="G259">
        <v>34502.51</v>
      </c>
      <c r="H259" s="4">
        <f t="shared" si="17"/>
        <v>-7.8020356536212532E-4</v>
      </c>
      <c r="I259" t="str">
        <f t="shared" si="20"/>
        <v>yes</v>
      </c>
    </row>
    <row r="260" spans="1:9" x14ac:dyDescent="0.25">
      <c r="A260" s="1">
        <v>44378</v>
      </c>
      <c r="B260">
        <v>145.031387</v>
      </c>
      <c r="C260">
        <f t="shared" ref="C260:C269" si="21">(B260/B259)-1</f>
        <v>6.4982365762819239E-2</v>
      </c>
      <c r="D260">
        <f t="shared" si="18"/>
        <v>0.99227185797597839</v>
      </c>
      <c r="E260">
        <f t="shared" si="19"/>
        <v>0.99227185797597828</v>
      </c>
      <c r="F260" s="1">
        <v>44378</v>
      </c>
      <c r="G260">
        <v>34935.47</v>
      </c>
      <c r="H260" s="4">
        <f t="shared" ref="H260:H269" si="22">(G260/G259)-1</f>
        <v>1.2548652257473369E-2</v>
      </c>
      <c r="I260" t="str">
        <f t="shared" si="20"/>
        <v>yes</v>
      </c>
    </row>
    <row r="261" spans="1:9" x14ac:dyDescent="0.25">
      <c r="A261" s="1">
        <v>44409</v>
      </c>
      <c r="B261">
        <v>150.96748400000001</v>
      </c>
      <c r="C261">
        <f t="shared" si="21"/>
        <v>4.0929740263740522E-2</v>
      </c>
      <c r="D261">
        <f t="shared" si="18"/>
        <v>0.99202404200053984</v>
      </c>
      <c r="E261">
        <f t="shared" si="19"/>
        <v>0.99202404200053984</v>
      </c>
      <c r="F261" s="1">
        <v>44409</v>
      </c>
      <c r="G261">
        <v>35360.730000000003</v>
      </c>
      <c r="H261" s="4">
        <f t="shared" si="22"/>
        <v>1.2172728748174988E-2</v>
      </c>
      <c r="I261" t="str">
        <f t="shared" si="20"/>
        <v>yes</v>
      </c>
    </row>
    <row r="262" spans="1:9" x14ac:dyDescent="0.25">
      <c r="A262" s="1">
        <v>44440</v>
      </c>
      <c r="B262">
        <v>140.90696700000001</v>
      </c>
      <c r="C262">
        <f t="shared" si="21"/>
        <v>-6.6640290567470784E-2</v>
      </c>
      <c r="D262">
        <f t="shared" si="18"/>
        <v>1.0203036138288679</v>
      </c>
      <c r="E262">
        <f t="shared" si="19"/>
        <v>1.0203036138288679</v>
      </c>
      <c r="F262" s="1">
        <v>44440</v>
      </c>
      <c r="G262">
        <v>33843.919999999998</v>
      </c>
      <c r="H262" s="4">
        <f t="shared" si="22"/>
        <v>-4.2895324841992988E-2</v>
      </c>
      <c r="I262" t="str">
        <f t="shared" si="20"/>
        <v>yes</v>
      </c>
    </row>
    <row r="263" spans="1:9" x14ac:dyDescent="0.25">
      <c r="A263" s="1">
        <v>44470</v>
      </c>
      <c r="B263">
        <v>149.17218</v>
      </c>
      <c r="C263">
        <f t="shared" si="21"/>
        <v>5.865723445739901E-2</v>
      </c>
      <c r="D263">
        <f t="shared" si="18"/>
        <v>1.0111493174323727</v>
      </c>
      <c r="E263">
        <f t="shared" si="19"/>
        <v>1.0111493174323725</v>
      </c>
      <c r="F263" s="1">
        <v>44470</v>
      </c>
      <c r="G263">
        <v>35819.56</v>
      </c>
      <c r="H263" s="4">
        <f t="shared" si="22"/>
        <v>5.8375034570463447E-2</v>
      </c>
      <c r="I263" t="str">
        <f t="shared" si="20"/>
        <v>yes</v>
      </c>
    </row>
    <row r="264" spans="1:9" x14ac:dyDescent="0.25">
      <c r="A264" s="1">
        <v>44501</v>
      </c>
      <c r="B264">
        <v>164.60723899999999</v>
      </c>
      <c r="C264">
        <f t="shared" si="21"/>
        <v>0.10347143146932614</v>
      </c>
      <c r="D264">
        <f t="shared" si="18"/>
        <v>0.99922838279546478</v>
      </c>
      <c r="E264">
        <f t="shared" si="19"/>
        <v>0.99922838279546489</v>
      </c>
      <c r="F264" s="1">
        <v>44501</v>
      </c>
      <c r="G264">
        <v>34483.72</v>
      </c>
      <c r="H264" s="4">
        <f t="shared" si="22"/>
        <v>-3.7293590429363088E-2</v>
      </c>
      <c r="I264" t="str">
        <f t="shared" si="20"/>
        <v>yes</v>
      </c>
    </row>
    <row r="265" spans="1:9" x14ac:dyDescent="0.25">
      <c r="A265" s="1">
        <v>44531</v>
      </c>
      <c r="B265">
        <v>177.083878</v>
      </c>
      <c r="C265">
        <f t="shared" si="21"/>
        <v>7.5796417434594199E-2</v>
      </c>
      <c r="D265">
        <f t="shared" si="18"/>
        <v>0.99929576738504333</v>
      </c>
      <c r="E265">
        <f t="shared" si="19"/>
        <v>0.99929576738504322</v>
      </c>
      <c r="F265" s="1">
        <v>44531</v>
      </c>
      <c r="G265">
        <v>36338.300000000003</v>
      </c>
      <c r="H265" s="4">
        <f t="shared" si="22"/>
        <v>5.378132057678231E-2</v>
      </c>
      <c r="I265" t="str">
        <f t="shared" si="20"/>
        <v>yes</v>
      </c>
    </row>
    <row r="266" spans="1:9" x14ac:dyDescent="0.25">
      <c r="A266" s="1">
        <v>44562</v>
      </c>
      <c r="B266">
        <v>174.301514</v>
      </c>
      <c r="C266">
        <f t="shared" si="21"/>
        <v>-1.5712124849671549E-2</v>
      </c>
      <c r="D266">
        <f t="shared" si="18"/>
        <v>1.0023805850636505</v>
      </c>
      <c r="E266">
        <f t="shared" si="19"/>
        <v>1.0023805850636502</v>
      </c>
      <c r="F266" s="1">
        <v>44562</v>
      </c>
      <c r="G266">
        <v>35131.86</v>
      </c>
      <c r="H266" s="4">
        <f t="shared" si="22"/>
        <v>-3.3200232261828444E-2</v>
      </c>
      <c r="I266" t="str">
        <f t="shared" si="20"/>
        <v>yes</v>
      </c>
    </row>
    <row r="267" spans="1:9" x14ac:dyDescent="0.25">
      <c r="A267" s="1">
        <v>44593</v>
      </c>
      <c r="B267">
        <v>164.66795300000001</v>
      </c>
      <c r="C267">
        <f t="shared" si="21"/>
        <v>-5.5269519919373677E-2</v>
      </c>
      <c r="D267">
        <f t="shared" si="18"/>
        <v>1.0001479610731703</v>
      </c>
      <c r="E267">
        <f t="shared" si="19"/>
        <v>1.0001479610731703</v>
      </c>
      <c r="F267" s="1">
        <v>44593</v>
      </c>
      <c r="G267">
        <v>33892.6</v>
      </c>
      <c r="H267" s="4">
        <f t="shared" si="22"/>
        <v>-3.5274534283126546E-2</v>
      </c>
      <c r="I267" t="str">
        <f t="shared" si="20"/>
        <v>yes</v>
      </c>
    </row>
    <row r="268" spans="1:9" x14ac:dyDescent="0.25">
      <c r="A268" s="1">
        <v>44621</v>
      </c>
      <c r="B268">
        <v>174.353836</v>
      </c>
      <c r="C268">
        <f t="shared" si="21"/>
        <v>5.8820692329854873E-2</v>
      </c>
      <c r="D268">
        <f t="shared" si="18"/>
        <v>1.0067783246170707</v>
      </c>
      <c r="E268">
        <f t="shared" si="19"/>
        <v>1.0067783246170707</v>
      </c>
      <c r="F268" s="1">
        <v>44621</v>
      </c>
      <c r="G268">
        <v>34678.35</v>
      </c>
      <c r="H268" s="4">
        <f t="shared" si="22"/>
        <v>2.3183526787558417E-2</v>
      </c>
      <c r="I268" t="str">
        <f t="shared" si="20"/>
        <v>yes</v>
      </c>
    </row>
    <row r="269" spans="1:9" x14ac:dyDescent="0.25">
      <c r="A269" s="1">
        <v>44652</v>
      </c>
      <c r="B269">
        <v>157.418701</v>
      </c>
      <c r="C269">
        <f t="shared" si="21"/>
        <v>-9.7130842592990096E-2</v>
      </c>
      <c r="D269">
        <f t="shared" si="18"/>
        <v>1.0388894422894097</v>
      </c>
      <c r="E269">
        <f t="shared" si="19"/>
        <v>1.0388894422894102</v>
      </c>
      <c r="F269" s="1">
        <v>44652</v>
      </c>
      <c r="G269">
        <v>32977.21</v>
      </c>
      <c r="H269" s="4">
        <f t="shared" si="22"/>
        <v>-4.9054813738254599E-2</v>
      </c>
      <c r="I269" t="str">
        <f t="shared" si="20"/>
        <v>yes</v>
      </c>
    </row>
    <row r="273" spans="4:4" x14ac:dyDescent="0.25">
      <c r="D273">
        <f>210-269</f>
        <v>-59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9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D1" t="s">
        <v>539</v>
      </c>
      <c r="E1" t="s">
        <v>540</v>
      </c>
    </row>
    <row r="2" spans="1:5" x14ac:dyDescent="0.25">
      <c r="A2" t="s">
        <v>3</v>
      </c>
      <c r="B2" t="s">
        <v>4</v>
      </c>
      <c r="D2" s="1">
        <v>36526</v>
      </c>
      <c r="E2" t="s">
        <v>538</v>
      </c>
    </row>
    <row r="3" spans="1:5" x14ac:dyDescent="0.25">
      <c r="A3" t="s">
        <v>5</v>
      </c>
      <c r="B3" t="s">
        <v>6</v>
      </c>
      <c r="D3" s="1">
        <v>36557</v>
      </c>
      <c r="E3" t="s">
        <v>536</v>
      </c>
    </row>
    <row r="4" spans="1:5" x14ac:dyDescent="0.25">
      <c r="A4" t="s">
        <v>7</v>
      </c>
      <c r="B4" t="s">
        <v>8</v>
      </c>
      <c r="D4" s="1">
        <v>36586</v>
      </c>
      <c r="E4" t="s">
        <v>534</v>
      </c>
    </row>
    <row r="5" spans="1:5" x14ac:dyDescent="0.25">
      <c r="A5" t="s">
        <v>9</v>
      </c>
      <c r="B5" t="s">
        <v>10</v>
      </c>
      <c r="D5" s="1">
        <v>36617</v>
      </c>
      <c r="E5" t="s">
        <v>532</v>
      </c>
    </row>
    <row r="6" spans="1:5" x14ac:dyDescent="0.25">
      <c r="A6" t="s">
        <v>11</v>
      </c>
      <c r="B6" t="s">
        <v>12</v>
      </c>
      <c r="D6" s="1">
        <v>36647</v>
      </c>
      <c r="E6" t="s">
        <v>530</v>
      </c>
    </row>
    <row r="7" spans="1:5" x14ac:dyDescent="0.25">
      <c r="A7" t="s">
        <v>13</v>
      </c>
      <c r="B7" t="s">
        <v>14</v>
      </c>
      <c r="D7" s="1">
        <v>36678</v>
      </c>
      <c r="E7" t="s">
        <v>528</v>
      </c>
    </row>
    <row r="8" spans="1:5" x14ac:dyDescent="0.25">
      <c r="A8" t="s">
        <v>15</v>
      </c>
      <c r="B8" t="s">
        <v>16</v>
      </c>
      <c r="D8" s="1">
        <v>36708</v>
      </c>
      <c r="E8" t="s">
        <v>526</v>
      </c>
    </row>
    <row r="9" spans="1:5" x14ac:dyDescent="0.25">
      <c r="A9" t="s">
        <v>17</v>
      </c>
      <c r="B9" t="s">
        <v>18</v>
      </c>
      <c r="D9" s="1">
        <v>36739</v>
      </c>
      <c r="E9" t="s">
        <v>524</v>
      </c>
    </row>
    <row r="10" spans="1:5" x14ac:dyDescent="0.25">
      <c r="A10" t="s">
        <v>19</v>
      </c>
      <c r="B10" t="s">
        <v>20</v>
      </c>
      <c r="D10" s="1">
        <v>36770</v>
      </c>
      <c r="E10" t="s">
        <v>522</v>
      </c>
    </row>
    <row r="11" spans="1:5" x14ac:dyDescent="0.25">
      <c r="A11" t="s">
        <v>21</v>
      </c>
      <c r="B11" t="s">
        <v>22</v>
      </c>
      <c r="D11" s="1">
        <v>36800</v>
      </c>
      <c r="E11" t="s">
        <v>520</v>
      </c>
    </row>
    <row r="12" spans="1:5" x14ac:dyDescent="0.25">
      <c r="A12" t="s">
        <v>23</v>
      </c>
      <c r="B12" t="s">
        <v>24</v>
      </c>
      <c r="D12" s="1">
        <v>36831</v>
      </c>
      <c r="E12" t="s">
        <v>518</v>
      </c>
    </row>
    <row r="13" spans="1:5" x14ac:dyDescent="0.25">
      <c r="A13" t="s">
        <v>25</v>
      </c>
      <c r="B13" t="s">
        <v>26</v>
      </c>
      <c r="D13" s="1">
        <v>36861</v>
      </c>
      <c r="E13" t="s">
        <v>516</v>
      </c>
    </row>
    <row r="14" spans="1:5" x14ac:dyDescent="0.25">
      <c r="A14" t="s">
        <v>27</v>
      </c>
      <c r="B14" t="s">
        <v>28</v>
      </c>
      <c r="D14" s="1">
        <v>36892</v>
      </c>
      <c r="E14" t="s">
        <v>514</v>
      </c>
    </row>
    <row r="15" spans="1:5" x14ac:dyDescent="0.25">
      <c r="A15" t="s">
        <v>29</v>
      </c>
      <c r="B15" t="s">
        <v>30</v>
      </c>
      <c r="D15" s="1">
        <v>36923</v>
      </c>
      <c r="E15" t="s">
        <v>512</v>
      </c>
    </row>
    <row r="16" spans="1:5" x14ac:dyDescent="0.25">
      <c r="A16" t="s">
        <v>31</v>
      </c>
      <c r="B16" t="s">
        <v>32</v>
      </c>
      <c r="D16" s="1">
        <v>36951</v>
      </c>
      <c r="E16" t="s">
        <v>510</v>
      </c>
    </row>
    <row r="17" spans="1:5" x14ac:dyDescent="0.25">
      <c r="A17" t="s">
        <v>33</v>
      </c>
      <c r="B17" t="s">
        <v>34</v>
      </c>
      <c r="D17" s="1">
        <v>36982</v>
      </c>
      <c r="E17" t="s">
        <v>508</v>
      </c>
    </row>
    <row r="18" spans="1:5" x14ac:dyDescent="0.25">
      <c r="A18" t="s">
        <v>35</v>
      </c>
      <c r="B18" t="s">
        <v>36</v>
      </c>
      <c r="D18" s="1">
        <v>37012</v>
      </c>
      <c r="E18" t="s">
        <v>506</v>
      </c>
    </row>
    <row r="19" spans="1:5" x14ac:dyDescent="0.25">
      <c r="A19" t="s">
        <v>37</v>
      </c>
      <c r="B19" t="s">
        <v>38</v>
      </c>
      <c r="D19" s="1">
        <v>37043</v>
      </c>
      <c r="E19" t="s">
        <v>504</v>
      </c>
    </row>
    <row r="20" spans="1:5" x14ac:dyDescent="0.25">
      <c r="A20" t="s">
        <v>39</v>
      </c>
      <c r="B20" t="s">
        <v>40</v>
      </c>
      <c r="D20" s="1">
        <v>37073</v>
      </c>
      <c r="E20" t="s">
        <v>502</v>
      </c>
    </row>
    <row r="21" spans="1:5" x14ac:dyDescent="0.25">
      <c r="A21" t="s">
        <v>41</v>
      </c>
      <c r="B21" t="s">
        <v>42</v>
      </c>
      <c r="D21" s="1">
        <v>37104</v>
      </c>
      <c r="E21" t="s">
        <v>500</v>
      </c>
    </row>
    <row r="22" spans="1:5" x14ac:dyDescent="0.25">
      <c r="A22" t="s">
        <v>43</v>
      </c>
      <c r="B22" t="s">
        <v>44</v>
      </c>
      <c r="D22" s="1">
        <v>37135</v>
      </c>
      <c r="E22" t="s">
        <v>498</v>
      </c>
    </row>
    <row r="23" spans="1:5" x14ac:dyDescent="0.25">
      <c r="A23" t="s">
        <v>45</v>
      </c>
      <c r="B23" t="s">
        <v>46</v>
      </c>
      <c r="D23" s="1">
        <v>37165</v>
      </c>
      <c r="E23" t="s">
        <v>496</v>
      </c>
    </row>
    <row r="24" spans="1:5" x14ac:dyDescent="0.25">
      <c r="A24" t="s">
        <v>47</v>
      </c>
      <c r="B24" t="s">
        <v>48</v>
      </c>
      <c r="D24" s="1">
        <v>37196</v>
      </c>
      <c r="E24" t="s">
        <v>494</v>
      </c>
    </row>
    <row r="25" spans="1:5" x14ac:dyDescent="0.25">
      <c r="A25" t="s">
        <v>49</v>
      </c>
      <c r="B25" t="s">
        <v>50</v>
      </c>
      <c r="D25" s="1">
        <v>37226</v>
      </c>
      <c r="E25" t="s">
        <v>492</v>
      </c>
    </row>
    <row r="26" spans="1:5" x14ac:dyDescent="0.25">
      <c r="A26" t="s">
        <v>51</v>
      </c>
      <c r="B26" t="s">
        <v>52</v>
      </c>
      <c r="D26" s="1">
        <v>37257</v>
      </c>
      <c r="E26" t="s">
        <v>490</v>
      </c>
    </row>
    <row r="27" spans="1:5" x14ac:dyDescent="0.25">
      <c r="A27" t="s">
        <v>53</v>
      </c>
      <c r="B27" t="s">
        <v>54</v>
      </c>
      <c r="D27" s="1">
        <v>37288</v>
      </c>
      <c r="E27" t="s">
        <v>488</v>
      </c>
    </row>
    <row r="28" spans="1:5" x14ac:dyDescent="0.25">
      <c r="A28" t="s">
        <v>55</v>
      </c>
      <c r="B28" t="s">
        <v>56</v>
      </c>
      <c r="D28" s="1">
        <v>37316</v>
      </c>
      <c r="E28" t="s">
        <v>486</v>
      </c>
    </row>
    <row r="29" spans="1:5" x14ac:dyDescent="0.25">
      <c r="A29" t="s">
        <v>57</v>
      </c>
      <c r="B29" t="s">
        <v>58</v>
      </c>
      <c r="D29" s="1">
        <v>37347</v>
      </c>
      <c r="E29" t="s">
        <v>484</v>
      </c>
    </row>
    <row r="30" spans="1:5" x14ac:dyDescent="0.25">
      <c r="A30" t="s">
        <v>59</v>
      </c>
      <c r="B30" t="s">
        <v>60</v>
      </c>
      <c r="D30" s="1">
        <v>37377</v>
      </c>
      <c r="E30" t="s">
        <v>482</v>
      </c>
    </row>
    <row r="31" spans="1:5" x14ac:dyDescent="0.25">
      <c r="A31" t="s">
        <v>61</v>
      </c>
      <c r="B31" t="s">
        <v>62</v>
      </c>
      <c r="D31" s="1">
        <v>37408</v>
      </c>
      <c r="E31" t="s">
        <v>480</v>
      </c>
    </row>
    <row r="32" spans="1:5" x14ac:dyDescent="0.25">
      <c r="A32" t="s">
        <v>63</v>
      </c>
      <c r="B32" t="s">
        <v>64</v>
      </c>
      <c r="D32" s="1">
        <v>37438</v>
      </c>
      <c r="E32" t="s">
        <v>478</v>
      </c>
    </row>
    <row r="33" spans="1:5" x14ac:dyDescent="0.25">
      <c r="A33" t="s">
        <v>65</v>
      </c>
      <c r="B33" t="s">
        <v>66</v>
      </c>
      <c r="D33" s="1">
        <v>37469</v>
      </c>
      <c r="E33" t="s">
        <v>476</v>
      </c>
    </row>
    <row r="34" spans="1:5" x14ac:dyDescent="0.25">
      <c r="A34" t="s">
        <v>67</v>
      </c>
      <c r="B34" t="s">
        <v>68</v>
      </c>
      <c r="D34" s="1">
        <v>37500</v>
      </c>
      <c r="E34" t="s">
        <v>474</v>
      </c>
    </row>
    <row r="35" spans="1:5" x14ac:dyDescent="0.25">
      <c r="A35" t="s">
        <v>69</v>
      </c>
      <c r="B35" t="s">
        <v>70</v>
      </c>
      <c r="D35" s="1">
        <v>37530</v>
      </c>
      <c r="E35" t="s">
        <v>472</v>
      </c>
    </row>
    <row r="36" spans="1:5" x14ac:dyDescent="0.25">
      <c r="A36" t="s">
        <v>71</v>
      </c>
      <c r="B36" t="s">
        <v>72</v>
      </c>
      <c r="D36" s="1">
        <v>37561</v>
      </c>
      <c r="E36" t="s">
        <v>470</v>
      </c>
    </row>
    <row r="37" spans="1:5" x14ac:dyDescent="0.25">
      <c r="A37" t="s">
        <v>73</v>
      </c>
      <c r="B37" t="s">
        <v>74</v>
      </c>
      <c r="D37" s="1">
        <v>37591</v>
      </c>
      <c r="E37" t="s">
        <v>468</v>
      </c>
    </row>
    <row r="38" spans="1:5" x14ac:dyDescent="0.25">
      <c r="A38" t="s">
        <v>75</v>
      </c>
      <c r="B38" t="s">
        <v>76</v>
      </c>
      <c r="D38" s="1">
        <v>37622</v>
      </c>
      <c r="E38" t="s">
        <v>466</v>
      </c>
    </row>
    <row r="39" spans="1:5" x14ac:dyDescent="0.25">
      <c r="A39" t="s">
        <v>77</v>
      </c>
      <c r="B39" t="s">
        <v>78</v>
      </c>
      <c r="D39" s="1">
        <v>37653</v>
      </c>
      <c r="E39" t="s">
        <v>464</v>
      </c>
    </row>
    <row r="40" spans="1:5" x14ac:dyDescent="0.25">
      <c r="A40" t="s">
        <v>79</v>
      </c>
      <c r="B40" t="s">
        <v>80</v>
      </c>
      <c r="D40" s="1">
        <v>37681</v>
      </c>
      <c r="E40" t="s">
        <v>462</v>
      </c>
    </row>
    <row r="41" spans="1:5" x14ac:dyDescent="0.25">
      <c r="A41" t="s">
        <v>81</v>
      </c>
      <c r="B41" t="s">
        <v>82</v>
      </c>
      <c r="D41" s="1">
        <v>37712</v>
      </c>
      <c r="E41" t="s">
        <v>460</v>
      </c>
    </row>
    <row r="42" spans="1:5" x14ac:dyDescent="0.25">
      <c r="A42" t="s">
        <v>83</v>
      </c>
      <c r="B42" t="s">
        <v>84</v>
      </c>
      <c r="D42" s="1">
        <v>37742</v>
      </c>
      <c r="E42" t="s">
        <v>458</v>
      </c>
    </row>
    <row r="43" spans="1:5" x14ac:dyDescent="0.25">
      <c r="A43" t="s">
        <v>85</v>
      </c>
      <c r="B43" t="s">
        <v>86</v>
      </c>
      <c r="D43" s="1">
        <v>37773</v>
      </c>
      <c r="E43" t="s">
        <v>456</v>
      </c>
    </row>
    <row r="44" spans="1:5" x14ac:dyDescent="0.25">
      <c r="A44" t="s">
        <v>87</v>
      </c>
      <c r="B44" t="s">
        <v>88</v>
      </c>
      <c r="D44" s="1">
        <v>37803</v>
      </c>
      <c r="E44" t="s">
        <v>454</v>
      </c>
    </row>
    <row r="45" spans="1:5" x14ac:dyDescent="0.25">
      <c r="A45" t="s">
        <v>89</v>
      </c>
      <c r="B45" t="s">
        <v>90</v>
      </c>
      <c r="D45" s="1">
        <v>37834</v>
      </c>
      <c r="E45" t="s">
        <v>452</v>
      </c>
    </row>
    <row r="46" spans="1:5" x14ac:dyDescent="0.25">
      <c r="A46" t="s">
        <v>91</v>
      </c>
      <c r="B46" t="s">
        <v>92</v>
      </c>
      <c r="D46" s="1">
        <v>37865</v>
      </c>
      <c r="E46" t="s">
        <v>450</v>
      </c>
    </row>
    <row r="47" spans="1:5" x14ac:dyDescent="0.25">
      <c r="A47" t="s">
        <v>93</v>
      </c>
      <c r="B47" t="s">
        <v>94</v>
      </c>
      <c r="D47" s="1">
        <v>37895</v>
      </c>
      <c r="E47" t="s">
        <v>448</v>
      </c>
    </row>
    <row r="48" spans="1:5" x14ac:dyDescent="0.25">
      <c r="A48" t="s">
        <v>95</v>
      </c>
      <c r="B48" t="s">
        <v>96</v>
      </c>
      <c r="D48" s="1">
        <v>37926</v>
      </c>
      <c r="E48" t="s">
        <v>446</v>
      </c>
    </row>
    <row r="49" spans="1:5" x14ac:dyDescent="0.25">
      <c r="A49" t="s">
        <v>97</v>
      </c>
      <c r="B49" t="s">
        <v>98</v>
      </c>
      <c r="D49" s="1">
        <v>37956</v>
      </c>
      <c r="E49" t="s">
        <v>444</v>
      </c>
    </row>
    <row r="50" spans="1:5" x14ac:dyDescent="0.25">
      <c r="A50" t="s">
        <v>99</v>
      </c>
      <c r="B50" t="s">
        <v>100</v>
      </c>
      <c r="D50" s="1">
        <v>37987</v>
      </c>
      <c r="E50" t="s">
        <v>442</v>
      </c>
    </row>
    <row r="51" spans="1:5" x14ac:dyDescent="0.25">
      <c r="A51" t="s">
        <v>101</v>
      </c>
      <c r="B51" t="s">
        <v>102</v>
      </c>
      <c r="D51" s="1">
        <v>38018</v>
      </c>
      <c r="E51" t="s">
        <v>440</v>
      </c>
    </row>
    <row r="52" spans="1:5" x14ac:dyDescent="0.25">
      <c r="A52" t="s">
        <v>103</v>
      </c>
      <c r="B52" t="s">
        <v>104</v>
      </c>
      <c r="D52" s="1">
        <v>38047</v>
      </c>
      <c r="E52" t="s">
        <v>438</v>
      </c>
    </row>
    <row r="53" spans="1:5" x14ac:dyDescent="0.25">
      <c r="A53" t="s">
        <v>105</v>
      </c>
      <c r="B53" t="s">
        <v>106</v>
      </c>
      <c r="D53" s="1">
        <v>38078</v>
      </c>
      <c r="E53" t="s">
        <v>436</v>
      </c>
    </row>
    <row r="54" spans="1:5" x14ac:dyDescent="0.25">
      <c r="A54" t="s">
        <v>107</v>
      </c>
      <c r="B54" t="s">
        <v>108</v>
      </c>
      <c r="D54" s="1">
        <v>38108</v>
      </c>
      <c r="E54" t="s">
        <v>434</v>
      </c>
    </row>
    <row r="55" spans="1:5" x14ac:dyDescent="0.25">
      <c r="A55" t="s">
        <v>109</v>
      </c>
      <c r="B55" t="s">
        <v>110</v>
      </c>
      <c r="D55" s="1">
        <v>38139</v>
      </c>
      <c r="E55" t="s">
        <v>432</v>
      </c>
    </row>
    <row r="56" spans="1:5" x14ac:dyDescent="0.25">
      <c r="A56" t="s">
        <v>111</v>
      </c>
      <c r="B56" t="s">
        <v>112</v>
      </c>
      <c r="D56" s="1">
        <v>38169</v>
      </c>
      <c r="E56" t="s">
        <v>430</v>
      </c>
    </row>
    <row r="57" spans="1:5" x14ac:dyDescent="0.25">
      <c r="A57" t="s">
        <v>113</v>
      </c>
      <c r="B57" t="s">
        <v>114</v>
      </c>
      <c r="D57" s="1">
        <v>38200</v>
      </c>
      <c r="E57" t="s">
        <v>428</v>
      </c>
    </row>
    <row r="58" spans="1:5" x14ac:dyDescent="0.25">
      <c r="A58" t="s">
        <v>115</v>
      </c>
      <c r="B58" t="s">
        <v>116</v>
      </c>
      <c r="D58" s="1">
        <v>38231</v>
      </c>
      <c r="E58" t="s">
        <v>426</v>
      </c>
    </row>
    <row r="59" spans="1:5" x14ac:dyDescent="0.25">
      <c r="A59" t="s">
        <v>117</v>
      </c>
      <c r="B59" t="s">
        <v>118</v>
      </c>
      <c r="D59" s="1">
        <v>38261</v>
      </c>
      <c r="E59" t="s">
        <v>424</v>
      </c>
    </row>
    <row r="60" spans="1:5" x14ac:dyDescent="0.25">
      <c r="A60" t="s">
        <v>119</v>
      </c>
      <c r="B60" t="s">
        <v>120</v>
      </c>
      <c r="D60" s="1">
        <v>38292</v>
      </c>
      <c r="E60" t="s">
        <v>422</v>
      </c>
    </row>
    <row r="61" spans="1:5" x14ac:dyDescent="0.25">
      <c r="A61" t="s">
        <v>121</v>
      </c>
      <c r="B61" t="s">
        <v>122</v>
      </c>
      <c r="D61" s="1">
        <v>38322</v>
      </c>
      <c r="E61" t="s">
        <v>420</v>
      </c>
    </row>
    <row r="62" spans="1:5" x14ac:dyDescent="0.25">
      <c r="A62" t="s">
        <v>123</v>
      </c>
      <c r="B62" t="s">
        <v>124</v>
      </c>
      <c r="D62" s="1">
        <v>38353</v>
      </c>
      <c r="E62" t="s">
        <v>418</v>
      </c>
    </row>
    <row r="63" spans="1:5" x14ac:dyDescent="0.25">
      <c r="A63" t="s">
        <v>125</v>
      </c>
      <c r="B63" t="s">
        <v>126</v>
      </c>
      <c r="D63" s="1">
        <v>38384</v>
      </c>
      <c r="E63" t="s">
        <v>416</v>
      </c>
    </row>
    <row r="64" spans="1:5" x14ac:dyDescent="0.25">
      <c r="A64" t="s">
        <v>127</v>
      </c>
      <c r="B64" t="s">
        <v>128</v>
      </c>
      <c r="D64" s="1">
        <v>38412</v>
      </c>
      <c r="E64" t="s">
        <v>414</v>
      </c>
    </row>
    <row r="65" spans="1:5" x14ac:dyDescent="0.25">
      <c r="A65" t="s">
        <v>129</v>
      </c>
      <c r="B65" t="s">
        <v>130</v>
      </c>
      <c r="D65" s="1">
        <v>38443</v>
      </c>
      <c r="E65" t="s">
        <v>412</v>
      </c>
    </row>
    <row r="66" spans="1:5" x14ac:dyDescent="0.25">
      <c r="A66" t="s">
        <v>131</v>
      </c>
      <c r="B66" t="s">
        <v>132</v>
      </c>
      <c r="D66" s="1">
        <v>38473</v>
      </c>
      <c r="E66" t="s">
        <v>410</v>
      </c>
    </row>
    <row r="67" spans="1:5" x14ac:dyDescent="0.25">
      <c r="A67" t="s">
        <v>133</v>
      </c>
      <c r="B67" t="s">
        <v>134</v>
      </c>
      <c r="D67" s="1">
        <v>38504</v>
      </c>
      <c r="E67" t="s">
        <v>408</v>
      </c>
    </row>
    <row r="68" spans="1:5" x14ac:dyDescent="0.25">
      <c r="A68" t="s">
        <v>135</v>
      </c>
      <c r="B68" t="s">
        <v>136</v>
      </c>
      <c r="D68" s="1">
        <v>38534</v>
      </c>
      <c r="E68" t="s">
        <v>406</v>
      </c>
    </row>
    <row r="69" spans="1:5" x14ac:dyDescent="0.25">
      <c r="A69" t="s">
        <v>137</v>
      </c>
      <c r="B69" t="s">
        <v>138</v>
      </c>
      <c r="D69" s="1">
        <v>38565</v>
      </c>
      <c r="E69" t="s">
        <v>404</v>
      </c>
    </row>
    <row r="70" spans="1:5" x14ac:dyDescent="0.25">
      <c r="A70" t="s">
        <v>139</v>
      </c>
      <c r="B70" t="s">
        <v>140</v>
      </c>
      <c r="D70" s="1">
        <v>38596</v>
      </c>
      <c r="E70" t="s">
        <v>402</v>
      </c>
    </row>
    <row r="71" spans="1:5" x14ac:dyDescent="0.25">
      <c r="A71" t="s">
        <v>141</v>
      </c>
      <c r="B71" t="s">
        <v>142</v>
      </c>
      <c r="D71" s="1">
        <v>38626</v>
      </c>
      <c r="E71" t="s">
        <v>398</v>
      </c>
    </row>
    <row r="72" spans="1:5" x14ac:dyDescent="0.25">
      <c r="A72" t="s">
        <v>143</v>
      </c>
      <c r="B72" t="s">
        <v>144</v>
      </c>
      <c r="D72" s="1">
        <v>38657</v>
      </c>
      <c r="E72" t="s">
        <v>399</v>
      </c>
    </row>
    <row r="73" spans="1:5" x14ac:dyDescent="0.25">
      <c r="A73" t="s">
        <v>145</v>
      </c>
      <c r="B73" t="s">
        <v>146</v>
      </c>
      <c r="D73" s="1">
        <v>38687</v>
      </c>
      <c r="E73" t="s">
        <v>396</v>
      </c>
    </row>
    <row r="74" spans="1:5" x14ac:dyDescent="0.25">
      <c r="A74" t="s">
        <v>147</v>
      </c>
      <c r="B74" t="s">
        <v>148</v>
      </c>
      <c r="D74" s="1">
        <v>38718</v>
      </c>
      <c r="E74" t="s">
        <v>394</v>
      </c>
    </row>
    <row r="75" spans="1:5" x14ac:dyDescent="0.25">
      <c r="A75" t="s">
        <v>149</v>
      </c>
      <c r="B75" t="s">
        <v>150</v>
      </c>
      <c r="D75" s="1">
        <v>38749</v>
      </c>
      <c r="E75" t="s">
        <v>392</v>
      </c>
    </row>
    <row r="76" spans="1:5" x14ac:dyDescent="0.25">
      <c r="A76" t="s">
        <v>151</v>
      </c>
      <c r="B76" t="s">
        <v>152</v>
      </c>
      <c r="D76" s="1">
        <v>38777</v>
      </c>
      <c r="E76" t="s">
        <v>390</v>
      </c>
    </row>
    <row r="77" spans="1:5" x14ac:dyDescent="0.25">
      <c r="A77" t="s">
        <v>153</v>
      </c>
      <c r="B77" t="s">
        <v>154</v>
      </c>
      <c r="D77" s="1">
        <v>38808</v>
      </c>
      <c r="E77" t="s">
        <v>388</v>
      </c>
    </row>
    <row r="78" spans="1:5" x14ac:dyDescent="0.25">
      <c r="A78" t="s">
        <v>155</v>
      </c>
      <c r="B78" t="s">
        <v>156</v>
      </c>
      <c r="D78" s="1">
        <v>38838</v>
      </c>
      <c r="E78" t="s">
        <v>386</v>
      </c>
    </row>
    <row r="79" spans="1:5" x14ac:dyDescent="0.25">
      <c r="A79" t="s">
        <v>157</v>
      </c>
      <c r="B79" t="s">
        <v>158</v>
      </c>
      <c r="D79" s="1">
        <v>38869</v>
      </c>
      <c r="E79" t="s">
        <v>384</v>
      </c>
    </row>
    <row r="80" spans="1:5" x14ac:dyDescent="0.25">
      <c r="A80" t="s">
        <v>159</v>
      </c>
      <c r="B80" t="s">
        <v>160</v>
      </c>
      <c r="D80" s="1">
        <v>38899</v>
      </c>
      <c r="E80" t="s">
        <v>382</v>
      </c>
    </row>
    <row r="81" spans="1:5" x14ac:dyDescent="0.25">
      <c r="A81" t="s">
        <v>161</v>
      </c>
      <c r="B81" t="s">
        <v>163</v>
      </c>
      <c r="D81" s="1">
        <v>38930</v>
      </c>
      <c r="E81" t="s">
        <v>380</v>
      </c>
    </row>
    <row r="82" spans="1:5" x14ac:dyDescent="0.25">
      <c r="A82" t="s">
        <v>164</v>
      </c>
      <c r="B82" t="s">
        <v>162</v>
      </c>
      <c r="D82" s="1">
        <v>38961</v>
      </c>
      <c r="E82" t="s">
        <v>378</v>
      </c>
    </row>
    <row r="83" spans="1:5" x14ac:dyDescent="0.25">
      <c r="A83" t="s">
        <v>165</v>
      </c>
      <c r="B83" t="s">
        <v>166</v>
      </c>
      <c r="D83" s="1">
        <v>38991</v>
      </c>
      <c r="E83" t="s">
        <v>376</v>
      </c>
    </row>
    <row r="84" spans="1:5" x14ac:dyDescent="0.25">
      <c r="A84" t="s">
        <v>167</v>
      </c>
      <c r="B84" t="s">
        <v>168</v>
      </c>
      <c r="D84" s="1">
        <v>39022</v>
      </c>
      <c r="E84" t="s">
        <v>374</v>
      </c>
    </row>
    <row r="85" spans="1:5" x14ac:dyDescent="0.25">
      <c r="A85" t="s">
        <v>169</v>
      </c>
      <c r="B85" t="s">
        <v>170</v>
      </c>
      <c r="D85" s="1">
        <v>39052</v>
      </c>
      <c r="E85" t="s">
        <v>372</v>
      </c>
    </row>
    <row r="86" spans="1:5" x14ac:dyDescent="0.25">
      <c r="A86" t="s">
        <v>171</v>
      </c>
      <c r="B86" t="s">
        <v>172</v>
      </c>
      <c r="D86" s="1">
        <v>39083</v>
      </c>
      <c r="E86" t="s">
        <v>370</v>
      </c>
    </row>
    <row r="87" spans="1:5" x14ac:dyDescent="0.25">
      <c r="A87" t="s">
        <v>173</v>
      </c>
      <c r="B87" t="s">
        <v>174</v>
      </c>
      <c r="D87" s="1">
        <v>39114</v>
      </c>
      <c r="E87" t="s">
        <v>366</v>
      </c>
    </row>
    <row r="88" spans="1:5" x14ac:dyDescent="0.25">
      <c r="A88" t="s">
        <v>175</v>
      </c>
      <c r="B88" t="s">
        <v>176</v>
      </c>
      <c r="D88" s="1">
        <v>39142</v>
      </c>
      <c r="E88" t="s">
        <v>367</v>
      </c>
    </row>
    <row r="89" spans="1:5" x14ac:dyDescent="0.25">
      <c r="A89" t="s">
        <v>177</v>
      </c>
      <c r="B89" t="s">
        <v>179</v>
      </c>
      <c r="D89" s="1">
        <v>39173</v>
      </c>
      <c r="E89" t="s">
        <v>364</v>
      </c>
    </row>
    <row r="90" spans="1:5" x14ac:dyDescent="0.25">
      <c r="A90" t="s">
        <v>180</v>
      </c>
      <c r="B90" t="s">
        <v>178</v>
      </c>
      <c r="D90" s="1">
        <v>39203</v>
      </c>
      <c r="E90" t="s">
        <v>362</v>
      </c>
    </row>
    <row r="91" spans="1:5" x14ac:dyDescent="0.25">
      <c r="A91" t="s">
        <v>181</v>
      </c>
      <c r="B91" t="s">
        <v>182</v>
      </c>
      <c r="D91" s="1">
        <v>39234</v>
      </c>
      <c r="E91" t="s">
        <v>360</v>
      </c>
    </row>
    <row r="92" spans="1:5" x14ac:dyDescent="0.25">
      <c r="A92" t="s">
        <v>183</v>
      </c>
      <c r="B92" t="s">
        <v>184</v>
      </c>
      <c r="D92" s="1">
        <v>39264</v>
      </c>
      <c r="E92" t="s">
        <v>358</v>
      </c>
    </row>
    <row r="93" spans="1:5" x14ac:dyDescent="0.25">
      <c r="A93" t="s">
        <v>185</v>
      </c>
      <c r="B93" t="s">
        <v>186</v>
      </c>
      <c r="D93" s="1">
        <v>39295</v>
      </c>
      <c r="E93" t="s">
        <v>356</v>
      </c>
    </row>
    <row r="94" spans="1:5" x14ac:dyDescent="0.25">
      <c r="A94" t="s">
        <v>187</v>
      </c>
      <c r="B94" t="s">
        <v>188</v>
      </c>
      <c r="D94" s="1">
        <v>39326</v>
      </c>
      <c r="E94" t="s">
        <v>354</v>
      </c>
    </row>
    <row r="95" spans="1:5" x14ac:dyDescent="0.25">
      <c r="A95" t="s">
        <v>189</v>
      </c>
      <c r="B95" t="s">
        <v>190</v>
      </c>
      <c r="D95" s="1">
        <v>39356</v>
      </c>
      <c r="E95" t="s">
        <v>352</v>
      </c>
    </row>
    <row r="96" spans="1:5" x14ac:dyDescent="0.25">
      <c r="A96" t="s">
        <v>191</v>
      </c>
      <c r="B96" t="s">
        <v>192</v>
      </c>
      <c r="D96" s="1">
        <v>39387</v>
      </c>
      <c r="E96" t="s">
        <v>350</v>
      </c>
    </row>
    <row r="97" spans="1:5" x14ac:dyDescent="0.25">
      <c r="A97" t="s">
        <v>193</v>
      </c>
      <c r="B97" t="s">
        <v>194</v>
      </c>
      <c r="D97" s="1">
        <v>39417</v>
      </c>
      <c r="E97" t="s">
        <v>348</v>
      </c>
    </row>
    <row r="98" spans="1:5" x14ac:dyDescent="0.25">
      <c r="A98" t="s">
        <v>195</v>
      </c>
      <c r="B98" t="s">
        <v>196</v>
      </c>
      <c r="D98" s="1">
        <v>39448</v>
      </c>
      <c r="E98" t="s">
        <v>346</v>
      </c>
    </row>
    <row r="99" spans="1:5" x14ac:dyDescent="0.25">
      <c r="A99" t="s">
        <v>197</v>
      </c>
      <c r="B99" t="s">
        <v>199</v>
      </c>
      <c r="D99" s="1">
        <v>39479</v>
      </c>
      <c r="E99" t="s">
        <v>344</v>
      </c>
    </row>
    <row r="100" spans="1:5" x14ac:dyDescent="0.25">
      <c r="A100" t="s">
        <v>200</v>
      </c>
      <c r="B100" t="s">
        <v>198</v>
      </c>
      <c r="D100" s="1">
        <v>39508</v>
      </c>
      <c r="E100" t="s">
        <v>342</v>
      </c>
    </row>
    <row r="101" spans="1:5" x14ac:dyDescent="0.25">
      <c r="A101" t="s">
        <v>201</v>
      </c>
      <c r="B101" t="s">
        <v>202</v>
      </c>
      <c r="D101" s="1">
        <v>39539</v>
      </c>
      <c r="E101" t="s">
        <v>340</v>
      </c>
    </row>
    <row r="102" spans="1:5" x14ac:dyDescent="0.25">
      <c r="A102" t="s">
        <v>203</v>
      </c>
      <c r="B102" t="s">
        <v>204</v>
      </c>
      <c r="D102" s="1">
        <v>39569</v>
      </c>
      <c r="E102" t="s">
        <v>338</v>
      </c>
    </row>
    <row r="103" spans="1:5" x14ac:dyDescent="0.25">
      <c r="A103" t="s">
        <v>205</v>
      </c>
      <c r="B103" t="s">
        <v>206</v>
      </c>
      <c r="D103" s="1">
        <v>39600</v>
      </c>
      <c r="E103" t="s">
        <v>336</v>
      </c>
    </row>
    <row r="104" spans="1:5" x14ac:dyDescent="0.25">
      <c r="A104" t="s">
        <v>207</v>
      </c>
      <c r="B104" t="s">
        <v>208</v>
      </c>
      <c r="D104" s="1">
        <v>39630</v>
      </c>
      <c r="E104" t="s">
        <v>334</v>
      </c>
    </row>
    <row r="105" spans="1:5" x14ac:dyDescent="0.25">
      <c r="A105" t="s">
        <v>209</v>
      </c>
      <c r="B105" t="s">
        <v>210</v>
      </c>
      <c r="D105" s="1">
        <v>39661</v>
      </c>
      <c r="E105" t="s">
        <v>332</v>
      </c>
    </row>
    <row r="106" spans="1:5" x14ac:dyDescent="0.25">
      <c r="A106" t="s">
        <v>211</v>
      </c>
      <c r="B106" t="s">
        <v>212</v>
      </c>
      <c r="D106" s="1">
        <v>39692</v>
      </c>
      <c r="E106" t="s">
        <v>330</v>
      </c>
    </row>
    <row r="107" spans="1:5" x14ac:dyDescent="0.25">
      <c r="A107" t="s">
        <v>213</v>
      </c>
      <c r="B107" t="s">
        <v>214</v>
      </c>
      <c r="D107" s="1">
        <v>39722</v>
      </c>
      <c r="E107" t="s">
        <v>328</v>
      </c>
    </row>
    <row r="108" spans="1:5" x14ac:dyDescent="0.25">
      <c r="A108" t="s">
        <v>215</v>
      </c>
      <c r="B108" t="s">
        <v>216</v>
      </c>
      <c r="D108" s="1">
        <v>39753</v>
      </c>
      <c r="E108" t="s">
        <v>326</v>
      </c>
    </row>
    <row r="109" spans="1:5" x14ac:dyDescent="0.25">
      <c r="A109" t="s">
        <v>217</v>
      </c>
      <c r="B109" t="s">
        <v>219</v>
      </c>
      <c r="D109" s="1">
        <v>39783</v>
      </c>
      <c r="E109" t="s">
        <v>324</v>
      </c>
    </row>
    <row r="110" spans="1:5" x14ac:dyDescent="0.25">
      <c r="A110" t="s">
        <v>220</v>
      </c>
      <c r="B110" t="s">
        <v>218</v>
      </c>
      <c r="D110" s="1">
        <v>39814</v>
      </c>
      <c r="E110" t="s">
        <v>322</v>
      </c>
    </row>
    <row r="111" spans="1:5" x14ac:dyDescent="0.25">
      <c r="A111" t="s">
        <v>222</v>
      </c>
      <c r="B111" t="s">
        <v>221</v>
      </c>
      <c r="D111" s="1">
        <v>39845</v>
      </c>
      <c r="E111" t="s">
        <v>320</v>
      </c>
    </row>
    <row r="112" spans="1:5" x14ac:dyDescent="0.25">
      <c r="A112" t="s">
        <v>224</v>
      </c>
      <c r="B112" t="s">
        <v>223</v>
      </c>
      <c r="D112" s="1">
        <v>39873</v>
      </c>
      <c r="E112" t="s">
        <v>318</v>
      </c>
    </row>
    <row r="113" spans="1:5" x14ac:dyDescent="0.25">
      <c r="A113" t="s">
        <v>226</v>
      </c>
      <c r="B113" t="s">
        <v>225</v>
      </c>
      <c r="D113" s="1">
        <v>39904</v>
      </c>
      <c r="E113" t="s">
        <v>316</v>
      </c>
    </row>
    <row r="114" spans="1:5" x14ac:dyDescent="0.25">
      <c r="A114" t="s">
        <v>227</v>
      </c>
      <c r="B114" t="s">
        <v>228</v>
      </c>
      <c r="D114" s="1">
        <v>39934</v>
      </c>
      <c r="E114" t="s">
        <v>314</v>
      </c>
    </row>
    <row r="115" spans="1:5" x14ac:dyDescent="0.25">
      <c r="A115" t="s">
        <v>229</v>
      </c>
      <c r="B115" t="s">
        <v>230</v>
      </c>
      <c r="D115" s="1">
        <v>39965</v>
      </c>
      <c r="E115" t="s">
        <v>312</v>
      </c>
    </row>
    <row r="116" spans="1:5" x14ac:dyDescent="0.25">
      <c r="A116" t="s">
        <v>231</v>
      </c>
      <c r="B116" t="s">
        <v>232</v>
      </c>
      <c r="D116" s="1">
        <v>39995</v>
      </c>
      <c r="E116" t="s">
        <v>310</v>
      </c>
    </row>
    <row r="117" spans="1:5" x14ac:dyDescent="0.25">
      <c r="A117" t="s">
        <v>233</v>
      </c>
      <c r="B117" t="s">
        <v>234</v>
      </c>
      <c r="D117" s="1">
        <v>40026</v>
      </c>
      <c r="E117" t="s">
        <v>308</v>
      </c>
    </row>
    <row r="118" spans="1:5" x14ac:dyDescent="0.25">
      <c r="A118" t="s">
        <v>235</v>
      </c>
      <c r="B118" t="s">
        <v>236</v>
      </c>
      <c r="D118" s="1">
        <v>40057</v>
      </c>
      <c r="E118" t="s">
        <v>306</v>
      </c>
    </row>
    <row r="119" spans="1:5" x14ac:dyDescent="0.25">
      <c r="A119" t="s">
        <v>237</v>
      </c>
      <c r="B119" t="s">
        <v>238</v>
      </c>
      <c r="D119" s="1">
        <v>40087</v>
      </c>
      <c r="E119" t="s">
        <v>304</v>
      </c>
    </row>
    <row r="120" spans="1:5" x14ac:dyDescent="0.25">
      <c r="A120" t="s">
        <v>239</v>
      </c>
      <c r="B120" t="s">
        <v>240</v>
      </c>
      <c r="D120" s="1">
        <v>40118</v>
      </c>
      <c r="E120" t="s">
        <v>302</v>
      </c>
    </row>
    <row r="121" spans="1:5" x14ac:dyDescent="0.25">
      <c r="A121" t="s">
        <v>241</v>
      </c>
      <c r="B121" t="s">
        <v>242</v>
      </c>
      <c r="D121" s="1">
        <v>40148</v>
      </c>
      <c r="E121" t="s">
        <v>300</v>
      </c>
    </row>
    <row r="122" spans="1:5" x14ac:dyDescent="0.25">
      <c r="A122" t="s">
        <v>243</v>
      </c>
      <c r="B122" t="s">
        <v>244</v>
      </c>
      <c r="D122" s="1">
        <v>40179</v>
      </c>
      <c r="E122" t="s">
        <v>298</v>
      </c>
    </row>
    <row r="123" spans="1:5" x14ac:dyDescent="0.25">
      <c r="A123" t="s">
        <v>245</v>
      </c>
      <c r="B123" t="s">
        <v>246</v>
      </c>
      <c r="D123" s="1">
        <v>40210</v>
      </c>
      <c r="E123" t="s">
        <v>296</v>
      </c>
    </row>
    <row r="124" spans="1:5" x14ac:dyDescent="0.25">
      <c r="A124" t="s">
        <v>247</v>
      </c>
      <c r="B124" t="s">
        <v>248</v>
      </c>
      <c r="D124" s="1">
        <v>40238</v>
      </c>
      <c r="E124" t="s">
        <v>294</v>
      </c>
    </row>
    <row r="125" spans="1:5" x14ac:dyDescent="0.25">
      <c r="A125" t="s">
        <v>249</v>
      </c>
      <c r="B125" t="s">
        <v>250</v>
      </c>
      <c r="D125" s="1">
        <v>40269</v>
      </c>
      <c r="E125" t="s">
        <v>292</v>
      </c>
    </row>
    <row r="126" spans="1:5" x14ac:dyDescent="0.25">
      <c r="A126" t="s">
        <v>251</v>
      </c>
      <c r="B126" t="s">
        <v>252</v>
      </c>
      <c r="D126" s="1">
        <v>40299</v>
      </c>
      <c r="E126" t="s">
        <v>290</v>
      </c>
    </row>
    <row r="127" spans="1:5" x14ac:dyDescent="0.25">
      <c r="A127" t="s">
        <v>253</v>
      </c>
      <c r="B127" t="s">
        <v>254</v>
      </c>
      <c r="D127" s="1">
        <v>40330</v>
      </c>
      <c r="E127" t="s">
        <v>288</v>
      </c>
    </row>
    <row r="128" spans="1:5" x14ac:dyDescent="0.25">
      <c r="A128" t="s">
        <v>255</v>
      </c>
      <c r="B128" t="s">
        <v>256</v>
      </c>
      <c r="D128" s="1">
        <v>40360</v>
      </c>
      <c r="E128" t="s">
        <v>286</v>
      </c>
    </row>
    <row r="129" spans="1:5" x14ac:dyDescent="0.25">
      <c r="A129" t="s">
        <v>257</v>
      </c>
      <c r="B129" t="s">
        <v>258</v>
      </c>
      <c r="D129" s="1">
        <v>40391</v>
      </c>
      <c r="E129" t="s">
        <v>284</v>
      </c>
    </row>
    <row r="130" spans="1:5" x14ac:dyDescent="0.25">
      <c r="A130" t="s">
        <v>259</v>
      </c>
      <c r="B130" t="s">
        <v>260</v>
      </c>
      <c r="D130" s="1">
        <v>40422</v>
      </c>
      <c r="E130" t="s">
        <v>282</v>
      </c>
    </row>
    <row r="131" spans="1:5" x14ac:dyDescent="0.25">
      <c r="A131" t="s">
        <v>261</v>
      </c>
      <c r="B131" t="s">
        <v>263</v>
      </c>
      <c r="D131" s="1">
        <v>40452</v>
      </c>
      <c r="E131" t="s">
        <v>280</v>
      </c>
    </row>
    <row r="132" spans="1:5" x14ac:dyDescent="0.25">
      <c r="A132" t="s">
        <v>264</v>
      </c>
      <c r="B132" t="s">
        <v>262</v>
      </c>
      <c r="D132" s="1">
        <v>40483</v>
      </c>
      <c r="E132" t="s">
        <v>278</v>
      </c>
    </row>
    <row r="133" spans="1:5" x14ac:dyDescent="0.25">
      <c r="A133" t="s">
        <v>265</v>
      </c>
      <c r="B133" t="s">
        <v>266</v>
      </c>
      <c r="D133" s="1">
        <v>40513</v>
      </c>
      <c r="E133" t="s">
        <v>276</v>
      </c>
    </row>
    <row r="134" spans="1:5" x14ac:dyDescent="0.25">
      <c r="A134" t="s">
        <v>267</v>
      </c>
      <c r="B134" t="s">
        <v>268</v>
      </c>
      <c r="D134" s="1">
        <v>40544</v>
      </c>
      <c r="E134" t="s">
        <v>274</v>
      </c>
    </row>
    <row r="135" spans="1:5" x14ac:dyDescent="0.25">
      <c r="A135" t="s">
        <v>269</v>
      </c>
      <c r="B135" t="s">
        <v>270</v>
      </c>
      <c r="D135" s="1">
        <v>40575</v>
      </c>
      <c r="E135" t="s">
        <v>272</v>
      </c>
    </row>
    <row r="136" spans="1:5" x14ac:dyDescent="0.25">
      <c r="A136" t="s">
        <v>271</v>
      </c>
      <c r="B136" t="s">
        <v>272</v>
      </c>
      <c r="D136" s="1">
        <v>40603</v>
      </c>
      <c r="E136" t="s">
        <v>270</v>
      </c>
    </row>
    <row r="137" spans="1:5" x14ac:dyDescent="0.25">
      <c r="A137" t="s">
        <v>273</v>
      </c>
      <c r="B137" t="s">
        <v>274</v>
      </c>
      <c r="D137" s="1">
        <v>40634</v>
      </c>
      <c r="E137" t="s">
        <v>268</v>
      </c>
    </row>
    <row r="138" spans="1:5" x14ac:dyDescent="0.25">
      <c r="A138" t="s">
        <v>275</v>
      </c>
      <c r="B138" t="s">
        <v>276</v>
      </c>
      <c r="D138" s="1">
        <v>40664</v>
      </c>
      <c r="E138" t="s">
        <v>266</v>
      </c>
    </row>
    <row r="139" spans="1:5" x14ac:dyDescent="0.25">
      <c r="A139" t="s">
        <v>277</v>
      </c>
      <c r="B139" t="s">
        <v>278</v>
      </c>
      <c r="D139" s="1">
        <v>40695</v>
      </c>
      <c r="E139" t="s">
        <v>262</v>
      </c>
    </row>
    <row r="140" spans="1:5" x14ac:dyDescent="0.25">
      <c r="A140" t="s">
        <v>279</v>
      </c>
      <c r="B140" t="s">
        <v>280</v>
      </c>
      <c r="D140" s="1">
        <v>40725</v>
      </c>
      <c r="E140" t="s">
        <v>263</v>
      </c>
    </row>
    <row r="141" spans="1:5" x14ac:dyDescent="0.25">
      <c r="A141" t="s">
        <v>281</v>
      </c>
      <c r="B141" t="s">
        <v>282</v>
      </c>
      <c r="D141" s="1">
        <v>40756</v>
      </c>
      <c r="E141" t="s">
        <v>260</v>
      </c>
    </row>
    <row r="142" spans="1:5" x14ac:dyDescent="0.25">
      <c r="A142" t="s">
        <v>283</v>
      </c>
      <c r="B142" t="s">
        <v>284</v>
      </c>
      <c r="D142" s="1">
        <v>40787</v>
      </c>
      <c r="E142" t="s">
        <v>258</v>
      </c>
    </row>
    <row r="143" spans="1:5" x14ac:dyDescent="0.25">
      <c r="A143" t="s">
        <v>285</v>
      </c>
      <c r="B143" t="s">
        <v>286</v>
      </c>
      <c r="D143" s="1">
        <v>40817</v>
      </c>
      <c r="E143" t="s">
        <v>256</v>
      </c>
    </row>
    <row r="144" spans="1:5" x14ac:dyDescent="0.25">
      <c r="A144" t="s">
        <v>287</v>
      </c>
      <c r="B144" t="s">
        <v>288</v>
      </c>
      <c r="D144" s="1">
        <v>40848</v>
      </c>
      <c r="E144" t="s">
        <v>254</v>
      </c>
    </row>
    <row r="145" spans="1:5" x14ac:dyDescent="0.25">
      <c r="A145" t="s">
        <v>289</v>
      </c>
      <c r="B145" t="s">
        <v>290</v>
      </c>
      <c r="D145" s="1">
        <v>40878</v>
      </c>
      <c r="E145" t="s">
        <v>252</v>
      </c>
    </row>
    <row r="146" spans="1:5" x14ac:dyDescent="0.25">
      <c r="A146" t="s">
        <v>291</v>
      </c>
      <c r="B146" t="s">
        <v>292</v>
      </c>
      <c r="D146" s="1">
        <v>40909</v>
      </c>
      <c r="E146" t="s">
        <v>250</v>
      </c>
    </row>
    <row r="147" spans="1:5" x14ac:dyDescent="0.25">
      <c r="A147" t="s">
        <v>293</v>
      </c>
      <c r="B147" t="s">
        <v>294</v>
      </c>
      <c r="D147" s="1">
        <v>40940</v>
      </c>
      <c r="E147" t="s">
        <v>248</v>
      </c>
    </row>
    <row r="148" spans="1:5" x14ac:dyDescent="0.25">
      <c r="A148" t="s">
        <v>295</v>
      </c>
      <c r="B148" t="s">
        <v>296</v>
      </c>
      <c r="D148" s="1">
        <v>40969</v>
      </c>
      <c r="E148" t="s">
        <v>246</v>
      </c>
    </row>
    <row r="149" spans="1:5" x14ac:dyDescent="0.25">
      <c r="A149" t="s">
        <v>297</v>
      </c>
      <c r="B149" t="s">
        <v>298</v>
      </c>
      <c r="D149" s="1">
        <v>41000</v>
      </c>
      <c r="E149" t="s">
        <v>244</v>
      </c>
    </row>
    <row r="150" spans="1:5" x14ac:dyDescent="0.25">
      <c r="A150" t="s">
        <v>299</v>
      </c>
      <c r="B150" t="s">
        <v>300</v>
      </c>
      <c r="D150" s="1">
        <v>41030</v>
      </c>
      <c r="E150" t="s">
        <v>242</v>
      </c>
    </row>
    <row r="151" spans="1:5" x14ac:dyDescent="0.25">
      <c r="A151" t="s">
        <v>301</v>
      </c>
      <c r="B151" t="s">
        <v>302</v>
      </c>
      <c r="D151" s="1">
        <v>41061</v>
      </c>
      <c r="E151" t="s">
        <v>240</v>
      </c>
    </row>
    <row r="152" spans="1:5" x14ac:dyDescent="0.25">
      <c r="A152" t="s">
        <v>303</v>
      </c>
      <c r="B152" t="s">
        <v>304</v>
      </c>
      <c r="D152" s="1">
        <v>41091</v>
      </c>
      <c r="E152" t="s">
        <v>238</v>
      </c>
    </row>
    <row r="153" spans="1:5" x14ac:dyDescent="0.25">
      <c r="A153" t="s">
        <v>305</v>
      </c>
      <c r="B153" t="s">
        <v>306</v>
      </c>
      <c r="D153" s="1">
        <v>41122</v>
      </c>
      <c r="E153" t="s">
        <v>236</v>
      </c>
    </row>
    <row r="154" spans="1:5" x14ac:dyDescent="0.25">
      <c r="A154" t="s">
        <v>307</v>
      </c>
      <c r="B154" t="s">
        <v>308</v>
      </c>
      <c r="D154" s="1">
        <v>41153</v>
      </c>
      <c r="E154" t="s">
        <v>234</v>
      </c>
    </row>
    <row r="155" spans="1:5" x14ac:dyDescent="0.25">
      <c r="A155" t="s">
        <v>309</v>
      </c>
      <c r="B155" t="s">
        <v>310</v>
      </c>
      <c r="D155" s="1">
        <v>41183</v>
      </c>
      <c r="E155" t="s">
        <v>232</v>
      </c>
    </row>
    <row r="156" spans="1:5" x14ac:dyDescent="0.25">
      <c r="A156" t="s">
        <v>311</v>
      </c>
      <c r="B156" t="s">
        <v>312</v>
      </c>
      <c r="D156" s="1">
        <v>41214</v>
      </c>
      <c r="E156" t="s">
        <v>230</v>
      </c>
    </row>
    <row r="157" spans="1:5" x14ac:dyDescent="0.25">
      <c r="A157" t="s">
        <v>313</v>
      </c>
      <c r="B157" t="s">
        <v>314</v>
      </c>
      <c r="D157" s="1">
        <v>41244</v>
      </c>
      <c r="E157" t="s">
        <v>228</v>
      </c>
    </row>
    <row r="158" spans="1:5" x14ac:dyDescent="0.25">
      <c r="A158" t="s">
        <v>315</v>
      </c>
      <c r="B158" t="s">
        <v>316</v>
      </c>
      <c r="D158" s="1">
        <v>41275</v>
      </c>
      <c r="E158" t="s">
        <v>225</v>
      </c>
    </row>
    <row r="159" spans="1:5" x14ac:dyDescent="0.25">
      <c r="A159" t="s">
        <v>317</v>
      </c>
      <c r="B159" t="s">
        <v>318</v>
      </c>
      <c r="D159" s="1">
        <v>41306</v>
      </c>
      <c r="E159" t="s">
        <v>223</v>
      </c>
    </row>
    <row r="160" spans="1:5" x14ac:dyDescent="0.25">
      <c r="A160" t="s">
        <v>319</v>
      </c>
      <c r="B160" t="s">
        <v>320</v>
      </c>
      <c r="D160" s="1">
        <v>41334</v>
      </c>
      <c r="E160" t="s">
        <v>221</v>
      </c>
    </row>
    <row r="161" spans="1:5" x14ac:dyDescent="0.25">
      <c r="A161" t="s">
        <v>321</v>
      </c>
      <c r="B161" t="s">
        <v>322</v>
      </c>
      <c r="D161" s="1">
        <v>41365</v>
      </c>
      <c r="E161" t="s">
        <v>218</v>
      </c>
    </row>
    <row r="162" spans="1:5" x14ac:dyDescent="0.25">
      <c r="A162" t="s">
        <v>323</v>
      </c>
      <c r="B162" t="s">
        <v>324</v>
      </c>
      <c r="D162" s="1">
        <v>41395</v>
      </c>
      <c r="E162" t="s">
        <v>219</v>
      </c>
    </row>
    <row r="163" spans="1:5" x14ac:dyDescent="0.25">
      <c r="A163" t="s">
        <v>325</v>
      </c>
      <c r="B163" t="s">
        <v>326</v>
      </c>
      <c r="D163" s="1">
        <v>41426</v>
      </c>
      <c r="E163" t="s">
        <v>216</v>
      </c>
    </row>
    <row r="164" spans="1:5" x14ac:dyDescent="0.25">
      <c r="A164" t="s">
        <v>327</v>
      </c>
      <c r="B164" t="s">
        <v>328</v>
      </c>
      <c r="D164" s="1">
        <v>41456</v>
      </c>
      <c r="E164" t="s">
        <v>214</v>
      </c>
    </row>
    <row r="165" spans="1:5" x14ac:dyDescent="0.25">
      <c r="A165" t="s">
        <v>329</v>
      </c>
      <c r="B165" t="s">
        <v>330</v>
      </c>
      <c r="D165" s="1">
        <v>41487</v>
      </c>
      <c r="E165" t="s">
        <v>212</v>
      </c>
    </row>
    <row r="166" spans="1:5" x14ac:dyDescent="0.25">
      <c r="A166" t="s">
        <v>331</v>
      </c>
      <c r="B166" t="s">
        <v>332</v>
      </c>
      <c r="D166" s="1">
        <v>41518</v>
      </c>
      <c r="E166" t="s">
        <v>210</v>
      </c>
    </row>
    <row r="167" spans="1:5" x14ac:dyDescent="0.25">
      <c r="A167" t="s">
        <v>333</v>
      </c>
      <c r="B167" t="s">
        <v>334</v>
      </c>
      <c r="D167" s="1">
        <v>41548</v>
      </c>
      <c r="E167" t="s">
        <v>208</v>
      </c>
    </row>
    <row r="168" spans="1:5" x14ac:dyDescent="0.25">
      <c r="A168" t="s">
        <v>335</v>
      </c>
      <c r="B168" t="s">
        <v>336</v>
      </c>
      <c r="D168" s="1">
        <v>41579</v>
      </c>
      <c r="E168" t="s">
        <v>206</v>
      </c>
    </row>
    <row r="169" spans="1:5" x14ac:dyDescent="0.25">
      <c r="A169" t="s">
        <v>337</v>
      </c>
      <c r="B169" t="s">
        <v>338</v>
      </c>
      <c r="D169" s="1">
        <v>41609</v>
      </c>
      <c r="E169" t="s">
        <v>204</v>
      </c>
    </row>
    <row r="170" spans="1:5" x14ac:dyDescent="0.25">
      <c r="A170" t="s">
        <v>339</v>
      </c>
      <c r="B170" t="s">
        <v>340</v>
      </c>
      <c r="D170" s="1">
        <v>41640</v>
      </c>
      <c r="E170" t="s">
        <v>202</v>
      </c>
    </row>
    <row r="171" spans="1:5" x14ac:dyDescent="0.25">
      <c r="A171" t="s">
        <v>341</v>
      </c>
      <c r="B171" t="s">
        <v>342</v>
      </c>
      <c r="D171" s="1">
        <v>41671</v>
      </c>
      <c r="E171" t="s">
        <v>198</v>
      </c>
    </row>
    <row r="172" spans="1:5" x14ac:dyDescent="0.25">
      <c r="A172" t="s">
        <v>343</v>
      </c>
      <c r="B172" t="s">
        <v>344</v>
      </c>
      <c r="D172" s="1">
        <v>41699</v>
      </c>
      <c r="E172" t="s">
        <v>199</v>
      </c>
    </row>
    <row r="173" spans="1:5" x14ac:dyDescent="0.25">
      <c r="A173" t="s">
        <v>345</v>
      </c>
      <c r="B173" t="s">
        <v>346</v>
      </c>
      <c r="D173" s="1">
        <v>41730</v>
      </c>
      <c r="E173" t="s">
        <v>196</v>
      </c>
    </row>
    <row r="174" spans="1:5" x14ac:dyDescent="0.25">
      <c r="A174" t="s">
        <v>347</v>
      </c>
      <c r="B174" t="s">
        <v>348</v>
      </c>
      <c r="D174" s="1">
        <v>41760</v>
      </c>
      <c r="E174" t="s">
        <v>194</v>
      </c>
    </row>
    <row r="175" spans="1:5" x14ac:dyDescent="0.25">
      <c r="A175" t="s">
        <v>349</v>
      </c>
      <c r="B175" t="s">
        <v>350</v>
      </c>
      <c r="D175" s="1">
        <v>41791</v>
      </c>
      <c r="E175" t="s">
        <v>192</v>
      </c>
    </row>
    <row r="176" spans="1:5" x14ac:dyDescent="0.25">
      <c r="A176" t="s">
        <v>351</v>
      </c>
      <c r="B176" t="s">
        <v>352</v>
      </c>
      <c r="D176" s="1">
        <v>41821</v>
      </c>
      <c r="E176" t="s">
        <v>190</v>
      </c>
    </row>
    <row r="177" spans="1:5" x14ac:dyDescent="0.25">
      <c r="A177" t="s">
        <v>353</v>
      </c>
      <c r="B177" t="s">
        <v>354</v>
      </c>
      <c r="D177" s="1">
        <v>41852</v>
      </c>
      <c r="E177" t="s">
        <v>188</v>
      </c>
    </row>
    <row r="178" spans="1:5" x14ac:dyDescent="0.25">
      <c r="A178" t="s">
        <v>355</v>
      </c>
      <c r="B178" t="s">
        <v>356</v>
      </c>
      <c r="D178" s="1">
        <v>41883</v>
      </c>
      <c r="E178" t="s">
        <v>186</v>
      </c>
    </row>
    <row r="179" spans="1:5" x14ac:dyDescent="0.25">
      <c r="A179" t="s">
        <v>357</v>
      </c>
      <c r="B179" t="s">
        <v>358</v>
      </c>
      <c r="D179" s="1">
        <v>41913</v>
      </c>
      <c r="E179" t="s">
        <v>184</v>
      </c>
    </row>
    <row r="180" spans="1:5" x14ac:dyDescent="0.25">
      <c r="A180" t="s">
        <v>359</v>
      </c>
      <c r="B180" t="s">
        <v>360</v>
      </c>
      <c r="D180" s="1">
        <v>41944</v>
      </c>
      <c r="E180" t="s">
        <v>182</v>
      </c>
    </row>
    <row r="181" spans="1:5" x14ac:dyDescent="0.25">
      <c r="A181" t="s">
        <v>361</v>
      </c>
      <c r="B181" t="s">
        <v>362</v>
      </c>
      <c r="D181" s="1">
        <v>41974</v>
      </c>
      <c r="E181" t="s">
        <v>178</v>
      </c>
    </row>
    <row r="182" spans="1:5" x14ac:dyDescent="0.25">
      <c r="A182" t="s">
        <v>363</v>
      </c>
      <c r="B182" t="s">
        <v>364</v>
      </c>
      <c r="D182" s="1">
        <v>42005</v>
      </c>
      <c r="E182" t="s">
        <v>179</v>
      </c>
    </row>
    <row r="183" spans="1:5" x14ac:dyDescent="0.25">
      <c r="A183" t="s">
        <v>365</v>
      </c>
      <c r="B183" t="s">
        <v>367</v>
      </c>
      <c r="D183" s="1">
        <v>42036</v>
      </c>
      <c r="E183" t="s">
        <v>176</v>
      </c>
    </row>
    <row r="184" spans="1:5" x14ac:dyDescent="0.25">
      <c r="A184" t="s">
        <v>368</v>
      </c>
      <c r="B184" t="s">
        <v>366</v>
      </c>
      <c r="D184" s="1">
        <v>42064</v>
      </c>
      <c r="E184" t="s">
        <v>174</v>
      </c>
    </row>
    <row r="185" spans="1:5" x14ac:dyDescent="0.25">
      <c r="A185" t="s">
        <v>369</v>
      </c>
      <c r="B185" t="s">
        <v>370</v>
      </c>
      <c r="D185" s="1">
        <v>42095</v>
      </c>
      <c r="E185" t="s">
        <v>172</v>
      </c>
    </row>
    <row r="186" spans="1:5" x14ac:dyDescent="0.25">
      <c r="A186" t="s">
        <v>371</v>
      </c>
      <c r="B186" t="s">
        <v>372</v>
      </c>
      <c r="D186" s="1">
        <v>42125</v>
      </c>
      <c r="E186" t="s">
        <v>170</v>
      </c>
    </row>
    <row r="187" spans="1:5" x14ac:dyDescent="0.25">
      <c r="A187" t="s">
        <v>373</v>
      </c>
      <c r="B187" t="s">
        <v>374</v>
      </c>
      <c r="D187" s="1">
        <v>42156</v>
      </c>
      <c r="E187" t="s">
        <v>168</v>
      </c>
    </row>
    <row r="188" spans="1:5" x14ac:dyDescent="0.25">
      <c r="A188" t="s">
        <v>375</v>
      </c>
      <c r="B188" t="s">
        <v>376</v>
      </c>
      <c r="D188" s="1">
        <v>42186</v>
      </c>
      <c r="E188" t="s">
        <v>166</v>
      </c>
    </row>
    <row r="189" spans="1:5" x14ac:dyDescent="0.25">
      <c r="A189" t="s">
        <v>377</v>
      </c>
      <c r="B189" t="s">
        <v>378</v>
      </c>
      <c r="D189" s="1">
        <v>42217</v>
      </c>
      <c r="E189" t="s">
        <v>162</v>
      </c>
    </row>
    <row r="190" spans="1:5" x14ac:dyDescent="0.25">
      <c r="A190" t="s">
        <v>379</v>
      </c>
      <c r="B190" t="s">
        <v>380</v>
      </c>
      <c r="D190" s="1">
        <v>42248</v>
      </c>
      <c r="E190" t="s">
        <v>163</v>
      </c>
    </row>
    <row r="191" spans="1:5" x14ac:dyDescent="0.25">
      <c r="A191" t="s">
        <v>381</v>
      </c>
      <c r="B191" t="s">
        <v>382</v>
      </c>
      <c r="D191" s="1">
        <v>42278</v>
      </c>
      <c r="E191" t="s">
        <v>160</v>
      </c>
    </row>
    <row r="192" spans="1:5" x14ac:dyDescent="0.25">
      <c r="A192" t="s">
        <v>383</v>
      </c>
      <c r="B192" t="s">
        <v>384</v>
      </c>
      <c r="D192" s="1">
        <v>42309</v>
      </c>
      <c r="E192" t="s">
        <v>158</v>
      </c>
    </row>
    <row r="193" spans="1:5" x14ac:dyDescent="0.25">
      <c r="A193" t="s">
        <v>385</v>
      </c>
      <c r="B193" t="s">
        <v>386</v>
      </c>
      <c r="D193" s="1">
        <v>42339</v>
      </c>
      <c r="E193" t="s">
        <v>156</v>
      </c>
    </row>
    <row r="194" spans="1:5" x14ac:dyDescent="0.25">
      <c r="A194" t="s">
        <v>387</v>
      </c>
      <c r="B194" t="s">
        <v>388</v>
      </c>
      <c r="D194" s="1">
        <v>42370</v>
      </c>
      <c r="E194" t="s">
        <v>154</v>
      </c>
    </row>
    <row r="195" spans="1:5" x14ac:dyDescent="0.25">
      <c r="A195" t="s">
        <v>389</v>
      </c>
      <c r="B195" t="s">
        <v>390</v>
      </c>
      <c r="D195" s="1">
        <v>42401</v>
      </c>
      <c r="E195" t="s">
        <v>152</v>
      </c>
    </row>
    <row r="196" spans="1:5" x14ac:dyDescent="0.25">
      <c r="A196" t="s">
        <v>391</v>
      </c>
      <c r="B196" t="s">
        <v>392</v>
      </c>
      <c r="D196" s="1">
        <v>42430</v>
      </c>
      <c r="E196" t="s">
        <v>150</v>
      </c>
    </row>
    <row r="197" spans="1:5" x14ac:dyDescent="0.25">
      <c r="A197" t="s">
        <v>393</v>
      </c>
      <c r="B197" t="s">
        <v>394</v>
      </c>
      <c r="D197" s="1">
        <v>42461</v>
      </c>
      <c r="E197" t="s">
        <v>148</v>
      </c>
    </row>
    <row r="198" spans="1:5" x14ac:dyDescent="0.25">
      <c r="A198" t="s">
        <v>395</v>
      </c>
      <c r="B198" t="s">
        <v>396</v>
      </c>
      <c r="D198" s="1">
        <v>42491</v>
      </c>
      <c r="E198" t="s">
        <v>146</v>
      </c>
    </row>
    <row r="199" spans="1:5" x14ac:dyDescent="0.25">
      <c r="A199" t="s">
        <v>397</v>
      </c>
      <c r="B199" t="s">
        <v>399</v>
      </c>
      <c r="D199" s="1">
        <v>42522</v>
      </c>
      <c r="E199" t="s">
        <v>144</v>
      </c>
    </row>
    <row r="200" spans="1:5" x14ac:dyDescent="0.25">
      <c r="A200" t="s">
        <v>400</v>
      </c>
      <c r="B200" t="s">
        <v>398</v>
      </c>
      <c r="D200" s="1">
        <v>42552</v>
      </c>
      <c r="E200" t="s">
        <v>142</v>
      </c>
    </row>
    <row r="201" spans="1:5" x14ac:dyDescent="0.25">
      <c r="A201" t="s">
        <v>401</v>
      </c>
      <c r="B201" t="s">
        <v>402</v>
      </c>
      <c r="D201" s="1">
        <v>42583</v>
      </c>
      <c r="E201" t="s">
        <v>140</v>
      </c>
    </row>
    <row r="202" spans="1:5" x14ac:dyDescent="0.25">
      <c r="A202" t="s">
        <v>403</v>
      </c>
      <c r="B202" t="s">
        <v>404</v>
      </c>
      <c r="D202" s="1">
        <v>42614</v>
      </c>
      <c r="E202" t="s">
        <v>138</v>
      </c>
    </row>
    <row r="203" spans="1:5" x14ac:dyDescent="0.25">
      <c r="A203" t="s">
        <v>405</v>
      </c>
      <c r="B203" t="s">
        <v>406</v>
      </c>
      <c r="D203" s="1">
        <v>42644</v>
      </c>
      <c r="E203" t="s">
        <v>136</v>
      </c>
    </row>
    <row r="204" spans="1:5" x14ac:dyDescent="0.25">
      <c r="A204" t="s">
        <v>407</v>
      </c>
      <c r="B204" t="s">
        <v>408</v>
      </c>
      <c r="D204" s="1">
        <v>42675</v>
      </c>
      <c r="E204" t="s">
        <v>134</v>
      </c>
    </row>
    <row r="205" spans="1:5" x14ac:dyDescent="0.25">
      <c r="A205" t="s">
        <v>409</v>
      </c>
      <c r="B205" t="s">
        <v>410</v>
      </c>
      <c r="D205" s="1">
        <v>42705</v>
      </c>
      <c r="E205" t="s">
        <v>132</v>
      </c>
    </row>
    <row r="206" spans="1:5" x14ac:dyDescent="0.25">
      <c r="A206" t="s">
        <v>411</v>
      </c>
      <c r="B206" t="s">
        <v>412</v>
      </c>
      <c r="D206" s="1">
        <v>42736</v>
      </c>
      <c r="E206" t="s">
        <v>130</v>
      </c>
    </row>
    <row r="207" spans="1:5" x14ac:dyDescent="0.25">
      <c r="A207" t="s">
        <v>413</v>
      </c>
      <c r="B207" t="s">
        <v>414</v>
      </c>
      <c r="D207" s="1">
        <v>42767</v>
      </c>
      <c r="E207" t="s">
        <v>128</v>
      </c>
    </row>
    <row r="208" spans="1:5" x14ac:dyDescent="0.25">
      <c r="A208" t="s">
        <v>415</v>
      </c>
      <c r="B208" t="s">
        <v>416</v>
      </c>
      <c r="D208" s="1">
        <v>42795</v>
      </c>
      <c r="E208" t="s">
        <v>126</v>
      </c>
    </row>
    <row r="209" spans="1:5" x14ac:dyDescent="0.25">
      <c r="A209" t="s">
        <v>417</v>
      </c>
      <c r="B209" t="s">
        <v>418</v>
      </c>
      <c r="D209" s="1">
        <v>42826</v>
      </c>
      <c r="E209" t="s">
        <v>124</v>
      </c>
    </row>
    <row r="210" spans="1:5" x14ac:dyDescent="0.25">
      <c r="A210" t="s">
        <v>419</v>
      </c>
      <c r="B210" t="s">
        <v>420</v>
      </c>
      <c r="D210" s="1">
        <v>42856</v>
      </c>
      <c r="E210" t="s">
        <v>122</v>
      </c>
    </row>
    <row r="211" spans="1:5" x14ac:dyDescent="0.25">
      <c r="A211" t="s">
        <v>421</v>
      </c>
      <c r="B211" t="s">
        <v>422</v>
      </c>
      <c r="D211" s="1">
        <v>42887</v>
      </c>
      <c r="E211" t="s">
        <v>120</v>
      </c>
    </row>
    <row r="212" spans="1:5" x14ac:dyDescent="0.25">
      <c r="A212" t="s">
        <v>423</v>
      </c>
      <c r="B212" t="s">
        <v>424</v>
      </c>
      <c r="D212" s="1">
        <v>42917</v>
      </c>
      <c r="E212" t="s">
        <v>118</v>
      </c>
    </row>
    <row r="213" spans="1:5" x14ac:dyDescent="0.25">
      <c r="A213" t="s">
        <v>425</v>
      </c>
      <c r="B213" t="s">
        <v>426</v>
      </c>
      <c r="D213" s="1">
        <v>42948</v>
      </c>
      <c r="E213" t="s">
        <v>116</v>
      </c>
    </row>
    <row r="214" spans="1:5" x14ac:dyDescent="0.25">
      <c r="A214" t="s">
        <v>427</v>
      </c>
      <c r="B214" t="s">
        <v>428</v>
      </c>
      <c r="D214" s="1">
        <v>42979</v>
      </c>
      <c r="E214" t="s">
        <v>114</v>
      </c>
    </row>
    <row r="215" spans="1:5" x14ac:dyDescent="0.25">
      <c r="A215" t="s">
        <v>429</v>
      </c>
      <c r="B215" t="s">
        <v>430</v>
      </c>
      <c r="D215" s="1">
        <v>43009</v>
      </c>
      <c r="E215" t="s">
        <v>112</v>
      </c>
    </row>
    <row r="216" spans="1:5" x14ac:dyDescent="0.25">
      <c r="A216" t="s">
        <v>431</v>
      </c>
      <c r="B216" t="s">
        <v>432</v>
      </c>
      <c r="D216" s="1">
        <v>43040</v>
      </c>
      <c r="E216" t="s">
        <v>110</v>
      </c>
    </row>
    <row r="217" spans="1:5" x14ac:dyDescent="0.25">
      <c r="A217" t="s">
        <v>433</v>
      </c>
      <c r="B217" t="s">
        <v>434</v>
      </c>
      <c r="D217" s="1">
        <v>43070</v>
      </c>
      <c r="E217" t="s">
        <v>108</v>
      </c>
    </row>
    <row r="218" spans="1:5" x14ac:dyDescent="0.25">
      <c r="A218" t="s">
        <v>435</v>
      </c>
      <c r="B218" t="s">
        <v>436</v>
      </c>
      <c r="D218" s="1">
        <v>43101</v>
      </c>
      <c r="E218" t="s">
        <v>106</v>
      </c>
    </row>
    <row r="219" spans="1:5" x14ac:dyDescent="0.25">
      <c r="A219" t="s">
        <v>437</v>
      </c>
      <c r="B219" t="s">
        <v>438</v>
      </c>
      <c r="D219" s="1">
        <v>43132</v>
      </c>
      <c r="E219" t="s">
        <v>104</v>
      </c>
    </row>
    <row r="220" spans="1:5" x14ac:dyDescent="0.25">
      <c r="A220" t="s">
        <v>439</v>
      </c>
      <c r="B220" t="s">
        <v>440</v>
      </c>
      <c r="D220" s="1">
        <v>43160</v>
      </c>
      <c r="E220" t="s">
        <v>102</v>
      </c>
    </row>
    <row r="221" spans="1:5" x14ac:dyDescent="0.25">
      <c r="A221" t="s">
        <v>441</v>
      </c>
      <c r="B221" t="s">
        <v>442</v>
      </c>
      <c r="D221" s="1">
        <v>43191</v>
      </c>
      <c r="E221" t="s">
        <v>100</v>
      </c>
    </row>
    <row r="222" spans="1:5" x14ac:dyDescent="0.25">
      <c r="A222" t="s">
        <v>443</v>
      </c>
      <c r="B222" t="s">
        <v>444</v>
      </c>
      <c r="D222" s="1">
        <v>43221</v>
      </c>
      <c r="E222" t="s">
        <v>98</v>
      </c>
    </row>
    <row r="223" spans="1:5" x14ac:dyDescent="0.25">
      <c r="A223" t="s">
        <v>445</v>
      </c>
      <c r="B223" t="s">
        <v>446</v>
      </c>
      <c r="D223" s="1">
        <v>43252</v>
      </c>
      <c r="E223" t="s">
        <v>96</v>
      </c>
    </row>
    <row r="224" spans="1:5" x14ac:dyDescent="0.25">
      <c r="A224" t="s">
        <v>447</v>
      </c>
      <c r="B224" t="s">
        <v>448</v>
      </c>
      <c r="D224" s="1">
        <v>43282</v>
      </c>
      <c r="E224" t="s">
        <v>94</v>
      </c>
    </row>
    <row r="225" spans="1:5" x14ac:dyDescent="0.25">
      <c r="A225" t="s">
        <v>449</v>
      </c>
      <c r="B225" t="s">
        <v>450</v>
      </c>
      <c r="D225" s="1">
        <v>43313</v>
      </c>
      <c r="E225" t="s">
        <v>92</v>
      </c>
    </row>
    <row r="226" spans="1:5" x14ac:dyDescent="0.25">
      <c r="A226" t="s">
        <v>451</v>
      </c>
      <c r="B226" t="s">
        <v>452</v>
      </c>
      <c r="D226" s="1">
        <v>43344</v>
      </c>
      <c r="E226" t="s">
        <v>90</v>
      </c>
    </row>
    <row r="227" spans="1:5" x14ac:dyDescent="0.25">
      <c r="A227" t="s">
        <v>453</v>
      </c>
      <c r="B227" t="s">
        <v>454</v>
      </c>
      <c r="D227" s="1">
        <v>43374</v>
      </c>
      <c r="E227" t="s">
        <v>88</v>
      </c>
    </row>
    <row r="228" spans="1:5" x14ac:dyDescent="0.25">
      <c r="A228" t="s">
        <v>455</v>
      </c>
      <c r="B228" t="s">
        <v>456</v>
      </c>
      <c r="D228" s="1">
        <v>43405</v>
      </c>
      <c r="E228" t="s">
        <v>86</v>
      </c>
    </row>
    <row r="229" spans="1:5" x14ac:dyDescent="0.25">
      <c r="A229" t="s">
        <v>457</v>
      </c>
      <c r="B229" t="s">
        <v>458</v>
      </c>
      <c r="D229" s="1">
        <v>43435</v>
      </c>
      <c r="E229" t="s">
        <v>84</v>
      </c>
    </row>
    <row r="230" spans="1:5" x14ac:dyDescent="0.25">
      <c r="A230" t="s">
        <v>459</v>
      </c>
      <c r="B230" t="s">
        <v>460</v>
      </c>
      <c r="D230" s="1">
        <v>43466</v>
      </c>
      <c r="E230" t="s">
        <v>82</v>
      </c>
    </row>
    <row r="231" spans="1:5" x14ac:dyDescent="0.25">
      <c r="A231" t="s">
        <v>461</v>
      </c>
      <c r="B231" t="s">
        <v>462</v>
      </c>
      <c r="D231" s="1">
        <v>43497</v>
      </c>
      <c r="E231" t="s">
        <v>80</v>
      </c>
    </row>
    <row r="232" spans="1:5" x14ac:dyDescent="0.25">
      <c r="A232" t="s">
        <v>463</v>
      </c>
      <c r="B232" t="s">
        <v>464</v>
      </c>
      <c r="D232" s="1">
        <v>43525</v>
      </c>
      <c r="E232" t="s">
        <v>78</v>
      </c>
    </row>
    <row r="233" spans="1:5" x14ac:dyDescent="0.25">
      <c r="A233" t="s">
        <v>465</v>
      </c>
      <c r="B233" t="s">
        <v>466</v>
      </c>
      <c r="D233" s="1">
        <v>43556</v>
      </c>
      <c r="E233" t="s">
        <v>76</v>
      </c>
    </row>
    <row r="234" spans="1:5" x14ac:dyDescent="0.25">
      <c r="A234" t="s">
        <v>467</v>
      </c>
      <c r="B234" t="s">
        <v>468</v>
      </c>
      <c r="D234" s="1">
        <v>43586</v>
      </c>
      <c r="E234" t="s">
        <v>74</v>
      </c>
    </row>
    <row r="235" spans="1:5" x14ac:dyDescent="0.25">
      <c r="A235" t="s">
        <v>469</v>
      </c>
      <c r="B235" t="s">
        <v>470</v>
      </c>
      <c r="D235" s="1">
        <v>43617</v>
      </c>
      <c r="E235" t="s">
        <v>72</v>
      </c>
    </row>
    <row r="236" spans="1:5" x14ac:dyDescent="0.25">
      <c r="A236" t="s">
        <v>471</v>
      </c>
      <c r="B236" t="s">
        <v>472</v>
      </c>
      <c r="D236" s="1">
        <v>43647</v>
      </c>
      <c r="E236" t="s">
        <v>70</v>
      </c>
    </row>
    <row r="237" spans="1:5" x14ac:dyDescent="0.25">
      <c r="A237" t="s">
        <v>473</v>
      </c>
      <c r="B237" t="s">
        <v>474</v>
      </c>
      <c r="D237" s="1">
        <v>43678</v>
      </c>
      <c r="E237" t="s">
        <v>68</v>
      </c>
    </row>
    <row r="238" spans="1:5" x14ac:dyDescent="0.25">
      <c r="A238" t="s">
        <v>475</v>
      </c>
      <c r="B238" t="s">
        <v>476</v>
      </c>
      <c r="D238" s="1">
        <v>43709</v>
      </c>
      <c r="E238" t="s">
        <v>66</v>
      </c>
    </row>
    <row r="239" spans="1:5" x14ac:dyDescent="0.25">
      <c r="A239" t="s">
        <v>477</v>
      </c>
      <c r="B239" t="s">
        <v>478</v>
      </c>
      <c r="D239" s="1">
        <v>43739</v>
      </c>
      <c r="E239" t="s">
        <v>64</v>
      </c>
    </row>
    <row r="240" spans="1:5" x14ac:dyDescent="0.25">
      <c r="A240" t="s">
        <v>479</v>
      </c>
      <c r="B240" t="s">
        <v>480</v>
      </c>
      <c r="D240" s="1">
        <v>43770</v>
      </c>
      <c r="E240" t="s">
        <v>62</v>
      </c>
    </row>
    <row r="241" spans="1:5" x14ac:dyDescent="0.25">
      <c r="A241" t="s">
        <v>481</v>
      </c>
      <c r="B241" t="s">
        <v>482</v>
      </c>
      <c r="D241" s="1">
        <v>43800</v>
      </c>
      <c r="E241" t="s">
        <v>60</v>
      </c>
    </row>
    <row r="242" spans="1:5" x14ac:dyDescent="0.25">
      <c r="A242" t="s">
        <v>483</v>
      </c>
      <c r="B242" t="s">
        <v>484</v>
      </c>
      <c r="D242" s="1">
        <v>43831</v>
      </c>
      <c r="E242" t="s">
        <v>58</v>
      </c>
    </row>
    <row r="243" spans="1:5" x14ac:dyDescent="0.25">
      <c r="A243" t="s">
        <v>485</v>
      </c>
      <c r="B243" t="s">
        <v>486</v>
      </c>
      <c r="D243" s="1">
        <v>43862</v>
      </c>
      <c r="E243" t="s">
        <v>56</v>
      </c>
    </row>
    <row r="244" spans="1:5" x14ac:dyDescent="0.25">
      <c r="A244" t="s">
        <v>487</v>
      </c>
      <c r="B244" t="s">
        <v>488</v>
      </c>
      <c r="D244" s="1">
        <v>43891</v>
      </c>
      <c r="E244" t="s">
        <v>54</v>
      </c>
    </row>
    <row r="245" spans="1:5" x14ac:dyDescent="0.25">
      <c r="A245" t="s">
        <v>489</v>
      </c>
      <c r="B245" t="s">
        <v>490</v>
      </c>
      <c r="D245" s="1">
        <v>43922</v>
      </c>
      <c r="E245" t="s">
        <v>52</v>
      </c>
    </row>
    <row r="246" spans="1:5" x14ac:dyDescent="0.25">
      <c r="A246" t="s">
        <v>491</v>
      </c>
      <c r="B246" t="s">
        <v>492</v>
      </c>
      <c r="D246" s="1">
        <v>43952</v>
      </c>
      <c r="E246" t="s">
        <v>50</v>
      </c>
    </row>
    <row r="247" spans="1:5" x14ac:dyDescent="0.25">
      <c r="A247" t="s">
        <v>493</v>
      </c>
      <c r="B247" t="s">
        <v>494</v>
      </c>
      <c r="D247" s="1">
        <v>43983</v>
      </c>
      <c r="E247" t="s">
        <v>48</v>
      </c>
    </row>
    <row r="248" spans="1:5" x14ac:dyDescent="0.25">
      <c r="A248" t="s">
        <v>495</v>
      </c>
      <c r="B248" t="s">
        <v>496</v>
      </c>
      <c r="D248" s="1">
        <v>44013</v>
      </c>
      <c r="E248" t="s">
        <v>46</v>
      </c>
    </row>
    <row r="249" spans="1:5" x14ac:dyDescent="0.25">
      <c r="A249" t="s">
        <v>497</v>
      </c>
      <c r="B249" t="s">
        <v>498</v>
      </c>
      <c r="D249" s="1">
        <v>44044</v>
      </c>
      <c r="E249" t="s">
        <v>44</v>
      </c>
    </row>
    <row r="250" spans="1:5" x14ac:dyDescent="0.25">
      <c r="A250" t="s">
        <v>499</v>
      </c>
      <c r="B250" t="s">
        <v>500</v>
      </c>
      <c r="D250" s="1">
        <v>44075</v>
      </c>
      <c r="E250" t="s">
        <v>42</v>
      </c>
    </row>
    <row r="251" spans="1:5" x14ac:dyDescent="0.25">
      <c r="A251" t="s">
        <v>501</v>
      </c>
      <c r="B251" t="s">
        <v>502</v>
      </c>
      <c r="D251" s="1">
        <v>44105</v>
      </c>
      <c r="E251" t="s">
        <v>40</v>
      </c>
    </row>
    <row r="252" spans="1:5" x14ac:dyDescent="0.25">
      <c r="A252" t="s">
        <v>503</v>
      </c>
      <c r="B252" t="s">
        <v>504</v>
      </c>
      <c r="D252" s="1">
        <v>44136</v>
      </c>
      <c r="E252" t="s">
        <v>38</v>
      </c>
    </row>
    <row r="253" spans="1:5" x14ac:dyDescent="0.25">
      <c r="A253" t="s">
        <v>505</v>
      </c>
      <c r="B253" t="s">
        <v>506</v>
      </c>
      <c r="D253" s="1">
        <v>44166</v>
      </c>
      <c r="E253" t="s">
        <v>36</v>
      </c>
    </row>
    <row r="254" spans="1:5" x14ac:dyDescent="0.25">
      <c r="A254" t="s">
        <v>507</v>
      </c>
      <c r="B254" t="s">
        <v>508</v>
      </c>
      <c r="D254" s="1">
        <v>44197</v>
      </c>
      <c r="E254" t="s">
        <v>34</v>
      </c>
    </row>
    <row r="255" spans="1:5" x14ac:dyDescent="0.25">
      <c r="A255" t="s">
        <v>509</v>
      </c>
      <c r="B255" t="s">
        <v>510</v>
      </c>
      <c r="D255" s="1">
        <v>44228</v>
      </c>
      <c r="E255" t="s">
        <v>32</v>
      </c>
    </row>
    <row r="256" spans="1:5" x14ac:dyDescent="0.25">
      <c r="A256" t="s">
        <v>511</v>
      </c>
      <c r="B256" t="s">
        <v>512</v>
      </c>
      <c r="D256" s="1">
        <v>44256</v>
      </c>
      <c r="E256" t="s">
        <v>30</v>
      </c>
    </row>
    <row r="257" spans="1:5" x14ac:dyDescent="0.25">
      <c r="A257" t="s">
        <v>513</v>
      </c>
      <c r="B257" t="s">
        <v>514</v>
      </c>
      <c r="D257" s="1">
        <v>44287</v>
      </c>
      <c r="E257" t="s">
        <v>28</v>
      </c>
    </row>
    <row r="258" spans="1:5" x14ac:dyDescent="0.25">
      <c r="A258" t="s">
        <v>515</v>
      </c>
      <c r="B258" t="s">
        <v>516</v>
      </c>
      <c r="D258" s="1">
        <v>44317</v>
      </c>
      <c r="E258" t="s">
        <v>26</v>
      </c>
    </row>
    <row r="259" spans="1:5" x14ac:dyDescent="0.25">
      <c r="A259" t="s">
        <v>517</v>
      </c>
      <c r="B259" t="s">
        <v>518</v>
      </c>
      <c r="D259" s="1">
        <v>44348</v>
      </c>
      <c r="E259" t="s">
        <v>24</v>
      </c>
    </row>
    <row r="260" spans="1:5" x14ac:dyDescent="0.25">
      <c r="A260" t="s">
        <v>519</v>
      </c>
      <c r="B260" t="s">
        <v>520</v>
      </c>
      <c r="D260" s="1">
        <v>44378</v>
      </c>
      <c r="E260" t="s">
        <v>22</v>
      </c>
    </row>
    <row r="261" spans="1:5" x14ac:dyDescent="0.25">
      <c r="A261" t="s">
        <v>521</v>
      </c>
      <c r="B261" t="s">
        <v>522</v>
      </c>
      <c r="D261" s="1">
        <v>44409</v>
      </c>
      <c r="E261" t="s">
        <v>20</v>
      </c>
    </row>
    <row r="262" spans="1:5" x14ac:dyDescent="0.25">
      <c r="A262" t="s">
        <v>523</v>
      </c>
      <c r="B262" t="s">
        <v>524</v>
      </c>
      <c r="D262" s="1">
        <v>44440</v>
      </c>
      <c r="E262" t="s">
        <v>18</v>
      </c>
    </row>
    <row r="263" spans="1:5" x14ac:dyDescent="0.25">
      <c r="A263" t="s">
        <v>525</v>
      </c>
      <c r="B263" t="s">
        <v>526</v>
      </c>
      <c r="D263" s="1">
        <v>44470</v>
      </c>
      <c r="E263" t="s">
        <v>16</v>
      </c>
    </row>
    <row r="264" spans="1:5" x14ac:dyDescent="0.25">
      <c r="A264" t="s">
        <v>527</v>
      </c>
      <c r="B264" t="s">
        <v>528</v>
      </c>
      <c r="D264" s="1">
        <v>44501</v>
      </c>
      <c r="E264" t="s">
        <v>14</v>
      </c>
    </row>
    <row r="265" spans="1:5" x14ac:dyDescent="0.25">
      <c r="A265" t="s">
        <v>529</v>
      </c>
      <c r="B265" t="s">
        <v>530</v>
      </c>
      <c r="D265" s="1">
        <v>44531</v>
      </c>
      <c r="E265" t="s">
        <v>12</v>
      </c>
    </row>
    <row r="266" spans="1:5" x14ac:dyDescent="0.25">
      <c r="A266" t="s">
        <v>531</v>
      </c>
      <c r="B266" t="s">
        <v>532</v>
      </c>
      <c r="D266" s="1">
        <v>44562</v>
      </c>
      <c r="E266" t="s">
        <v>10</v>
      </c>
    </row>
    <row r="267" spans="1:5" x14ac:dyDescent="0.25">
      <c r="A267" t="s">
        <v>533</v>
      </c>
      <c r="B267" t="s">
        <v>534</v>
      </c>
      <c r="D267" s="1">
        <v>44593</v>
      </c>
      <c r="E267" t="s">
        <v>8</v>
      </c>
    </row>
    <row r="268" spans="1:5" x14ac:dyDescent="0.25">
      <c r="A268" t="s">
        <v>535</v>
      </c>
      <c r="B268" t="s">
        <v>536</v>
      </c>
      <c r="D268" s="1">
        <v>44621</v>
      </c>
      <c r="E268" t="s">
        <v>6</v>
      </c>
    </row>
    <row r="269" spans="1:5" x14ac:dyDescent="0.25">
      <c r="A269" t="s">
        <v>537</v>
      </c>
      <c r="B269" t="s">
        <v>538</v>
      </c>
      <c r="D269" s="1">
        <v>44652</v>
      </c>
      <c r="E269" t="s">
        <v>4</v>
      </c>
    </row>
  </sheetData>
  <autoFilter ref="D1:E269" xr:uid="{00000000-0009-0000-0000-000002000000}">
    <sortState xmlns:xlrd2="http://schemas.microsoft.com/office/spreadsheetml/2017/richdata2" ref="D2:E269">
      <sortCondition ref="D1:D2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</vt:lpstr>
      <vt:lpstr>Final</vt:lpstr>
      <vt:lpstr>PRECIOS</vt:lpstr>
      <vt:lpstr>raapl</vt:lpstr>
      <vt:lpstr>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user</cp:lastModifiedBy>
  <dcterms:created xsi:type="dcterms:W3CDTF">2022-05-25T20:14:12Z</dcterms:created>
  <dcterms:modified xsi:type="dcterms:W3CDTF">2022-05-27T20:04:57Z</dcterms:modified>
</cp:coreProperties>
</file>