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8_{AA4B2659-3455-334D-A479-3079B2453EE8}" xr6:coauthVersionLast="47" xr6:coauthVersionMax="47" xr10:uidLastSave="{00000000-0000-0000-0000-000000000000}"/>
  <bookViews>
    <workbookView xWindow="7800" yWindow="1720" windowWidth="27680" windowHeight="19360" activeTab="1" xr2:uid="{00000000-000D-0000-FFFF-FFFF00000000}"/>
  </bookViews>
  <sheets>
    <sheet name="INV" sheetId="2" r:id="rId1"/>
    <sheet name="Dec19" sheetId="3" r:id="rId2"/>
    <sheet name="Nov19" sheetId="4" r:id="rId3"/>
    <sheet name="Oct19" sheetId="5" r:id="rId4"/>
    <sheet name="Lookup List" sheetId="15" r:id="rId5"/>
  </sheets>
  <definedNames>
    <definedName name="AccountLookup" localSheetId="1">#REF!</definedName>
    <definedName name="AccountLookup" localSheetId="0">#REF!</definedName>
    <definedName name="AccountLookup" localSheetId="2">#REF!</definedName>
    <definedName name="AccountLookup" localSheetId="3">#REF!</definedName>
    <definedName name="AccountLookup">#REF!</definedName>
    <definedName name="MileageRate" localSheetId="1">#REF!</definedName>
    <definedName name="MileageRate" localSheetId="0">#REF!</definedName>
    <definedName name="MileageRate" localSheetId="2">#REF!</definedName>
    <definedName name="MileageRate" localSheetId="3">#REF!</definedName>
    <definedName name="Mileage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2" roundtripDataChecksum="SOxmaseq2U8l5+6gwnzwNutO7YEQy4loM3/ioDguO+M="/>
    </ext>
  </extLst>
</workbook>
</file>

<file path=xl/calcChain.xml><?xml version="1.0" encoding="utf-8"?>
<calcChain xmlns="http://schemas.openxmlformats.org/spreadsheetml/2006/main">
  <c r="G49" i="3" l="1"/>
  <c r="G48" i="3"/>
  <c r="G47" i="3"/>
  <c r="G48" i="4"/>
  <c r="G47" i="4"/>
  <c r="G46" i="4"/>
  <c r="H18" i="2" l="1"/>
  <c r="U86" i="5"/>
  <c r="U85" i="5"/>
  <c r="U84" i="5"/>
  <c r="U83" i="5"/>
  <c r="U82" i="5"/>
  <c r="U81" i="5"/>
  <c r="U80" i="5"/>
  <c r="U77" i="5"/>
  <c r="U76" i="5"/>
  <c r="U75" i="5"/>
  <c r="U74" i="5"/>
  <c r="U71" i="5"/>
  <c r="U67" i="5"/>
  <c r="G67" i="5"/>
  <c r="U66" i="5"/>
  <c r="G66" i="5"/>
  <c r="G65" i="5"/>
  <c r="U67" i="4"/>
  <c r="U66" i="4"/>
  <c r="U65" i="4"/>
  <c r="U64" i="4"/>
  <c r="U63" i="4"/>
  <c r="U62" i="4"/>
  <c r="U61" i="4"/>
  <c r="U58" i="4"/>
  <c r="U57" i="4"/>
  <c r="U56" i="4"/>
  <c r="U55" i="4"/>
  <c r="U53" i="4"/>
  <c r="U52" i="4"/>
  <c r="U48" i="4"/>
  <c r="U68" i="3"/>
  <c r="U67" i="3"/>
  <c r="U66" i="3"/>
  <c r="U65" i="3"/>
  <c r="U64" i="3"/>
  <c r="U63" i="3"/>
  <c r="U62" i="3"/>
  <c r="U59" i="3"/>
  <c r="U58" i="3"/>
  <c r="U57" i="3"/>
  <c r="U56" i="3"/>
  <c r="U54" i="3"/>
  <c r="U53" i="3"/>
  <c r="U49" i="3"/>
  <c r="U48" i="3"/>
  <c r="I85" i="2"/>
  <c r="H85" i="2"/>
  <c r="F85" i="2"/>
  <c r="D85" i="2"/>
  <c r="C85" i="2"/>
  <c r="A74" i="2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73" i="2"/>
  <c r="H72" i="2"/>
  <c r="C73" i="2" s="1"/>
  <c r="H73" i="2" s="1"/>
  <c r="C74" i="2" s="1"/>
  <c r="H74" i="2" s="1"/>
  <c r="C75" i="2" s="1"/>
  <c r="H75" i="2" s="1"/>
  <c r="C76" i="2" s="1"/>
  <c r="H76" i="2" s="1"/>
  <c r="C77" i="2" s="1"/>
  <c r="H77" i="2" s="1"/>
  <c r="C78" i="2" s="1"/>
  <c r="H78" i="2" s="1"/>
  <c r="C79" i="2" s="1"/>
  <c r="H79" i="2" s="1"/>
  <c r="C80" i="2" s="1"/>
  <c r="H80" i="2" s="1"/>
  <c r="C81" i="2" s="1"/>
  <c r="H81" i="2" s="1"/>
  <c r="C82" i="2" s="1"/>
  <c r="H82" i="2" s="1"/>
  <c r="C83" i="2" s="1"/>
  <c r="H83" i="2" s="1"/>
  <c r="C84" i="2" s="1"/>
  <c r="H84" i="2" s="1"/>
  <c r="C72" i="2"/>
  <c r="A72" i="2"/>
  <c r="I66" i="2"/>
  <c r="H66" i="2"/>
  <c r="H9" i="2" s="1"/>
  <c r="F66" i="2"/>
  <c r="G9" i="2" s="1"/>
  <c r="D66" i="2"/>
  <c r="C66" i="2"/>
  <c r="C51" i="2"/>
  <c r="H51" i="2" s="1"/>
  <c r="C52" i="2" s="1"/>
  <c r="H52" i="2" s="1"/>
  <c r="C53" i="2" s="1"/>
  <c r="H53" i="2" s="1"/>
  <c r="C54" i="2" s="1"/>
  <c r="H54" i="2" s="1"/>
  <c r="C55" i="2" s="1"/>
  <c r="H55" i="2" s="1"/>
  <c r="C56" i="2" s="1"/>
  <c r="H56" i="2" s="1"/>
  <c r="C57" i="2" s="1"/>
  <c r="H57" i="2" s="1"/>
  <c r="C58" i="2" s="1"/>
  <c r="H58" i="2" s="1"/>
  <c r="C59" i="2" s="1"/>
  <c r="H59" i="2" s="1"/>
  <c r="C60" i="2" s="1"/>
  <c r="H60" i="2" s="1"/>
  <c r="C61" i="2" s="1"/>
  <c r="H61" i="2" s="1"/>
  <c r="C62" i="2" s="1"/>
  <c r="H62" i="2" s="1"/>
  <c r="C63" i="2" s="1"/>
  <c r="H63" i="2" s="1"/>
  <c r="C64" i="2" s="1"/>
  <c r="H64" i="2" s="1"/>
  <c r="C65" i="2" s="1"/>
  <c r="H65" i="2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H50" i="2"/>
  <c r="C50" i="2"/>
  <c r="A50" i="2"/>
  <c r="I44" i="2"/>
  <c r="I8" i="2" s="1"/>
  <c r="F44" i="2"/>
  <c r="D44" i="2"/>
  <c r="C44" i="2"/>
  <c r="H44" i="2" s="1"/>
  <c r="H8" i="2" s="1"/>
  <c r="C32" i="2"/>
  <c r="H32" i="2" s="1"/>
  <c r="C33" i="2" s="1"/>
  <c r="H33" i="2" s="1"/>
  <c r="C34" i="2" s="1"/>
  <c r="H34" i="2" s="1"/>
  <c r="C35" i="2" s="1"/>
  <c r="H35" i="2" s="1"/>
  <c r="C36" i="2" s="1"/>
  <c r="H36" i="2" s="1"/>
  <c r="C37" i="2" s="1"/>
  <c r="H37" i="2" s="1"/>
  <c r="C38" i="2" s="1"/>
  <c r="H38" i="2" s="1"/>
  <c r="C39" i="2" s="1"/>
  <c r="H39" i="2" s="1"/>
  <c r="C40" i="2" s="1"/>
  <c r="H40" i="2" s="1"/>
  <c r="C41" i="2" s="1"/>
  <c r="H41" i="2" s="1"/>
  <c r="C42" i="2" s="1"/>
  <c r="H42" i="2" s="1"/>
  <c r="C43" i="2" s="1"/>
  <c r="H43" i="2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I27" i="2"/>
  <c r="I7" i="2" s="1"/>
  <c r="F27" i="2"/>
  <c r="D27" i="2"/>
  <c r="F7" i="2" s="1"/>
  <c r="A18" i="2"/>
  <c r="A19" i="2" s="1"/>
  <c r="A20" i="2" s="1"/>
  <c r="A21" i="2" s="1"/>
  <c r="A22" i="2" s="1"/>
  <c r="A23" i="2" s="1"/>
  <c r="A24" i="2" s="1"/>
  <c r="A25" i="2" s="1"/>
  <c r="A26" i="2" s="1"/>
  <c r="A17" i="2"/>
  <c r="H16" i="2"/>
  <c r="C17" i="2" s="1"/>
  <c r="H17" i="2" s="1"/>
  <c r="C18" i="2" s="1"/>
  <c r="C19" i="2" s="1"/>
  <c r="H19" i="2" s="1"/>
  <c r="C20" i="2" s="1"/>
  <c r="H20" i="2" s="1"/>
  <c r="C21" i="2" s="1"/>
  <c r="H21" i="2" s="1"/>
  <c r="C22" i="2" s="1"/>
  <c r="H22" i="2" s="1"/>
  <c r="C23" i="2" s="1"/>
  <c r="H23" i="2" s="1"/>
  <c r="C24" i="2" s="1"/>
  <c r="H24" i="2" s="1"/>
  <c r="C25" i="2" s="1"/>
  <c r="H25" i="2" s="1"/>
  <c r="C26" i="2" s="1"/>
  <c r="H26" i="2" s="1"/>
  <c r="C16" i="2"/>
  <c r="C27" i="2" s="1"/>
  <c r="A16" i="2"/>
  <c r="I10" i="2"/>
  <c r="H10" i="2"/>
  <c r="G10" i="2"/>
  <c r="F10" i="2"/>
  <c r="E10" i="2"/>
  <c r="I9" i="2"/>
  <c r="F9" i="2"/>
  <c r="E9" i="2"/>
  <c r="G8" i="2"/>
  <c r="F8" i="2"/>
  <c r="G7" i="2"/>
  <c r="H27" i="2" l="1"/>
  <c r="H7" i="2" s="1"/>
  <c r="E7" i="2"/>
  <c r="E8" i="2"/>
</calcChain>
</file>

<file path=xl/sharedStrings.xml><?xml version="1.0" encoding="utf-8"?>
<sst xmlns="http://schemas.openxmlformats.org/spreadsheetml/2006/main" count="725" uniqueCount="156">
  <si>
    <t>Summary of Patient Recruitment</t>
  </si>
  <si>
    <t>Patient Name</t>
  </si>
  <si>
    <t>Province</t>
  </si>
  <si>
    <t>Gender</t>
  </si>
  <si>
    <t>D.O.B.
(dd-mm-yyyy)</t>
  </si>
  <si>
    <t>Age</t>
  </si>
  <si>
    <t>Age at diagnosis of T1DM</t>
  </si>
  <si>
    <t>Date of recruitment
(mmm-yy)</t>
  </si>
  <si>
    <t>Baseline HbA1c (%)</t>
  </si>
  <si>
    <t>Updated HbA1c</t>
  </si>
  <si>
    <t>Baseline FBG (mg/dL)</t>
  </si>
  <si>
    <t xml:space="preserve">Updated FBG </t>
  </si>
  <si>
    <t>Testing Frequency</t>
  </si>
  <si>
    <t>Insulin regime</t>
  </si>
  <si>
    <t>Blood Pressure (mm HG)</t>
  </si>
  <si>
    <t>Body Weight (Kg)</t>
  </si>
  <si>
    <t>Height (Meters)</t>
  </si>
  <si>
    <t>BMI</t>
  </si>
  <si>
    <t>Date of BMI (mmm-yy)</t>
  </si>
  <si>
    <t>Education (School Grade) 
Or Occupation</t>
  </si>
  <si>
    <t>Hospitalisation due to diabetes emergency or glucose control</t>
  </si>
  <si>
    <t>Status</t>
  </si>
  <si>
    <t>Support received from A4D</t>
  </si>
  <si>
    <t>Last Clinic Visit (dd-mmm-yy)</t>
  </si>
  <si>
    <t>Any opportunity or intervention that may require support from A4D e.g. complications or family support</t>
  </si>
  <si>
    <t>HbA1c (%)</t>
  </si>
  <si>
    <t>Date</t>
  </si>
  <si>
    <t>FBG (mg/dL)</t>
  </si>
  <si>
    <t>(per day)</t>
  </si>
  <si>
    <t>(Date if Applicable or NA)</t>
  </si>
  <si>
    <t>Remarks (If Applicable)</t>
  </si>
  <si>
    <t>F</t>
  </si>
  <si>
    <t>Discontinued</t>
  </si>
  <si>
    <t>Partial</t>
  </si>
  <si>
    <t>Transferred to Kantha Bopha</t>
  </si>
  <si>
    <t>Basal-bolus</t>
  </si>
  <si>
    <t>Active</t>
  </si>
  <si>
    <t>M</t>
  </si>
  <si>
    <t xml:space="preserve">Transferred to Kantha Bopha and Return test </t>
  </si>
  <si>
    <t>Inactive</t>
  </si>
  <si>
    <t>Lost Follow Up - cannot contact patient</t>
  </si>
  <si>
    <t>Patient lives far away</t>
  </si>
  <si>
    <t xml:space="preserve">He return Machine to me </t>
  </si>
  <si>
    <t>Deceased</t>
  </si>
  <si>
    <t>Patient passed away due to dengue fever</t>
  </si>
  <si>
    <t>2</t>
  </si>
  <si>
    <t>Self-mixed BD</t>
  </si>
  <si>
    <t>112/80</t>
  </si>
  <si>
    <t xml:space="preserve"> follow up</t>
  </si>
  <si>
    <t>Premixed 30/70 BD</t>
  </si>
  <si>
    <t>115/68</t>
  </si>
  <si>
    <t>Work at Factories</t>
  </si>
  <si>
    <t xml:space="preserve">Follow Up </t>
  </si>
  <si>
    <t>121/84</t>
  </si>
  <si>
    <t>Open Test and follow up</t>
  </si>
  <si>
    <t>116/72</t>
  </si>
  <si>
    <t>Private Campany</t>
  </si>
  <si>
    <t>117/76</t>
  </si>
  <si>
    <t>COUNTRY:</t>
  </si>
  <si>
    <t>PROVINCE/REGION:</t>
  </si>
  <si>
    <t>HOSPITAL:</t>
  </si>
  <si>
    <t>No.</t>
  </si>
  <si>
    <t>Product</t>
  </si>
  <si>
    <t>Balance (Start)</t>
  </si>
  <si>
    <t>Total Units Received</t>
  </si>
  <si>
    <t>Total Units Released</t>
  </si>
  <si>
    <t>Balance (End)</t>
  </si>
  <si>
    <t>Units Returned</t>
  </si>
  <si>
    <t>GE100 Glucometer</t>
  </si>
  <si>
    <t>GE100 Test Strips (50's/box)</t>
  </si>
  <si>
    <t>Infopia Lancets (100's/box)</t>
  </si>
  <si>
    <t>Performa Lancet Single Use (200's)</t>
  </si>
  <si>
    <t>GE100 GLUCOMETER</t>
  </si>
  <si>
    <t>Balance 
(Start)</t>
  </si>
  <si>
    <t>Units Received</t>
  </si>
  <si>
    <t>Received From</t>
  </si>
  <si>
    <t>Units Released</t>
  </si>
  <si>
    <t>Released To</t>
  </si>
  <si>
    <t>Returned By</t>
  </si>
  <si>
    <t>STOCK AUDIT</t>
  </si>
  <si>
    <t>Balance not tallied</t>
  </si>
  <si>
    <t>Carry Forward 2018</t>
  </si>
  <si>
    <t>NA</t>
  </si>
  <si>
    <t>Apr'19</t>
  </si>
  <si>
    <t xml:space="preserve"> </t>
  </si>
  <si>
    <t>GE100 TEST STRIPS (50's/box)</t>
  </si>
  <si>
    <t>Jan'19</t>
  </si>
  <si>
    <t>Feb'19</t>
  </si>
  <si>
    <t>Mar'19</t>
  </si>
  <si>
    <t>May'19</t>
  </si>
  <si>
    <t>Jun'19</t>
  </si>
  <si>
    <t>Jul'19</t>
  </si>
  <si>
    <t>Aug'19</t>
  </si>
  <si>
    <t>Sep'19</t>
  </si>
  <si>
    <t>Nov'19</t>
  </si>
  <si>
    <t>INFOPIA LANCET (100's/box)</t>
  </si>
  <si>
    <t>ACCU-CHEK PERFORMA LANCET SINGLE USE (200'S)</t>
  </si>
  <si>
    <t>Balance Tallied</t>
  </si>
  <si>
    <t>Clinic Support Programme</t>
  </si>
  <si>
    <t>MONTHLY REPORT</t>
  </si>
  <si>
    <t>Date:</t>
  </si>
  <si>
    <t xml:space="preserve">Units Received 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</si>
  <si>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rgb="FFFFFFFF"/>
        <rFont val="Calibri"/>
        <family val="2"/>
      </rPr>
      <t>(select from drop down list)</t>
    </r>
  </si>
  <si>
    <t>Returned by</t>
  </si>
  <si>
    <t>Start Balance</t>
  </si>
  <si>
    <t>End Balance</t>
  </si>
  <si>
    <t>Infopia Lancet (100's/box)</t>
  </si>
  <si>
    <t>Performa Lancet Single Use (200's/box)</t>
  </si>
  <si>
    <t>Patient ID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</si>
  <si>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rgb="FFFFFFFF"/>
        <rFont val="Calibri"/>
        <family val="2"/>
      </rPr>
      <t>(select from drop down list)</t>
    </r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</si>
  <si>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rgb="FFFFFFFF"/>
        <rFont val="Calibri"/>
        <family val="2"/>
      </rPr>
      <t>(select from drop down list)</t>
    </r>
  </si>
  <si>
    <t>No one come follow up</t>
  </si>
  <si>
    <t>§</t>
  </si>
  <si>
    <t>Standard</t>
  </si>
  <si>
    <t>Product and Packaging Size</t>
  </si>
  <si>
    <t>Description</t>
  </si>
  <si>
    <t>Patient regularly visits Hospital and receives medical supplies from A4D</t>
  </si>
  <si>
    <t>Patient has passed away</t>
  </si>
  <si>
    <t>Patient no longer visits the Hospital due to known reasons</t>
  </si>
  <si>
    <t>Patient is enrolled but has not yet visited the Hospital for medical supplies</t>
  </si>
  <si>
    <t>Lost Follow Up</t>
  </si>
  <si>
    <t>Patient no longer visits the Hospital. We have lost follow up with the patient</t>
  </si>
  <si>
    <t>A4D Support</t>
  </si>
  <si>
    <t>: insulin, BG testing and HbA1C</t>
  </si>
  <si>
    <t>SAC</t>
  </si>
  <si>
    <t>: all inclusive</t>
  </si>
  <si>
    <t>: 1/2 of the following: HbA1C only, BG testing only, HbA1c &amp; BG testing</t>
  </si>
  <si>
    <t>Patient 22</t>
  </si>
  <si>
    <t>Braylon Leonard</t>
  </si>
  <si>
    <t>Maddison Davies</t>
  </si>
  <si>
    <t>Meredith Medina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</si>
  <si>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</si>
  <si>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</si>
  <si>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</si>
  <si>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</si>
  <si>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</si>
  <si>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</si>
  <si>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</si>
  <si>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</si>
  <si>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</si>
  <si>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</si>
  <si>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</si>
  <si>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</si>
  <si>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</si>
  <si>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</si>
  <si>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</si>
  <si>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</si>
  <si>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</si>
  <si>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</si>
  <si>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&lt;COUNTRY&gt;</t>
  </si>
  <si>
    <t>&lt;CLINIC NAME&gt;</t>
  </si>
  <si>
    <t>GF_PM001</t>
  </si>
  <si>
    <t>GF_PM002</t>
  </si>
  <si>
    <t>GF_PM003</t>
  </si>
  <si>
    <t>Wyoming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</si>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</sst>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809]d\-mmm\-yyyy"/>
    <numFmt numFmtId="165" formatCode="0.0"/>
    <numFmt numFmtId="166" formatCode="[$-409]mmm\-yy"/>
    <numFmt numFmtId="167" formatCode="[$-409]d\-mmm\-yy"/>
    <numFmt numFmtId="168" formatCode="[$-409]d\-mmm\-yyyy"/>
  </numFmts>
  <fonts count="39" x14ac:knownFonts="1">
    <font>
      <sz val="12"/>
      <color theme="1"/>
      <name val="Calibri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3F3F3F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7F7F7F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4"/>
      <color rgb="FF2E75B5"/>
      <name val="Calibri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5"/>
      <name val="Arial"/>
      <family val="2"/>
    </font>
    <font>
      <b/>
      <sz val="12"/>
      <color theme="0"/>
      <name val="Calibri"/>
      <family val="2"/>
    </font>
    <font>
      <b/>
      <sz val="12"/>
      <color theme="6"/>
      <name val="Calibri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2"/>
      <color rgb="FF00B050"/>
      <name val="Arial"/>
      <family val="2"/>
    </font>
    <font>
      <b/>
      <sz val="12"/>
      <color rgb="FF00B050"/>
      <name val="Arial"/>
      <family val="2"/>
    </font>
    <font>
      <b/>
      <sz val="20"/>
      <color rgb="FF44546A"/>
      <name val="Calibri"/>
      <family val="2"/>
    </font>
    <font>
      <sz val="14"/>
      <color theme="1"/>
      <name val="Calibri"/>
      <family val="2"/>
    </font>
    <font>
      <b/>
      <sz val="16"/>
      <color theme="5"/>
      <name val="Calibri"/>
      <family val="2"/>
    </font>
    <font>
      <b/>
      <sz val="14"/>
      <color rgb="FF3F3F3F"/>
      <name val="Calibri"/>
      <family val="2"/>
    </font>
    <font>
      <sz val="14"/>
      <color rgb="FF3F3F3F"/>
      <name val="Calibri"/>
      <family val="2"/>
    </font>
    <font>
      <sz val="12"/>
      <color theme="0"/>
      <name val="Calibri"/>
      <family val="2"/>
    </font>
    <font>
      <b/>
      <sz val="12"/>
      <color rgb="FFFF0000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i/>
      <sz val="12"/>
      <color rgb="FFFFFFFF"/>
      <name val="Calibri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F7DEFF"/>
        <bgColor indexed="64"/>
      </patternFill>
    </fill>
    <fill>
      <patternFill patternType="solid">
        <fgColor rgb="FFE8D1F0"/>
        <bgColor indexed="64"/>
      </patternFill>
    </fill>
    <fill>
      <patternFill patternType="solid">
        <fgColor rgb="FFE8D1F0"/>
        <bgColor rgb="FFF2F2F2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/>
      <right/>
      <top/>
      <bottom style="thin">
        <color rgb="FFBFBFBF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/>
      <right style="thin">
        <color theme="0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/>
      <top/>
      <bottom style="double">
        <color rgb="FF0070C0"/>
      </bottom>
      <diagonal/>
    </border>
    <border>
      <left/>
      <right/>
      <top style="thin">
        <color rgb="FFBFBFBF"/>
      </top>
      <bottom style="double">
        <color rgb="FF0070C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double">
        <color rgb="FF007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theme="0"/>
      </left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double">
        <color theme="0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double">
        <color theme="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 style="thin">
        <color theme="0"/>
      </left>
      <right/>
      <top style="double">
        <color theme="0"/>
      </top>
      <bottom style="thin">
        <color rgb="FFD8D8D8"/>
      </bottom>
      <diagonal/>
    </border>
    <border>
      <left/>
      <right style="thin">
        <color theme="0"/>
      </right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theme="0"/>
      </right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theme="0"/>
      </left>
      <right/>
      <top style="thin">
        <color rgb="FFD8D8D8"/>
      </top>
      <bottom style="thin">
        <color rgb="FFD8D8D8"/>
      </bottom>
      <diagonal/>
    </border>
    <border>
      <left style="thin">
        <color theme="0"/>
      </left>
      <right/>
      <top/>
      <bottom style="thin">
        <color rgb="FFD8D8D8"/>
      </bottom>
      <diagonal/>
    </border>
    <border>
      <left style="thin">
        <color theme="0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theme="0"/>
      </left>
      <right/>
      <top/>
      <bottom style="thin">
        <color rgb="FFD8D8D8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/>
    </xf>
    <xf numFmtId="164" fontId="9" fillId="5" borderId="8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17" fontId="9" fillId="5" borderId="8" xfId="0" applyNumberFormat="1" applyFont="1" applyFill="1" applyBorder="1" applyAlignment="1">
      <alignment horizontal="center" vertical="center"/>
    </xf>
    <xf numFmtId="165" fontId="9" fillId="5" borderId="8" xfId="0" applyNumberFormat="1" applyFont="1" applyFill="1" applyBorder="1" applyAlignment="1">
      <alignment horizontal="center" vertical="center" wrapText="1"/>
    </xf>
    <xf numFmtId="2" fontId="9" fillId="5" borderId="9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165" fontId="9" fillId="5" borderId="1" xfId="0" applyNumberFormat="1" applyFont="1" applyFill="1" applyBorder="1" applyAlignment="1">
      <alignment horizontal="center" vertical="center"/>
    </xf>
    <xf numFmtId="166" fontId="9" fillId="5" borderId="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7" fontId="5" fillId="0" borderId="12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 wrapText="1"/>
    </xf>
    <xf numFmtId="2" fontId="5" fillId="6" borderId="9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0" fontId="5" fillId="6" borderId="12" xfId="0" applyFont="1" applyFill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7" fontId="2" fillId="0" borderId="14" xfId="0" applyNumberFormat="1" applyFont="1" applyBorder="1"/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17" fontId="9" fillId="5" borderId="12" xfId="0" applyNumberFormat="1" applyFont="1" applyFill="1" applyBorder="1" applyAlignment="1">
      <alignment horizontal="center" vertical="center"/>
    </xf>
    <xf numFmtId="165" fontId="9" fillId="5" borderId="12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5" borderId="17" xfId="0" applyNumberFormat="1" applyFont="1" applyFill="1" applyBorder="1" applyAlignment="1">
      <alignment horizontal="center" vertical="center"/>
    </xf>
    <xf numFmtId="2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2" fontId="5" fillId="6" borderId="18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/>
    </xf>
    <xf numFmtId="17" fontId="5" fillId="5" borderId="12" xfId="0" applyNumberFormat="1" applyFont="1" applyFill="1" applyBorder="1" applyAlignment="1">
      <alignment horizontal="center" vertical="center"/>
    </xf>
    <xf numFmtId="165" fontId="5" fillId="5" borderId="12" xfId="0" applyNumberFormat="1" applyFont="1" applyFill="1" applyBorder="1" applyAlignment="1">
      <alignment horizontal="center" vertical="center"/>
    </xf>
    <xf numFmtId="2" fontId="5" fillId="5" borderId="18" xfId="0" applyNumberFormat="1" applyFont="1" applyFill="1" applyBorder="1" applyAlignment="1">
      <alignment horizontal="center" vertical="center"/>
    </xf>
    <xf numFmtId="164" fontId="5" fillId="5" borderId="8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49" fontId="5" fillId="5" borderId="19" xfId="0" applyNumberFormat="1" applyFont="1" applyFill="1" applyBorder="1" applyAlignment="1">
      <alignment horizontal="center" vertical="center"/>
    </xf>
    <xf numFmtId="165" fontId="9" fillId="5" borderId="12" xfId="0" applyNumberFormat="1" applyFont="1" applyFill="1" applyBorder="1" applyAlignment="1">
      <alignment horizontal="center" vertical="center"/>
    </xf>
    <xf numFmtId="49" fontId="9" fillId="7" borderId="17" xfId="0" applyNumberFormat="1" applyFont="1" applyFill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5" fontId="5" fillId="0" borderId="12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/>
    </xf>
    <xf numFmtId="17" fontId="9" fillId="5" borderId="21" xfId="0" applyNumberFormat="1" applyFont="1" applyFill="1" applyBorder="1" applyAlignment="1">
      <alignment horizontal="center" vertical="center"/>
    </xf>
    <xf numFmtId="165" fontId="9" fillId="5" borderId="21" xfId="0" applyNumberFormat="1" applyFont="1" applyFill="1" applyBorder="1" applyAlignment="1">
      <alignment horizontal="center" vertical="center"/>
    </xf>
    <xf numFmtId="49" fontId="5" fillId="0" borderId="22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2" fontId="9" fillId="5" borderId="23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center" wrapText="1"/>
    </xf>
    <xf numFmtId="164" fontId="5" fillId="0" borderId="26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17" fontId="5" fillId="0" borderId="26" xfId="0" applyNumberFormat="1" applyFont="1" applyBorder="1" applyAlignment="1">
      <alignment horizontal="center" vertical="center"/>
    </xf>
    <xf numFmtId="165" fontId="5" fillId="0" borderId="26" xfId="0" applyNumberFormat="1" applyFont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1" fontId="5" fillId="0" borderId="26" xfId="0" applyNumberFormat="1" applyFont="1" applyBorder="1" applyAlignment="1">
      <alignment horizontal="center" wrapText="1"/>
    </xf>
    <xf numFmtId="0" fontId="5" fillId="6" borderId="28" xfId="0" applyFont="1" applyFill="1" applyBorder="1" applyAlignment="1">
      <alignment horizontal="center" vertical="center"/>
    </xf>
    <xf numFmtId="1" fontId="5" fillId="0" borderId="26" xfId="0" applyNumberFormat="1" applyFont="1" applyBorder="1" applyAlignment="1">
      <alignment horizontal="center" vertical="center"/>
    </xf>
    <xf numFmtId="166" fontId="5" fillId="0" borderId="26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wrapText="1"/>
    </xf>
    <xf numFmtId="49" fontId="5" fillId="0" borderId="26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168" fontId="2" fillId="2" borderId="1" xfId="0" applyNumberFormat="1" applyFont="1" applyFill="1" applyBorder="1" applyAlignment="1">
      <alignment vertical="center"/>
    </xf>
    <xf numFmtId="0" fontId="14" fillId="8" borderId="29" xfId="0" applyFont="1" applyFill="1" applyBorder="1" applyAlignment="1">
      <alignment horizontal="center" wrapText="1"/>
    </xf>
    <xf numFmtId="0" fontId="14" fillId="8" borderId="33" xfId="0" applyFont="1" applyFill="1" applyBorder="1" applyAlignment="1">
      <alignment horizontal="center" wrapText="1"/>
    </xf>
    <xf numFmtId="0" fontId="14" fillId="8" borderId="34" xfId="0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top" wrapText="1"/>
    </xf>
    <xf numFmtId="0" fontId="14" fillId="9" borderId="1" xfId="0" applyFont="1" applyFill="1" applyBorder="1" applyAlignment="1">
      <alignment horizontal="left" vertical="top" wrapText="1"/>
    </xf>
    <xf numFmtId="0" fontId="14" fillId="9" borderId="40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15" fillId="7" borderId="41" xfId="0" applyFont="1" applyFill="1" applyBorder="1" applyAlignment="1">
      <alignment horizontal="center" vertical="top" wrapText="1"/>
    </xf>
    <xf numFmtId="168" fontId="19" fillId="7" borderId="42" xfId="0" applyNumberFormat="1" applyFont="1" applyFill="1" applyBorder="1" applyAlignment="1">
      <alignment horizontal="left" vertical="top" wrapText="1"/>
    </xf>
    <xf numFmtId="0" fontId="19" fillId="7" borderId="42" xfId="0" applyFont="1" applyFill="1" applyBorder="1" applyAlignment="1">
      <alignment horizontal="center" vertical="top" wrapText="1"/>
    </xf>
    <xf numFmtId="0" fontId="15" fillId="7" borderId="42" xfId="0" applyFont="1" applyFill="1" applyBorder="1" applyAlignment="1">
      <alignment horizontal="center" vertical="top" wrapText="1"/>
    </xf>
    <xf numFmtId="0" fontId="15" fillId="7" borderId="42" xfId="0" applyFont="1" applyFill="1" applyBorder="1" applyAlignment="1">
      <alignment horizontal="left" vertical="top"/>
    </xf>
    <xf numFmtId="0" fontId="15" fillId="7" borderId="42" xfId="0" applyFont="1" applyFill="1" applyBorder="1" applyAlignment="1">
      <alignment horizontal="left" vertical="top" wrapText="1"/>
    </xf>
    <xf numFmtId="0" fontId="20" fillId="7" borderId="43" xfId="0" applyFont="1" applyFill="1" applyBorder="1" applyAlignment="1">
      <alignment horizontal="center" vertical="top" wrapText="1"/>
    </xf>
    <xf numFmtId="0" fontId="15" fillId="4" borderId="41" xfId="0" applyFont="1" applyFill="1" applyBorder="1" applyAlignment="1">
      <alignment horizontal="center" vertical="top" wrapText="1"/>
    </xf>
    <xf numFmtId="168" fontId="15" fillId="4" borderId="42" xfId="0" applyNumberFormat="1" applyFont="1" applyFill="1" applyBorder="1" applyAlignment="1">
      <alignment horizontal="left" vertical="top" wrapText="1"/>
    </xf>
    <xf numFmtId="0" fontId="15" fillId="4" borderId="42" xfId="0" applyFont="1" applyFill="1" applyBorder="1" applyAlignment="1">
      <alignment horizontal="center" vertical="top" wrapText="1"/>
    </xf>
    <xf numFmtId="0" fontId="15" fillId="4" borderId="42" xfId="0" applyFont="1" applyFill="1" applyBorder="1" applyAlignment="1">
      <alignment horizontal="left" vertical="top"/>
    </xf>
    <xf numFmtId="0" fontId="20" fillId="4" borderId="43" xfId="0" applyFont="1" applyFill="1" applyBorder="1" applyAlignment="1">
      <alignment horizontal="center" vertical="top" wrapText="1"/>
    </xf>
    <xf numFmtId="0" fontId="15" fillId="4" borderId="46" xfId="0" applyFont="1" applyFill="1" applyBorder="1" applyAlignment="1">
      <alignment horizontal="center" vertical="top" wrapText="1"/>
    </xf>
    <xf numFmtId="0" fontId="15" fillId="4" borderId="43" xfId="0" applyFont="1" applyFill="1" applyBorder="1" applyAlignment="1">
      <alignment horizontal="left" vertical="top" wrapText="1"/>
    </xf>
    <xf numFmtId="0" fontId="15" fillId="4" borderId="42" xfId="0" applyFont="1" applyFill="1" applyBorder="1" applyAlignment="1">
      <alignment horizontal="left" vertical="top" wrapText="1"/>
    </xf>
    <xf numFmtId="0" fontId="15" fillId="4" borderId="23" xfId="0" applyFont="1" applyFill="1" applyBorder="1" applyAlignment="1">
      <alignment horizontal="left" vertical="top"/>
    </xf>
    <xf numFmtId="0" fontId="21" fillId="9" borderId="1" xfId="0" applyFont="1" applyFill="1" applyBorder="1" applyAlignment="1">
      <alignment horizontal="center" vertical="top" wrapText="1"/>
    </xf>
    <xf numFmtId="0" fontId="14" fillId="9" borderId="23" xfId="0" applyFont="1" applyFill="1" applyBorder="1" applyAlignment="1">
      <alignment horizontal="left" vertical="top" wrapText="1"/>
    </xf>
    <xf numFmtId="0" fontId="21" fillId="9" borderId="23" xfId="0" applyFont="1" applyFill="1" applyBorder="1" applyAlignment="1">
      <alignment horizontal="center" vertical="top" wrapText="1"/>
    </xf>
    <xf numFmtId="0" fontId="21" fillId="9" borderId="40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vertical="center"/>
    </xf>
    <xf numFmtId="0" fontId="19" fillId="7" borderId="41" xfId="0" applyFont="1" applyFill="1" applyBorder="1" applyAlignment="1">
      <alignment horizontal="center" vertical="top" wrapText="1"/>
    </xf>
    <xf numFmtId="0" fontId="19" fillId="7" borderId="42" xfId="0" applyFont="1" applyFill="1" applyBorder="1" applyAlignment="1">
      <alignment horizontal="left" vertical="top"/>
    </xf>
    <xf numFmtId="0" fontId="22" fillId="7" borderId="4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3" fillId="7" borderId="41" xfId="0" applyFont="1" applyFill="1" applyBorder="1" applyAlignment="1">
      <alignment horizontal="center" vertical="top" wrapText="1"/>
    </xf>
    <xf numFmtId="168" fontId="23" fillId="7" borderId="42" xfId="0" applyNumberFormat="1" applyFont="1" applyFill="1" applyBorder="1" applyAlignment="1">
      <alignment horizontal="left" vertical="top" wrapText="1"/>
    </xf>
    <xf numFmtId="0" fontId="23" fillId="7" borderId="42" xfId="0" applyFont="1" applyFill="1" applyBorder="1" applyAlignment="1">
      <alignment horizontal="center" vertical="top" wrapText="1"/>
    </xf>
    <xf numFmtId="0" fontId="23" fillId="7" borderId="42" xfId="0" applyFont="1" applyFill="1" applyBorder="1" applyAlignment="1">
      <alignment horizontal="left" vertical="top"/>
    </xf>
    <xf numFmtId="0" fontId="24" fillId="7" borderId="43" xfId="0" applyFont="1" applyFill="1" applyBorder="1" applyAlignment="1">
      <alignment horizontal="center" vertical="top" wrapText="1"/>
    </xf>
    <xf numFmtId="0" fontId="25" fillId="2" borderId="0" xfId="0" applyFont="1" applyFill="1"/>
    <xf numFmtId="0" fontId="25" fillId="2" borderId="1" xfId="0" applyFont="1" applyFill="1" applyBorder="1"/>
    <xf numFmtId="0" fontId="26" fillId="2" borderId="1" xfId="0" applyFont="1" applyFill="1" applyBorder="1"/>
    <xf numFmtId="0" fontId="25" fillId="2" borderId="1" xfId="0" applyFont="1" applyFill="1" applyBorder="1" applyAlignment="1">
      <alignment wrapText="1"/>
    </xf>
    <xf numFmtId="0" fontId="27" fillId="2" borderId="0" xfId="0" applyFont="1" applyFill="1"/>
    <xf numFmtId="0" fontId="27" fillId="2" borderId="47" xfId="0" applyFont="1" applyFill="1" applyBorder="1"/>
    <xf numFmtId="0" fontId="2" fillId="2" borderId="47" xfId="0" applyFont="1" applyFill="1" applyBorder="1"/>
    <xf numFmtId="0" fontId="2" fillId="2" borderId="0" xfId="0" applyFont="1" applyFill="1"/>
    <xf numFmtId="0" fontId="28" fillId="2" borderId="0" xfId="0" applyFont="1" applyFill="1" applyAlignment="1">
      <alignment vertical="center"/>
    </xf>
    <xf numFmtId="0" fontId="28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0" fontId="28" fillId="2" borderId="1" xfId="0" applyFont="1" applyFill="1" applyBorder="1" applyAlignment="1">
      <alignment horizontal="right" vertical="center"/>
    </xf>
    <xf numFmtId="15" fontId="28" fillId="2" borderId="1" xfId="0" applyNumberFormat="1" applyFont="1" applyFill="1" applyBorder="1" applyAlignment="1">
      <alignment horizontal="right" vertical="center"/>
    </xf>
    <xf numFmtId="0" fontId="29" fillId="2" borderId="1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15" fontId="3" fillId="10" borderId="48" xfId="0" applyNumberFormat="1" applyFont="1" applyFill="1" applyBorder="1" applyAlignment="1">
      <alignment horizontal="right"/>
    </xf>
    <xf numFmtId="15" fontId="3" fillId="0" borderId="49" xfId="0" applyNumberFormat="1" applyFont="1" applyBorder="1" applyAlignment="1">
      <alignment horizontal="center"/>
    </xf>
    <xf numFmtId="0" fontId="29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30" fillId="3" borderId="1" xfId="0" applyFont="1" applyFill="1" applyBorder="1" applyAlignment="1">
      <alignment vertical="center" wrapText="1"/>
    </xf>
    <xf numFmtId="0" fontId="30" fillId="3" borderId="53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vertical="center" wrapText="1"/>
    </xf>
    <xf numFmtId="0" fontId="3" fillId="11" borderId="59" xfId="0" applyFont="1" applyFill="1" applyBorder="1" applyAlignment="1">
      <alignment horizontal="center"/>
    </xf>
    <xf numFmtId="0" fontId="2" fillId="4" borderId="56" xfId="0" applyFont="1" applyFill="1" applyBorder="1" applyAlignment="1">
      <alignment horizontal="center"/>
    </xf>
    <xf numFmtId="0" fontId="30" fillId="2" borderId="4" xfId="0" applyFont="1" applyFill="1" applyBorder="1" applyAlignment="1">
      <alignment vertical="center" wrapText="1"/>
    </xf>
    <xf numFmtId="0" fontId="2" fillId="4" borderId="66" xfId="0" applyFont="1" applyFill="1" applyBorder="1" applyAlignment="1">
      <alignment horizontal="center"/>
    </xf>
    <xf numFmtId="0" fontId="2" fillId="4" borderId="65" xfId="0" applyFont="1" applyFill="1" applyBorder="1" applyAlignment="1">
      <alignment horizontal="center"/>
    </xf>
    <xf numFmtId="0" fontId="2" fillId="4" borderId="67" xfId="0" applyFont="1" applyFill="1" applyBorder="1" applyAlignment="1">
      <alignment horizontal="center"/>
    </xf>
    <xf numFmtId="0" fontId="31" fillId="7" borderId="59" xfId="0" applyFont="1" applyFill="1" applyBorder="1" applyAlignment="1">
      <alignment horizontal="center"/>
    </xf>
    <xf numFmtId="0" fontId="2" fillId="2" borderId="6" xfId="0" applyFont="1" applyFill="1" applyBorder="1"/>
    <xf numFmtId="0" fontId="32" fillId="3" borderId="1" xfId="0" applyFont="1" applyFill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2" fontId="5" fillId="5" borderId="9" xfId="0" applyNumberFormat="1" applyFont="1" applyFill="1" applyBorder="1" applyAlignment="1">
      <alignment horizontal="center" vertical="center"/>
    </xf>
    <xf numFmtId="2" fontId="5" fillId="5" borderId="23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/>
    </xf>
    <xf numFmtId="164" fontId="5" fillId="0" borderId="25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" fillId="0" borderId="3" xfId="0" applyFont="1" applyBorder="1"/>
    <xf numFmtId="0" fontId="1" fillId="0" borderId="4" xfId="0" applyFont="1" applyBorder="1"/>
    <xf numFmtId="0" fontId="7" fillId="4" borderId="5" xfId="0" applyFont="1" applyFill="1" applyBorder="1" applyAlignment="1">
      <alignment horizontal="center" wrapText="1"/>
    </xf>
    <xf numFmtId="0" fontId="1" fillId="0" borderId="6" xfId="0" applyFont="1" applyBorder="1"/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15" fillId="0" borderId="38" xfId="0" applyFont="1" applyBorder="1" applyAlignment="1">
      <alignment horizontal="left" vertical="center" wrapText="1"/>
    </xf>
    <xf numFmtId="0" fontId="1" fillId="0" borderId="38" xfId="0" applyFont="1" applyBorder="1"/>
    <xf numFmtId="0" fontId="16" fillId="2" borderId="2" xfId="0" applyFont="1" applyFill="1" applyBorder="1" applyAlignment="1">
      <alignment horizontal="left" vertical="center" wrapText="1"/>
    </xf>
    <xf numFmtId="0" fontId="19" fillId="7" borderId="44" xfId="0" applyFont="1" applyFill="1" applyBorder="1" applyAlignment="1">
      <alignment horizontal="center" vertical="top" wrapText="1"/>
    </xf>
    <xf numFmtId="0" fontId="1" fillId="0" borderId="45" xfId="0" applyFont="1" applyBorder="1"/>
    <xf numFmtId="0" fontId="23" fillId="7" borderId="44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right" vertical="center"/>
    </xf>
    <xf numFmtId="0" fontId="14" fillId="8" borderId="30" xfId="0" applyFont="1" applyFill="1" applyBorder="1" applyAlignment="1">
      <alignment horizontal="left" wrapText="1"/>
    </xf>
    <xf numFmtId="0" fontId="1" fillId="0" borderId="31" xfId="0" applyFont="1" applyBorder="1"/>
    <xf numFmtId="0" fontId="1" fillId="0" borderId="32" xfId="0" applyFont="1" applyBorder="1"/>
    <xf numFmtId="0" fontId="15" fillId="0" borderId="0" xfId="0" applyFont="1" applyAlignment="1">
      <alignment horizontal="left" vertical="center" wrapText="1"/>
    </xf>
    <xf numFmtId="0" fontId="0" fillId="0" borderId="0" xfId="0"/>
    <xf numFmtId="0" fontId="3" fillId="4" borderId="54" xfId="0" applyFont="1" applyFill="1" applyBorder="1" applyAlignment="1">
      <alignment horizontal="left"/>
    </xf>
    <xf numFmtId="0" fontId="1" fillId="0" borderId="55" xfId="0" applyFont="1" applyBorder="1"/>
    <xf numFmtId="167" fontId="3" fillId="11" borderId="56" xfId="0" applyNumberFormat="1" applyFont="1" applyFill="1" applyBorder="1" applyAlignment="1">
      <alignment horizontal="left"/>
    </xf>
    <xf numFmtId="0" fontId="1" fillId="0" borderId="57" xfId="0" applyFont="1" applyBorder="1"/>
    <xf numFmtId="1" fontId="3" fillId="11" borderId="56" xfId="0" applyNumberFormat="1" applyFont="1" applyFill="1" applyBorder="1" applyAlignment="1">
      <alignment horizontal="center"/>
    </xf>
    <xf numFmtId="0" fontId="2" fillId="11" borderId="56" xfId="0" applyFont="1" applyFill="1" applyBorder="1" applyAlignment="1">
      <alignment horizontal="center"/>
    </xf>
    <xf numFmtId="0" fontId="1" fillId="0" borderId="58" xfId="0" applyFont="1" applyBorder="1"/>
    <xf numFmtId="0" fontId="3" fillId="4" borderId="63" xfId="0" applyFont="1" applyFill="1" applyBorder="1" applyAlignment="1">
      <alignment horizontal="left"/>
    </xf>
    <xf numFmtId="0" fontId="1" fillId="0" borderId="64" xfId="0" applyFont="1" applyBorder="1"/>
    <xf numFmtId="167" fontId="2" fillId="4" borderId="65" xfId="0" applyNumberFormat="1" applyFont="1" applyFill="1" applyBorder="1" applyAlignment="1">
      <alignment horizontal="left"/>
    </xf>
    <xf numFmtId="0" fontId="1" fillId="0" borderId="14" xfId="0" applyFont="1" applyBorder="1"/>
    <xf numFmtId="1" fontId="2" fillId="4" borderId="65" xfId="0" applyNumberFormat="1" applyFont="1" applyFill="1" applyBorder="1" applyAlignment="1">
      <alignment horizontal="center"/>
    </xf>
    <xf numFmtId="0" fontId="2" fillId="4" borderId="64" xfId="0" applyFont="1" applyFill="1" applyBorder="1" applyAlignment="1">
      <alignment horizontal="center"/>
    </xf>
    <xf numFmtId="0" fontId="2" fillId="4" borderId="65" xfId="0" applyFont="1" applyFill="1" applyBorder="1" applyAlignment="1">
      <alignment horizontal="center"/>
    </xf>
    <xf numFmtId="167" fontId="3" fillId="7" borderId="65" xfId="0" applyNumberFormat="1" applyFont="1" applyFill="1" applyBorder="1" applyAlignment="1">
      <alignment horizontal="left"/>
    </xf>
    <xf numFmtId="1" fontId="3" fillId="7" borderId="65" xfId="0" applyNumberFormat="1" applyFont="1" applyFill="1" applyBorder="1" applyAlignment="1">
      <alignment horizontal="center"/>
    </xf>
    <xf numFmtId="0" fontId="2" fillId="7" borderId="64" xfId="0" applyFont="1" applyFill="1" applyBorder="1" applyAlignment="1">
      <alignment horizontal="center"/>
    </xf>
    <xf numFmtId="0" fontId="1" fillId="0" borderId="68" xfId="0" applyFont="1" applyBorder="1"/>
    <xf numFmtId="0" fontId="2" fillId="4" borderId="63" xfId="0" applyFont="1" applyFill="1" applyBorder="1" applyAlignment="1">
      <alignment horizontal="center"/>
    </xf>
    <xf numFmtId="167" fontId="3" fillId="11" borderId="69" xfId="0" applyNumberFormat="1" applyFont="1" applyFill="1" applyBorder="1" applyAlignment="1">
      <alignment horizontal="left"/>
    </xf>
    <xf numFmtId="0" fontId="1" fillId="0" borderId="62" xfId="0" applyFont="1" applyBorder="1"/>
    <xf numFmtId="1" fontId="3" fillId="11" borderId="65" xfId="0" applyNumberFormat="1" applyFont="1" applyFill="1" applyBorder="1" applyAlignment="1">
      <alignment horizontal="center"/>
    </xf>
    <xf numFmtId="0" fontId="2" fillId="11" borderId="65" xfId="0" applyFont="1" applyFill="1" applyBorder="1" applyAlignment="1">
      <alignment horizontal="center"/>
    </xf>
    <xf numFmtId="1" fontId="2" fillId="4" borderId="65" xfId="0" applyNumberFormat="1" applyFont="1" applyFill="1" applyBorder="1" applyAlignment="1">
      <alignment horizontal="left"/>
    </xf>
    <xf numFmtId="15" fontId="29" fillId="2" borderId="2" xfId="0" applyNumberFormat="1" applyFont="1" applyFill="1" applyBorder="1" applyAlignment="1">
      <alignment horizontal="left" vertical="center"/>
    </xf>
    <xf numFmtId="0" fontId="2" fillId="4" borderId="60" xfId="0" applyFont="1" applyFill="1" applyBorder="1" applyAlignment="1">
      <alignment horizontal="center"/>
    </xf>
    <xf numFmtId="0" fontId="1" fillId="0" borderId="61" xfId="0" applyFont="1" applyBorder="1"/>
    <xf numFmtId="0" fontId="2" fillId="4" borderId="55" xfId="0" applyFont="1" applyFill="1" applyBorder="1" applyAlignment="1">
      <alignment horizontal="center"/>
    </xf>
    <xf numFmtId="0" fontId="30" fillId="3" borderId="50" xfId="0" applyFont="1" applyFill="1" applyBorder="1" applyAlignment="1">
      <alignment horizontal="left" vertical="center" wrapText="1"/>
    </xf>
    <xf numFmtId="0" fontId="1" fillId="0" borderId="51" xfId="0" applyFont="1" applyBorder="1"/>
    <xf numFmtId="0" fontId="1" fillId="0" borderId="52" xfId="0" applyFont="1" applyBorder="1"/>
    <xf numFmtId="0" fontId="2" fillId="11" borderId="64" xfId="0" applyFont="1" applyFill="1" applyBorder="1" applyAlignment="1">
      <alignment horizontal="center"/>
    </xf>
    <xf numFmtId="167" fontId="2" fillId="4" borderId="65" xfId="0" applyNumberFormat="1" applyFont="1" applyFill="1" applyBorder="1" applyAlignment="1">
      <alignment horizontal="center"/>
    </xf>
    <xf numFmtId="167" fontId="2" fillId="4" borderId="69" xfId="0" applyNumberFormat="1" applyFont="1" applyFill="1" applyBorder="1" applyAlignment="1">
      <alignment horizontal="center"/>
    </xf>
    <xf numFmtId="167" fontId="36" fillId="4" borderId="65" xfId="0" applyNumberFormat="1" applyFont="1" applyFill="1" applyBorder="1" applyAlignment="1">
      <alignment horizontal="left"/>
    </xf>
    <xf numFmtId="0" fontId="10" fillId="12" borderId="0" xfId="0" applyFont="1" applyFill="1"/>
    <xf numFmtId="0" fontId="5" fillId="0" borderId="11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13" borderId="65" xfId="0" applyFont="1" applyFill="1" applyBorder="1" applyAlignment="1">
      <alignment horizontal="center"/>
    </xf>
    <xf numFmtId="0" fontId="1" fillId="13" borderId="64" xfId="0" applyFont="1" applyFill="1" applyBorder="1"/>
    <xf numFmtId="0" fontId="1" fillId="13" borderId="14" xfId="0" applyFont="1" applyFill="1" applyBorder="1"/>
    <xf numFmtId="0" fontId="5" fillId="0" borderId="24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left" vertical="center" wrapText="1"/>
    </xf>
    <xf numFmtId="0" fontId="5" fillId="13" borderId="12" xfId="0" applyFont="1" applyFill="1" applyBorder="1" applyAlignment="1">
      <alignment horizontal="left" vertical="center" wrapText="1"/>
    </xf>
    <xf numFmtId="0" fontId="5" fillId="13" borderId="16" xfId="0" applyFont="1" applyFill="1" applyBorder="1" applyAlignment="1">
      <alignment horizontal="center" vertical="center" wrapText="1"/>
    </xf>
    <xf numFmtId="0" fontId="5" fillId="14" borderId="12" xfId="0" applyFont="1" applyFill="1" applyBorder="1" applyAlignment="1">
      <alignment horizontal="left" vertical="center" wrapText="1"/>
    </xf>
    <xf numFmtId="0" fontId="5" fillId="13" borderId="11" xfId="0" applyFont="1" applyFill="1" applyBorder="1" applyAlignment="1">
      <alignment horizontal="center" vertical="center" wrapText="1"/>
    </xf>
    <xf numFmtId="0" fontId="5" fillId="13" borderId="24" xfId="0" applyFont="1" applyFill="1" applyBorder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13" borderId="12" xfId="0" applyFont="1" applyFill="1" applyBorder="1" applyAlignment="1">
      <alignment vertical="center"/>
    </xf>
    <xf numFmtId="0" fontId="5" fillId="13" borderId="11" xfId="0" applyFont="1" applyFill="1" applyBorder="1" applyAlignment="1">
      <alignment horizontal="left" vertical="center" wrapText="1"/>
    </xf>
    <xf numFmtId="0" fontId="5" fillId="13" borderId="0" xfId="0" applyFont="1" applyFill="1" applyAlignment="1">
      <alignment horizontal="left" vertical="center" wrapText="1"/>
    </xf>
    <xf numFmtId="0" fontId="5" fillId="14" borderId="8" xfId="0" applyFont="1" applyFill="1" applyBorder="1" applyAlignment="1">
      <alignment vertical="center"/>
    </xf>
    <xf numFmtId="0" fontId="5" fillId="14" borderId="12" xfId="0" applyFont="1" applyFill="1" applyBorder="1" applyAlignment="1">
      <alignment vertical="center"/>
    </xf>
    <xf numFmtId="0" fontId="5" fillId="14" borderId="20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left" vertical="center" wrapText="1"/>
    </xf>
    <xf numFmtId="0" fontId="9" fillId="14" borderId="8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9" fillId="14" borderId="2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164" fontId="9" fillId="14" borderId="8" xfId="0" applyNumberFormat="1" applyFont="1" applyFill="1" applyBorder="1" applyAlignment="1">
      <alignment horizontal="center" vertical="center"/>
    </xf>
    <xf numFmtId="164" fontId="5" fillId="13" borderId="12" xfId="0" applyNumberFormat="1" applyFont="1" applyFill="1" applyBorder="1" applyAlignment="1">
      <alignment horizontal="center" vertical="center"/>
    </xf>
    <xf numFmtId="164" fontId="9" fillId="14" borderId="12" xfId="0" applyNumberFormat="1" applyFont="1" applyFill="1" applyBorder="1" applyAlignment="1">
      <alignment horizontal="center" vertical="center"/>
    </xf>
    <xf numFmtId="164" fontId="5" fillId="14" borderId="12" xfId="0" applyNumberFormat="1" applyFont="1" applyFill="1" applyBorder="1" applyAlignment="1">
      <alignment horizontal="center" vertical="center" wrapText="1"/>
    </xf>
    <xf numFmtId="164" fontId="9" fillId="14" borderId="12" xfId="0" applyNumberFormat="1" applyFont="1" applyFill="1" applyBorder="1" applyAlignment="1">
      <alignment horizontal="center" vertical="center" wrapText="1"/>
    </xf>
    <xf numFmtId="164" fontId="5" fillId="13" borderId="12" xfId="0" applyNumberFormat="1" applyFont="1" applyFill="1" applyBorder="1" applyAlignment="1">
      <alignment horizontal="center" vertical="center" wrapText="1"/>
    </xf>
    <xf numFmtId="164" fontId="9" fillId="14" borderId="21" xfId="0" applyNumberFormat="1" applyFont="1" applyFill="1" applyBorder="1" applyAlignment="1">
      <alignment horizontal="center" vertical="center" wrapText="1"/>
    </xf>
    <xf numFmtId="164" fontId="9" fillId="14" borderId="1" xfId="0" applyNumberFormat="1" applyFont="1" applyFill="1" applyBorder="1" applyAlignment="1">
      <alignment horizontal="center" vertical="center" wrapText="1"/>
    </xf>
    <xf numFmtId="164" fontId="5" fillId="13" borderId="0" xfId="0" applyNumberFormat="1" applyFont="1" applyFill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4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colors>
    <mruColors>
      <color rgb="FFE8D1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23" Type="http://schemas.openxmlformats.org/officeDocument/2006/relationships/theme" Target="theme/theme1.xml"/><Relationship Id="rId4" Type="http://schemas.openxmlformats.org/officeDocument/2006/relationships/worksheet" Target="worksheets/sheet4.xml"/><Relationship Id="rId22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238125</xdr:rowOff>
    </xdr:from>
    <xdr:ext cx="291465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0</xdr:row>
      <xdr:rowOff>266700</xdr:rowOff>
    </xdr:from>
    <xdr:ext cx="1685925" cy="4953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238125</xdr:rowOff>
    </xdr:from>
    <xdr:ext cx="291465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0</xdr:row>
      <xdr:rowOff>266700</xdr:rowOff>
    </xdr:from>
    <xdr:ext cx="1685925" cy="4953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238125</xdr:rowOff>
    </xdr:from>
    <xdr:ext cx="291465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0</xdr:row>
      <xdr:rowOff>266700</xdr:rowOff>
    </xdr:from>
    <xdr:ext cx="1685925" cy="4953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61" workbookViewId="0">
      <selection activeCell="L11" sqref="L11"/>
    </sheetView>
  </sheetViews>
  <sheetFormatPr baseColWidth="10" defaultColWidth="11.1640625" defaultRowHeight="15" customHeight="1" x14ac:dyDescent="0.2"/>
  <cols>
    <col min="1" max="1" width="6.5" customWidth="1"/>
    <col min="2" max="2" width="16.1640625" customWidth="1"/>
    <col min="3" max="3" width="16.33203125" customWidth="1"/>
    <col min="4" max="4" width="10.83203125" customWidth="1"/>
    <col min="5" max="5" width="14.5" customWidth="1"/>
    <col min="6" max="6" width="10.83203125" customWidth="1"/>
    <col min="7" max="7" width="18.5" customWidth="1"/>
    <col min="8" max="9" width="10.83203125" customWidth="1"/>
    <col min="10" max="10" width="12.6640625" customWidth="1"/>
    <col min="11" max="26" width="10.83203125" customWidth="1"/>
  </cols>
  <sheetData>
    <row r="1" spans="1:26" ht="15.75" customHeight="1" x14ac:dyDescent="0.2">
      <c r="A1" s="103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17" t="s">
        <v>58</v>
      </c>
      <c r="B2" s="205"/>
      <c r="C2" s="104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217" t="s">
        <v>59</v>
      </c>
      <c r="B3" s="205"/>
      <c r="C3" s="104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217" t="s">
        <v>60</v>
      </c>
      <c r="B4" s="205"/>
      <c r="C4" s="104"/>
      <c r="D4" s="3"/>
      <c r="E4" s="3"/>
      <c r="F4" s="3"/>
      <c r="G4" s="3"/>
      <c r="H4" s="3"/>
      <c r="I4" s="105"/>
      <c r="J4" s="10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103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6" customHeight="1" x14ac:dyDescent="0.2">
      <c r="A6" s="107" t="s">
        <v>61</v>
      </c>
      <c r="B6" s="218" t="s">
        <v>62</v>
      </c>
      <c r="C6" s="219"/>
      <c r="D6" s="220"/>
      <c r="E6" s="108" t="s">
        <v>63</v>
      </c>
      <c r="F6" s="108" t="s">
        <v>64</v>
      </c>
      <c r="G6" s="108" t="s">
        <v>65</v>
      </c>
      <c r="H6" s="108" t="s">
        <v>66</v>
      </c>
      <c r="I6" s="109" t="s">
        <v>67</v>
      </c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.75" customHeight="1" x14ac:dyDescent="0.2">
      <c r="A7" s="110">
        <v>1</v>
      </c>
      <c r="B7" s="221" t="s">
        <v>68</v>
      </c>
      <c r="C7" s="222"/>
      <c r="D7" s="222"/>
      <c r="E7" s="111">
        <f t="shared" ref="E7:F7" si="0">C27</f>
        <v>2</v>
      </c>
      <c r="F7" s="111">
        <f t="shared" si="0"/>
        <v>0</v>
      </c>
      <c r="G7" s="111">
        <f>F27</f>
        <v>2</v>
      </c>
      <c r="H7" s="111">
        <f t="shared" ref="H7:I7" si="1">H27</f>
        <v>0</v>
      </c>
      <c r="I7" s="112">
        <f t="shared" si="1"/>
        <v>0</v>
      </c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.75" customHeight="1" x14ac:dyDescent="0.2">
      <c r="A8" s="110">
        <v>2</v>
      </c>
      <c r="B8" s="221" t="s">
        <v>69</v>
      </c>
      <c r="C8" s="222"/>
      <c r="D8" s="222"/>
      <c r="E8" s="111">
        <f t="shared" ref="E8:F8" si="2">C44</f>
        <v>150</v>
      </c>
      <c r="F8" s="111">
        <f t="shared" si="2"/>
        <v>0</v>
      </c>
      <c r="G8" s="111">
        <f>F44</f>
        <v>47.5</v>
      </c>
      <c r="H8" s="111">
        <f t="shared" ref="H8:I8" si="3">H44</f>
        <v>102.5</v>
      </c>
      <c r="I8" s="112">
        <f t="shared" si="3"/>
        <v>0</v>
      </c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1.75" customHeight="1" x14ac:dyDescent="0.2">
      <c r="A9" s="110">
        <v>3</v>
      </c>
      <c r="B9" s="221" t="s">
        <v>70</v>
      </c>
      <c r="C9" s="222"/>
      <c r="D9" s="222"/>
      <c r="E9" s="111">
        <f t="shared" ref="E9:F9" si="4">C66</f>
        <v>55</v>
      </c>
      <c r="F9" s="111">
        <f t="shared" si="4"/>
        <v>0</v>
      </c>
      <c r="G9" s="111">
        <f>F66</f>
        <v>24</v>
      </c>
      <c r="H9" s="111">
        <f t="shared" ref="H9:I9" si="5">H66</f>
        <v>31</v>
      </c>
      <c r="I9" s="112">
        <f t="shared" si="5"/>
        <v>0</v>
      </c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1.75" customHeight="1" x14ac:dyDescent="0.2">
      <c r="A10" s="113">
        <v>4</v>
      </c>
      <c r="B10" s="211" t="s">
        <v>71</v>
      </c>
      <c r="C10" s="212"/>
      <c r="D10" s="212"/>
      <c r="E10" s="114">
        <f t="shared" ref="E10:F10" si="6">C85</f>
        <v>6</v>
      </c>
      <c r="F10" s="114">
        <f t="shared" si="6"/>
        <v>0</v>
      </c>
      <c r="G10" s="114">
        <f>F85</f>
        <v>0</v>
      </c>
      <c r="H10" s="114">
        <f t="shared" ref="H10:I10" si="7">H85</f>
        <v>6</v>
      </c>
      <c r="I10" s="115">
        <f t="shared" si="7"/>
        <v>0</v>
      </c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103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03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">
      <c r="A13" s="213" t="s">
        <v>72</v>
      </c>
      <c r="B13" s="204"/>
      <c r="C13" s="204"/>
      <c r="D13" s="205"/>
      <c r="E13" s="116"/>
      <c r="F13" s="117"/>
      <c r="G13" s="116"/>
      <c r="H13" s="116"/>
      <c r="I13" s="116"/>
      <c r="J13" s="11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0.5" customHeight="1" x14ac:dyDescent="0.2">
      <c r="A14" s="118" t="s">
        <v>61</v>
      </c>
      <c r="B14" s="119" t="s">
        <v>26</v>
      </c>
      <c r="C14" s="118" t="s">
        <v>73</v>
      </c>
      <c r="D14" s="118" t="s">
        <v>74</v>
      </c>
      <c r="E14" s="119" t="s">
        <v>75</v>
      </c>
      <c r="F14" s="118" t="s">
        <v>76</v>
      </c>
      <c r="G14" s="119" t="s">
        <v>77</v>
      </c>
      <c r="H14" s="118" t="s">
        <v>66</v>
      </c>
      <c r="I14" s="120" t="s">
        <v>67</v>
      </c>
      <c r="J14" s="119" t="s">
        <v>78</v>
      </c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 ht="15.75" customHeight="1" x14ac:dyDescent="0.2">
      <c r="A15" s="122"/>
      <c r="B15" s="123">
        <v>43465</v>
      </c>
      <c r="C15" s="124" t="s">
        <v>79</v>
      </c>
      <c r="D15" s="125"/>
      <c r="E15" s="126"/>
      <c r="F15" s="125"/>
      <c r="G15" s="127"/>
      <c r="H15" s="128">
        <v>2</v>
      </c>
      <c r="I15" s="214" t="s">
        <v>80</v>
      </c>
      <c r="J15" s="21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29">
        <f t="shared" ref="A16:A26" si="8">A15+1</f>
        <v>1</v>
      </c>
      <c r="B16" s="130">
        <v>43466</v>
      </c>
      <c r="C16" s="131">
        <f t="shared" ref="C16:C26" si="9">H15</f>
        <v>2</v>
      </c>
      <c r="D16" s="131">
        <v>0</v>
      </c>
      <c r="E16" s="132" t="s">
        <v>81</v>
      </c>
      <c r="F16" s="131">
        <v>0</v>
      </c>
      <c r="G16" s="132" t="s">
        <v>82</v>
      </c>
      <c r="H16" s="133">
        <f t="shared" ref="H16:H27" si="10">C16+D16-F16</f>
        <v>2</v>
      </c>
      <c r="I16" s="134"/>
      <c r="J16" s="13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29">
        <f t="shared" si="8"/>
        <v>2</v>
      </c>
      <c r="B17" s="130">
        <v>43585</v>
      </c>
      <c r="C17" s="131">
        <f t="shared" si="9"/>
        <v>2</v>
      </c>
      <c r="D17" s="131">
        <v>0</v>
      </c>
      <c r="E17" s="136" t="s">
        <v>82</v>
      </c>
      <c r="F17" s="131">
        <v>2</v>
      </c>
      <c r="G17" s="132" t="s">
        <v>83</v>
      </c>
      <c r="H17" s="133">
        <f t="shared" si="10"/>
        <v>0</v>
      </c>
      <c r="I17" s="134"/>
      <c r="J17" s="13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29">
        <f t="shared" si="8"/>
        <v>3</v>
      </c>
      <c r="B18" s="130">
        <v>43616</v>
      </c>
      <c r="C18" s="131">
        <f t="shared" si="9"/>
        <v>0</v>
      </c>
      <c r="D18" s="131" t="s">
        <v>84</v>
      </c>
      <c r="E18" s="136"/>
      <c r="F18" s="131"/>
      <c r="G18" s="132"/>
      <c r="H18" s="133" t="e">
        <f>C18+D18-F18</f>
        <v>#VALUE!</v>
      </c>
      <c r="I18" s="134"/>
      <c r="J18" s="13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29">
        <f t="shared" si="8"/>
        <v>4</v>
      </c>
      <c r="B19" s="130"/>
      <c r="C19" s="131" t="e">
        <f t="shared" si="9"/>
        <v>#VALUE!</v>
      </c>
      <c r="D19" s="131"/>
      <c r="E19" s="136"/>
      <c r="F19" s="131"/>
      <c r="G19" s="132"/>
      <c r="H19" s="133" t="e">
        <f t="shared" si="10"/>
        <v>#VALUE!</v>
      </c>
      <c r="I19" s="134"/>
      <c r="J19" s="13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29">
        <f t="shared" si="8"/>
        <v>5</v>
      </c>
      <c r="B20" s="130"/>
      <c r="C20" s="131" t="e">
        <f t="shared" si="9"/>
        <v>#VALUE!</v>
      </c>
      <c r="D20" s="131"/>
      <c r="E20" s="136"/>
      <c r="F20" s="131"/>
      <c r="G20" s="132"/>
      <c r="H20" s="133" t="e">
        <f t="shared" si="10"/>
        <v>#VALUE!</v>
      </c>
      <c r="I20" s="134"/>
      <c r="J20" s="13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29">
        <f t="shared" si="8"/>
        <v>6</v>
      </c>
      <c r="B21" s="130"/>
      <c r="C21" s="131" t="e">
        <f t="shared" si="9"/>
        <v>#VALUE!</v>
      </c>
      <c r="D21" s="131"/>
      <c r="E21" s="136"/>
      <c r="F21" s="131"/>
      <c r="G21" s="132"/>
      <c r="H21" s="133" t="e">
        <f t="shared" si="10"/>
        <v>#VALUE!</v>
      </c>
      <c r="I21" s="134"/>
      <c r="J21" s="13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29">
        <f t="shared" si="8"/>
        <v>7</v>
      </c>
      <c r="B22" s="130"/>
      <c r="C22" s="131" t="e">
        <f t="shared" si="9"/>
        <v>#VALUE!</v>
      </c>
      <c r="D22" s="131"/>
      <c r="E22" s="136"/>
      <c r="F22" s="131"/>
      <c r="G22" s="132"/>
      <c r="H22" s="133" t="e">
        <f t="shared" si="10"/>
        <v>#VALUE!</v>
      </c>
      <c r="I22" s="134"/>
      <c r="J22" s="13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29">
        <f t="shared" si="8"/>
        <v>8</v>
      </c>
      <c r="B23" s="130"/>
      <c r="C23" s="131" t="e">
        <f t="shared" si="9"/>
        <v>#VALUE!</v>
      </c>
      <c r="D23" s="131"/>
      <c r="E23" s="136"/>
      <c r="F23" s="131"/>
      <c r="G23" s="132"/>
      <c r="H23" s="133" t="e">
        <f t="shared" si="10"/>
        <v>#VALUE!</v>
      </c>
      <c r="I23" s="134"/>
      <c r="J23" s="13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29">
        <f t="shared" si="8"/>
        <v>9</v>
      </c>
      <c r="B24" s="130"/>
      <c r="C24" s="131" t="e">
        <f t="shared" si="9"/>
        <v>#VALUE!</v>
      </c>
      <c r="D24" s="131"/>
      <c r="E24" s="136"/>
      <c r="F24" s="131"/>
      <c r="G24" s="132"/>
      <c r="H24" s="133" t="e">
        <f t="shared" si="10"/>
        <v>#VALUE!</v>
      </c>
      <c r="I24" s="134"/>
      <c r="J24" s="13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29">
        <f t="shared" si="8"/>
        <v>10</v>
      </c>
      <c r="B25" s="130"/>
      <c r="C25" s="131" t="e">
        <f t="shared" si="9"/>
        <v>#VALUE!</v>
      </c>
      <c r="D25" s="131"/>
      <c r="E25" s="136"/>
      <c r="F25" s="131"/>
      <c r="G25" s="137"/>
      <c r="H25" s="133" t="e">
        <f t="shared" si="10"/>
        <v>#VALUE!</v>
      </c>
      <c r="I25" s="134"/>
      <c r="J25" s="13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29">
        <f t="shared" si="8"/>
        <v>11</v>
      </c>
      <c r="B26" s="130"/>
      <c r="C26" s="131" t="e">
        <f t="shared" si="9"/>
        <v>#VALUE!</v>
      </c>
      <c r="D26" s="131"/>
      <c r="E26" s="136"/>
      <c r="F26" s="131"/>
      <c r="G26" s="137"/>
      <c r="H26" s="133" t="e">
        <f t="shared" si="10"/>
        <v>#VALUE!</v>
      </c>
      <c r="I26" s="134"/>
      <c r="J26" s="13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18"/>
      <c r="B27" s="119"/>
      <c r="C27" s="138">
        <f>C16</f>
        <v>2</v>
      </c>
      <c r="D27" s="138">
        <f>SUM(D16:D26)</f>
        <v>0</v>
      </c>
      <c r="E27" s="119"/>
      <c r="F27" s="138">
        <f>SUM(F16:F26)</f>
        <v>2</v>
      </c>
      <c r="G27" s="139"/>
      <c r="H27" s="140">
        <f t="shared" si="10"/>
        <v>0</v>
      </c>
      <c r="I27" s="141">
        <f>SUM(I15:I24)</f>
        <v>0</v>
      </c>
      <c r="J27" s="11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42"/>
      <c r="B28" s="143"/>
      <c r="C28" s="143"/>
      <c r="D28" s="142"/>
      <c r="E28" s="142"/>
      <c r="F28" s="143"/>
      <c r="G28" s="142"/>
      <c r="H28" s="143"/>
      <c r="I28" s="142"/>
      <c r="J28" s="14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2">
      <c r="A29" s="144" t="s">
        <v>85</v>
      </c>
      <c r="B29" s="144"/>
      <c r="C29" s="144"/>
      <c r="D29" s="144"/>
      <c r="E29" s="116"/>
      <c r="F29" s="117"/>
      <c r="G29" s="116"/>
      <c r="H29" s="116"/>
      <c r="I29" s="116"/>
      <c r="J29" s="11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0.5" customHeight="1" x14ac:dyDescent="0.2">
      <c r="A30" s="118" t="s">
        <v>61</v>
      </c>
      <c r="B30" s="119" t="s">
        <v>26</v>
      </c>
      <c r="C30" s="118" t="s">
        <v>73</v>
      </c>
      <c r="D30" s="118" t="s">
        <v>74</v>
      </c>
      <c r="E30" s="119" t="s">
        <v>75</v>
      </c>
      <c r="F30" s="118" t="s">
        <v>76</v>
      </c>
      <c r="G30" s="119" t="s">
        <v>77</v>
      </c>
      <c r="H30" s="118" t="s">
        <v>66</v>
      </c>
      <c r="I30" s="120" t="s">
        <v>67</v>
      </c>
      <c r="J30" s="119" t="s">
        <v>78</v>
      </c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:26" ht="15.75" customHeight="1" x14ac:dyDescent="0.2">
      <c r="A31" s="145"/>
      <c r="B31" s="123">
        <v>43465</v>
      </c>
      <c r="C31" s="124" t="s">
        <v>79</v>
      </c>
      <c r="D31" s="124"/>
      <c r="E31" s="146"/>
      <c r="F31" s="124"/>
      <c r="G31" s="146"/>
      <c r="H31" s="147">
        <v>150</v>
      </c>
      <c r="I31" s="214" t="s">
        <v>80</v>
      </c>
      <c r="J31" s="21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29">
        <f t="shared" ref="A32:A43" si="11">A31+1</f>
        <v>1</v>
      </c>
      <c r="B32" s="130">
        <v>43466</v>
      </c>
      <c r="C32" s="131">
        <f t="shared" ref="C32:C43" si="12">H31</f>
        <v>150</v>
      </c>
      <c r="D32" s="131">
        <v>0</v>
      </c>
      <c r="E32" s="132" t="s">
        <v>81</v>
      </c>
      <c r="F32" s="131">
        <v>0</v>
      </c>
      <c r="G32" s="132" t="s">
        <v>82</v>
      </c>
      <c r="H32" s="133">
        <f t="shared" ref="H32:H44" si="13">C32+D32-F32</f>
        <v>150</v>
      </c>
      <c r="I32" s="134"/>
      <c r="J32" s="13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29">
        <f t="shared" si="11"/>
        <v>2</v>
      </c>
      <c r="B33" s="130">
        <v>43496</v>
      </c>
      <c r="C33" s="131">
        <f t="shared" si="12"/>
        <v>150</v>
      </c>
      <c r="D33" s="131">
        <v>0</v>
      </c>
      <c r="E33" s="136" t="s">
        <v>82</v>
      </c>
      <c r="F33" s="131">
        <v>14</v>
      </c>
      <c r="G33" s="132" t="s">
        <v>86</v>
      </c>
      <c r="H33" s="133">
        <f t="shared" si="13"/>
        <v>136</v>
      </c>
      <c r="I33" s="134"/>
      <c r="J33" s="13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29">
        <f t="shared" si="11"/>
        <v>3</v>
      </c>
      <c r="B34" s="130">
        <v>43524</v>
      </c>
      <c r="C34" s="131">
        <f t="shared" si="12"/>
        <v>136</v>
      </c>
      <c r="D34" s="131">
        <v>0</v>
      </c>
      <c r="E34" s="136" t="s">
        <v>82</v>
      </c>
      <c r="F34" s="131">
        <v>1.5</v>
      </c>
      <c r="G34" s="132" t="s">
        <v>87</v>
      </c>
      <c r="H34" s="133">
        <f t="shared" si="13"/>
        <v>134.5</v>
      </c>
      <c r="I34" s="134"/>
      <c r="J34" s="13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29">
        <f t="shared" si="11"/>
        <v>4</v>
      </c>
      <c r="B35" s="130">
        <v>43555</v>
      </c>
      <c r="C35" s="131">
        <f t="shared" si="12"/>
        <v>134.5</v>
      </c>
      <c r="D35" s="131">
        <v>0</v>
      </c>
      <c r="E35" s="136" t="s">
        <v>82</v>
      </c>
      <c r="F35" s="131">
        <v>4</v>
      </c>
      <c r="G35" s="132" t="s">
        <v>88</v>
      </c>
      <c r="H35" s="133">
        <f t="shared" si="13"/>
        <v>130.5</v>
      </c>
      <c r="I35" s="134"/>
      <c r="J35" s="13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29">
        <f t="shared" si="11"/>
        <v>5</v>
      </c>
      <c r="B36" s="130">
        <v>43585</v>
      </c>
      <c r="C36" s="131">
        <f t="shared" si="12"/>
        <v>130.5</v>
      </c>
      <c r="D36" s="131">
        <v>0</v>
      </c>
      <c r="E36" s="136" t="s">
        <v>82</v>
      </c>
      <c r="F36" s="131">
        <v>5</v>
      </c>
      <c r="G36" s="132" t="s">
        <v>83</v>
      </c>
      <c r="H36" s="133">
        <f t="shared" si="13"/>
        <v>125.5</v>
      </c>
      <c r="I36" s="134"/>
      <c r="J36" s="13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29">
        <f t="shared" si="11"/>
        <v>6</v>
      </c>
      <c r="B37" s="130">
        <v>43616</v>
      </c>
      <c r="C37" s="131">
        <f t="shared" si="12"/>
        <v>125.5</v>
      </c>
      <c r="D37" s="131">
        <v>0</v>
      </c>
      <c r="E37" s="136" t="s">
        <v>82</v>
      </c>
      <c r="F37" s="131">
        <v>3</v>
      </c>
      <c r="G37" s="132" t="s">
        <v>89</v>
      </c>
      <c r="H37" s="133">
        <f t="shared" si="13"/>
        <v>122.5</v>
      </c>
      <c r="I37" s="134"/>
      <c r="J37" s="13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29">
        <f t="shared" si="11"/>
        <v>7</v>
      </c>
      <c r="B38" s="130">
        <v>43646</v>
      </c>
      <c r="C38" s="131">
        <f t="shared" si="12"/>
        <v>122.5</v>
      </c>
      <c r="D38" s="131">
        <v>0</v>
      </c>
      <c r="E38" s="136" t="s">
        <v>82</v>
      </c>
      <c r="F38" s="131">
        <v>4</v>
      </c>
      <c r="G38" s="132" t="s">
        <v>90</v>
      </c>
      <c r="H38" s="133">
        <f t="shared" si="13"/>
        <v>118.5</v>
      </c>
      <c r="I38" s="134"/>
      <c r="J38" s="13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29">
        <f t="shared" si="11"/>
        <v>8</v>
      </c>
      <c r="B39" s="130">
        <v>43677</v>
      </c>
      <c r="C39" s="131">
        <f t="shared" si="12"/>
        <v>118.5</v>
      </c>
      <c r="D39" s="131">
        <v>0</v>
      </c>
      <c r="E39" s="136" t="s">
        <v>82</v>
      </c>
      <c r="F39" s="131">
        <v>4</v>
      </c>
      <c r="G39" s="132" t="s">
        <v>91</v>
      </c>
      <c r="H39" s="133">
        <f t="shared" si="13"/>
        <v>114.5</v>
      </c>
      <c r="I39" s="134"/>
      <c r="J39" s="13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129">
        <f t="shared" si="11"/>
        <v>9</v>
      </c>
      <c r="B40" s="130">
        <v>43708</v>
      </c>
      <c r="C40" s="131">
        <f t="shared" si="12"/>
        <v>114.5</v>
      </c>
      <c r="D40" s="131">
        <v>0</v>
      </c>
      <c r="E40" s="136" t="s">
        <v>82</v>
      </c>
      <c r="F40" s="131">
        <v>4</v>
      </c>
      <c r="G40" s="132" t="s">
        <v>92</v>
      </c>
      <c r="H40" s="133">
        <f t="shared" si="13"/>
        <v>110.5</v>
      </c>
      <c r="I40" s="134"/>
      <c r="J40" s="13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129">
        <f t="shared" si="11"/>
        <v>10</v>
      </c>
      <c r="B41" s="130">
        <v>43738</v>
      </c>
      <c r="C41" s="131">
        <f t="shared" si="12"/>
        <v>110.5</v>
      </c>
      <c r="D41" s="131">
        <v>0</v>
      </c>
      <c r="E41" s="136" t="s">
        <v>82</v>
      </c>
      <c r="F41" s="131">
        <v>2</v>
      </c>
      <c r="G41" s="132" t="s">
        <v>93</v>
      </c>
      <c r="H41" s="133">
        <f t="shared" si="13"/>
        <v>108.5</v>
      </c>
      <c r="I41" s="134"/>
      <c r="J41" s="13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129">
        <f t="shared" si="11"/>
        <v>11</v>
      </c>
      <c r="B42" s="130">
        <v>43799</v>
      </c>
      <c r="C42" s="131">
        <f t="shared" si="12"/>
        <v>108.5</v>
      </c>
      <c r="D42" s="131"/>
      <c r="E42" s="136"/>
      <c r="F42" s="131">
        <v>6</v>
      </c>
      <c r="G42" s="132" t="s">
        <v>94</v>
      </c>
      <c r="H42" s="133">
        <f t="shared" si="13"/>
        <v>102.5</v>
      </c>
      <c r="I42" s="134"/>
      <c r="J42" s="13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29">
        <f t="shared" si="11"/>
        <v>12</v>
      </c>
      <c r="B43" s="130"/>
      <c r="C43" s="131">
        <f t="shared" si="12"/>
        <v>102.5</v>
      </c>
      <c r="D43" s="131"/>
      <c r="E43" s="136"/>
      <c r="F43" s="131"/>
      <c r="G43" s="132"/>
      <c r="H43" s="133">
        <f t="shared" si="13"/>
        <v>102.5</v>
      </c>
      <c r="I43" s="134"/>
      <c r="J43" s="13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118"/>
      <c r="B44" s="119"/>
      <c r="C44" s="138">
        <f>C32</f>
        <v>150</v>
      </c>
      <c r="D44" s="138">
        <f>SUM(D32:D43)</f>
        <v>0</v>
      </c>
      <c r="E44" s="119"/>
      <c r="F44" s="138">
        <f>SUM(F32:F43)</f>
        <v>47.5</v>
      </c>
      <c r="G44" s="139"/>
      <c r="H44" s="140">
        <f t="shared" si="13"/>
        <v>102.5</v>
      </c>
      <c r="I44" s="141">
        <f>SUM(I31:I43)</f>
        <v>0</v>
      </c>
      <c r="J44" s="119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103"/>
      <c r="B45" s="1"/>
      <c r="C45" s="1"/>
      <c r="D45" s="1"/>
      <c r="E45" s="1"/>
      <c r="F45" s="1"/>
      <c r="G45" s="1"/>
      <c r="H45" s="1"/>
      <c r="I45" s="1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103"/>
      <c r="B46" s="1"/>
      <c r="C46" s="1"/>
      <c r="D46" s="1"/>
      <c r="E46" s="1"/>
      <c r="F46" s="1"/>
      <c r="G46" s="1"/>
      <c r="H46" s="1"/>
      <c r="I46" s="1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13" t="s">
        <v>95</v>
      </c>
      <c r="B47" s="204"/>
      <c r="C47" s="204"/>
      <c r="D47" s="204"/>
      <c r="E47" s="205"/>
      <c r="F47" s="117"/>
      <c r="G47" s="116"/>
      <c r="H47" s="116"/>
      <c r="I47" s="116"/>
      <c r="J47" s="11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118" t="s">
        <v>61</v>
      </c>
      <c r="B48" s="119" t="s">
        <v>26</v>
      </c>
      <c r="C48" s="118" t="s">
        <v>73</v>
      </c>
      <c r="D48" s="118" t="s">
        <v>74</v>
      </c>
      <c r="E48" s="119" t="s">
        <v>75</v>
      </c>
      <c r="F48" s="118" t="s">
        <v>76</v>
      </c>
      <c r="G48" s="119" t="s">
        <v>77</v>
      </c>
      <c r="H48" s="118" t="s">
        <v>66</v>
      </c>
      <c r="I48" s="120" t="s">
        <v>67</v>
      </c>
      <c r="J48" s="119" t="s">
        <v>78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145"/>
      <c r="B49" s="123">
        <v>43465</v>
      </c>
      <c r="C49" s="124" t="s">
        <v>79</v>
      </c>
      <c r="D49" s="124"/>
      <c r="E49" s="146"/>
      <c r="F49" s="124"/>
      <c r="G49" s="146"/>
      <c r="H49" s="147">
        <v>55</v>
      </c>
      <c r="I49" s="214" t="s">
        <v>80</v>
      </c>
      <c r="J49" s="21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129">
        <f t="shared" ref="A50:A65" si="14">A49+1</f>
        <v>1</v>
      </c>
      <c r="B50" s="130">
        <v>43466</v>
      </c>
      <c r="C50" s="131">
        <f t="shared" ref="C50:C65" si="15">H49</f>
        <v>55</v>
      </c>
      <c r="D50" s="131">
        <v>0</v>
      </c>
      <c r="E50" s="132" t="s">
        <v>81</v>
      </c>
      <c r="F50" s="131">
        <v>0</v>
      </c>
      <c r="G50" s="132" t="s">
        <v>82</v>
      </c>
      <c r="H50" s="133">
        <f t="shared" ref="H50:H66" si="16">C50+D50-F50</f>
        <v>55</v>
      </c>
      <c r="I50" s="134"/>
      <c r="J50" s="13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129">
        <f t="shared" si="14"/>
        <v>2</v>
      </c>
      <c r="B51" s="130">
        <v>43496</v>
      </c>
      <c r="C51" s="131">
        <f t="shared" si="15"/>
        <v>55</v>
      </c>
      <c r="D51" s="131">
        <v>0</v>
      </c>
      <c r="E51" s="136" t="s">
        <v>82</v>
      </c>
      <c r="F51" s="131">
        <v>7</v>
      </c>
      <c r="G51" s="132" t="s">
        <v>86</v>
      </c>
      <c r="H51" s="133">
        <f t="shared" si="16"/>
        <v>48</v>
      </c>
      <c r="I51" s="134"/>
      <c r="J51" s="13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129">
        <f t="shared" si="14"/>
        <v>3</v>
      </c>
      <c r="B52" s="130">
        <v>43524</v>
      </c>
      <c r="C52" s="131">
        <f t="shared" si="15"/>
        <v>48</v>
      </c>
      <c r="D52" s="131">
        <v>0</v>
      </c>
      <c r="E52" s="136" t="s">
        <v>82</v>
      </c>
      <c r="F52" s="131">
        <v>1</v>
      </c>
      <c r="G52" s="132" t="s">
        <v>87</v>
      </c>
      <c r="H52" s="133">
        <f t="shared" si="16"/>
        <v>47</v>
      </c>
      <c r="I52" s="134"/>
      <c r="J52" s="13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129">
        <f t="shared" si="14"/>
        <v>4</v>
      </c>
      <c r="B53" s="130">
        <v>43555</v>
      </c>
      <c r="C53" s="131">
        <f t="shared" si="15"/>
        <v>47</v>
      </c>
      <c r="D53" s="131">
        <v>0</v>
      </c>
      <c r="E53" s="136" t="s">
        <v>82</v>
      </c>
      <c r="F53" s="131">
        <v>2</v>
      </c>
      <c r="G53" s="132" t="s">
        <v>88</v>
      </c>
      <c r="H53" s="133">
        <f t="shared" si="16"/>
        <v>45</v>
      </c>
      <c r="I53" s="134"/>
      <c r="J53" s="13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129">
        <f t="shared" si="14"/>
        <v>5</v>
      </c>
      <c r="B54" s="130">
        <v>43585</v>
      </c>
      <c r="C54" s="131">
        <f t="shared" si="15"/>
        <v>45</v>
      </c>
      <c r="D54" s="131">
        <v>0</v>
      </c>
      <c r="E54" s="136" t="s">
        <v>82</v>
      </c>
      <c r="F54" s="131">
        <v>3</v>
      </c>
      <c r="G54" s="132" t="s">
        <v>83</v>
      </c>
      <c r="H54" s="133">
        <f t="shared" si="16"/>
        <v>42</v>
      </c>
      <c r="I54" s="134"/>
      <c r="J54" s="13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129">
        <f t="shared" si="14"/>
        <v>6</v>
      </c>
      <c r="B55" s="130">
        <v>43616</v>
      </c>
      <c r="C55" s="131">
        <f t="shared" si="15"/>
        <v>42</v>
      </c>
      <c r="D55" s="131">
        <v>0</v>
      </c>
      <c r="E55" s="136" t="s">
        <v>82</v>
      </c>
      <c r="F55" s="131">
        <v>2</v>
      </c>
      <c r="G55" s="132" t="s">
        <v>89</v>
      </c>
      <c r="H55" s="133">
        <f t="shared" si="16"/>
        <v>40</v>
      </c>
      <c r="I55" s="134"/>
      <c r="J55" s="13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129">
        <f t="shared" si="14"/>
        <v>7</v>
      </c>
      <c r="B56" s="130">
        <v>43646</v>
      </c>
      <c r="C56" s="131">
        <f t="shared" si="15"/>
        <v>40</v>
      </c>
      <c r="D56" s="131">
        <v>0</v>
      </c>
      <c r="E56" s="136" t="s">
        <v>82</v>
      </c>
      <c r="F56" s="131">
        <v>1</v>
      </c>
      <c r="G56" s="132" t="s">
        <v>90</v>
      </c>
      <c r="H56" s="133">
        <f t="shared" si="16"/>
        <v>39</v>
      </c>
      <c r="I56" s="134"/>
      <c r="J56" s="13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129">
        <f t="shared" si="14"/>
        <v>8</v>
      </c>
      <c r="B57" s="130">
        <v>43677</v>
      </c>
      <c r="C57" s="131">
        <f t="shared" si="15"/>
        <v>39</v>
      </c>
      <c r="D57" s="131">
        <v>0</v>
      </c>
      <c r="E57" s="136" t="s">
        <v>82</v>
      </c>
      <c r="F57" s="131">
        <v>2</v>
      </c>
      <c r="G57" s="132" t="s">
        <v>91</v>
      </c>
      <c r="H57" s="133">
        <f t="shared" si="16"/>
        <v>37</v>
      </c>
      <c r="I57" s="134"/>
      <c r="J57" s="13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129">
        <f t="shared" si="14"/>
        <v>9</v>
      </c>
      <c r="B58" s="130">
        <v>43708</v>
      </c>
      <c r="C58" s="131">
        <f t="shared" si="15"/>
        <v>37</v>
      </c>
      <c r="D58" s="131">
        <v>0</v>
      </c>
      <c r="E58" s="136" t="s">
        <v>82</v>
      </c>
      <c r="F58" s="131">
        <v>2</v>
      </c>
      <c r="G58" s="132" t="s">
        <v>92</v>
      </c>
      <c r="H58" s="133">
        <f t="shared" si="16"/>
        <v>35</v>
      </c>
      <c r="I58" s="134"/>
      <c r="J58" s="13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29">
        <f t="shared" si="14"/>
        <v>10</v>
      </c>
      <c r="B59" s="130">
        <v>43738</v>
      </c>
      <c r="C59" s="131">
        <f t="shared" si="15"/>
        <v>35</v>
      </c>
      <c r="D59" s="131">
        <v>0</v>
      </c>
      <c r="E59" s="136" t="s">
        <v>82</v>
      </c>
      <c r="F59" s="131">
        <v>1</v>
      </c>
      <c r="G59" s="132" t="s">
        <v>93</v>
      </c>
      <c r="H59" s="133">
        <f t="shared" si="16"/>
        <v>34</v>
      </c>
      <c r="I59" s="134"/>
      <c r="J59" s="13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129">
        <f t="shared" si="14"/>
        <v>11</v>
      </c>
      <c r="B60" s="130">
        <v>43799</v>
      </c>
      <c r="C60" s="131">
        <f t="shared" si="15"/>
        <v>34</v>
      </c>
      <c r="D60" s="131">
        <v>0</v>
      </c>
      <c r="E60" s="136" t="s">
        <v>82</v>
      </c>
      <c r="F60" s="131">
        <v>3</v>
      </c>
      <c r="G60" s="132" t="s">
        <v>94</v>
      </c>
      <c r="H60" s="133">
        <f t="shared" si="16"/>
        <v>31</v>
      </c>
      <c r="I60" s="134"/>
      <c r="J60" s="13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129">
        <f t="shared" si="14"/>
        <v>12</v>
      </c>
      <c r="B61" s="130"/>
      <c r="C61" s="131">
        <f t="shared" si="15"/>
        <v>31</v>
      </c>
      <c r="D61" s="131"/>
      <c r="E61" s="136"/>
      <c r="F61" s="131"/>
      <c r="G61" s="132"/>
      <c r="H61" s="133">
        <f t="shared" si="16"/>
        <v>31</v>
      </c>
      <c r="I61" s="134"/>
      <c r="J61" s="13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129">
        <f t="shared" si="14"/>
        <v>13</v>
      </c>
      <c r="B62" s="130"/>
      <c r="C62" s="131">
        <f t="shared" si="15"/>
        <v>31</v>
      </c>
      <c r="D62" s="131"/>
      <c r="E62" s="136"/>
      <c r="F62" s="131"/>
      <c r="G62" s="132"/>
      <c r="H62" s="133">
        <f t="shared" si="16"/>
        <v>31</v>
      </c>
      <c r="I62" s="134"/>
      <c r="J62" s="13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129">
        <f t="shared" si="14"/>
        <v>14</v>
      </c>
      <c r="B63" s="130"/>
      <c r="C63" s="131">
        <f t="shared" si="15"/>
        <v>31</v>
      </c>
      <c r="D63" s="131"/>
      <c r="E63" s="136"/>
      <c r="F63" s="131"/>
      <c r="G63" s="132"/>
      <c r="H63" s="133">
        <f t="shared" si="16"/>
        <v>31</v>
      </c>
      <c r="I63" s="134"/>
      <c r="J63" s="13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129">
        <f t="shared" si="14"/>
        <v>15</v>
      </c>
      <c r="B64" s="130"/>
      <c r="C64" s="131">
        <f t="shared" si="15"/>
        <v>31</v>
      </c>
      <c r="D64" s="131"/>
      <c r="E64" s="136"/>
      <c r="F64" s="131"/>
      <c r="G64" s="132"/>
      <c r="H64" s="133">
        <f t="shared" si="16"/>
        <v>31</v>
      </c>
      <c r="I64" s="134"/>
      <c r="J64" s="13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129">
        <f t="shared" si="14"/>
        <v>16</v>
      </c>
      <c r="B65" s="130"/>
      <c r="C65" s="131">
        <f t="shared" si="15"/>
        <v>31</v>
      </c>
      <c r="D65" s="131"/>
      <c r="E65" s="136"/>
      <c r="F65" s="131"/>
      <c r="G65" s="132"/>
      <c r="H65" s="133">
        <f t="shared" si="16"/>
        <v>31</v>
      </c>
      <c r="I65" s="134"/>
      <c r="J65" s="13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118"/>
      <c r="B66" s="119"/>
      <c r="C66" s="138">
        <f>C50</f>
        <v>55</v>
      </c>
      <c r="D66" s="138">
        <f>SUM(D50:D65)</f>
        <v>0</v>
      </c>
      <c r="E66" s="119"/>
      <c r="F66" s="138">
        <f>SUM(F50:F65)</f>
        <v>24</v>
      </c>
      <c r="G66" s="139"/>
      <c r="H66" s="140">
        <f t="shared" si="16"/>
        <v>31</v>
      </c>
      <c r="I66" s="141">
        <f>SUM(I49:I65)</f>
        <v>0</v>
      </c>
      <c r="J66" s="119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103"/>
      <c r="B67" s="1"/>
      <c r="C67" s="1"/>
      <c r="D67" s="1"/>
      <c r="E67" s="1"/>
      <c r="F67" s="1"/>
      <c r="G67" s="1"/>
      <c r="H67" s="1"/>
      <c r="I67" s="1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14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13" t="s">
        <v>96</v>
      </c>
      <c r="B69" s="204"/>
      <c r="C69" s="204"/>
      <c r="D69" s="204"/>
      <c r="E69" s="205"/>
      <c r="F69" s="117"/>
      <c r="G69" s="116"/>
      <c r="H69" s="116"/>
      <c r="I69" s="116"/>
      <c r="J69" s="11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18" t="s">
        <v>61</v>
      </c>
      <c r="B70" s="119" t="s">
        <v>26</v>
      </c>
      <c r="C70" s="118" t="s">
        <v>73</v>
      </c>
      <c r="D70" s="118" t="s">
        <v>74</v>
      </c>
      <c r="E70" s="119" t="s">
        <v>75</v>
      </c>
      <c r="F70" s="118" t="s">
        <v>76</v>
      </c>
      <c r="G70" s="119" t="s">
        <v>77</v>
      </c>
      <c r="H70" s="118" t="s">
        <v>66</v>
      </c>
      <c r="I70" s="120" t="s">
        <v>67</v>
      </c>
      <c r="J70" s="119" t="s">
        <v>78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49"/>
      <c r="B71" s="150">
        <v>43465</v>
      </c>
      <c r="C71" s="151" t="s">
        <v>79</v>
      </c>
      <c r="D71" s="151"/>
      <c r="E71" s="152"/>
      <c r="F71" s="151"/>
      <c r="G71" s="152"/>
      <c r="H71" s="153">
        <v>6</v>
      </c>
      <c r="I71" s="216" t="s">
        <v>97</v>
      </c>
      <c r="J71" s="21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129">
        <f t="shared" ref="A72:A84" si="17">A71+1</f>
        <v>1</v>
      </c>
      <c r="B72" s="130">
        <v>43466</v>
      </c>
      <c r="C72" s="131">
        <f t="shared" ref="C72:C84" si="18">H71</f>
        <v>6</v>
      </c>
      <c r="D72" s="131">
        <v>0</v>
      </c>
      <c r="E72" s="132" t="s">
        <v>81</v>
      </c>
      <c r="F72" s="131">
        <v>0</v>
      </c>
      <c r="G72" s="132" t="s">
        <v>82</v>
      </c>
      <c r="H72" s="133">
        <f t="shared" ref="H72:H85" si="19">C72+D72-F72</f>
        <v>6</v>
      </c>
      <c r="I72" s="134"/>
      <c r="J72" s="13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129">
        <f t="shared" si="17"/>
        <v>2</v>
      </c>
      <c r="B73" s="130"/>
      <c r="C73" s="131">
        <f t="shared" si="18"/>
        <v>6</v>
      </c>
      <c r="D73" s="131"/>
      <c r="E73" s="136"/>
      <c r="F73" s="131"/>
      <c r="G73" s="132"/>
      <c r="H73" s="133">
        <f t="shared" si="19"/>
        <v>6</v>
      </c>
      <c r="I73" s="134"/>
      <c r="J73" s="13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129">
        <f t="shared" si="17"/>
        <v>3</v>
      </c>
      <c r="B74" s="130"/>
      <c r="C74" s="131">
        <f t="shared" si="18"/>
        <v>6</v>
      </c>
      <c r="D74" s="131"/>
      <c r="E74" s="136"/>
      <c r="F74" s="131"/>
      <c r="G74" s="132"/>
      <c r="H74" s="133">
        <f t="shared" si="19"/>
        <v>6</v>
      </c>
      <c r="I74" s="134"/>
      <c r="J74" s="13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129">
        <f t="shared" si="17"/>
        <v>4</v>
      </c>
      <c r="B75" s="130"/>
      <c r="C75" s="131">
        <f t="shared" si="18"/>
        <v>6</v>
      </c>
      <c r="D75" s="131"/>
      <c r="E75" s="136"/>
      <c r="F75" s="131"/>
      <c r="G75" s="132"/>
      <c r="H75" s="133">
        <f t="shared" si="19"/>
        <v>6</v>
      </c>
      <c r="I75" s="134"/>
      <c r="J75" s="13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29">
        <f t="shared" si="17"/>
        <v>5</v>
      </c>
      <c r="B76" s="130"/>
      <c r="C76" s="131">
        <f t="shared" si="18"/>
        <v>6</v>
      </c>
      <c r="D76" s="131"/>
      <c r="E76" s="136"/>
      <c r="F76" s="131"/>
      <c r="G76" s="132"/>
      <c r="H76" s="133">
        <f t="shared" si="19"/>
        <v>6</v>
      </c>
      <c r="I76" s="134"/>
      <c r="J76" s="13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29">
        <f t="shared" si="17"/>
        <v>6</v>
      </c>
      <c r="B77" s="130"/>
      <c r="C77" s="131">
        <f t="shared" si="18"/>
        <v>6</v>
      </c>
      <c r="D77" s="131"/>
      <c r="E77" s="136"/>
      <c r="F77" s="131"/>
      <c r="G77" s="132"/>
      <c r="H77" s="133">
        <f t="shared" si="19"/>
        <v>6</v>
      </c>
      <c r="I77" s="134"/>
      <c r="J77" s="13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29">
        <f t="shared" si="17"/>
        <v>7</v>
      </c>
      <c r="B78" s="130"/>
      <c r="C78" s="131">
        <f t="shared" si="18"/>
        <v>6</v>
      </c>
      <c r="D78" s="131"/>
      <c r="E78" s="136"/>
      <c r="F78" s="131"/>
      <c r="G78" s="132"/>
      <c r="H78" s="133">
        <f t="shared" si="19"/>
        <v>6</v>
      </c>
      <c r="I78" s="134"/>
      <c r="J78" s="13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129">
        <f t="shared" si="17"/>
        <v>8</v>
      </c>
      <c r="B79" s="130"/>
      <c r="C79" s="131">
        <f t="shared" si="18"/>
        <v>6</v>
      </c>
      <c r="D79" s="131"/>
      <c r="E79" s="136"/>
      <c r="F79" s="131"/>
      <c r="G79" s="132"/>
      <c r="H79" s="133">
        <f t="shared" si="19"/>
        <v>6</v>
      </c>
      <c r="I79" s="134"/>
      <c r="J79" s="13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29">
        <f t="shared" si="17"/>
        <v>9</v>
      </c>
      <c r="B80" s="130"/>
      <c r="C80" s="131">
        <f t="shared" si="18"/>
        <v>6</v>
      </c>
      <c r="D80" s="131"/>
      <c r="E80" s="136"/>
      <c r="F80" s="131"/>
      <c r="G80" s="132"/>
      <c r="H80" s="133">
        <f t="shared" si="19"/>
        <v>6</v>
      </c>
      <c r="I80" s="134"/>
      <c r="J80" s="13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29">
        <f t="shared" si="17"/>
        <v>10</v>
      </c>
      <c r="B81" s="130"/>
      <c r="C81" s="131">
        <f t="shared" si="18"/>
        <v>6</v>
      </c>
      <c r="D81" s="131"/>
      <c r="E81" s="136"/>
      <c r="F81" s="131"/>
      <c r="G81" s="132"/>
      <c r="H81" s="133">
        <f t="shared" si="19"/>
        <v>6</v>
      </c>
      <c r="I81" s="134"/>
      <c r="J81" s="13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129">
        <f t="shared" si="17"/>
        <v>11</v>
      </c>
      <c r="B82" s="130"/>
      <c r="C82" s="131">
        <f t="shared" si="18"/>
        <v>6</v>
      </c>
      <c r="D82" s="131"/>
      <c r="E82" s="136"/>
      <c r="F82" s="131"/>
      <c r="G82" s="132"/>
      <c r="H82" s="133">
        <f t="shared" si="19"/>
        <v>6</v>
      </c>
      <c r="I82" s="134"/>
      <c r="J82" s="13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129">
        <f t="shared" si="17"/>
        <v>12</v>
      </c>
      <c r="B83" s="130"/>
      <c r="C83" s="131">
        <f t="shared" si="18"/>
        <v>6</v>
      </c>
      <c r="D83" s="131"/>
      <c r="E83" s="136"/>
      <c r="F83" s="131"/>
      <c r="G83" s="132"/>
      <c r="H83" s="133">
        <f t="shared" si="19"/>
        <v>6</v>
      </c>
      <c r="I83" s="134"/>
      <c r="J83" s="13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129">
        <f t="shared" si="17"/>
        <v>13</v>
      </c>
      <c r="B84" s="130"/>
      <c r="C84" s="131">
        <f t="shared" si="18"/>
        <v>6</v>
      </c>
      <c r="D84" s="131"/>
      <c r="E84" s="136"/>
      <c r="F84" s="131"/>
      <c r="G84" s="132"/>
      <c r="H84" s="133">
        <f t="shared" si="19"/>
        <v>6</v>
      </c>
      <c r="I84" s="134"/>
      <c r="J84" s="13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118"/>
      <c r="B85" s="119"/>
      <c r="C85" s="138">
        <f>C72</f>
        <v>6</v>
      </c>
      <c r="D85" s="138">
        <f>SUM(D72:D84)</f>
        <v>0</v>
      </c>
      <c r="E85" s="119"/>
      <c r="F85" s="138">
        <f>SUM(F72:F84)</f>
        <v>0</v>
      </c>
      <c r="G85" s="139"/>
      <c r="H85" s="140">
        <f t="shared" si="19"/>
        <v>6</v>
      </c>
      <c r="I85" s="141">
        <f>SUM(I71:I84)</f>
        <v>0</v>
      </c>
      <c r="J85" s="119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4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4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4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14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14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1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1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1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1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1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1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1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1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1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14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14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14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14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4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4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4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4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1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1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1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1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1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4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4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14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4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4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14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14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14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1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1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1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1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14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14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14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14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14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4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14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14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1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1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1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1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1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1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1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1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1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14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14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14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14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14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4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14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4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1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1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1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1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1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1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1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1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4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14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14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14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14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14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14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14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1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1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1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4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4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4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4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4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4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4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4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4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4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4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4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4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4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4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4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4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4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4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4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4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4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4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4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4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4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4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4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4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4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4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4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4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4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4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4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4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4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4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4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4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4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4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4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4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4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4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4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4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4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4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4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4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4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4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4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4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4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4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4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4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4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4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4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4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4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4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4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4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4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4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4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4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4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4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4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4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4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4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4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4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4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4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4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4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4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4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4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4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4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4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4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4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4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4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4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4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4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4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4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4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4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4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4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4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4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4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4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4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4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4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4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4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4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4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4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4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4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4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4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4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4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4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4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4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4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4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4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4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4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4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4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4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4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4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4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4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4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4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4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4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4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4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4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4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4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4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4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4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4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4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4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4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4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4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4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4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4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4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4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4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4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4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4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4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4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4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4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4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4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4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4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4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4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4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4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4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4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4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4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4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4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4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4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4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4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4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4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4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4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4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4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4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4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4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4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4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4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4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4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4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4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4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4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4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4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4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4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4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4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4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4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4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4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4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4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4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4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4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4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4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4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4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4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4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4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4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4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4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4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4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4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4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4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4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4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4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4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4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4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4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4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4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4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4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4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4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4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4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4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4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4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4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4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4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4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4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4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4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4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4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4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4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4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4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4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4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4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4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4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4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4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4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4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4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4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4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4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4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4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4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4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4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4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4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4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4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4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4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4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4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4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4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4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4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4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4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4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4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4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4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4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4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4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4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4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4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4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4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4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4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4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4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4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4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4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4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4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4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4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4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4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4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4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4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4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4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4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4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4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4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4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4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4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4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4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4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4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4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4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4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4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4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4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4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4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4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4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4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4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4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4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4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4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4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4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4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4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4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4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4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4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4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4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4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4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4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4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4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4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4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4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4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4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4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4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4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4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4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4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4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4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4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4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4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4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4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4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4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4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4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4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4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4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4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4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4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4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4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4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4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4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4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4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4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4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4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4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4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4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4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4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4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4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4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4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4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4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4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4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4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4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4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4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4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4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4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4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4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4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4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4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4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4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4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4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4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4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4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4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4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4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4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4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4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4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4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4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4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4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4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4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4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4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4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4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4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4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4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4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4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4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4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4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4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4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4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4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4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4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4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4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4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4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4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4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4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4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4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4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4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4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4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4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4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4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4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4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4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4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4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4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4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4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4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4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4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4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4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4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4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4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4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4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4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4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4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4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4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4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4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4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4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4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4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4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4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4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4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4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4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4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4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4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4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4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4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4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4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4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4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4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4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4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4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4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4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4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4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4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4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4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4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4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4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4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4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4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4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4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4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4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4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4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4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4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4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4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4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4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4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4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4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4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4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4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4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4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4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4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4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4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4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4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4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4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4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4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4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4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4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4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4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4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4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4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4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4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4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4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4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4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4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4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4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4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4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4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4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4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4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4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4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4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4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4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4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4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4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4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4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4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4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4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4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4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4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4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4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4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4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4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4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4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4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4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4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4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4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4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4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4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4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4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4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4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4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4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4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4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5">
    <mergeCell ref="I49:J49"/>
    <mergeCell ref="A69:E69"/>
    <mergeCell ref="I71:J71"/>
    <mergeCell ref="A2:B2"/>
    <mergeCell ref="A3:B3"/>
    <mergeCell ref="A4:B4"/>
    <mergeCell ref="B6:D6"/>
    <mergeCell ref="B7:D7"/>
    <mergeCell ref="B8:D8"/>
    <mergeCell ref="B9:D9"/>
    <mergeCell ref="B10:D10"/>
    <mergeCell ref="A13:D13"/>
    <mergeCell ref="I15:J15"/>
    <mergeCell ref="I31:J31"/>
    <mergeCell ref="A47:E47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6EFCE"/>
  </sheetPr>
  <dimension ref="A1:AB980"/>
  <sheetViews>
    <sheetView tabSelected="1" workbookViewId="0">
      <selection activeCell="K73" sqref="K73"/>
    </sheetView>
  </sheetViews>
  <sheetFormatPr baseColWidth="10" defaultColWidth="11.1640625" defaultRowHeight="15" customHeight="1" x14ac:dyDescent="0.2"/>
  <cols>
    <col min="1" max="1" width="4" customWidth="1"/>
    <col min="2" max="2" width="13.33203125" customWidth="1"/>
    <col min="3" max="3" width="20.5" customWidth="1"/>
    <col min="4" max="4" width="16.33203125" customWidth="1"/>
    <col min="5" max="5" width="8.1640625" customWidth="1"/>
    <col min="6" max="6" width="15" customWidth="1"/>
    <col min="7" max="7" width="6.6640625" customWidth="1"/>
    <col min="8" max="8" width="9" customWidth="1"/>
    <col min="9" max="9" width="10.5" customWidth="1"/>
    <col min="10" max="10" width="10.6640625" customWidth="1"/>
    <col min="11" max="11" width="12.6640625" customWidth="1"/>
    <col min="12" max="12" width="11.83203125" customWidth="1"/>
    <col min="13" max="14" width="13.1640625" customWidth="1"/>
    <col min="15" max="15" width="11.83203125" customWidth="1"/>
    <col min="16" max="16" width="13" customWidth="1"/>
    <col min="17" max="17" width="19" customWidth="1"/>
    <col min="18" max="20" width="11.33203125" customWidth="1"/>
    <col min="21" max="21" width="11.1640625" customWidth="1"/>
    <col min="22" max="22" width="10.1640625" customWidth="1"/>
    <col min="23" max="23" width="20.1640625" customWidth="1"/>
    <col min="24" max="24" width="33.1640625" customWidth="1"/>
    <col min="25" max="25" width="12.83203125" customWidth="1"/>
    <col min="26" max="26" width="11.1640625" customWidth="1"/>
    <col min="27" max="27" width="11.6640625" customWidth="1"/>
    <col min="28" max="28" width="46.6640625" customWidth="1"/>
  </cols>
  <sheetData>
    <row r="1" spans="1:28" ht="90.75" customHeight="1" x14ac:dyDescent="0.3">
      <c r="A1" s="154"/>
      <c r="B1" s="155" t="s">
        <v>98</v>
      </c>
      <c r="C1" s="156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6"/>
    </row>
    <row r="2" spans="1:28" ht="20" customHeight="1" x14ac:dyDescent="0.25">
      <c r="A2" s="158"/>
      <c r="B2" s="159" t="s">
        <v>99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"/>
      <c r="AB2" s="1"/>
    </row>
    <row r="3" spans="1:28" ht="15.75" customHeight="1" x14ac:dyDescent="0.2">
      <c r="A3" s="16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03"/>
      <c r="AA3" s="103"/>
      <c r="AB3" s="1"/>
    </row>
    <row r="4" spans="1:28" ht="18" customHeight="1" x14ac:dyDescent="0.2">
      <c r="A4" s="162"/>
      <c r="B4" s="163" t="s">
        <v>149</v>
      </c>
      <c r="C4" s="164"/>
      <c r="D4" s="163"/>
      <c r="E4" s="164"/>
      <c r="F4" s="164"/>
      <c r="G4" s="164"/>
      <c r="H4" s="164"/>
      <c r="I4" s="164"/>
      <c r="J4" s="164"/>
      <c r="K4" s="165"/>
      <c r="L4" s="165"/>
      <c r="M4" s="166"/>
      <c r="N4" s="164"/>
      <c r="O4" s="164"/>
      <c r="P4" s="164"/>
      <c r="Q4" s="164"/>
      <c r="R4" s="164"/>
      <c r="S4" s="164"/>
      <c r="T4" s="164"/>
      <c r="U4" s="164"/>
      <c r="V4" s="164"/>
      <c r="W4" s="165"/>
      <c r="X4" s="166"/>
      <c r="Y4" s="164"/>
      <c r="Z4" s="167"/>
      <c r="AA4" s="167"/>
      <c r="AB4" s="164"/>
    </row>
    <row r="5" spans="1:28" ht="18" customHeight="1" x14ac:dyDescent="0.2">
      <c r="A5" s="162"/>
      <c r="B5" s="163" t="s">
        <v>150</v>
      </c>
      <c r="C5" s="168"/>
      <c r="D5" s="163"/>
      <c r="E5" s="164"/>
      <c r="F5" s="164"/>
      <c r="G5" s="164"/>
      <c r="H5" s="164"/>
      <c r="I5" s="164"/>
      <c r="J5" s="164"/>
      <c r="K5" s="165"/>
      <c r="L5" s="165"/>
      <c r="M5" s="166"/>
      <c r="N5" s="164"/>
      <c r="O5" s="166"/>
      <c r="P5" s="169" t="s">
        <v>100</v>
      </c>
      <c r="Q5" s="170">
        <v>43830</v>
      </c>
      <c r="R5" s="247"/>
      <c r="S5" s="205"/>
      <c r="T5" s="164"/>
      <c r="U5" s="164"/>
      <c r="V5" s="164"/>
      <c r="W5" s="165"/>
      <c r="X5" s="164"/>
      <c r="Y5" s="164"/>
      <c r="Z5" s="164"/>
      <c r="AA5" s="171"/>
      <c r="AB5" s="164"/>
    </row>
    <row r="6" spans="1:28" ht="15.75" customHeight="1" x14ac:dyDescent="0.2">
      <c r="A6" s="16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247"/>
      <c r="S6" s="205"/>
      <c r="T6" s="172"/>
      <c r="U6" s="172"/>
      <c r="V6" s="172"/>
      <c r="W6" s="172"/>
      <c r="X6" s="172"/>
      <c r="Y6" s="172"/>
      <c r="Z6" s="172"/>
      <c r="AA6" s="172"/>
      <c r="AB6" s="172"/>
    </row>
    <row r="7" spans="1:28" ht="30.75" customHeight="1" x14ac:dyDescent="0.2">
      <c r="A7" s="162"/>
      <c r="B7" s="251" t="s">
        <v>62</v>
      </c>
      <c r="C7" s="252"/>
      <c r="D7" s="251" t="s">
        <v>26</v>
      </c>
      <c r="E7" s="253"/>
      <c r="F7" s="251" t="s">
        <v>101</v>
      </c>
      <c r="G7" s="253"/>
      <c r="H7" s="251" t="s">
        <v>75</v>
      </c>
      <c r="I7" s="253"/>
      <c r="J7" s="173" t="s">
        <v>76</v>
      </c>
      <c r="K7" s="251" t="s">
        <v>102</v>
      </c>
      <c r="L7" s="252"/>
      <c r="M7" s="253"/>
      <c r="N7" s="174" t="s">
        <v>67</v>
      </c>
      <c r="O7" s="251" t="s">
        <v>103</v>
      </c>
      <c r="P7" s="252"/>
      <c r="Q7" s="253"/>
      <c r="R7" s="247"/>
      <c r="S7" s="205"/>
      <c r="T7" s="175"/>
      <c r="U7" s="175"/>
      <c r="V7" s="175"/>
      <c r="W7" s="175"/>
      <c r="X7" s="175"/>
      <c r="Y7" s="175"/>
      <c r="Z7" s="175"/>
      <c r="AA7" s="172"/>
    </row>
    <row r="8" spans="1:28" ht="15.75" customHeight="1" x14ac:dyDescent="0.2">
      <c r="A8" s="162"/>
      <c r="B8" s="223" t="s">
        <v>68</v>
      </c>
      <c r="C8" s="224"/>
      <c r="D8" s="225">
        <v>43799</v>
      </c>
      <c r="E8" s="226"/>
      <c r="F8" s="227" t="s">
        <v>104</v>
      </c>
      <c r="G8" s="226"/>
      <c r="H8" s="228"/>
      <c r="I8" s="229"/>
      <c r="J8" s="176">
        <v>1</v>
      </c>
      <c r="K8" s="248"/>
      <c r="L8" s="249"/>
      <c r="M8" s="243"/>
      <c r="N8" s="177"/>
      <c r="O8" s="250"/>
      <c r="P8" s="224"/>
      <c r="Q8" s="226"/>
      <c r="R8" s="247"/>
      <c r="S8" s="205"/>
      <c r="T8" s="178"/>
      <c r="U8" s="175"/>
      <c r="V8" s="175"/>
      <c r="W8" s="175"/>
      <c r="X8" s="175"/>
      <c r="Y8" s="175"/>
      <c r="Z8" s="175"/>
      <c r="AA8" s="172"/>
    </row>
    <row r="9" spans="1:28" ht="15.75" customHeight="1" x14ac:dyDescent="0.2">
      <c r="A9" s="162"/>
      <c r="B9" s="230"/>
      <c r="C9" s="231"/>
      <c r="D9" s="232"/>
      <c r="E9" s="233"/>
      <c r="F9" s="234"/>
      <c r="G9" s="233"/>
      <c r="H9" s="235"/>
      <c r="I9" s="233"/>
      <c r="J9" s="179"/>
      <c r="K9" s="241"/>
      <c r="L9" s="231"/>
      <c r="M9" s="233"/>
      <c r="N9" s="180"/>
      <c r="O9" s="235"/>
      <c r="P9" s="231"/>
      <c r="Q9" s="233"/>
      <c r="R9" s="247"/>
      <c r="S9" s="205"/>
      <c r="T9" s="178"/>
      <c r="U9" s="175"/>
      <c r="V9" s="175"/>
      <c r="W9" s="175"/>
      <c r="X9" s="175"/>
      <c r="Y9" s="175"/>
      <c r="Z9" s="175"/>
      <c r="AA9" s="172"/>
    </row>
    <row r="10" spans="1:28" ht="15.75" customHeight="1" x14ac:dyDescent="0.2">
      <c r="A10" s="162"/>
      <c r="B10" s="230"/>
      <c r="C10" s="231"/>
      <c r="D10" s="232"/>
      <c r="E10" s="233"/>
      <c r="F10" s="234"/>
      <c r="G10" s="233"/>
      <c r="H10" s="232"/>
      <c r="I10" s="233"/>
      <c r="J10" s="180"/>
      <c r="K10" s="236"/>
      <c r="L10" s="231"/>
      <c r="M10" s="233"/>
      <c r="N10" s="180"/>
      <c r="O10" s="235"/>
      <c r="P10" s="231"/>
      <c r="Q10" s="233"/>
      <c r="R10" s="247"/>
      <c r="S10" s="205"/>
      <c r="T10" s="178"/>
      <c r="U10" s="175"/>
      <c r="V10" s="175"/>
      <c r="W10" s="175"/>
      <c r="X10" s="175"/>
      <c r="Y10" s="175"/>
      <c r="Z10" s="175"/>
      <c r="AA10" s="172"/>
    </row>
    <row r="11" spans="1:28" ht="15.75" customHeight="1" x14ac:dyDescent="0.2">
      <c r="A11" s="162"/>
      <c r="B11" s="230"/>
      <c r="C11" s="231"/>
      <c r="D11" s="232"/>
      <c r="E11" s="233"/>
      <c r="F11" s="234"/>
      <c r="G11" s="233"/>
      <c r="H11" s="232"/>
      <c r="I11" s="233"/>
      <c r="J11" s="181"/>
      <c r="K11" s="236"/>
      <c r="L11" s="231"/>
      <c r="M11" s="233"/>
      <c r="N11" s="180"/>
      <c r="O11" s="235"/>
      <c r="P11" s="231"/>
      <c r="Q11" s="233"/>
      <c r="R11" s="247"/>
      <c r="S11" s="205"/>
      <c r="T11" s="178"/>
      <c r="U11" s="175"/>
      <c r="V11" s="175"/>
      <c r="W11" s="175"/>
      <c r="X11" s="175"/>
      <c r="Y11" s="175"/>
      <c r="Z11" s="175"/>
      <c r="AA11" s="172"/>
    </row>
    <row r="12" spans="1:28" ht="15.75" customHeight="1" x14ac:dyDescent="0.2">
      <c r="A12" s="162"/>
      <c r="B12" s="230"/>
      <c r="C12" s="231"/>
      <c r="D12" s="237">
        <v>43830</v>
      </c>
      <c r="E12" s="233"/>
      <c r="F12" s="238" t="s">
        <v>105</v>
      </c>
      <c r="G12" s="233"/>
      <c r="H12" s="239"/>
      <c r="I12" s="240"/>
      <c r="J12" s="182"/>
      <c r="K12" s="236"/>
      <c r="L12" s="231"/>
      <c r="M12" s="233"/>
      <c r="N12" s="180"/>
      <c r="O12" s="235"/>
      <c r="P12" s="231"/>
      <c r="Q12" s="233"/>
      <c r="R12" s="247"/>
      <c r="S12" s="205"/>
      <c r="T12" s="178"/>
      <c r="U12" s="175"/>
      <c r="V12" s="175"/>
      <c r="W12" s="175"/>
      <c r="X12" s="175"/>
      <c r="Y12" s="175"/>
      <c r="Z12" s="175"/>
      <c r="AA12" s="172"/>
    </row>
    <row r="13" spans="1:28" ht="15.75" customHeight="1" x14ac:dyDescent="0.2">
      <c r="A13" s="162"/>
      <c r="B13" s="230"/>
      <c r="C13" s="231"/>
      <c r="D13" s="232"/>
      <c r="E13" s="233"/>
      <c r="F13" s="234"/>
      <c r="G13" s="233"/>
      <c r="H13" s="235"/>
      <c r="I13" s="233"/>
      <c r="J13" s="179"/>
      <c r="K13" s="236"/>
      <c r="L13" s="231"/>
      <c r="M13" s="233"/>
      <c r="N13" s="180"/>
      <c r="O13" s="235"/>
      <c r="P13" s="231"/>
      <c r="Q13" s="233"/>
      <c r="R13" s="247"/>
      <c r="S13" s="205"/>
      <c r="T13" s="178"/>
      <c r="U13" s="175"/>
      <c r="V13" s="175"/>
      <c r="W13" s="175"/>
      <c r="X13" s="175"/>
      <c r="Y13" s="175"/>
      <c r="Z13" s="175"/>
      <c r="AA13" s="172"/>
    </row>
    <row r="14" spans="1:28" ht="15.75" customHeight="1" x14ac:dyDescent="0.2">
      <c r="A14" s="162"/>
      <c r="B14" s="230"/>
      <c r="C14" s="231"/>
      <c r="D14" s="232"/>
      <c r="E14" s="233"/>
      <c r="F14" s="234"/>
      <c r="G14" s="233"/>
      <c r="H14" s="235"/>
      <c r="I14" s="233"/>
      <c r="J14" s="181"/>
      <c r="K14" s="236"/>
      <c r="L14" s="231"/>
      <c r="M14" s="233"/>
      <c r="N14" s="180"/>
      <c r="O14" s="235"/>
      <c r="P14" s="231"/>
      <c r="Q14" s="233"/>
      <c r="R14" s="247"/>
      <c r="S14" s="205"/>
      <c r="T14" s="178"/>
      <c r="U14" s="175"/>
      <c r="V14" s="175"/>
      <c r="W14" s="175"/>
      <c r="X14" s="175"/>
      <c r="Y14" s="175"/>
      <c r="Z14" s="175"/>
      <c r="AA14" s="172"/>
    </row>
    <row r="15" spans="1:28" ht="15.75" customHeight="1" x14ac:dyDescent="0.2">
      <c r="A15" s="162"/>
      <c r="B15" s="230" t="s">
        <v>69</v>
      </c>
      <c r="C15" s="231"/>
      <c r="D15" s="242">
        <v>43799</v>
      </c>
      <c r="E15" s="243"/>
      <c r="F15" s="244" t="s">
        <v>104</v>
      </c>
      <c r="G15" s="233"/>
      <c r="H15" s="254"/>
      <c r="I15" s="240"/>
      <c r="J15" s="176">
        <v>102.5</v>
      </c>
      <c r="K15" s="236"/>
      <c r="L15" s="231"/>
      <c r="M15" s="233"/>
      <c r="N15" s="180"/>
      <c r="O15" s="235"/>
      <c r="P15" s="231"/>
      <c r="Q15" s="233"/>
      <c r="R15" s="247"/>
      <c r="S15" s="205"/>
      <c r="T15" s="178"/>
      <c r="U15" s="175"/>
      <c r="V15" s="175"/>
      <c r="W15" s="175"/>
      <c r="X15" s="175"/>
      <c r="Y15" s="175"/>
      <c r="Z15" s="175"/>
      <c r="AA15" s="172"/>
    </row>
    <row r="16" spans="1:28" ht="15.75" customHeight="1" x14ac:dyDescent="0.2">
      <c r="A16" s="162"/>
      <c r="B16" s="230"/>
      <c r="C16" s="231"/>
      <c r="D16" s="232"/>
      <c r="E16" s="233"/>
      <c r="F16" s="234"/>
      <c r="G16" s="233"/>
      <c r="H16" s="235"/>
      <c r="I16" s="233"/>
      <c r="J16" s="180"/>
      <c r="K16" s="236"/>
      <c r="L16" s="231"/>
      <c r="M16" s="233"/>
      <c r="N16" s="180"/>
      <c r="O16" s="235"/>
      <c r="P16" s="231"/>
      <c r="Q16" s="233"/>
      <c r="R16" s="247"/>
      <c r="S16" s="205"/>
      <c r="T16" s="178"/>
      <c r="U16" s="175"/>
      <c r="V16" s="175"/>
      <c r="W16" s="175"/>
      <c r="X16" s="175"/>
      <c r="Y16" s="175"/>
      <c r="Z16" s="175"/>
      <c r="AA16" s="172"/>
    </row>
    <row r="17" spans="1:27" ht="15.75" customHeight="1" x14ac:dyDescent="0.2">
      <c r="A17" s="162"/>
      <c r="B17" s="230"/>
      <c r="C17" s="231"/>
      <c r="D17" s="232"/>
      <c r="E17" s="233"/>
      <c r="F17" s="234"/>
      <c r="G17" s="233"/>
      <c r="H17" s="235"/>
      <c r="I17" s="233"/>
      <c r="J17" s="180"/>
      <c r="K17" s="236"/>
      <c r="L17" s="231"/>
      <c r="M17" s="233"/>
      <c r="N17" s="180"/>
      <c r="O17" s="235"/>
      <c r="P17" s="231"/>
      <c r="Q17" s="233"/>
      <c r="R17" s="247"/>
      <c r="S17" s="205"/>
      <c r="T17" s="178"/>
      <c r="U17" s="175"/>
      <c r="V17" s="175"/>
      <c r="W17" s="175"/>
      <c r="X17" s="175"/>
      <c r="Y17" s="175"/>
      <c r="Z17" s="175"/>
      <c r="AA17" s="172"/>
    </row>
    <row r="18" spans="1:27" ht="15.75" customHeight="1" x14ac:dyDescent="0.2">
      <c r="A18" s="162"/>
      <c r="B18" s="230"/>
      <c r="C18" s="231"/>
      <c r="D18" s="232"/>
      <c r="E18" s="233"/>
      <c r="F18" s="234"/>
      <c r="G18" s="233"/>
      <c r="H18" s="235"/>
      <c r="I18" s="233"/>
      <c r="J18" s="180"/>
      <c r="K18" s="236"/>
      <c r="L18" s="231"/>
      <c r="M18" s="233"/>
      <c r="N18" s="180"/>
      <c r="O18" s="235"/>
      <c r="P18" s="231"/>
      <c r="Q18" s="233"/>
      <c r="R18" s="247"/>
      <c r="S18" s="205"/>
      <c r="T18" s="178"/>
      <c r="U18" s="175"/>
      <c r="V18" s="175"/>
      <c r="W18" s="175"/>
      <c r="X18" s="175"/>
      <c r="Y18" s="175"/>
      <c r="Z18" s="175"/>
      <c r="AA18" s="172"/>
    </row>
    <row r="19" spans="1:27" ht="15.75" customHeight="1" x14ac:dyDescent="0.2">
      <c r="A19" s="162"/>
      <c r="B19" s="230"/>
      <c r="C19" s="231"/>
      <c r="D19" s="232"/>
      <c r="E19" s="233"/>
      <c r="F19" s="234"/>
      <c r="G19" s="233"/>
      <c r="H19" s="235"/>
      <c r="I19" s="233"/>
      <c r="J19" s="180"/>
      <c r="K19" s="236"/>
      <c r="L19" s="231"/>
      <c r="M19" s="233"/>
      <c r="N19" s="180"/>
      <c r="O19" s="235"/>
      <c r="P19" s="231"/>
      <c r="Q19" s="233"/>
      <c r="R19" s="247"/>
      <c r="S19" s="205"/>
      <c r="T19" s="178"/>
      <c r="U19" s="175"/>
      <c r="V19" s="175"/>
      <c r="W19" s="175"/>
      <c r="X19" s="175"/>
      <c r="Y19" s="175"/>
      <c r="Z19" s="175"/>
      <c r="AA19" s="172"/>
    </row>
    <row r="20" spans="1:27" ht="15.75" customHeight="1" x14ac:dyDescent="0.2">
      <c r="A20" s="162"/>
      <c r="B20" s="230"/>
      <c r="C20" s="231"/>
      <c r="D20" s="232"/>
      <c r="E20" s="233"/>
      <c r="F20" s="234"/>
      <c r="G20" s="233"/>
      <c r="H20" s="235"/>
      <c r="I20" s="233"/>
      <c r="J20" s="180"/>
      <c r="K20" s="236"/>
      <c r="L20" s="231"/>
      <c r="M20" s="233"/>
      <c r="N20" s="180"/>
      <c r="O20" s="235"/>
      <c r="P20" s="231"/>
      <c r="Q20" s="233"/>
      <c r="R20" s="247"/>
      <c r="S20" s="205"/>
      <c r="T20" s="178"/>
      <c r="U20" s="175"/>
      <c r="V20" s="175"/>
      <c r="W20" s="175"/>
      <c r="X20" s="175"/>
      <c r="Y20" s="175"/>
      <c r="Z20" s="175"/>
      <c r="AA20" s="172"/>
    </row>
    <row r="21" spans="1:27" ht="15.75" customHeight="1" x14ac:dyDescent="0.2">
      <c r="A21" s="162"/>
      <c r="B21" s="230"/>
      <c r="C21" s="231"/>
      <c r="D21" s="232"/>
      <c r="E21" s="233"/>
      <c r="F21" s="234"/>
      <c r="G21" s="233"/>
      <c r="H21" s="235"/>
      <c r="I21" s="233"/>
      <c r="J21" s="181"/>
      <c r="K21" s="236"/>
      <c r="L21" s="231"/>
      <c r="M21" s="233"/>
      <c r="N21" s="180"/>
      <c r="O21" s="235"/>
      <c r="P21" s="231"/>
      <c r="Q21" s="233"/>
      <c r="R21" s="247"/>
      <c r="S21" s="205"/>
      <c r="T21" s="178"/>
      <c r="U21" s="175"/>
      <c r="V21" s="175"/>
      <c r="W21" s="175"/>
      <c r="X21" s="175"/>
      <c r="Y21" s="175"/>
      <c r="Z21" s="175"/>
      <c r="AA21" s="172"/>
    </row>
    <row r="22" spans="1:27" ht="15.75" customHeight="1" x14ac:dyDescent="0.2">
      <c r="A22" s="162"/>
      <c r="B22" s="230"/>
      <c r="C22" s="231"/>
      <c r="D22" s="237">
        <v>43830</v>
      </c>
      <c r="E22" s="233"/>
      <c r="F22" s="238" t="s">
        <v>105</v>
      </c>
      <c r="G22" s="233"/>
      <c r="H22" s="239"/>
      <c r="I22" s="240"/>
      <c r="J22" s="182"/>
      <c r="K22" s="236"/>
      <c r="L22" s="231"/>
      <c r="M22" s="233"/>
      <c r="N22" s="180"/>
      <c r="O22" s="235"/>
      <c r="P22" s="231"/>
      <c r="Q22" s="233"/>
      <c r="R22" s="247"/>
      <c r="S22" s="205"/>
      <c r="T22" s="178"/>
      <c r="U22" s="175"/>
      <c r="V22" s="175"/>
      <c r="W22" s="175"/>
      <c r="X22" s="175"/>
      <c r="Y22" s="175"/>
      <c r="Z22" s="175"/>
      <c r="AA22" s="172"/>
    </row>
    <row r="23" spans="1:27" ht="15.75" customHeight="1" x14ac:dyDescent="0.2">
      <c r="A23" s="162"/>
      <c r="B23" s="230"/>
      <c r="C23" s="231"/>
      <c r="D23" s="232"/>
      <c r="E23" s="233"/>
      <c r="F23" s="234"/>
      <c r="G23" s="233"/>
      <c r="H23" s="235"/>
      <c r="I23" s="233"/>
      <c r="J23" s="179"/>
      <c r="K23" s="236"/>
      <c r="L23" s="231"/>
      <c r="M23" s="233"/>
      <c r="N23" s="180"/>
      <c r="O23" s="235"/>
      <c r="P23" s="231"/>
      <c r="Q23" s="233"/>
      <c r="R23" s="247"/>
      <c r="S23" s="205"/>
      <c r="T23" s="178"/>
      <c r="U23" s="175"/>
      <c r="V23" s="175"/>
      <c r="W23" s="175"/>
      <c r="X23" s="175"/>
      <c r="Y23" s="175"/>
      <c r="Z23" s="175"/>
      <c r="AA23" s="172"/>
    </row>
    <row r="24" spans="1:27" ht="15.75" customHeight="1" x14ac:dyDescent="0.2">
      <c r="A24" s="162"/>
      <c r="B24" s="230"/>
      <c r="C24" s="231"/>
      <c r="D24" s="232"/>
      <c r="E24" s="233"/>
      <c r="F24" s="234"/>
      <c r="G24" s="233"/>
      <c r="H24" s="235"/>
      <c r="I24" s="233"/>
      <c r="J24" s="181"/>
      <c r="K24" s="236"/>
      <c r="L24" s="231"/>
      <c r="M24" s="233"/>
      <c r="N24" s="180"/>
      <c r="O24" s="235"/>
      <c r="P24" s="231"/>
      <c r="Q24" s="233"/>
      <c r="R24" s="247"/>
      <c r="S24" s="205"/>
      <c r="T24" s="178"/>
      <c r="U24" s="175"/>
      <c r="V24" s="175"/>
      <c r="W24" s="175"/>
      <c r="X24" s="175"/>
      <c r="Y24" s="175"/>
      <c r="Z24" s="175"/>
      <c r="AA24" s="172"/>
    </row>
    <row r="25" spans="1:27" ht="15.75" customHeight="1" x14ac:dyDescent="0.2">
      <c r="A25" s="162"/>
      <c r="B25" s="230" t="s">
        <v>106</v>
      </c>
      <c r="C25" s="231"/>
      <c r="D25" s="242">
        <v>43799</v>
      </c>
      <c r="E25" s="243"/>
      <c r="F25" s="244" t="s">
        <v>104</v>
      </c>
      <c r="G25" s="233"/>
      <c r="H25" s="254"/>
      <c r="I25" s="240"/>
      <c r="J25" s="176">
        <v>31</v>
      </c>
      <c r="K25" s="236"/>
      <c r="L25" s="231"/>
      <c r="M25" s="233"/>
      <c r="N25" s="180"/>
      <c r="O25" s="235"/>
      <c r="P25" s="231"/>
      <c r="Q25" s="233"/>
      <c r="R25" s="247"/>
      <c r="S25" s="205"/>
      <c r="T25" s="178"/>
      <c r="U25" s="175"/>
      <c r="V25" s="175"/>
      <c r="W25" s="175"/>
      <c r="X25" s="175"/>
      <c r="Y25" s="175"/>
      <c r="Z25" s="175"/>
      <c r="AA25" s="172"/>
    </row>
    <row r="26" spans="1:27" ht="15.75" customHeight="1" x14ac:dyDescent="0.2">
      <c r="A26" s="162"/>
      <c r="B26" s="230"/>
      <c r="C26" s="231"/>
      <c r="D26" s="232"/>
      <c r="E26" s="233"/>
      <c r="F26" s="234"/>
      <c r="G26" s="233"/>
      <c r="H26" s="235"/>
      <c r="I26" s="233"/>
      <c r="J26" s="179"/>
      <c r="K26" s="236"/>
      <c r="L26" s="231"/>
      <c r="M26" s="233"/>
      <c r="N26" s="180"/>
      <c r="O26" s="235"/>
      <c r="P26" s="231"/>
      <c r="Q26" s="233"/>
      <c r="R26" s="247"/>
      <c r="S26" s="205"/>
      <c r="T26" s="178"/>
      <c r="U26" s="175"/>
      <c r="V26" s="175"/>
      <c r="W26" s="175"/>
      <c r="X26" s="175"/>
      <c r="Y26" s="175"/>
      <c r="Z26" s="175"/>
      <c r="AA26" s="172"/>
    </row>
    <row r="27" spans="1:27" ht="15.75" customHeight="1" x14ac:dyDescent="0.2">
      <c r="A27" s="162"/>
      <c r="B27" s="230"/>
      <c r="C27" s="231"/>
      <c r="D27" s="232"/>
      <c r="E27" s="233"/>
      <c r="F27" s="234"/>
      <c r="G27" s="233"/>
      <c r="H27" s="235"/>
      <c r="I27" s="233"/>
      <c r="J27" s="180"/>
      <c r="K27" s="236"/>
      <c r="L27" s="231"/>
      <c r="M27" s="233"/>
      <c r="N27" s="180"/>
      <c r="O27" s="235"/>
      <c r="P27" s="231"/>
      <c r="Q27" s="233"/>
      <c r="R27" s="247"/>
      <c r="S27" s="205"/>
      <c r="T27" s="178"/>
      <c r="U27" s="175"/>
      <c r="V27" s="175"/>
      <c r="W27" s="175"/>
      <c r="X27" s="175"/>
      <c r="Y27" s="175"/>
      <c r="Z27" s="175"/>
      <c r="AA27" s="172"/>
    </row>
    <row r="28" spans="1:27" ht="15.75" customHeight="1" x14ac:dyDescent="0.2">
      <c r="A28" s="162"/>
      <c r="B28" s="230"/>
      <c r="C28" s="231"/>
      <c r="D28" s="232"/>
      <c r="E28" s="233"/>
      <c r="F28" s="234"/>
      <c r="G28" s="233"/>
      <c r="H28" s="235"/>
      <c r="I28" s="233"/>
      <c r="J28" s="180"/>
      <c r="K28" s="236"/>
      <c r="L28" s="231"/>
      <c r="M28" s="233"/>
      <c r="N28" s="180"/>
      <c r="O28" s="235"/>
      <c r="P28" s="231"/>
      <c r="Q28" s="233"/>
      <c r="R28" s="247"/>
      <c r="S28" s="205"/>
      <c r="T28" s="178"/>
      <c r="U28" s="175"/>
      <c r="V28" s="175"/>
      <c r="W28" s="175"/>
      <c r="X28" s="175"/>
      <c r="Y28" s="175"/>
      <c r="Z28" s="175"/>
      <c r="AA28" s="172"/>
    </row>
    <row r="29" spans="1:27" ht="15.75" customHeight="1" x14ac:dyDescent="0.2">
      <c r="A29" s="162"/>
      <c r="B29" s="230"/>
      <c r="C29" s="231"/>
      <c r="D29" s="232"/>
      <c r="E29" s="233"/>
      <c r="F29" s="234"/>
      <c r="G29" s="233"/>
      <c r="H29" s="235"/>
      <c r="I29" s="233"/>
      <c r="J29" s="180"/>
      <c r="K29" s="236"/>
      <c r="L29" s="231"/>
      <c r="M29" s="233"/>
      <c r="N29" s="180"/>
      <c r="O29" s="235"/>
      <c r="P29" s="231"/>
      <c r="Q29" s="233"/>
      <c r="R29" s="247"/>
      <c r="S29" s="205"/>
      <c r="T29" s="178"/>
      <c r="U29" s="175"/>
      <c r="V29" s="175"/>
      <c r="W29" s="175"/>
      <c r="X29" s="175"/>
      <c r="Y29" s="175"/>
      <c r="Z29" s="175"/>
      <c r="AA29" s="172"/>
    </row>
    <row r="30" spans="1:27" ht="15.75" customHeight="1" x14ac:dyDescent="0.2">
      <c r="A30" s="162"/>
      <c r="B30" s="230"/>
      <c r="C30" s="231"/>
      <c r="D30" s="232"/>
      <c r="E30" s="233"/>
      <c r="F30" s="234"/>
      <c r="G30" s="233"/>
      <c r="H30" s="235"/>
      <c r="I30" s="233"/>
      <c r="J30" s="181"/>
      <c r="K30" s="236"/>
      <c r="L30" s="231"/>
      <c r="M30" s="233"/>
      <c r="N30" s="180"/>
      <c r="O30" s="235"/>
      <c r="P30" s="231"/>
      <c r="Q30" s="233"/>
      <c r="R30" s="247"/>
      <c r="S30" s="205"/>
      <c r="T30" s="178"/>
      <c r="U30" s="175"/>
      <c r="V30" s="175"/>
      <c r="W30" s="175"/>
      <c r="X30" s="175"/>
      <c r="Y30" s="175"/>
      <c r="Z30" s="175"/>
      <c r="AA30" s="172"/>
    </row>
    <row r="31" spans="1:27" ht="15.75" customHeight="1" x14ac:dyDescent="0.2">
      <c r="A31" s="162"/>
      <c r="B31" s="230"/>
      <c r="C31" s="231"/>
      <c r="D31" s="237">
        <v>43830</v>
      </c>
      <c r="E31" s="233"/>
      <c r="F31" s="238" t="s">
        <v>105</v>
      </c>
      <c r="G31" s="233"/>
      <c r="H31" s="239"/>
      <c r="I31" s="240"/>
      <c r="J31" s="182"/>
      <c r="K31" s="241"/>
      <c r="L31" s="231"/>
      <c r="M31" s="233"/>
      <c r="N31" s="180"/>
      <c r="O31" s="235"/>
      <c r="P31" s="231"/>
      <c r="Q31" s="233"/>
      <c r="R31" s="247"/>
      <c r="S31" s="205"/>
      <c r="T31" s="178"/>
      <c r="U31" s="175"/>
      <c r="V31" s="175"/>
      <c r="W31" s="175"/>
      <c r="X31" s="175"/>
      <c r="Y31" s="175"/>
      <c r="Z31" s="175"/>
      <c r="AA31" s="172"/>
    </row>
    <row r="32" spans="1:27" ht="15.75" customHeight="1" x14ac:dyDescent="0.2">
      <c r="A32" s="162"/>
      <c r="B32" s="230"/>
      <c r="C32" s="231"/>
      <c r="D32" s="232"/>
      <c r="E32" s="233"/>
      <c r="F32" s="234"/>
      <c r="G32" s="233"/>
      <c r="H32" s="235"/>
      <c r="I32" s="233"/>
      <c r="J32" s="179"/>
      <c r="K32" s="236"/>
      <c r="L32" s="231"/>
      <c r="M32" s="233"/>
      <c r="N32" s="180"/>
      <c r="O32" s="235"/>
      <c r="P32" s="231"/>
      <c r="Q32" s="233"/>
      <c r="R32" s="247"/>
      <c r="S32" s="205"/>
      <c r="T32" s="178"/>
      <c r="U32" s="175"/>
      <c r="V32" s="175"/>
      <c r="W32" s="175"/>
      <c r="X32" s="175"/>
      <c r="Y32" s="175"/>
      <c r="Z32" s="175"/>
      <c r="AA32" s="172"/>
    </row>
    <row r="33" spans="1:28" ht="15.75" customHeight="1" x14ac:dyDescent="0.2">
      <c r="A33" s="162"/>
      <c r="B33" s="230"/>
      <c r="C33" s="231"/>
      <c r="D33" s="232"/>
      <c r="E33" s="233"/>
      <c r="F33" s="246"/>
      <c r="G33" s="233"/>
      <c r="H33" s="236"/>
      <c r="I33" s="233"/>
      <c r="J33" s="181"/>
      <c r="K33" s="236"/>
      <c r="L33" s="231"/>
      <c r="M33" s="233"/>
      <c r="N33" s="180"/>
      <c r="O33" s="235"/>
      <c r="P33" s="231"/>
      <c r="Q33" s="233"/>
      <c r="R33" s="247"/>
      <c r="S33" s="205"/>
      <c r="T33" s="178"/>
      <c r="U33" s="175"/>
      <c r="V33" s="175"/>
      <c r="W33" s="175"/>
      <c r="X33" s="175"/>
      <c r="Y33" s="175"/>
      <c r="Z33" s="175"/>
      <c r="AA33" s="172"/>
    </row>
    <row r="34" spans="1:28" ht="15.75" customHeight="1" x14ac:dyDescent="0.2">
      <c r="A34" s="162"/>
      <c r="B34" s="230" t="s">
        <v>107</v>
      </c>
      <c r="C34" s="231"/>
      <c r="D34" s="242">
        <v>43799</v>
      </c>
      <c r="E34" s="243"/>
      <c r="F34" s="244" t="s">
        <v>104</v>
      </c>
      <c r="G34" s="233"/>
      <c r="H34" s="245"/>
      <c r="I34" s="240"/>
      <c r="J34" s="176">
        <v>6</v>
      </c>
      <c r="K34" s="241"/>
      <c r="L34" s="231"/>
      <c r="M34" s="233"/>
      <c r="N34" s="180"/>
      <c r="O34" s="235"/>
      <c r="P34" s="231"/>
      <c r="Q34" s="233"/>
      <c r="R34" s="247"/>
      <c r="S34" s="205"/>
      <c r="T34" s="178"/>
      <c r="U34" s="175"/>
      <c r="V34" s="175"/>
      <c r="W34" s="175"/>
      <c r="X34" s="175"/>
      <c r="Y34" s="175"/>
      <c r="Z34" s="175"/>
      <c r="AA34" s="172"/>
    </row>
    <row r="35" spans="1:28" ht="15.75" customHeight="1" x14ac:dyDescent="0.2">
      <c r="A35" s="162"/>
      <c r="B35" s="230"/>
      <c r="C35" s="231"/>
      <c r="D35" s="232"/>
      <c r="E35" s="233"/>
      <c r="F35" s="246"/>
      <c r="G35" s="233"/>
      <c r="H35" s="236"/>
      <c r="I35" s="233"/>
      <c r="J35" s="179"/>
      <c r="K35" s="236"/>
      <c r="L35" s="231"/>
      <c r="M35" s="233"/>
      <c r="N35" s="180"/>
      <c r="O35" s="235"/>
      <c r="P35" s="231"/>
      <c r="Q35" s="233"/>
      <c r="R35" s="247"/>
      <c r="S35" s="205"/>
      <c r="T35" s="178"/>
      <c r="U35" s="175"/>
      <c r="V35" s="175"/>
      <c r="W35" s="175"/>
      <c r="X35" s="175"/>
      <c r="Y35" s="175"/>
      <c r="Z35" s="175"/>
      <c r="AA35" s="172"/>
    </row>
    <row r="36" spans="1:28" ht="15.75" customHeight="1" x14ac:dyDescent="0.2">
      <c r="A36" s="162"/>
      <c r="B36" s="230"/>
      <c r="C36" s="231"/>
      <c r="D36" s="232"/>
      <c r="E36" s="233"/>
      <c r="F36" s="246"/>
      <c r="G36" s="233"/>
      <c r="H36" s="236"/>
      <c r="I36" s="233"/>
      <c r="J36" s="180"/>
      <c r="K36" s="236"/>
      <c r="L36" s="231"/>
      <c r="M36" s="233"/>
      <c r="N36" s="180"/>
      <c r="O36" s="235"/>
      <c r="P36" s="231"/>
      <c r="Q36" s="233"/>
      <c r="R36" s="247"/>
      <c r="S36" s="205"/>
      <c r="T36" s="178"/>
      <c r="U36" s="175"/>
      <c r="V36" s="175"/>
      <c r="W36" s="175"/>
      <c r="X36" s="175"/>
      <c r="Y36" s="175"/>
      <c r="Z36" s="175"/>
      <c r="AA36" s="172"/>
    </row>
    <row r="37" spans="1:28" ht="15.75" customHeight="1" x14ac:dyDescent="0.2">
      <c r="A37" s="162"/>
      <c r="B37" s="230"/>
      <c r="C37" s="231"/>
      <c r="D37" s="232"/>
      <c r="E37" s="233"/>
      <c r="F37" s="246"/>
      <c r="G37" s="233"/>
      <c r="H37" s="236"/>
      <c r="I37" s="233"/>
      <c r="J37" s="180"/>
      <c r="K37" s="236"/>
      <c r="L37" s="231"/>
      <c r="M37" s="233"/>
      <c r="N37" s="180"/>
      <c r="O37" s="235"/>
      <c r="P37" s="231"/>
      <c r="Q37" s="233"/>
      <c r="R37" s="247"/>
      <c r="S37" s="205"/>
      <c r="T37" s="178"/>
      <c r="U37" s="175"/>
      <c r="V37" s="175"/>
      <c r="W37" s="175"/>
      <c r="X37" s="175"/>
      <c r="Y37" s="175"/>
      <c r="Z37" s="175"/>
      <c r="AA37" s="172"/>
    </row>
    <row r="38" spans="1:28" ht="15.75" customHeight="1" x14ac:dyDescent="0.2">
      <c r="A38" s="162"/>
      <c r="B38" s="230"/>
      <c r="C38" s="231"/>
      <c r="D38" s="232"/>
      <c r="E38" s="233"/>
      <c r="F38" s="246"/>
      <c r="G38" s="233"/>
      <c r="H38" s="236"/>
      <c r="I38" s="233"/>
      <c r="J38" s="180"/>
      <c r="K38" s="236"/>
      <c r="L38" s="231"/>
      <c r="M38" s="233"/>
      <c r="N38" s="180"/>
      <c r="O38" s="235"/>
      <c r="P38" s="231"/>
      <c r="Q38" s="233"/>
      <c r="R38" s="247"/>
      <c r="S38" s="205"/>
      <c r="T38" s="178"/>
      <c r="U38" s="175"/>
      <c r="V38" s="175"/>
      <c r="W38" s="175"/>
      <c r="X38" s="175"/>
      <c r="Y38" s="175"/>
      <c r="Z38" s="175"/>
      <c r="AA38" s="172"/>
    </row>
    <row r="39" spans="1:28" ht="15.75" customHeight="1" x14ac:dyDescent="0.2">
      <c r="A39" s="162"/>
      <c r="B39" s="230"/>
      <c r="C39" s="231"/>
      <c r="D39" s="232"/>
      <c r="E39" s="233"/>
      <c r="F39" s="246"/>
      <c r="G39" s="233"/>
      <c r="H39" s="236"/>
      <c r="I39" s="233"/>
      <c r="J39" s="180"/>
      <c r="K39" s="236"/>
      <c r="L39" s="231"/>
      <c r="M39" s="233"/>
      <c r="N39" s="180"/>
      <c r="O39" s="235"/>
      <c r="P39" s="231"/>
      <c r="Q39" s="233"/>
      <c r="R39" s="247"/>
      <c r="S39" s="205"/>
      <c r="T39" s="178"/>
      <c r="U39" s="175"/>
      <c r="V39" s="175"/>
      <c r="W39" s="175"/>
      <c r="X39" s="175"/>
      <c r="Y39" s="175"/>
      <c r="Z39" s="175"/>
      <c r="AA39" s="172"/>
    </row>
    <row r="40" spans="1:28" ht="15.75" customHeight="1" x14ac:dyDescent="0.2">
      <c r="A40" s="162"/>
      <c r="B40" s="230"/>
      <c r="C40" s="231"/>
      <c r="D40" s="232"/>
      <c r="E40" s="233"/>
      <c r="F40" s="246"/>
      <c r="G40" s="233"/>
      <c r="H40" s="236"/>
      <c r="I40" s="233"/>
      <c r="J40" s="181"/>
      <c r="K40" s="236"/>
      <c r="L40" s="231"/>
      <c r="M40" s="233"/>
      <c r="N40" s="180"/>
      <c r="O40" s="235"/>
      <c r="P40" s="231"/>
      <c r="Q40" s="233"/>
      <c r="R40" s="247"/>
      <c r="S40" s="205"/>
      <c r="T40" s="178"/>
      <c r="U40" s="175"/>
      <c r="V40" s="175"/>
      <c r="W40" s="175"/>
      <c r="X40" s="175"/>
      <c r="Y40" s="175"/>
      <c r="Z40" s="175"/>
      <c r="AA40" s="172"/>
    </row>
    <row r="41" spans="1:28" ht="15.75" customHeight="1" x14ac:dyDescent="0.2">
      <c r="A41" s="162"/>
      <c r="B41" s="230"/>
      <c r="C41" s="231"/>
      <c r="D41" s="237">
        <v>43830</v>
      </c>
      <c r="E41" s="233"/>
      <c r="F41" s="238" t="s">
        <v>105</v>
      </c>
      <c r="G41" s="233"/>
      <c r="H41" s="239"/>
      <c r="I41" s="240"/>
      <c r="J41" s="182"/>
      <c r="K41" s="241"/>
      <c r="L41" s="231"/>
      <c r="M41" s="233"/>
      <c r="N41" s="180"/>
      <c r="O41" s="235"/>
      <c r="P41" s="231"/>
      <c r="Q41" s="233"/>
      <c r="R41" s="247"/>
      <c r="S41" s="205"/>
      <c r="T41" s="178"/>
      <c r="U41" s="175"/>
      <c r="V41" s="175"/>
      <c r="W41" s="175"/>
      <c r="X41" s="175"/>
      <c r="Y41" s="175"/>
      <c r="Z41" s="175"/>
      <c r="AA41" s="172"/>
    </row>
    <row r="42" spans="1:28" ht="15.75" customHeight="1" x14ac:dyDescent="0.2">
      <c r="A42" s="162"/>
      <c r="B42" s="230"/>
      <c r="C42" s="231"/>
      <c r="D42" s="232"/>
      <c r="E42" s="233"/>
      <c r="F42" s="246"/>
      <c r="G42" s="233"/>
      <c r="H42" s="236"/>
      <c r="I42" s="233"/>
      <c r="J42" s="179"/>
      <c r="K42" s="236"/>
      <c r="L42" s="231"/>
      <c r="M42" s="233"/>
      <c r="N42" s="180"/>
      <c r="O42" s="235"/>
      <c r="P42" s="231"/>
      <c r="Q42" s="233"/>
      <c r="R42" s="247"/>
      <c r="S42" s="205"/>
      <c r="T42" s="178"/>
      <c r="U42" s="175"/>
      <c r="V42" s="175"/>
      <c r="W42" s="175"/>
      <c r="X42" s="175"/>
      <c r="Y42" s="175"/>
      <c r="Z42" s="175"/>
      <c r="AA42" s="172"/>
    </row>
    <row r="43" spans="1:28" ht="15.75" customHeight="1" x14ac:dyDescent="0.2">
      <c r="A43" s="162"/>
      <c r="B43" s="183"/>
      <c r="C43" s="183"/>
      <c r="D43" s="183"/>
      <c r="E43" s="183"/>
      <c r="F43" s="183"/>
      <c r="G43" s="183"/>
      <c r="H43" s="183"/>
      <c r="I43" s="183"/>
      <c r="J43" s="183"/>
      <c r="K43" s="1"/>
      <c r="L43" s="183"/>
      <c r="M43" s="183"/>
      <c r="N43" s="183"/>
      <c r="O43" s="183"/>
      <c r="P43" s="183"/>
      <c r="Q43" s="183"/>
      <c r="R43" s="247"/>
      <c r="S43" s="205"/>
      <c r="T43" s="183"/>
      <c r="U43" s="1"/>
      <c r="V43" s="1"/>
      <c r="W43" s="1"/>
      <c r="X43" s="1"/>
      <c r="Y43" s="172"/>
      <c r="Z43" s="172"/>
      <c r="AA43" s="172"/>
      <c r="AB43" s="172"/>
    </row>
    <row r="44" spans="1:28" ht="15.75" customHeight="1" x14ac:dyDescent="0.2">
      <c r="A44" s="162"/>
      <c r="B44" s="184" t="s">
        <v>0</v>
      </c>
      <c r="C44" s="185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</row>
    <row r="45" spans="1:28" ht="40.5" customHeight="1" x14ac:dyDescent="0.2">
      <c r="A45" s="162"/>
      <c r="B45" s="208" t="s">
        <v>108</v>
      </c>
      <c r="C45" s="209" t="s">
        <v>1</v>
      </c>
      <c r="D45" s="206" t="s">
        <v>2</v>
      </c>
      <c r="E45" s="206" t="s">
        <v>3</v>
      </c>
      <c r="F45" s="206" t="s">
        <v>4</v>
      </c>
      <c r="G45" s="208" t="s">
        <v>5</v>
      </c>
      <c r="H45" s="206" t="s">
        <v>6</v>
      </c>
      <c r="I45" s="206" t="s">
        <v>7</v>
      </c>
      <c r="J45" s="209" t="s">
        <v>8</v>
      </c>
      <c r="K45" s="210" t="s">
        <v>9</v>
      </c>
      <c r="L45" s="205"/>
      <c r="M45" s="5" t="s">
        <v>10</v>
      </c>
      <c r="N45" s="210" t="s">
        <v>11</v>
      </c>
      <c r="O45" s="205"/>
      <c r="P45" s="6" t="s">
        <v>12</v>
      </c>
      <c r="Q45" s="6" t="s">
        <v>13</v>
      </c>
      <c r="R45" s="209" t="s">
        <v>14</v>
      </c>
      <c r="S45" s="209" t="s">
        <v>15</v>
      </c>
      <c r="T45" s="209" t="s">
        <v>16</v>
      </c>
      <c r="U45" s="209" t="s">
        <v>17</v>
      </c>
      <c r="V45" s="206" t="s">
        <v>18</v>
      </c>
      <c r="W45" s="206" t="s">
        <v>19</v>
      </c>
      <c r="X45" s="7" t="s">
        <v>20</v>
      </c>
      <c r="Y45" s="206" t="s">
        <v>21</v>
      </c>
      <c r="Z45" s="206" t="s">
        <v>22</v>
      </c>
      <c r="AA45" s="206" t="s">
        <v>23</v>
      </c>
      <c r="AB45" s="8" t="s">
        <v>24</v>
      </c>
    </row>
    <row r="46" spans="1:28" ht="21.75" customHeight="1" x14ac:dyDescent="0.2">
      <c r="A46" s="162"/>
      <c r="B46" s="207"/>
      <c r="C46" s="207"/>
      <c r="D46" s="207"/>
      <c r="E46" s="207"/>
      <c r="F46" s="207"/>
      <c r="G46" s="207"/>
      <c r="H46" s="207"/>
      <c r="I46" s="207"/>
      <c r="J46" s="207"/>
      <c r="K46" s="5" t="s">
        <v>25</v>
      </c>
      <c r="L46" s="5" t="s">
        <v>26</v>
      </c>
      <c r="M46" s="5"/>
      <c r="N46" s="5" t="s">
        <v>27</v>
      </c>
      <c r="O46" s="5" t="s">
        <v>26</v>
      </c>
      <c r="P46" s="6" t="s">
        <v>28</v>
      </c>
      <c r="Q46" s="6"/>
      <c r="R46" s="207"/>
      <c r="S46" s="207"/>
      <c r="T46" s="207"/>
      <c r="U46" s="207"/>
      <c r="V46" s="207"/>
      <c r="W46" s="207"/>
      <c r="X46" s="7" t="s">
        <v>29</v>
      </c>
      <c r="Y46" s="207"/>
      <c r="Z46" s="207"/>
      <c r="AA46" s="207"/>
      <c r="AB46" s="7" t="s">
        <v>30</v>
      </c>
    </row>
    <row r="47" spans="1:28" ht="18.75" customHeight="1" x14ac:dyDescent="0.2">
      <c r="A47" s="262">
        <v>1</v>
      </c>
      <c r="B47" s="267" t="s">
        <v>151</v>
      </c>
      <c r="C47" s="268" t="s">
        <v>128</v>
      </c>
      <c r="D47" s="278" t="s">
        <v>155</v>
      </c>
      <c r="E47" s="9" t="s">
        <v>31</v>
      </c>
      <c r="F47" s="291">
        <v>39296</v>
      </c>
      <c r="G47" s="300">
        <f t="shared" ref="G47:G68" si="0">DATEDIF(F47,$Q$5,"y")</f>
        <v>12</v>
      </c>
      <c r="H47" s="11">
        <v>9</v>
      </c>
      <c r="I47" s="12">
        <v>39496</v>
      </c>
      <c r="J47" s="13">
        <v>7.4</v>
      </c>
      <c r="K47" s="187"/>
      <c r="L47" s="53"/>
      <c r="M47" s="15">
        <v>149.94</v>
      </c>
      <c r="N47" s="11">
        <v>120</v>
      </c>
      <c r="O47" s="10"/>
      <c r="P47" s="16"/>
      <c r="Q47" s="16"/>
      <c r="R47" s="17"/>
      <c r="S47" s="18"/>
      <c r="T47" s="17"/>
      <c r="U47" s="19"/>
      <c r="V47" s="20"/>
      <c r="W47" s="282"/>
      <c r="X47" s="17"/>
      <c r="Y47" s="21" t="s">
        <v>32</v>
      </c>
      <c r="Z47" s="9" t="s">
        <v>33</v>
      </c>
      <c r="AA47" s="10"/>
      <c r="AB47" s="17" t="s">
        <v>34</v>
      </c>
    </row>
    <row r="48" spans="1:28" ht="18.75" customHeight="1" x14ac:dyDescent="0.2">
      <c r="A48" s="259">
        <v>2</v>
      </c>
      <c r="B48" s="267" t="s">
        <v>152</v>
      </c>
      <c r="C48" s="269" t="s">
        <v>129</v>
      </c>
      <c r="D48" s="275" t="s">
        <v>154</v>
      </c>
      <c r="E48" s="22" t="s">
        <v>31</v>
      </c>
      <c r="F48" s="292">
        <v>38470</v>
      </c>
      <c r="G48" s="300">
        <f t="shared" si="0"/>
        <v>14</v>
      </c>
      <c r="H48" s="23">
        <v>7</v>
      </c>
      <c r="I48" s="24">
        <v>41671</v>
      </c>
      <c r="J48" s="25">
        <v>15.2</v>
      </c>
      <c r="K48" s="26">
        <v>11.4</v>
      </c>
      <c r="L48" s="27">
        <v>43622</v>
      </c>
      <c r="M48" s="28">
        <v>101.88</v>
      </c>
      <c r="N48" s="29">
        <v>314</v>
      </c>
      <c r="O48" s="30">
        <v>43734</v>
      </c>
      <c r="P48" s="31"/>
      <c r="Q48" s="32" t="s">
        <v>35</v>
      </c>
      <c r="R48" s="33"/>
      <c r="S48" s="33"/>
      <c r="T48" s="33"/>
      <c r="U48" s="37" t="e">
        <f t="shared" ref="U48:U49" si="1">S48/(T48*T48)</f>
        <v>#DIV/0!</v>
      </c>
      <c r="V48" s="33"/>
      <c r="W48" s="283" t="s">
        <v>56</v>
      </c>
      <c r="X48" s="33"/>
      <c r="Y48" s="34" t="s">
        <v>36</v>
      </c>
      <c r="Z48" s="35" t="s">
        <v>33</v>
      </c>
      <c r="AA48" s="27">
        <v>43734</v>
      </c>
      <c r="AB48" s="33"/>
    </row>
    <row r="49" spans="1:28" ht="18.75" customHeight="1" x14ac:dyDescent="0.2">
      <c r="A49" s="259">
        <v>3</v>
      </c>
      <c r="B49" s="267" t="s">
        <v>153</v>
      </c>
      <c r="C49" s="269" t="s">
        <v>130</v>
      </c>
      <c r="D49" s="275" t="s">
        <v>154</v>
      </c>
      <c r="E49" s="22" t="s">
        <v>31</v>
      </c>
      <c r="F49" s="292">
        <v>37297</v>
      </c>
      <c r="G49" s="300">
        <f t="shared" si="0"/>
        <v>17</v>
      </c>
      <c r="H49" s="23">
        <v>11</v>
      </c>
      <c r="I49" s="24">
        <v>42401</v>
      </c>
      <c r="J49" s="25"/>
      <c r="K49" s="26"/>
      <c r="L49" s="30"/>
      <c r="M49" s="36">
        <v>144.9</v>
      </c>
      <c r="N49" s="29">
        <v>134</v>
      </c>
      <c r="O49" s="30"/>
      <c r="P49" s="32"/>
      <c r="Q49" s="32" t="s">
        <v>35</v>
      </c>
      <c r="R49" s="33"/>
      <c r="S49" s="36"/>
      <c r="T49" s="33"/>
      <c r="U49" s="37" t="e">
        <f t="shared" si="1"/>
        <v>#DIV/0!</v>
      </c>
      <c r="V49" s="38"/>
      <c r="W49" s="283" t="s">
        <v>51</v>
      </c>
      <c r="X49" s="33"/>
      <c r="Y49" s="34" t="s">
        <v>36</v>
      </c>
      <c r="Z49" s="35" t="s">
        <v>33</v>
      </c>
      <c r="AA49" s="30"/>
      <c r="AB49" s="33"/>
    </row>
    <row r="50" spans="1:28" ht="18.75" customHeight="1" x14ac:dyDescent="0.2">
      <c r="A50" s="260">
        <v>4</v>
      </c>
      <c r="B50" s="270"/>
      <c r="C50" s="271" t="s">
        <v>131</v>
      </c>
      <c r="D50" s="279"/>
      <c r="E50" s="39" t="s">
        <v>37</v>
      </c>
      <c r="F50" s="293"/>
      <c r="G50" s="300">
        <v>15</v>
      </c>
      <c r="H50" s="40">
        <v>7</v>
      </c>
      <c r="I50" s="41">
        <v>40634</v>
      </c>
      <c r="J50" s="42">
        <v>0</v>
      </c>
      <c r="K50" s="187"/>
      <c r="L50" s="53">
        <v>43592</v>
      </c>
      <c r="M50" s="54">
        <v>0</v>
      </c>
      <c r="N50" s="39">
        <v>0</v>
      </c>
      <c r="O50" s="10">
        <v>43592</v>
      </c>
      <c r="P50" s="43"/>
      <c r="Q50" s="43"/>
      <c r="R50" s="17"/>
      <c r="S50" s="18"/>
      <c r="T50" s="17"/>
      <c r="U50" s="19"/>
      <c r="V50" s="20"/>
      <c r="W50" s="284"/>
      <c r="X50" s="17"/>
      <c r="Y50" s="44" t="s">
        <v>32</v>
      </c>
      <c r="Z50" s="9" t="s">
        <v>33</v>
      </c>
      <c r="AA50" s="10">
        <v>43553</v>
      </c>
      <c r="AB50" s="17" t="s">
        <v>38</v>
      </c>
    </row>
    <row r="51" spans="1:28" ht="18.75" customHeight="1" x14ac:dyDescent="0.2">
      <c r="A51" s="260">
        <v>5</v>
      </c>
      <c r="B51" s="270"/>
      <c r="C51" s="271" t="s">
        <v>132</v>
      </c>
      <c r="D51" s="279"/>
      <c r="E51" s="39" t="s">
        <v>37</v>
      </c>
      <c r="F51" s="293"/>
      <c r="G51" s="300">
        <v>21</v>
      </c>
      <c r="H51" s="40">
        <v>16</v>
      </c>
      <c r="I51" s="41">
        <v>42347</v>
      </c>
      <c r="J51" s="42"/>
      <c r="K51" s="52"/>
      <c r="L51" s="53"/>
      <c r="M51" s="54">
        <v>417.96</v>
      </c>
      <c r="N51" s="39">
        <v>185</v>
      </c>
      <c r="O51" s="10"/>
      <c r="P51" s="43"/>
      <c r="Q51" s="43"/>
      <c r="R51" s="17"/>
      <c r="S51" s="18"/>
      <c r="T51" s="17"/>
      <c r="U51" s="19"/>
      <c r="V51" s="20"/>
      <c r="W51" s="284"/>
      <c r="X51" s="17"/>
      <c r="Y51" s="46" t="s">
        <v>39</v>
      </c>
      <c r="Z51" s="9" t="s">
        <v>33</v>
      </c>
      <c r="AA51" s="10"/>
      <c r="AB51" s="17" t="s">
        <v>40</v>
      </c>
    </row>
    <row r="52" spans="1:28" ht="18.75" customHeight="1" x14ac:dyDescent="0.2">
      <c r="A52" s="260">
        <v>6</v>
      </c>
      <c r="B52" s="270"/>
      <c r="C52" s="271" t="s">
        <v>133</v>
      </c>
      <c r="D52" s="279"/>
      <c r="E52" s="39" t="s">
        <v>37</v>
      </c>
      <c r="F52" s="293"/>
      <c r="G52" s="300">
        <v>21</v>
      </c>
      <c r="H52" s="40">
        <v>17</v>
      </c>
      <c r="I52" s="41">
        <v>42987</v>
      </c>
      <c r="J52" s="42"/>
      <c r="K52" s="52"/>
      <c r="L52" s="53"/>
      <c r="M52" s="54">
        <v>309.95999999999998</v>
      </c>
      <c r="N52" s="39"/>
      <c r="O52" s="10"/>
      <c r="P52" s="43"/>
      <c r="Q52" s="43"/>
      <c r="R52" s="17"/>
      <c r="S52" s="18"/>
      <c r="T52" s="17"/>
      <c r="U52" s="19"/>
      <c r="V52" s="20"/>
      <c r="W52" s="284"/>
      <c r="X52" s="17"/>
      <c r="Y52" s="46" t="s">
        <v>32</v>
      </c>
      <c r="Z52" s="9" t="s">
        <v>33</v>
      </c>
      <c r="AA52" s="10"/>
      <c r="AB52" s="17" t="s">
        <v>41</v>
      </c>
    </row>
    <row r="53" spans="1:28" ht="18.75" customHeight="1" x14ac:dyDescent="0.2">
      <c r="A53" s="259">
        <v>7</v>
      </c>
      <c r="B53" s="272"/>
      <c r="C53" s="271" t="s">
        <v>134</v>
      </c>
      <c r="D53" s="275"/>
      <c r="E53" s="22" t="s">
        <v>37</v>
      </c>
      <c r="F53" s="292"/>
      <c r="G53" s="300">
        <v>21</v>
      </c>
      <c r="H53" s="23">
        <v>16</v>
      </c>
      <c r="I53" s="24">
        <v>41821</v>
      </c>
      <c r="J53" s="25"/>
      <c r="K53" s="47"/>
      <c r="L53" s="30"/>
      <c r="M53" s="36">
        <v>314</v>
      </c>
      <c r="N53" s="29">
        <v>211</v>
      </c>
      <c r="O53" s="30"/>
      <c r="P53" s="32"/>
      <c r="Q53" s="32" t="s">
        <v>35</v>
      </c>
      <c r="R53" s="33"/>
      <c r="S53" s="36"/>
      <c r="T53" s="33"/>
      <c r="U53" s="37" t="e">
        <f t="shared" ref="U53:U54" si="2">S53/(T53*T53)</f>
        <v>#DIV/0!</v>
      </c>
      <c r="V53" s="38"/>
      <c r="W53" s="283"/>
      <c r="X53" s="33"/>
      <c r="Y53" s="34" t="s">
        <v>36</v>
      </c>
      <c r="Z53" s="35" t="s">
        <v>33</v>
      </c>
      <c r="AA53" s="30"/>
      <c r="AB53" s="33"/>
    </row>
    <row r="54" spans="1:28" ht="18.75" customHeight="1" x14ac:dyDescent="0.2">
      <c r="A54" s="260">
        <v>8</v>
      </c>
      <c r="B54" s="270"/>
      <c r="C54" s="271" t="s">
        <v>135</v>
      </c>
      <c r="D54" s="271"/>
      <c r="E54" s="48" t="s">
        <v>37</v>
      </c>
      <c r="F54" s="294"/>
      <c r="G54" s="300">
        <v>21</v>
      </c>
      <c r="H54" s="49">
        <v>19</v>
      </c>
      <c r="I54" s="50">
        <v>42930</v>
      </c>
      <c r="J54" s="51"/>
      <c r="K54" s="52"/>
      <c r="L54" s="53"/>
      <c r="M54" s="54">
        <v>129.96</v>
      </c>
      <c r="N54" s="39">
        <v>180</v>
      </c>
      <c r="O54" s="53"/>
      <c r="P54" s="43"/>
      <c r="Q54" s="43"/>
      <c r="R54" s="55"/>
      <c r="S54" s="54"/>
      <c r="T54" s="55"/>
      <c r="U54" s="56" t="e">
        <f t="shared" si="2"/>
        <v>#DIV/0!</v>
      </c>
      <c r="V54" s="57"/>
      <c r="W54" s="285"/>
      <c r="X54" s="55"/>
      <c r="Y54" s="58" t="s">
        <v>32</v>
      </c>
      <c r="Z54" s="9" t="s">
        <v>33</v>
      </c>
      <c r="AA54" s="53"/>
      <c r="AB54" s="55" t="s">
        <v>42</v>
      </c>
    </row>
    <row r="55" spans="1:28" ht="18.75" customHeight="1" x14ac:dyDescent="0.2">
      <c r="A55" s="260">
        <v>9</v>
      </c>
      <c r="B55" s="270"/>
      <c r="C55" s="271" t="s">
        <v>136</v>
      </c>
      <c r="D55" s="271"/>
      <c r="E55" s="40" t="s">
        <v>31</v>
      </c>
      <c r="F55" s="295"/>
      <c r="G55" s="300">
        <v>21</v>
      </c>
      <c r="H55" s="39">
        <v>15</v>
      </c>
      <c r="I55" s="41">
        <v>41302</v>
      </c>
      <c r="J55" s="59"/>
      <c r="K55" s="52"/>
      <c r="L55" s="53"/>
      <c r="M55" s="54">
        <v>306.90000000000003</v>
      </c>
      <c r="N55" s="39">
        <v>211</v>
      </c>
      <c r="O55" s="10">
        <v>43524</v>
      </c>
      <c r="P55" s="43"/>
      <c r="Q55" s="43"/>
      <c r="R55" s="10"/>
      <c r="S55" s="10"/>
      <c r="T55" s="10"/>
      <c r="U55" s="10"/>
      <c r="V55" s="10"/>
      <c r="W55" s="284"/>
      <c r="X55" s="17"/>
      <c r="Y55" s="60" t="s">
        <v>43</v>
      </c>
      <c r="Z55" s="9" t="s">
        <v>33</v>
      </c>
      <c r="AA55" s="10">
        <v>43524</v>
      </c>
      <c r="AB55" s="17" t="s">
        <v>44</v>
      </c>
    </row>
    <row r="56" spans="1:28" ht="18.75" customHeight="1" x14ac:dyDescent="0.2">
      <c r="A56" s="260">
        <v>10</v>
      </c>
      <c r="B56" s="272"/>
      <c r="C56" s="271" t="s">
        <v>137</v>
      </c>
      <c r="D56" s="269"/>
      <c r="E56" s="23" t="s">
        <v>37</v>
      </c>
      <c r="F56" s="296"/>
      <c r="G56" s="300">
        <v>22</v>
      </c>
      <c r="H56" s="22">
        <v>19</v>
      </c>
      <c r="I56" s="24">
        <v>42382</v>
      </c>
      <c r="J56" s="61">
        <v>0</v>
      </c>
      <c r="K56" s="47">
        <v>0</v>
      </c>
      <c r="L56" s="30"/>
      <c r="M56" s="28">
        <v>499.86</v>
      </c>
      <c r="N56" s="29">
        <v>220</v>
      </c>
      <c r="O56" s="30">
        <v>43770</v>
      </c>
      <c r="P56" s="32" t="s">
        <v>45</v>
      </c>
      <c r="Q56" s="32" t="s">
        <v>46</v>
      </c>
      <c r="R56" s="33" t="s">
        <v>47</v>
      </c>
      <c r="S56" s="36">
        <v>41</v>
      </c>
      <c r="T56" s="33">
        <v>1.6</v>
      </c>
      <c r="U56" s="37">
        <f t="shared" ref="U56:U59" si="3">S56/(T56*T56)</f>
        <v>16.015624999999996</v>
      </c>
      <c r="V56" s="38"/>
      <c r="W56" s="289"/>
      <c r="X56" s="33"/>
      <c r="Y56" s="63" t="s">
        <v>36</v>
      </c>
      <c r="Z56" s="35" t="s">
        <v>33</v>
      </c>
      <c r="AA56" s="62">
        <v>43770</v>
      </c>
      <c r="AB56" s="64" t="s">
        <v>48</v>
      </c>
    </row>
    <row r="57" spans="1:28" ht="18" customHeight="1" x14ac:dyDescent="0.2">
      <c r="A57" s="260">
        <v>11</v>
      </c>
      <c r="B57" s="272"/>
      <c r="C57" s="271" t="s">
        <v>138</v>
      </c>
      <c r="D57" s="269"/>
      <c r="E57" s="23" t="s">
        <v>31</v>
      </c>
      <c r="F57" s="296"/>
      <c r="G57" s="300">
        <v>22</v>
      </c>
      <c r="H57" s="22">
        <v>20</v>
      </c>
      <c r="I57" s="24">
        <v>42944</v>
      </c>
      <c r="J57" s="61">
        <v>8.5</v>
      </c>
      <c r="K57" s="47">
        <v>8.5</v>
      </c>
      <c r="L57" s="27"/>
      <c r="M57" s="28">
        <v>581.93999999999994</v>
      </c>
      <c r="N57" s="65">
        <v>129</v>
      </c>
      <c r="O57" s="66">
        <v>43777</v>
      </c>
      <c r="P57" s="32" t="s">
        <v>45</v>
      </c>
      <c r="Q57" s="32" t="s">
        <v>49</v>
      </c>
      <c r="R57" s="33" t="s">
        <v>50</v>
      </c>
      <c r="S57" s="36">
        <v>42</v>
      </c>
      <c r="T57" s="33">
        <v>1.6</v>
      </c>
      <c r="U57" s="37">
        <f t="shared" si="3"/>
        <v>16.406249999999996</v>
      </c>
      <c r="V57" s="38"/>
      <c r="W57" s="289"/>
      <c r="X57" s="33"/>
      <c r="Y57" s="63" t="s">
        <v>36</v>
      </c>
      <c r="Z57" s="35" t="s">
        <v>33</v>
      </c>
      <c r="AA57" s="67">
        <v>43777</v>
      </c>
      <c r="AB57" s="68" t="s">
        <v>52</v>
      </c>
    </row>
    <row r="58" spans="1:28" ht="18.75" customHeight="1" x14ac:dyDescent="0.2">
      <c r="A58" s="260">
        <v>12</v>
      </c>
      <c r="B58" s="272"/>
      <c r="C58" s="271" t="s">
        <v>139</v>
      </c>
      <c r="D58" s="269"/>
      <c r="E58" s="23" t="s">
        <v>37</v>
      </c>
      <c r="F58" s="296"/>
      <c r="G58" s="300">
        <v>22</v>
      </c>
      <c r="H58" s="22">
        <v>18</v>
      </c>
      <c r="I58" s="24">
        <v>42461</v>
      </c>
      <c r="J58" s="69">
        <v>8.1999999999999993</v>
      </c>
      <c r="K58" s="47">
        <v>8.1999999999999993</v>
      </c>
      <c r="L58" s="30">
        <v>43677</v>
      </c>
      <c r="M58" s="36">
        <v>487.8</v>
      </c>
      <c r="N58" s="29">
        <v>182</v>
      </c>
      <c r="O58" s="30">
        <v>43677</v>
      </c>
      <c r="P58" s="32">
        <v>2</v>
      </c>
      <c r="Q58" s="32" t="s">
        <v>35</v>
      </c>
      <c r="R58" s="33"/>
      <c r="S58" s="36"/>
      <c r="T58" s="33"/>
      <c r="U58" s="37" t="e">
        <f t="shared" si="3"/>
        <v>#DIV/0!</v>
      </c>
      <c r="V58" s="38"/>
      <c r="W58" s="283"/>
      <c r="X58" s="33"/>
      <c r="Y58" s="70" t="s">
        <v>36</v>
      </c>
      <c r="Z58" s="35" t="s">
        <v>33</v>
      </c>
      <c r="AA58" s="30">
        <v>43677</v>
      </c>
      <c r="AB58" s="71"/>
    </row>
    <row r="59" spans="1:28" ht="18.75" customHeight="1" x14ac:dyDescent="0.2">
      <c r="A59" s="260">
        <v>13</v>
      </c>
      <c r="B59" s="272"/>
      <c r="C59" s="271" t="s">
        <v>140</v>
      </c>
      <c r="D59" s="276"/>
      <c r="E59" s="23" t="s">
        <v>31</v>
      </c>
      <c r="F59" s="296"/>
      <c r="G59" s="300">
        <v>22</v>
      </c>
      <c r="H59" s="22">
        <v>19</v>
      </c>
      <c r="I59" s="24">
        <v>42619</v>
      </c>
      <c r="J59" s="61">
        <v>11.4</v>
      </c>
      <c r="K59" s="47">
        <v>11.4</v>
      </c>
      <c r="L59" s="30">
        <v>43677</v>
      </c>
      <c r="M59" s="36">
        <v>194.4</v>
      </c>
      <c r="N59" s="29">
        <v>193</v>
      </c>
      <c r="O59" s="30">
        <v>43777</v>
      </c>
      <c r="P59" s="32">
        <v>2</v>
      </c>
      <c r="Q59" s="32" t="s">
        <v>49</v>
      </c>
      <c r="R59" s="33" t="s">
        <v>53</v>
      </c>
      <c r="S59" s="36">
        <v>45</v>
      </c>
      <c r="T59" s="33">
        <v>1.55</v>
      </c>
      <c r="U59" s="37">
        <f t="shared" si="3"/>
        <v>18.730489073881373</v>
      </c>
      <c r="V59" s="38"/>
      <c r="W59" s="289"/>
      <c r="X59" s="33"/>
      <c r="Y59" s="63" t="s">
        <v>36</v>
      </c>
      <c r="Z59" s="35" t="s">
        <v>33</v>
      </c>
      <c r="AA59" s="62">
        <v>43777</v>
      </c>
      <c r="AB59" s="64" t="s">
        <v>54</v>
      </c>
    </row>
    <row r="60" spans="1:28" ht="18.75" customHeight="1" x14ac:dyDescent="0.2">
      <c r="A60" s="260">
        <v>14</v>
      </c>
      <c r="B60" s="270"/>
      <c r="C60" s="271" t="s">
        <v>141</v>
      </c>
      <c r="D60" s="280"/>
      <c r="E60" s="72" t="s">
        <v>37</v>
      </c>
      <c r="F60" s="297"/>
      <c r="G60" s="300">
        <v>22</v>
      </c>
      <c r="H60" s="73">
        <v>17</v>
      </c>
      <c r="I60" s="74">
        <v>41605</v>
      </c>
      <c r="J60" s="75"/>
      <c r="K60" s="52"/>
      <c r="L60" s="53"/>
      <c r="M60" s="54">
        <v>117</v>
      </c>
      <c r="N60" s="39">
        <v>186</v>
      </c>
      <c r="O60" s="53"/>
      <c r="P60" s="43"/>
      <c r="Q60" s="43"/>
      <c r="R60" s="55"/>
      <c r="S60" s="54"/>
      <c r="T60" s="55"/>
      <c r="U60" s="56"/>
      <c r="V60" s="57"/>
      <c r="W60" s="286"/>
      <c r="X60" s="55"/>
      <c r="Y60" s="76" t="s">
        <v>32</v>
      </c>
      <c r="Z60" s="9" t="s">
        <v>33</v>
      </c>
      <c r="AA60" s="10"/>
      <c r="AB60" s="17" t="s">
        <v>34</v>
      </c>
    </row>
    <row r="61" spans="1:28" ht="18.75" customHeight="1" x14ac:dyDescent="0.2">
      <c r="A61" s="260">
        <v>15</v>
      </c>
      <c r="B61" s="270"/>
      <c r="C61" s="271" t="s">
        <v>142</v>
      </c>
      <c r="D61" s="281"/>
      <c r="E61" s="77" t="s">
        <v>31</v>
      </c>
      <c r="F61" s="298"/>
      <c r="G61" s="300">
        <v>22</v>
      </c>
      <c r="H61" s="17">
        <v>14</v>
      </c>
      <c r="I61" s="78">
        <v>41216</v>
      </c>
      <c r="J61" s="19">
        <v>16</v>
      </c>
      <c r="K61" s="188"/>
      <c r="L61" s="53"/>
      <c r="M61" s="189">
        <v>135.9</v>
      </c>
      <c r="N61" s="49"/>
      <c r="O61" s="53"/>
      <c r="P61" s="43"/>
      <c r="Q61" s="43"/>
      <c r="R61" s="55"/>
      <c r="S61" s="54"/>
      <c r="T61" s="55"/>
      <c r="U61" s="56"/>
      <c r="V61" s="57"/>
      <c r="W61" s="287"/>
      <c r="X61" s="55"/>
      <c r="Y61" s="80" t="s">
        <v>43</v>
      </c>
      <c r="Z61" s="9" t="s">
        <v>33</v>
      </c>
      <c r="AA61" s="10"/>
      <c r="AB61" s="17" t="s">
        <v>44</v>
      </c>
    </row>
    <row r="62" spans="1:28" ht="18.75" customHeight="1" x14ac:dyDescent="0.2">
      <c r="A62" s="260">
        <v>16</v>
      </c>
      <c r="B62" s="273"/>
      <c r="C62" s="271" t="s">
        <v>143</v>
      </c>
      <c r="D62" s="277"/>
      <c r="E62" s="81" t="s">
        <v>37</v>
      </c>
      <c r="F62" s="299"/>
      <c r="G62" s="300">
        <v>23</v>
      </c>
      <c r="H62" s="33">
        <v>21</v>
      </c>
      <c r="I62" s="82">
        <v>43079</v>
      </c>
      <c r="J62" s="83">
        <v>7.3</v>
      </c>
      <c r="K62" s="47"/>
      <c r="L62" s="30"/>
      <c r="M62" s="36">
        <v>247.85999999999999</v>
      </c>
      <c r="N62" s="29">
        <v>202</v>
      </c>
      <c r="O62" s="30">
        <v>43777</v>
      </c>
      <c r="P62" s="32" t="s">
        <v>45</v>
      </c>
      <c r="Q62" s="32" t="s">
        <v>49</v>
      </c>
      <c r="R62" s="33" t="s">
        <v>55</v>
      </c>
      <c r="S62" s="36">
        <v>65</v>
      </c>
      <c r="T62" s="33">
        <v>1.75</v>
      </c>
      <c r="U62" s="37">
        <f t="shared" ref="U62:U68" si="4">S62/(T62*T62)</f>
        <v>21.224489795918366</v>
      </c>
      <c r="V62" s="38"/>
      <c r="W62" s="290"/>
      <c r="X62" s="33"/>
      <c r="Y62" s="84" t="s">
        <v>36</v>
      </c>
      <c r="Z62" s="35" t="s">
        <v>33</v>
      </c>
      <c r="AA62" s="62">
        <v>43777</v>
      </c>
      <c r="AB62" s="64" t="s">
        <v>54</v>
      </c>
    </row>
    <row r="63" spans="1:28" ht="18.75" customHeight="1" x14ac:dyDescent="0.2">
      <c r="A63" s="260">
        <v>17</v>
      </c>
      <c r="B63" s="273"/>
      <c r="C63" s="271" t="s">
        <v>144</v>
      </c>
      <c r="D63" s="277"/>
      <c r="E63" s="81" t="s">
        <v>31</v>
      </c>
      <c r="F63" s="299"/>
      <c r="G63" s="300">
        <v>23</v>
      </c>
      <c r="H63" s="33">
        <v>14</v>
      </c>
      <c r="I63" s="82">
        <v>40522</v>
      </c>
      <c r="J63" s="37"/>
      <c r="K63" s="47"/>
      <c r="L63" s="30">
        <v>43677</v>
      </c>
      <c r="M63" s="28">
        <v>288</v>
      </c>
      <c r="N63" s="29">
        <v>160</v>
      </c>
      <c r="O63" s="30">
        <v>43677</v>
      </c>
      <c r="P63" s="32">
        <v>2</v>
      </c>
      <c r="Q63" s="32" t="s">
        <v>35</v>
      </c>
      <c r="R63" s="33"/>
      <c r="S63" s="36"/>
      <c r="T63" s="33"/>
      <c r="U63" s="37" t="e">
        <f t="shared" si="4"/>
        <v>#DIV/0!</v>
      </c>
      <c r="V63" s="38"/>
      <c r="W63" s="288"/>
      <c r="X63" s="33"/>
      <c r="Y63" s="85" t="s">
        <v>36</v>
      </c>
      <c r="Z63" s="35" t="s">
        <v>33</v>
      </c>
      <c r="AA63" s="30">
        <v>43677</v>
      </c>
      <c r="AB63" s="33"/>
    </row>
    <row r="64" spans="1:28" ht="18.75" customHeight="1" x14ac:dyDescent="0.2">
      <c r="A64" s="260">
        <v>18</v>
      </c>
      <c r="B64" s="273"/>
      <c r="C64" s="271" t="s">
        <v>145</v>
      </c>
      <c r="D64" s="277"/>
      <c r="E64" s="81" t="s">
        <v>31</v>
      </c>
      <c r="F64" s="299"/>
      <c r="G64" s="300">
        <v>23</v>
      </c>
      <c r="H64" s="33">
        <v>20</v>
      </c>
      <c r="I64" s="82">
        <v>42405</v>
      </c>
      <c r="J64" s="37">
        <v>7.2</v>
      </c>
      <c r="K64" s="47">
        <v>7.2</v>
      </c>
      <c r="L64" s="30"/>
      <c r="M64" s="36">
        <v>130.85999999999999</v>
      </c>
      <c r="N64" s="29">
        <v>102</v>
      </c>
      <c r="O64" s="30">
        <v>43495</v>
      </c>
      <c r="P64" s="32"/>
      <c r="Q64" s="32" t="s">
        <v>35</v>
      </c>
      <c r="R64" s="33"/>
      <c r="S64" s="36"/>
      <c r="T64" s="33"/>
      <c r="U64" s="37" t="e">
        <f t="shared" si="4"/>
        <v>#DIV/0!</v>
      </c>
      <c r="V64" s="38"/>
      <c r="W64" s="288"/>
      <c r="X64" s="33"/>
      <c r="Y64" s="86" t="s">
        <v>36</v>
      </c>
      <c r="Z64" s="35" t="s">
        <v>33</v>
      </c>
      <c r="AA64" s="87">
        <v>43495</v>
      </c>
      <c r="AB64" s="33"/>
    </row>
    <row r="65" spans="1:28" ht="18.75" customHeight="1" x14ac:dyDescent="0.2">
      <c r="A65" s="260">
        <v>19</v>
      </c>
      <c r="B65" s="273"/>
      <c r="C65" s="271" t="s">
        <v>146</v>
      </c>
      <c r="D65" s="277"/>
      <c r="E65" s="81" t="s">
        <v>31</v>
      </c>
      <c r="F65" s="299"/>
      <c r="G65" s="300">
        <v>24</v>
      </c>
      <c r="H65" s="33">
        <v>17</v>
      </c>
      <c r="I65" s="82">
        <v>42040</v>
      </c>
      <c r="J65" s="83"/>
      <c r="K65" s="47"/>
      <c r="L65" s="190"/>
      <c r="M65" s="36">
        <v>167.94</v>
      </c>
      <c r="N65" s="29">
        <v>127</v>
      </c>
      <c r="O65" s="66">
        <v>43777</v>
      </c>
      <c r="P65" s="32" t="s">
        <v>45</v>
      </c>
      <c r="Q65" s="32" t="s">
        <v>49</v>
      </c>
      <c r="R65" s="33" t="s">
        <v>57</v>
      </c>
      <c r="S65" s="36">
        <v>46</v>
      </c>
      <c r="T65" s="33">
        <v>1.55</v>
      </c>
      <c r="U65" s="37">
        <f t="shared" si="4"/>
        <v>19.146722164412068</v>
      </c>
      <c r="V65" s="38"/>
      <c r="W65" s="289"/>
      <c r="X65" s="33"/>
      <c r="Y65" s="84" t="s">
        <v>36</v>
      </c>
      <c r="Z65" s="35" t="s">
        <v>33</v>
      </c>
      <c r="AA65" s="67">
        <v>43777</v>
      </c>
      <c r="AB65" s="64" t="s">
        <v>54</v>
      </c>
    </row>
    <row r="66" spans="1:28" ht="18.75" customHeight="1" x14ac:dyDescent="0.2">
      <c r="A66" s="260">
        <v>20</v>
      </c>
      <c r="B66" s="274"/>
      <c r="C66" s="271" t="s">
        <v>147</v>
      </c>
      <c r="D66" s="277"/>
      <c r="E66" s="81" t="s">
        <v>31</v>
      </c>
      <c r="F66" s="299"/>
      <c r="G66" s="300">
        <v>23</v>
      </c>
      <c r="H66" s="33">
        <v>22</v>
      </c>
      <c r="I66" s="82">
        <v>42763</v>
      </c>
      <c r="J66" s="37">
        <v>9.5</v>
      </c>
      <c r="K66" s="47"/>
      <c r="L66" s="27">
        <v>43553</v>
      </c>
      <c r="M66" s="88">
        <v>239.4</v>
      </c>
      <c r="N66" s="29">
        <v>178</v>
      </c>
      <c r="O66" s="27">
        <v>43553</v>
      </c>
      <c r="P66" s="32"/>
      <c r="Q66" s="32" t="s">
        <v>35</v>
      </c>
      <c r="R66" s="33"/>
      <c r="S66" s="36"/>
      <c r="T66" s="33"/>
      <c r="U66" s="37" t="e">
        <f t="shared" si="4"/>
        <v>#DIV/0!</v>
      </c>
      <c r="V66" s="38"/>
      <c r="W66" s="288"/>
      <c r="X66" s="71"/>
      <c r="Y66" s="86" t="s">
        <v>36</v>
      </c>
      <c r="Z66" s="35" t="s">
        <v>33</v>
      </c>
      <c r="AA66" s="87">
        <v>43553</v>
      </c>
      <c r="AB66" s="71"/>
    </row>
    <row r="67" spans="1:28" ht="18.75" customHeight="1" x14ac:dyDescent="0.2">
      <c r="A67" s="261">
        <v>21</v>
      </c>
      <c r="B67" s="274"/>
      <c r="C67" s="271" t="s">
        <v>148</v>
      </c>
      <c r="D67" s="277"/>
      <c r="E67" s="81" t="s">
        <v>31</v>
      </c>
      <c r="F67" s="299"/>
      <c r="G67" s="300">
        <v>21</v>
      </c>
      <c r="H67" s="33">
        <v>18</v>
      </c>
      <c r="I67" s="82">
        <v>43586</v>
      </c>
      <c r="J67" s="37"/>
      <c r="K67" s="47"/>
      <c r="L67" s="27"/>
      <c r="M67" s="88">
        <v>205</v>
      </c>
      <c r="N67" s="29">
        <v>180</v>
      </c>
      <c r="O67" s="27">
        <v>43585</v>
      </c>
      <c r="P67" s="32"/>
      <c r="Q67" s="32" t="s">
        <v>35</v>
      </c>
      <c r="R67" s="33"/>
      <c r="S67" s="36"/>
      <c r="T67" s="33"/>
      <c r="U67" s="37" t="e">
        <f t="shared" si="4"/>
        <v>#DIV/0!</v>
      </c>
      <c r="V67" s="38"/>
      <c r="W67" s="288"/>
      <c r="X67" s="71"/>
      <c r="Y67" s="86" t="s">
        <v>36</v>
      </c>
      <c r="Z67" s="35" t="s">
        <v>33</v>
      </c>
      <c r="AA67" s="87">
        <v>43585</v>
      </c>
      <c r="AB67" s="71"/>
    </row>
    <row r="68" spans="1:28" ht="18.75" customHeight="1" x14ac:dyDescent="0.2">
      <c r="A68" s="261">
        <v>22</v>
      </c>
      <c r="B68" s="274"/>
      <c r="C68" s="271" t="s">
        <v>127</v>
      </c>
      <c r="D68" s="277"/>
      <c r="E68" s="81" t="s">
        <v>31</v>
      </c>
      <c r="F68" s="299"/>
      <c r="G68" s="300">
        <v>22</v>
      </c>
      <c r="H68" s="33">
        <v>19</v>
      </c>
      <c r="I68" s="24">
        <v>42440</v>
      </c>
      <c r="J68" s="37"/>
      <c r="K68" s="47">
        <v>7.9</v>
      </c>
      <c r="L68" s="27">
        <v>43646</v>
      </c>
      <c r="M68" s="88"/>
      <c r="N68" s="29">
        <v>190</v>
      </c>
      <c r="O68" s="27">
        <v>43646</v>
      </c>
      <c r="P68" s="32"/>
      <c r="Q68" s="32" t="s">
        <v>35</v>
      </c>
      <c r="R68" s="33"/>
      <c r="S68" s="36"/>
      <c r="T68" s="33"/>
      <c r="U68" s="37" t="e">
        <f t="shared" si="4"/>
        <v>#DIV/0!</v>
      </c>
      <c r="V68" s="38"/>
      <c r="W68" s="288"/>
      <c r="X68" s="71"/>
      <c r="Y68" s="86" t="s">
        <v>36</v>
      </c>
      <c r="Z68" s="35" t="s">
        <v>33</v>
      </c>
      <c r="AA68" s="27">
        <v>43646</v>
      </c>
      <c r="AB68" s="71"/>
    </row>
    <row r="69" spans="1:28" ht="18.75" customHeight="1" x14ac:dyDescent="0.2">
      <c r="A69" s="162"/>
      <c r="B69" s="89"/>
      <c r="C69" s="90"/>
      <c r="D69" s="90"/>
      <c r="E69" s="89"/>
      <c r="F69" s="91"/>
      <c r="G69" s="91"/>
      <c r="H69" s="92"/>
      <c r="I69" s="93"/>
      <c r="J69" s="94"/>
      <c r="K69" s="95"/>
      <c r="L69" s="91"/>
      <c r="M69" s="96"/>
      <c r="N69" s="97"/>
      <c r="O69" s="91"/>
      <c r="P69" s="92"/>
      <c r="Q69" s="92"/>
      <c r="R69" s="92"/>
      <c r="S69" s="98"/>
      <c r="T69" s="92"/>
      <c r="U69" s="94"/>
      <c r="V69" s="99"/>
      <c r="W69" s="92"/>
      <c r="X69" s="100"/>
      <c r="Y69" s="101"/>
      <c r="Z69" s="92"/>
      <c r="AA69" s="102"/>
      <c r="AB69" s="100"/>
    </row>
    <row r="70" spans="1:28" ht="15.75" customHeight="1" x14ac:dyDescent="0.2">
      <c r="A70" s="162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33"/>
      <c r="U70" s="172"/>
      <c r="V70" s="172"/>
      <c r="W70" s="172"/>
      <c r="X70" s="172"/>
      <c r="Y70" s="172"/>
      <c r="Z70" s="172"/>
      <c r="AA70" s="172"/>
      <c r="AB70" s="172"/>
    </row>
    <row r="71" spans="1:28" ht="15.75" customHeight="1" x14ac:dyDescent="0.2">
      <c r="A71" s="16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</row>
    <row r="72" spans="1:28" ht="15.75" customHeight="1" x14ac:dyDescent="0.2">
      <c r="A72" s="16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</row>
    <row r="73" spans="1:28" ht="15.75" customHeight="1" x14ac:dyDescent="0.2">
      <c r="A73" s="162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</row>
    <row r="74" spans="1:28" ht="15.75" customHeight="1" x14ac:dyDescent="0.2">
      <c r="A74" s="162"/>
    </row>
    <row r="75" spans="1:28" ht="15.75" customHeight="1" x14ac:dyDescent="0.2">
      <c r="A75" s="162"/>
    </row>
    <row r="76" spans="1:28" ht="15.75" customHeight="1" x14ac:dyDescent="0.2">
      <c r="A76" s="162"/>
    </row>
    <row r="77" spans="1:28" ht="15.75" customHeight="1" x14ac:dyDescent="0.2">
      <c r="A77" s="162"/>
    </row>
    <row r="78" spans="1:28" ht="15.75" customHeight="1" x14ac:dyDescent="0.2">
      <c r="A78" s="162"/>
    </row>
    <row r="79" spans="1:28" ht="15.75" customHeight="1" x14ac:dyDescent="0.2">
      <c r="A79" s="162"/>
    </row>
    <row r="80" spans="1:28" ht="15.75" customHeight="1" x14ac:dyDescent="0.2">
      <c r="A80" s="162"/>
    </row>
    <row r="81" spans="1:1" ht="15.75" customHeight="1" x14ac:dyDescent="0.2">
      <c r="A81" s="162"/>
    </row>
    <row r="82" spans="1:1" ht="15.75" customHeight="1" x14ac:dyDescent="0.2">
      <c r="A82" s="162"/>
    </row>
    <row r="83" spans="1:1" ht="15.75" customHeight="1" x14ac:dyDescent="0.2">
      <c r="A83" s="162"/>
    </row>
    <row r="84" spans="1:1" ht="15.75" customHeight="1" x14ac:dyDescent="0.2">
      <c r="A84" s="162"/>
    </row>
    <row r="85" spans="1:1" ht="15.75" customHeight="1" x14ac:dyDescent="0.2">
      <c r="A85" s="162"/>
    </row>
    <row r="86" spans="1:1" ht="15.75" customHeight="1" x14ac:dyDescent="0.2">
      <c r="A86" s="162"/>
    </row>
    <row r="87" spans="1:1" ht="15.75" customHeight="1" x14ac:dyDescent="0.2">
      <c r="A87" s="162"/>
    </row>
    <row r="88" spans="1:1" ht="15.75" customHeight="1" x14ac:dyDescent="0.2">
      <c r="A88" s="162"/>
    </row>
    <row r="89" spans="1:1" ht="15.75" customHeight="1" x14ac:dyDescent="0.2"/>
    <row r="90" spans="1:1" ht="15.75" customHeight="1" x14ac:dyDescent="0.2"/>
    <row r="91" spans="1:1" ht="15.75" customHeight="1" x14ac:dyDescent="0.2"/>
    <row r="92" spans="1:1" ht="15.75" customHeight="1" x14ac:dyDescent="0.2"/>
    <row r="93" spans="1:1" ht="15.75" customHeight="1" x14ac:dyDescent="0.2"/>
    <row r="94" spans="1:1" ht="15.75" customHeight="1" x14ac:dyDescent="0.2"/>
    <row r="95" spans="1:1" ht="15.75" customHeight="1" x14ac:dyDescent="0.2"/>
    <row r="96" spans="1: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mergeCells count="275">
    <mergeCell ref="U45:U46"/>
    <mergeCell ref="V45:V46"/>
    <mergeCell ref="W45:W46"/>
    <mergeCell ref="Y45:Y46"/>
    <mergeCell ref="Z45:Z46"/>
    <mergeCell ref="AA45:AA46"/>
    <mergeCell ref="I45:I46"/>
    <mergeCell ref="J45:J46"/>
    <mergeCell ref="K45:L45"/>
    <mergeCell ref="N45:O45"/>
    <mergeCell ref="R45:R46"/>
    <mergeCell ref="S45:S46"/>
    <mergeCell ref="T45:T46"/>
    <mergeCell ref="F42:G42"/>
    <mergeCell ref="H42:I42"/>
    <mergeCell ref="B41:C41"/>
    <mergeCell ref="B42:C42"/>
    <mergeCell ref="F41:G41"/>
    <mergeCell ref="H41:I41"/>
    <mergeCell ref="K41:M41"/>
    <mergeCell ref="B37:C37"/>
    <mergeCell ref="B38:C38"/>
    <mergeCell ref="B39:C39"/>
    <mergeCell ref="B40:C40"/>
    <mergeCell ref="K40:M40"/>
    <mergeCell ref="D41:E41"/>
    <mergeCell ref="D42:E42"/>
    <mergeCell ref="F38:G38"/>
    <mergeCell ref="H38:I38"/>
    <mergeCell ref="D37:E37"/>
    <mergeCell ref="F37:G37"/>
    <mergeCell ref="H37:I37"/>
    <mergeCell ref="K37:M37"/>
    <mergeCell ref="D38:E38"/>
    <mergeCell ref="K38:M38"/>
    <mergeCell ref="F40:G40"/>
    <mergeCell ref="H40:I40"/>
    <mergeCell ref="D39:E39"/>
    <mergeCell ref="F39:G39"/>
    <mergeCell ref="H39:I39"/>
    <mergeCell ref="K39:M39"/>
    <mergeCell ref="D40:E40"/>
    <mergeCell ref="K28:M28"/>
    <mergeCell ref="B29:C29"/>
    <mergeCell ref="F23:G23"/>
    <mergeCell ref="H23:I23"/>
    <mergeCell ref="H24:I24"/>
    <mergeCell ref="K27:M27"/>
    <mergeCell ref="D24:E24"/>
    <mergeCell ref="F24:G24"/>
    <mergeCell ref="K23:M23"/>
    <mergeCell ref="K24:M24"/>
    <mergeCell ref="D25:E25"/>
    <mergeCell ref="F25:G25"/>
    <mergeCell ref="H25:I25"/>
    <mergeCell ref="K25:M25"/>
    <mergeCell ref="F26:G26"/>
    <mergeCell ref="H26:I26"/>
    <mergeCell ref="K26:M26"/>
    <mergeCell ref="B25:C25"/>
    <mergeCell ref="B26:C26"/>
    <mergeCell ref="B27:C27"/>
    <mergeCell ref="B28:C28"/>
    <mergeCell ref="B19:C19"/>
    <mergeCell ref="D20:E20"/>
    <mergeCell ref="D21:E21"/>
    <mergeCell ref="F21:G21"/>
    <mergeCell ref="H21:I21"/>
    <mergeCell ref="D22:E22"/>
    <mergeCell ref="F22:G22"/>
    <mergeCell ref="H22:I22"/>
    <mergeCell ref="D23:E23"/>
    <mergeCell ref="D26:E26"/>
    <mergeCell ref="D28:E28"/>
    <mergeCell ref="F28:G28"/>
    <mergeCell ref="H28:I28"/>
    <mergeCell ref="D19:E19"/>
    <mergeCell ref="F19:G19"/>
    <mergeCell ref="B20:C20"/>
    <mergeCell ref="B21:C21"/>
    <mergeCell ref="F20:G20"/>
    <mergeCell ref="H20:I20"/>
    <mergeCell ref="K20:M20"/>
    <mergeCell ref="K21:M21"/>
    <mergeCell ref="B22:C22"/>
    <mergeCell ref="B23:C23"/>
    <mergeCell ref="B24:C24"/>
    <mergeCell ref="K22:M22"/>
    <mergeCell ref="D14:E14"/>
    <mergeCell ref="F14:G14"/>
    <mergeCell ref="H14:I14"/>
    <mergeCell ref="B13:C13"/>
    <mergeCell ref="B14:C14"/>
    <mergeCell ref="F13:G13"/>
    <mergeCell ref="H13:I13"/>
    <mergeCell ref="K13:M13"/>
    <mergeCell ref="D15:E15"/>
    <mergeCell ref="K14:M14"/>
    <mergeCell ref="B15:C15"/>
    <mergeCell ref="B16:C16"/>
    <mergeCell ref="F15:G15"/>
    <mergeCell ref="H15:I15"/>
    <mergeCell ref="K15:M15"/>
    <mergeCell ref="K16:M16"/>
    <mergeCell ref="B17:C17"/>
    <mergeCell ref="B18:C18"/>
    <mergeCell ref="D18:E18"/>
    <mergeCell ref="F18:G18"/>
    <mergeCell ref="H18:I18"/>
    <mergeCell ref="K18:M18"/>
    <mergeCell ref="D16:E16"/>
    <mergeCell ref="F16:G16"/>
    <mergeCell ref="H16:I16"/>
    <mergeCell ref="D17:E17"/>
    <mergeCell ref="F17:G17"/>
    <mergeCell ref="H17:I17"/>
    <mergeCell ref="K17:M17"/>
    <mergeCell ref="O33:Q33"/>
    <mergeCell ref="O34:Q34"/>
    <mergeCell ref="O37:Q37"/>
    <mergeCell ref="O38:Q38"/>
    <mergeCell ref="O39:Q39"/>
    <mergeCell ref="O40:Q40"/>
    <mergeCell ref="O41:Q41"/>
    <mergeCell ref="O42:Q42"/>
    <mergeCell ref="R13:S13"/>
    <mergeCell ref="R14:S14"/>
    <mergeCell ref="R38:S38"/>
    <mergeCell ref="R39:S39"/>
    <mergeCell ref="R17:S17"/>
    <mergeCell ref="R18:S18"/>
    <mergeCell ref="R33:S33"/>
    <mergeCell ref="R34:S34"/>
    <mergeCell ref="R35:S35"/>
    <mergeCell ref="R36:S36"/>
    <mergeCell ref="R37:S37"/>
    <mergeCell ref="R40:S40"/>
    <mergeCell ref="R41:S41"/>
    <mergeCell ref="K8:M8"/>
    <mergeCell ref="K9:M9"/>
    <mergeCell ref="O8:Q8"/>
    <mergeCell ref="O9:Q9"/>
    <mergeCell ref="O10:Q10"/>
    <mergeCell ref="O11:Q11"/>
    <mergeCell ref="O13:Q13"/>
    <mergeCell ref="R5:S5"/>
    <mergeCell ref="B7:C7"/>
    <mergeCell ref="D7:E7"/>
    <mergeCell ref="F7:G7"/>
    <mergeCell ref="H7:I7"/>
    <mergeCell ref="K7:M7"/>
    <mergeCell ref="O7:Q7"/>
    <mergeCell ref="R6:S6"/>
    <mergeCell ref="R7:S7"/>
    <mergeCell ref="R8:S8"/>
    <mergeCell ref="R9:S9"/>
    <mergeCell ref="R10:S10"/>
    <mergeCell ref="R11:S11"/>
    <mergeCell ref="R12:S12"/>
    <mergeCell ref="D13:E13"/>
    <mergeCell ref="B12:C12"/>
    <mergeCell ref="R42:S42"/>
    <mergeCell ref="R43:S43"/>
    <mergeCell ref="B10:C10"/>
    <mergeCell ref="B45:B46"/>
    <mergeCell ref="C45:C46"/>
    <mergeCell ref="D45:D46"/>
    <mergeCell ref="E45:E46"/>
    <mergeCell ref="F45:F46"/>
    <mergeCell ref="G45:G46"/>
    <mergeCell ref="H45:H46"/>
    <mergeCell ref="K36:M36"/>
    <mergeCell ref="K42:M42"/>
    <mergeCell ref="O14:Q14"/>
    <mergeCell ref="O15:Q15"/>
    <mergeCell ref="O16:Q16"/>
    <mergeCell ref="O17:Q17"/>
    <mergeCell ref="O18:Q18"/>
    <mergeCell ref="R15:S15"/>
    <mergeCell ref="R16:S16"/>
    <mergeCell ref="O35:Q35"/>
    <mergeCell ref="O36:Q36"/>
    <mergeCell ref="D33:E33"/>
    <mergeCell ref="F33:G33"/>
    <mergeCell ref="D36:E36"/>
    <mergeCell ref="O21:Q21"/>
    <mergeCell ref="R26:S26"/>
    <mergeCell ref="R27:S27"/>
    <mergeCell ref="R28:S28"/>
    <mergeCell ref="R29:S29"/>
    <mergeCell ref="R30:S30"/>
    <mergeCell ref="R19:S19"/>
    <mergeCell ref="R20:S20"/>
    <mergeCell ref="R21:S21"/>
    <mergeCell ref="R22:S22"/>
    <mergeCell ref="R23:S23"/>
    <mergeCell ref="R24:S24"/>
    <mergeCell ref="R25:S25"/>
    <mergeCell ref="O12:Q12"/>
    <mergeCell ref="D32:E32"/>
    <mergeCell ref="F32:G32"/>
    <mergeCell ref="H32:I32"/>
    <mergeCell ref="K32:M32"/>
    <mergeCell ref="O31:Q31"/>
    <mergeCell ref="O32:Q32"/>
    <mergeCell ref="R31:S31"/>
    <mergeCell ref="R32:S32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F27:G27"/>
    <mergeCell ref="H27:I27"/>
    <mergeCell ref="H19:I19"/>
    <mergeCell ref="K19:M19"/>
    <mergeCell ref="O19:Q19"/>
    <mergeCell ref="O20:Q20"/>
    <mergeCell ref="K33:M33"/>
    <mergeCell ref="D34:E34"/>
    <mergeCell ref="F34:G34"/>
    <mergeCell ref="H34:I34"/>
    <mergeCell ref="K34:M34"/>
    <mergeCell ref="D35:E35"/>
    <mergeCell ref="F35:G35"/>
    <mergeCell ref="H35:I35"/>
    <mergeCell ref="K35:M35"/>
    <mergeCell ref="D27:E27"/>
    <mergeCell ref="D29:E29"/>
    <mergeCell ref="D30:E30"/>
    <mergeCell ref="B32:C32"/>
    <mergeCell ref="B33:C33"/>
    <mergeCell ref="B34:C34"/>
    <mergeCell ref="B35:C35"/>
    <mergeCell ref="B36:C36"/>
    <mergeCell ref="H33:I33"/>
    <mergeCell ref="F36:G36"/>
    <mergeCell ref="H36:I36"/>
    <mergeCell ref="F29:G29"/>
    <mergeCell ref="H29:I29"/>
    <mergeCell ref="B31:C31"/>
    <mergeCell ref="F30:G30"/>
    <mergeCell ref="D31:E31"/>
    <mergeCell ref="F31:G31"/>
    <mergeCell ref="H30:I30"/>
    <mergeCell ref="K30:M30"/>
    <mergeCell ref="H31:I31"/>
    <mergeCell ref="K31:M31"/>
    <mergeCell ref="K29:M29"/>
    <mergeCell ref="B30:C30"/>
    <mergeCell ref="K10:M10"/>
    <mergeCell ref="D11:E11"/>
    <mergeCell ref="F11:G11"/>
    <mergeCell ref="H11:I11"/>
    <mergeCell ref="K11:M11"/>
    <mergeCell ref="B11:C11"/>
    <mergeCell ref="D12:E12"/>
    <mergeCell ref="F12:G12"/>
    <mergeCell ref="H12:I12"/>
    <mergeCell ref="K12:M12"/>
    <mergeCell ref="B8:C8"/>
    <mergeCell ref="D8:E8"/>
    <mergeCell ref="F8:G8"/>
    <mergeCell ref="H8:I8"/>
    <mergeCell ref="B9:C9"/>
    <mergeCell ref="D9:E9"/>
    <mergeCell ref="F9:G9"/>
    <mergeCell ref="H9:I9"/>
    <mergeCell ref="D10:E10"/>
    <mergeCell ref="F10:G10"/>
    <mergeCell ref="H10:I10"/>
  </mergeCells>
  <conditionalFormatting sqref="Y47:Y65">
    <cfRule type="containsText" dxfId="44" priority="1" operator="containsText" text="Deceased">
      <formula>NOT(ISERROR(SEARCH(("Deceased"),(Y47))))</formula>
    </cfRule>
  </conditionalFormatting>
  <conditionalFormatting sqref="Y47:Y65">
    <cfRule type="containsText" dxfId="43" priority="2" operator="containsText" text="Inactive">
      <formula>NOT(ISERROR(SEARCH(("Inactive"),(Y47))))</formula>
    </cfRule>
  </conditionalFormatting>
  <conditionalFormatting sqref="Y47:Y65">
    <cfRule type="containsText" dxfId="42" priority="3" operator="containsText" text="Lost Follow Up">
      <formula>NOT(ISERROR(SEARCH(("Lost Follow Up"),(Y47))))</formula>
    </cfRule>
  </conditionalFormatting>
  <conditionalFormatting sqref="Y47:Y65">
    <cfRule type="containsText" dxfId="41" priority="4" operator="containsText" text="Active">
      <formula>NOT(ISERROR(SEARCH(("Active"),(Y47))))</formula>
    </cfRule>
  </conditionalFormatting>
  <conditionalFormatting sqref="Y47:Y65">
    <cfRule type="containsText" dxfId="40" priority="5" operator="containsText" text="Discontinued">
      <formula>NOT(ISERROR(SEARCH(("Discontinued"),(Y47))))</formula>
    </cfRule>
  </conditionalFormatting>
  <conditionalFormatting sqref="Y66:Y68">
    <cfRule type="containsText" dxfId="39" priority="6" operator="containsText" text="Deceased">
      <formula>NOT(ISERROR(SEARCH(("Deceased"),(Y66))))</formula>
    </cfRule>
  </conditionalFormatting>
  <conditionalFormatting sqref="Y66:Y68">
    <cfRule type="containsText" dxfId="38" priority="7" operator="containsText" text="Inactive">
      <formula>NOT(ISERROR(SEARCH(("Inactive"),(Y66))))</formula>
    </cfRule>
  </conditionalFormatting>
  <conditionalFormatting sqref="Y66:Y68">
    <cfRule type="containsText" dxfId="37" priority="8" operator="containsText" text="Lost Follow Up">
      <formula>NOT(ISERROR(SEARCH(("Lost Follow Up"),(Y66))))</formula>
    </cfRule>
  </conditionalFormatting>
  <conditionalFormatting sqref="Y66:Y68">
    <cfRule type="containsText" dxfId="36" priority="9" operator="containsText" text="Active">
      <formula>NOT(ISERROR(SEARCH(("Active"),(Y66))))</formula>
    </cfRule>
  </conditionalFormatting>
  <conditionalFormatting sqref="Y66:Y68">
    <cfRule type="containsText" dxfId="35" priority="10" operator="containsText" text="Discontinued">
      <formula>NOT(ISERROR(SEARCH(("Discontinued"),(Y66))))</formula>
    </cfRule>
  </conditionalFormatting>
  <conditionalFormatting sqref="Y68:Y69">
    <cfRule type="containsText" dxfId="34" priority="11" operator="containsText" text="Deceased">
      <formula>NOT(ISERROR(SEARCH(("Deceased"),(Y68))))</formula>
    </cfRule>
  </conditionalFormatting>
  <conditionalFormatting sqref="Y68:Y69">
    <cfRule type="containsText" dxfId="33" priority="12" operator="containsText" text="Inactive">
      <formula>NOT(ISERROR(SEARCH(("Inactive"),(Y68))))</formula>
    </cfRule>
  </conditionalFormatting>
  <conditionalFormatting sqref="Y68:Y69">
    <cfRule type="containsText" dxfId="32" priority="13" operator="containsText" text="Lost Follow Up">
      <formula>NOT(ISERROR(SEARCH(("Lost Follow Up"),(Y68))))</formula>
    </cfRule>
  </conditionalFormatting>
  <conditionalFormatting sqref="Y68:Y69">
    <cfRule type="containsText" dxfId="31" priority="14" operator="containsText" text="Active">
      <formula>NOT(ISERROR(SEARCH(("Active"),(Y68))))</formula>
    </cfRule>
  </conditionalFormatting>
  <conditionalFormatting sqref="Y68:Y69">
    <cfRule type="containsText" dxfId="30" priority="15" operator="containsText" text="Discontinued">
      <formula>NOT(ISERROR(SEARCH(("Discontinued"),(Y68))))</formula>
    </cfRule>
  </conditionalFormatting>
  <pageMargins left="0.75" right="0.75" top="1" bottom="1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'Lookup List'!$E$13:$E$15</xm:f>
          </x14:formula1>
          <xm:sqref>Z47:Z68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EFCE"/>
  </sheetPr>
  <dimension ref="A1:AB979"/>
  <sheetViews>
    <sheetView topLeftCell="C36" workbookViewId="0">
      <selection activeCell="F46" sqref="F46:G67"/>
    </sheetView>
  </sheetViews>
  <sheetFormatPr baseColWidth="10" defaultColWidth="11.1640625" defaultRowHeight="15" customHeight="1" x14ac:dyDescent="0.2"/>
  <cols>
    <col min="1" max="1" width="4" customWidth="1"/>
    <col min="2" max="2" width="14.6640625" customWidth="1"/>
    <col min="3" max="3" width="20.5" customWidth="1"/>
    <col min="4" max="4" width="16.33203125" customWidth="1"/>
    <col min="5" max="5" width="8.1640625" customWidth="1"/>
    <col min="6" max="6" width="15" customWidth="1"/>
    <col min="7" max="7" width="6.6640625" customWidth="1"/>
    <col min="8" max="8" width="9" customWidth="1"/>
    <col min="9" max="9" width="10.5" customWidth="1"/>
    <col min="10" max="10" width="10.6640625" customWidth="1"/>
    <col min="11" max="11" width="14.6640625" customWidth="1"/>
    <col min="12" max="12" width="11.83203125" customWidth="1"/>
    <col min="13" max="13" width="15.6640625" customWidth="1"/>
    <col min="14" max="14" width="16.33203125" customWidth="1"/>
    <col min="15" max="15" width="11.83203125" customWidth="1"/>
    <col min="16" max="16" width="16.1640625" customWidth="1"/>
    <col min="17" max="17" width="19" customWidth="1"/>
    <col min="18" max="18" width="13.5" customWidth="1"/>
    <col min="19" max="19" width="11.6640625" customWidth="1"/>
    <col min="20" max="20" width="10.1640625" customWidth="1"/>
    <col min="21" max="21" width="11.1640625" customWidth="1"/>
    <col min="22" max="22" width="10.1640625" customWidth="1"/>
    <col min="23" max="23" width="17.5" customWidth="1"/>
    <col min="24" max="24" width="37.6640625" customWidth="1"/>
    <col min="25" max="25" width="12.83203125" customWidth="1"/>
    <col min="26" max="26" width="11.1640625" customWidth="1"/>
    <col min="27" max="27" width="11.6640625" customWidth="1"/>
    <col min="28" max="28" width="46.6640625" customWidth="1"/>
  </cols>
  <sheetData>
    <row r="1" spans="1:28" ht="90.75" customHeight="1" x14ac:dyDescent="0.3">
      <c r="A1" s="154"/>
      <c r="B1" s="155" t="s">
        <v>98</v>
      </c>
      <c r="C1" s="156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6"/>
    </row>
    <row r="2" spans="1:28" ht="15.75" customHeight="1" x14ac:dyDescent="0.25">
      <c r="A2" s="158"/>
      <c r="B2" s="159" t="s">
        <v>99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"/>
      <c r="AB2" s="1"/>
    </row>
    <row r="3" spans="1:28" ht="15.75" customHeight="1" x14ac:dyDescent="0.2">
      <c r="A3" s="16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03"/>
      <c r="AA3" s="103"/>
      <c r="AB3" s="1"/>
    </row>
    <row r="4" spans="1:28" ht="18" customHeight="1" x14ac:dyDescent="0.2">
      <c r="A4" s="162"/>
      <c r="B4" s="163" t="s">
        <v>149</v>
      </c>
      <c r="C4" s="164"/>
      <c r="D4" s="163"/>
      <c r="E4" s="164"/>
      <c r="F4" s="164"/>
      <c r="G4" s="164"/>
      <c r="H4" s="164"/>
      <c r="I4" s="164"/>
      <c r="J4" s="164"/>
      <c r="K4" s="165"/>
      <c r="L4" s="165"/>
      <c r="M4" s="166"/>
      <c r="N4" s="164"/>
      <c r="O4" s="164"/>
      <c r="P4" s="164"/>
      <c r="Q4" s="164"/>
      <c r="R4" s="164"/>
      <c r="S4" s="164"/>
      <c r="T4" s="164"/>
      <c r="U4" s="164"/>
      <c r="V4" s="164"/>
      <c r="W4" s="165"/>
      <c r="X4" s="166"/>
      <c r="Y4" s="164"/>
      <c r="Z4" s="167"/>
      <c r="AA4" s="167"/>
      <c r="AB4" s="164"/>
    </row>
    <row r="5" spans="1:28" ht="18" customHeight="1" x14ac:dyDescent="0.2">
      <c r="A5" s="162"/>
      <c r="B5" s="163" t="s">
        <v>150</v>
      </c>
      <c r="C5" s="168"/>
      <c r="D5" s="163"/>
      <c r="E5" s="164"/>
      <c r="F5" s="164"/>
      <c r="G5" s="164"/>
      <c r="H5" s="164"/>
      <c r="I5" s="164"/>
      <c r="J5" s="164"/>
      <c r="K5" s="165"/>
      <c r="L5" s="165"/>
      <c r="M5" s="166"/>
      <c r="N5" s="164"/>
      <c r="O5" s="166"/>
      <c r="P5" s="169" t="s">
        <v>100</v>
      </c>
      <c r="Q5" s="170">
        <v>43799</v>
      </c>
      <c r="R5" s="247"/>
      <c r="S5" s="205"/>
      <c r="T5" s="164"/>
      <c r="U5" s="164"/>
      <c r="V5" s="164"/>
      <c r="W5" s="165"/>
      <c r="X5" s="164"/>
      <c r="Y5" s="164"/>
      <c r="Z5" s="164"/>
      <c r="AA5" s="171"/>
      <c r="AB5" s="164"/>
    </row>
    <row r="6" spans="1:28" ht="15.75" customHeight="1" x14ac:dyDescent="0.2">
      <c r="A6" s="16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</row>
    <row r="7" spans="1:28" ht="30.75" customHeight="1" x14ac:dyDescent="0.2">
      <c r="A7" s="162"/>
      <c r="B7" s="251" t="s">
        <v>62</v>
      </c>
      <c r="C7" s="252"/>
      <c r="D7" s="251" t="s">
        <v>26</v>
      </c>
      <c r="E7" s="253"/>
      <c r="F7" s="251" t="s">
        <v>101</v>
      </c>
      <c r="G7" s="253"/>
      <c r="H7" s="251" t="s">
        <v>75</v>
      </c>
      <c r="I7" s="253"/>
      <c r="J7" s="173" t="s">
        <v>76</v>
      </c>
      <c r="K7" s="251" t="s">
        <v>109</v>
      </c>
      <c r="L7" s="252"/>
      <c r="M7" s="253"/>
      <c r="N7" s="174" t="s">
        <v>67</v>
      </c>
      <c r="O7" s="251" t="s">
        <v>103</v>
      </c>
      <c r="P7" s="252"/>
      <c r="Q7" s="253"/>
      <c r="R7" s="175"/>
      <c r="S7" s="175"/>
      <c r="T7" s="175"/>
      <c r="U7" s="175"/>
      <c r="V7" s="175"/>
      <c r="W7" s="175"/>
      <c r="X7" s="175"/>
      <c r="Y7" s="172"/>
    </row>
    <row r="8" spans="1:28" ht="15.75" customHeight="1" x14ac:dyDescent="0.2">
      <c r="A8" s="162"/>
      <c r="B8" s="223" t="s">
        <v>68</v>
      </c>
      <c r="C8" s="224"/>
      <c r="D8" s="225">
        <v>43769</v>
      </c>
      <c r="E8" s="226"/>
      <c r="F8" s="227" t="s">
        <v>104</v>
      </c>
      <c r="G8" s="226"/>
      <c r="H8" s="228"/>
      <c r="I8" s="229"/>
      <c r="J8" s="176">
        <v>1</v>
      </c>
      <c r="K8" s="248"/>
      <c r="L8" s="249"/>
      <c r="M8" s="243"/>
      <c r="N8" s="177"/>
      <c r="O8" s="256"/>
      <c r="P8" s="249"/>
      <c r="Q8" s="243"/>
      <c r="R8" s="178"/>
      <c r="S8" s="175"/>
      <c r="T8" s="175"/>
      <c r="U8" s="175"/>
      <c r="V8" s="175"/>
      <c r="W8" s="175"/>
      <c r="X8" s="175"/>
      <c r="Y8" s="172"/>
    </row>
    <row r="9" spans="1:28" ht="15.75" customHeight="1" x14ac:dyDescent="0.2">
      <c r="A9" s="162"/>
      <c r="B9" s="230"/>
      <c r="C9" s="231"/>
      <c r="D9" s="232"/>
      <c r="E9" s="233"/>
      <c r="F9" s="234"/>
      <c r="G9" s="233"/>
      <c r="H9" s="235"/>
      <c r="I9" s="233"/>
      <c r="J9" s="179"/>
      <c r="K9" s="241"/>
      <c r="L9" s="231"/>
      <c r="M9" s="233"/>
      <c r="N9" s="180"/>
      <c r="O9" s="255"/>
      <c r="P9" s="231"/>
      <c r="Q9" s="233"/>
      <c r="R9" s="178"/>
      <c r="S9" s="175"/>
      <c r="T9" s="175"/>
      <c r="U9" s="175"/>
      <c r="V9" s="175"/>
      <c r="W9" s="175"/>
      <c r="X9" s="175"/>
      <c r="Y9" s="172"/>
    </row>
    <row r="10" spans="1:28" ht="15.75" customHeight="1" x14ac:dyDescent="0.2">
      <c r="A10" s="162"/>
      <c r="B10" s="230"/>
      <c r="C10" s="231"/>
      <c r="D10" s="232"/>
      <c r="E10" s="233"/>
      <c r="F10" s="234"/>
      <c r="G10" s="233"/>
      <c r="H10" s="232"/>
      <c r="I10" s="233"/>
      <c r="J10" s="180"/>
      <c r="K10" s="236"/>
      <c r="L10" s="231"/>
      <c r="M10" s="233"/>
      <c r="N10" s="180"/>
      <c r="O10" s="255"/>
      <c r="P10" s="231"/>
      <c r="Q10" s="233"/>
      <c r="R10" s="178"/>
      <c r="S10" s="175"/>
      <c r="T10" s="175"/>
      <c r="U10" s="175"/>
      <c r="V10" s="175"/>
      <c r="W10" s="175"/>
      <c r="X10" s="175"/>
      <c r="Y10" s="172"/>
    </row>
    <row r="11" spans="1:28" ht="15.75" customHeight="1" x14ac:dyDescent="0.2">
      <c r="A11" s="162"/>
      <c r="B11" s="230"/>
      <c r="C11" s="231"/>
      <c r="D11" s="232"/>
      <c r="E11" s="233"/>
      <c r="F11" s="234"/>
      <c r="G11" s="233"/>
      <c r="H11" s="232"/>
      <c r="I11" s="233"/>
      <c r="J11" s="181"/>
      <c r="K11" s="236"/>
      <c r="L11" s="231"/>
      <c r="M11" s="233"/>
      <c r="N11" s="180"/>
      <c r="O11" s="255"/>
      <c r="P11" s="231"/>
      <c r="Q11" s="233"/>
      <c r="R11" s="178"/>
      <c r="S11" s="175"/>
      <c r="T11" s="175"/>
      <c r="U11" s="175"/>
      <c r="V11" s="175"/>
      <c r="W11" s="175"/>
      <c r="X11" s="175"/>
      <c r="Y11" s="172"/>
    </row>
    <row r="12" spans="1:28" ht="15.75" customHeight="1" x14ac:dyDescent="0.2">
      <c r="A12" s="162"/>
      <c r="B12" s="230"/>
      <c r="C12" s="231"/>
      <c r="D12" s="237">
        <v>43799</v>
      </c>
      <c r="E12" s="233"/>
      <c r="F12" s="238" t="s">
        <v>105</v>
      </c>
      <c r="G12" s="233"/>
      <c r="H12" s="239"/>
      <c r="I12" s="240"/>
      <c r="J12" s="182">
        <v>1</v>
      </c>
      <c r="K12" s="236"/>
      <c r="L12" s="231"/>
      <c r="M12" s="233"/>
      <c r="N12" s="180"/>
      <c r="O12" s="255"/>
      <c r="P12" s="231"/>
      <c r="Q12" s="233"/>
      <c r="R12" s="178"/>
      <c r="S12" s="175"/>
      <c r="T12" s="175"/>
      <c r="U12" s="175"/>
      <c r="V12" s="175"/>
      <c r="W12" s="175"/>
      <c r="X12" s="175"/>
      <c r="Y12" s="172"/>
    </row>
    <row r="13" spans="1:28" ht="15.75" customHeight="1" x14ac:dyDescent="0.2">
      <c r="A13" s="162"/>
      <c r="B13" s="230"/>
      <c r="C13" s="231"/>
      <c r="D13" s="232"/>
      <c r="E13" s="233"/>
      <c r="F13" s="234"/>
      <c r="G13" s="233"/>
      <c r="H13" s="235"/>
      <c r="I13" s="233"/>
      <c r="J13" s="179"/>
      <c r="K13" s="236"/>
      <c r="L13" s="231"/>
      <c r="M13" s="233"/>
      <c r="N13" s="180"/>
      <c r="O13" s="255"/>
      <c r="P13" s="231"/>
      <c r="Q13" s="233"/>
      <c r="R13" s="178"/>
      <c r="S13" s="175"/>
      <c r="T13" s="175"/>
      <c r="U13" s="175"/>
      <c r="V13" s="175"/>
      <c r="W13" s="175"/>
      <c r="X13" s="175"/>
      <c r="Y13" s="172"/>
    </row>
    <row r="14" spans="1:28" ht="15.75" customHeight="1" x14ac:dyDescent="0.2">
      <c r="A14" s="162"/>
      <c r="B14" s="230"/>
      <c r="C14" s="231"/>
      <c r="D14" s="232"/>
      <c r="E14" s="233"/>
      <c r="F14" s="234"/>
      <c r="G14" s="233"/>
      <c r="H14" s="235"/>
      <c r="I14" s="233"/>
      <c r="J14" s="181"/>
      <c r="K14" s="236"/>
      <c r="L14" s="231"/>
      <c r="M14" s="233"/>
      <c r="N14" s="180"/>
      <c r="O14" s="255"/>
      <c r="P14" s="231"/>
      <c r="Q14" s="233"/>
      <c r="R14" s="178"/>
      <c r="S14" s="175"/>
      <c r="T14" s="175"/>
      <c r="U14" s="175"/>
      <c r="V14" s="175"/>
      <c r="W14" s="175"/>
      <c r="X14" s="175"/>
      <c r="Y14" s="172"/>
    </row>
    <row r="15" spans="1:28" ht="15.75" customHeight="1" x14ac:dyDescent="0.2">
      <c r="A15" s="162"/>
      <c r="B15" s="230" t="s">
        <v>69</v>
      </c>
      <c r="C15" s="231"/>
      <c r="D15" s="242">
        <v>43769</v>
      </c>
      <c r="E15" s="243"/>
      <c r="F15" s="244" t="s">
        <v>104</v>
      </c>
      <c r="G15" s="233"/>
      <c r="H15" s="254"/>
      <c r="I15" s="240"/>
      <c r="J15" s="176">
        <v>108.5</v>
      </c>
      <c r="K15" s="236"/>
      <c r="L15" s="231"/>
      <c r="M15" s="233"/>
      <c r="N15" s="180"/>
      <c r="O15" s="255"/>
      <c r="P15" s="231"/>
      <c r="Q15" s="233"/>
      <c r="R15" s="178"/>
      <c r="S15" s="175"/>
      <c r="T15" s="175"/>
      <c r="U15" s="175"/>
      <c r="V15" s="175"/>
      <c r="W15" s="175"/>
      <c r="X15" s="175"/>
      <c r="Y15" s="172"/>
    </row>
    <row r="16" spans="1:28" ht="15.75" customHeight="1" x14ac:dyDescent="0.2">
      <c r="A16" s="162"/>
      <c r="B16" s="230"/>
      <c r="C16" s="231"/>
      <c r="D16" s="232"/>
      <c r="E16" s="233"/>
      <c r="F16" s="234"/>
      <c r="G16" s="233"/>
      <c r="H16" s="235"/>
      <c r="I16" s="233"/>
      <c r="J16" s="180"/>
      <c r="K16" s="236"/>
      <c r="L16" s="231"/>
      <c r="M16" s="233"/>
      <c r="N16" s="180"/>
      <c r="O16" s="255"/>
      <c r="P16" s="231"/>
      <c r="Q16" s="233"/>
      <c r="R16" s="178"/>
      <c r="S16" s="175"/>
      <c r="T16" s="175"/>
      <c r="U16" s="175"/>
      <c r="V16" s="175"/>
      <c r="W16" s="175"/>
      <c r="X16" s="175"/>
      <c r="Y16" s="172"/>
    </row>
    <row r="17" spans="1:25" ht="15.75" customHeight="1" x14ac:dyDescent="0.2">
      <c r="A17" s="162"/>
      <c r="B17" s="230"/>
      <c r="C17" s="231"/>
      <c r="D17" s="232">
        <v>43777</v>
      </c>
      <c r="E17" s="233"/>
      <c r="F17" s="234"/>
      <c r="G17" s="233"/>
      <c r="H17" s="235"/>
      <c r="I17" s="233"/>
      <c r="J17" s="180">
        <v>2</v>
      </c>
      <c r="K17" s="263" t="s">
        <v>143</v>
      </c>
      <c r="L17" s="264"/>
      <c r="M17" s="265"/>
      <c r="N17" s="180"/>
      <c r="O17" s="255"/>
      <c r="P17" s="231"/>
      <c r="Q17" s="233"/>
      <c r="R17" s="178"/>
      <c r="S17" s="175"/>
      <c r="T17" s="175"/>
      <c r="U17" s="175"/>
      <c r="V17" s="175"/>
      <c r="W17" s="175"/>
      <c r="X17" s="175"/>
      <c r="Y17" s="172"/>
    </row>
    <row r="18" spans="1:25" ht="15.75" customHeight="1" x14ac:dyDescent="0.2">
      <c r="A18" s="162"/>
      <c r="B18" s="230"/>
      <c r="C18" s="231"/>
      <c r="D18" s="232">
        <v>43777</v>
      </c>
      <c r="E18" s="233"/>
      <c r="F18" s="234"/>
      <c r="G18" s="233"/>
      <c r="H18" s="235"/>
      <c r="I18" s="233"/>
      <c r="J18" s="180">
        <v>2</v>
      </c>
      <c r="K18" s="263" t="s">
        <v>146</v>
      </c>
      <c r="L18" s="264"/>
      <c r="M18" s="265"/>
      <c r="N18" s="180"/>
      <c r="O18" s="255"/>
      <c r="P18" s="231"/>
      <c r="Q18" s="233"/>
      <c r="R18" s="178"/>
      <c r="S18" s="175"/>
      <c r="T18" s="175"/>
      <c r="U18" s="175"/>
      <c r="V18" s="175"/>
      <c r="W18" s="175"/>
      <c r="X18" s="175"/>
      <c r="Y18" s="172"/>
    </row>
    <row r="19" spans="1:25" ht="15.75" customHeight="1" x14ac:dyDescent="0.2">
      <c r="A19" s="162"/>
      <c r="B19" s="230"/>
      <c r="C19" s="231"/>
      <c r="D19" s="232">
        <v>43777</v>
      </c>
      <c r="E19" s="233"/>
      <c r="F19" s="234"/>
      <c r="G19" s="233"/>
      <c r="H19" s="235"/>
      <c r="I19" s="233"/>
      <c r="J19" s="180">
        <v>2</v>
      </c>
      <c r="K19" s="263" t="s">
        <v>140</v>
      </c>
      <c r="L19" s="264"/>
      <c r="M19" s="265"/>
      <c r="N19" s="180"/>
      <c r="O19" s="255"/>
      <c r="P19" s="231"/>
      <c r="Q19" s="233"/>
      <c r="R19" s="178"/>
      <c r="S19" s="175"/>
      <c r="T19" s="175"/>
      <c r="U19" s="175"/>
      <c r="V19" s="175"/>
      <c r="W19" s="175"/>
      <c r="X19" s="175"/>
      <c r="Y19" s="172"/>
    </row>
    <row r="20" spans="1:25" ht="15.75" customHeight="1" x14ac:dyDescent="0.2">
      <c r="A20" s="162"/>
      <c r="B20" s="230"/>
      <c r="C20" s="231"/>
      <c r="D20" s="232"/>
      <c r="E20" s="233"/>
      <c r="F20" s="234"/>
      <c r="G20" s="233"/>
      <c r="H20" s="235"/>
      <c r="I20" s="233"/>
      <c r="J20" s="181"/>
      <c r="K20" s="236"/>
      <c r="L20" s="231"/>
      <c r="M20" s="233"/>
      <c r="N20" s="180"/>
      <c r="O20" s="255"/>
      <c r="P20" s="231"/>
      <c r="Q20" s="233"/>
      <c r="R20" s="178"/>
      <c r="S20" s="175"/>
      <c r="T20" s="175"/>
      <c r="U20" s="175"/>
      <c r="V20" s="175"/>
      <c r="W20" s="175"/>
      <c r="X20" s="175"/>
      <c r="Y20" s="172"/>
    </row>
    <row r="21" spans="1:25" ht="15.75" customHeight="1" x14ac:dyDescent="0.2">
      <c r="A21" s="162"/>
      <c r="B21" s="230"/>
      <c r="C21" s="231"/>
      <c r="D21" s="237">
        <v>43799</v>
      </c>
      <c r="E21" s="233"/>
      <c r="F21" s="238" t="s">
        <v>105</v>
      </c>
      <c r="G21" s="233"/>
      <c r="H21" s="239"/>
      <c r="I21" s="240"/>
      <c r="J21" s="182">
        <v>102.5</v>
      </c>
      <c r="K21" s="236"/>
      <c r="L21" s="231"/>
      <c r="M21" s="233"/>
      <c r="N21" s="180"/>
      <c r="O21" s="255"/>
      <c r="P21" s="231"/>
      <c r="Q21" s="233"/>
      <c r="R21" s="178"/>
      <c r="S21" s="175"/>
      <c r="T21" s="175"/>
      <c r="U21" s="175"/>
      <c r="V21" s="175"/>
      <c r="W21" s="175"/>
      <c r="X21" s="175"/>
      <c r="Y21" s="172"/>
    </row>
    <row r="22" spans="1:25" ht="15.75" customHeight="1" x14ac:dyDescent="0.2">
      <c r="A22" s="162"/>
      <c r="B22" s="230"/>
      <c r="C22" s="231"/>
      <c r="D22" s="232"/>
      <c r="E22" s="233"/>
      <c r="F22" s="234"/>
      <c r="G22" s="233"/>
      <c r="H22" s="235"/>
      <c r="I22" s="233"/>
      <c r="J22" s="179"/>
      <c r="K22" s="236"/>
      <c r="L22" s="231"/>
      <c r="M22" s="233"/>
      <c r="N22" s="180"/>
      <c r="O22" s="255"/>
      <c r="P22" s="231"/>
      <c r="Q22" s="233"/>
      <c r="R22" s="178"/>
      <c r="S22" s="175"/>
      <c r="T22" s="175"/>
      <c r="U22" s="175"/>
      <c r="V22" s="175"/>
      <c r="W22" s="175"/>
      <c r="X22" s="175"/>
      <c r="Y22" s="172"/>
    </row>
    <row r="23" spans="1:25" ht="15.75" customHeight="1" x14ac:dyDescent="0.2">
      <c r="A23" s="162"/>
      <c r="B23" s="230"/>
      <c r="C23" s="231"/>
      <c r="D23" s="232"/>
      <c r="E23" s="233"/>
      <c r="F23" s="234"/>
      <c r="G23" s="233"/>
      <c r="H23" s="235"/>
      <c r="I23" s="233"/>
      <c r="J23" s="181"/>
      <c r="K23" s="236"/>
      <c r="L23" s="231"/>
      <c r="M23" s="233"/>
      <c r="N23" s="180"/>
      <c r="O23" s="255"/>
      <c r="P23" s="231"/>
      <c r="Q23" s="233"/>
      <c r="R23" s="178"/>
      <c r="S23" s="175"/>
      <c r="T23" s="175"/>
      <c r="U23" s="175"/>
      <c r="V23" s="175"/>
      <c r="W23" s="175"/>
      <c r="X23" s="175"/>
      <c r="Y23" s="172"/>
    </row>
    <row r="24" spans="1:25" ht="15.75" customHeight="1" x14ac:dyDescent="0.2">
      <c r="A24" s="162"/>
      <c r="B24" s="230" t="s">
        <v>106</v>
      </c>
      <c r="C24" s="231"/>
      <c r="D24" s="242">
        <v>43769</v>
      </c>
      <c r="E24" s="243"/>
      <c r="F24" s="244" t="s">
        <v>104</v>
      </c>
      <c r="G24" s="233"/>
      <c r="H24" s="254"/>
      <c r="I24" s="240"/>
      <c r="J24" s="176">
        <v>34</v>
      </c>
      <c r="K24" s="236"/>
      <c r="L24" s="231"/>
      <c r="M24" s="233"/>
      <c r="N24" s="180"/>
      <c r="O24" s="255"/>
      <c r="P24" s="231"/>
      <c r="Q24" s="233"/>
      <c r="R24" s="178"/>
      <c r="S24" s="175"/>
      <c r="T24" s="175"/>
      <c r="U24" s="175"/>
      <c r="V24" s="175"/>
      <c r="W24" s="175"/>
      <c r="X24" s="175"/>
      <c r="Y24" s="172"/>
    </row>
    <row r="25" spans="1:25" ht="15.75" customHeight="1" x14ac:dyDescent="0.2">
      <c r="A25" s="162"/>
      <c r="B25" s="230"/>
      <c r="C25" s="231"/>
      <c r="D25" s="232"/>
      <c r="E25" s="233"/>
      <c r="F25" s="234"/>
      <c r="G25" s="233"/>
      <c r="H25" s="235"/>
      <c r="I25" s="233"/>
      <c r="J25" s="179"/>
      <c r="K25" s="236"/>
      <c r="L25" s="231"/>
      <c r="M25" s="233"/>
      <c r="N25" s="180"/>
      <c r="O25" s="255"/>
      <c r="P25" s="231"/>
      <c r="Q25" s="233"/>
      <c r="R25" s="178"/>
      <c r="S25" s="175"/>
      <c r="T25" s="175"/>
      <c r="U25" s="175"/>
      <c r="V25" s="175"/>
      <c r="W25" s="175"/>
      <c r="X25" s="175"/>
      <c r="Y25" s="172"/>
    </row>
    <row r="26" spans="1:25" ht="15.75" customHeight="1" x14ac:dyDescent="0.2">
      <c r="A26" s="162"/>
      <c r="B26" s="230"/>
      <c r="C26" s="231"/>
      <c r="D26" s="232">
        <v>43777</v>
      </c>
      <c r="E26" s="233"/>
      <c r="F26" s="234"/>
      <c r="G26" s="233"/>
      <c r="H26" s="235"/>
      <c r="I26" s="233"/>
      <c r="J26" s="180">
        <v>1</v>
      </c>
      <c r="K26" s="263" t="s">
        <v>143</v>
      </c>
      <c r="L26" s="264"/>
      <c r="M26" s="265"/>
      <c r="N26" s="180"/>
      <c r="O26" s="255"/>
      <c r="P26" s="231"/>
      <c r="Q26" s="233"/>
      <c r="R26" s="178"/>
      <c r="S26" s="175"/>
      <c r="T26" s="175"/>
      <c r="U26" s="175"/>
      <c r="V26" s="175"/>
      <c r="W26" s="175"/>
      <c r="X26" s="175"/>
      <c r="Y26" s="172"/>
    </row>
    <row r="27" spans="1:25" ht="15.75" customHeight="1" x14ac:dyDescent="0.2">
      <c r="A27" s="162"/>
      <c r="B27" s="230"/>
      <c r="C27" s="231"/>
      <c r="D27" s="232">
        <v>43777</v>
      </c>
      <c r="E27" s="233"/>
      <c r="F27" s="234"/>
      <c r="G27" s="233"/>
      <c r="H27" s="235"/>
      <c r="I27" s="233"/>
      <c r="J27" s="180">
        <v>1</v>
      </c>
      <c r="K27" s="263" t="s">
        <v>146</v>
      </c>
      <c r="L27" s="264"/>
      <c r="M27" s="265"/>
      <c r="N27" s="180"/>
      <c r="O27" s="255"/>
      <c r="P27" s="231"/>
      <c r="Q27" s="233"/>
      <c r="R27" s="178"/>
      <c r="S27" s="175"/>
      <c r="T27" s="175"/>
      <c r="U27" s="175"/>
      <c r="V27" s="175"/>
      <c r="W27" s="175"/>
      <c r="X27" s="175"/>
      <c r="Y27" s="172"/>
    </row>
    <row r="28" spans="1:25" ht="15.75" customHeight="1" x14ac:dyDescent="0.2">
      <c r="A28" s="162"/>
      <c r="B28" s="230"/>
      <c r="C28" s="231"/>
      <c r="D28" s="232">
        <v>43777</v>
      </c>
      <c r="E28" s="233"/>
      <c r="F28" s="234"/>
      <c r="G28" s="233"/>
      <c r="H28" s="235"/>
      <c r="I28" s="233"/>
      <c r="J28" s="180">
        <v>1</v>
      </c>
      <c r="K28" s="263" t="s">
        <v>140</v>
      </c>
      <c r="L28" s="264"/>
      <c r="M28" s="265"/>
      <c r="N28" s="180"/>
      <c r="O28" s="255"/>
      <c r="P28" s="231"/>
      <c r="Q28" s="233"/>
      <c r="R28" s="178"/>
      <c r="S28" s="175"/>
      <c r="T28" s="175"/>
      <c r="U28" s="175"/>
      <c r="V28" s="175"/>
      <c r="W28" s="175"/>
      <c r="X28" s="175"/>
      <c r="Y28" s="172"/>
    </row>
    <row r="29" spans="1:25" ht="15.75" customHeight="1" x14ac:dyDescent="0.2">
      <c r="A29" s="162"/>
      <c r="B29" s="230"/>
      <c r="C29" s="231"/>
      <c r="D29" s="232"/>
      <c r="E29" s="233"/>
      <c r="F29" s="234"/>
      <c r="G29" s="233"/>
      <c r="H29" s="235"/>
      <c r="I29" s="233"/>
      <c r="J29" s="181"/>
      <c r="K29" s="236"/>
      <c r="L29" s="231"/>
      <c r="M29" s="233"/>
      <c r="N29" s="180"/>
      <c r="O29" s="255"/>
      <c r="P29" s="231"/>
      <c r="Q29" s="233"/>
      <c r="R29" s="178"/>
      <c r="S29" s="175"/>
      <c r="T29" s="175"/>
      <c r="U29" s="175"/>
      <c r="V29" s="175"/>
      <c r="W29" s="175"/>
      <c r="X29" s="175"/>
      <c r="Y29" s="172"/>
    </row>
    <row r="30" spans="1:25" ht="15.75" customHeight="1" x14ac:dyDescent="0.2">
      <c r="A30" s="162"/>
      <c r="B30" s="230"/>
      <c r="C30" s="231"/>
      <c r="D30" s="237">
        <v>43799</v>
      </c>
      <c r="E30" s="233"/>
      <c r="F30" s="238" t="s">
        <v>105</v>
      </c>
      <c r="G30" s="233"/>
      <c r="H30" s="239"/>
      <c r="I30" s="240"/>
      <c r="J30" s="182">
        <v>31</v>
      </c>
      <c r="K30" s="241"/>
      <c r="L30" s="231"/>
      <c r="M30" s="233"/>
      <c r="N30" s="180"/>
      <c r="O30" s="255"/>
      <c r="P30" s="231"/>
      <c r="Q30" s="233"/>
      <c r="R30" s="178"/>
      <c r="S30" s="175"/>
      <c r="T30" s="175"/>
      <c r="U30" s="175"/>
      <c r="V30" s="175"/>
      <c r="W30" s="175"/>
      <c r="X30" s="175"/>
      <c r="Y30" s="172"/>
    </row>
    <row r="31" spans="1:25" ht="15.75" customHeight="1" x14ac:dyDescent="0.2">
      <c r="A31" s="162"/>
      <c r="B31" s="230"/>
      <c r="C31" s="231"/>
      <c r="D31" s="232"/>
      <c r="E31" s="233"/>
      <c r="F31" s="234"/>
      <c r="G31" s="233"/>
      <c r="H31" s="235"/>
      <c r="I31" s="233"/>
      <c r="J31" s="179"/>
      <c r="K31" s="236"/>
      <c r="L31" s="231"/>
      <c r="M31" s="233"/>
      <c r="N31" s="180"/>
      <c r="O31" s="255"/>
      <c r="P31" s="231"/>
      <c r="Q31" s="233"/>
      <c r="R31" s="178"/>
      <c r="S31" s="175"/>
      <c r="T31" s="175"/>
      <c r="U31" s="175"/>
      <c r="V31" s="175"/>
      <c r="W31" s="175"/>
      <c r="X31" s="175"/>
      <c r="Y31" s="172"/>
    </row>
    <row r="32" spans="1:25" ht="15.75" customHeight="1" x14ac:dyDescent="0.2">
      <c r="A32" s="162"/>
      <c r="B32" s="230"/>
      <c r="C32" s="231"/>
      <c r="D32" s="232"/>
      <c r="E32" s="233"/>
      <c r="F32" s="246"/>
      <c r="G32" s="233"/>
      <c r="H32" s="236"/>
      <c r="I32" s="233"/>
      <c r="J32" s="181"/>
      <c r="K32" s="236"/>
      <c r="L32" s="231"/>
      <c r="M32" s="233"/>
      <c r="N32" s="180"/>
      <c r="O32" s="255"/>
      <c r="P32" s="231"/>
      <c r="Q32" s="233"/>
      <c r="R32" s="178"/>
      <c r="S32" s="175"/>
      <c r="T32" s="175"/>
      <c r="U32" s="175"/>
      <c r="V32" s="175"/>
      <c r="W32" s="175"/>
      <c r="X32" s="175"/>
      <c r="Y32" s="172"/>
    </row>
    <row r="33" spans="1:28" ht="15.75" customHeight="1" x14ac:dyDescent="0.2">
      <c r="A33" s="162"/>
      <c r="B33" s="230" t="s">
        <v>107</v>
      </c>
      <c r="C33" s="231"/>
      <c r="D33" s="242">
        <v>43769</v>
      </c>
      <c r="E33" s="243"/>
      <c r="F33" s="244" t="s">
        <v>104</v>
      </c>
      <c r="G33" s="233"/>
      <c r="H33" s="245"/>
      <c r="I33" s="240"/>
      <c r="J33" s="176">
        <v>6</v>
      </c>
      <c r="K33" s="241"/>
      <c r="L33" s="231"/>
      <c r="M33" s="233"/>
      <c r="N33" s="180"/>
      <c r="O33" s="255"/>
      <c r="P33" s="231"/>
      <c r="Q33" s="233"/>
      <c r="R33" s="178"/>
      <c r="S33" s="175"/>
      <c r="T33" s="175"/>
      <c r="U33" s="175"/>
      <c r="V33" s="175"/>
      <c r="W33" s="175"/>
      <c r="X33" s="175"/>
      <c r="Y33" s="172"/>
    </row>
    <row r="34" spans="1:28" ht="15.75" customHeight="1" x14ac:dyDescent="0.2">
      <c r="A34" s="162"/>
      <c r="B34" s="230"/>
      <c r="C34" s="231"/>
      <c r="D34" s="232"/>
      <c r="E34" s="233"/>
      <c r="F34" s="246"/>
      <c r="G34" s="233"/>
      <c r="H34" s="236"/>
      <c r="I34" s="233"/>
      <c r="J34" s="179"/>
      <c r="K34" s="236"/>
      <c r="L34" s="231"/>
      <c r="M34" s="233"/>
      <c r="N34" s="180"/>
      <c r="O34" s="255"/>
      <c r="P34" s="231"/>
      <c r="Q34" s="233"/>
      <c r="R34" s="178"/>
      <c r="S34" s="175"/>
      <c r="T34" s="175"/>
      <c r="U34" s="175"/>
      <c r="V34" s="175"/>
      <c r="W34" s="175"/>
      <c r="X34" s="175"/>
      <c r="Y34" s="172"/>
    </row>
    <row r="35" spans="1:28" ht="15.75" customHeight="1" x14ac:dyDescent="0.2">
      <c r="A35" s="162"/>
      <c r="B35" s="230"/>
      <c r="C35" s="231"/>
      <c r="D35" s="232"/>
      <c r="E35" s="233"/>
      <c r="F35" s="246"/>
      <c r="G35" s="233"/>
      <c r="H35" s="236"/>
      <c r="I35" s="233"/>
      <c r="J35" s="180"/>
      <c r="K35" s="236"/>
      <c r="L35" s="231"/>
      <c r="M35" s="233"/>
      <c r="N35" s="180"/>
      <c r="O35" s="255"/>
      <c r="P35" s="231"/>
      <c r="Q35" s="233"/>
      <c r="R35" s="178"/>
      <c r="S35" s="175"/>
      <c r="T35" s="175"/>
      <c r="U35" s="175"/>
      <c r="V35" s="175"/>
      <c r="W35" s="175"/>
      <c r="X35" s="175"/>
      <c r="Y35" s="172"/>
    </row>
    <row r="36" spans="1:28" ht="15.75" customHeight="1" x14ac:dyDescent="0.2">
      <c r="A36" s="162"/>
      <c r="B36" s="230"/>
      <c r="C36" s="231"/>
      <c r="D36" s="232"/>
      <c r="E36" s="233"/>
      <c r="F36" s="246"/>
      <c r="G36" s="233"/>
      <c r="H36" s="236"/>
      <c r="I36" s="233"/>
      <c r="J36" s="180"/>
      <c r="K36" s="236"/>
      <c r="L36" s="231"/>
      <c r="M36" s="233"/>
      <c r="N36" s="180"/>
      <c r="O36" s="255"/>
      <c r="P36" s="231"/>
      <c r="Q36" s="233"/>
      <c r="R36" s="178"/>
      <c r="S36" s="175"/>
      <c r="T36" s="175"/>
      <c r="U36" s="175"/>
      <c r="V36" s="175"/>
      <c r="W36" s="175"/>
      <c r="X36" s="175"/>
      <c r="Y36" s="172"/>
    </row>
    <row r="37" spans="1:28" ht="15.75" customHeight="1" x14ac:dyDescent="0.2">
      <c r="A37" s="162"/>
      <c r="B37" s="230"/>
      <c r="C37" s="231"/>
      <c r="D37" s="232"/>
      <c r="E37" s="233"/>
      <c r="F37" s="246"/>
      <c r="G37" s="233"/>
      <c r="H37" s="236"/>
      <c r="I37" s="233"/>
      <c r="J37" s="180"/>
      <c r="K37" s="236"/>
      <c r="L37" s="231"/>
      <c r="M37" s="233"/>
      <c r="N37" s="180"/>
      <c r="O37" s="255"/>
      <c r="P37" s="231"/>
      <c r="Q37" s="233"/>
      <c r="R37" s="178"/>
      <c r="S37" s="175"/>
      <c r="T37" s="175"/>
      <c r="U37" s="175"/>
      <c r="V37" s="175"/>
      <c r="W37" s="175"/>
      <c r="X37" s="175"/>
      <c r="Y37" s="172"/>
    </row>
    <row r="38" spans="1:28" ht="15.75" customHeight="1" x14ac:dyDescent="0.2">
      <c r="A38" s="162"/>
      <c r="B38" s="230"/>
      <c r="C38" s="231"/>
      <c r="D38" s="232"/>
      <c r="E38" s="233"/>
      <c r="F38" s="246"/>
      <c r="G38" s="233"/>
      <c r="H38" s="236"/>
      <c r="I38" s="233"/>
      <c r="J38" s="180"/>
      <c r="K38" s="236"/>
      <c r="L38" s="231"/>
      <c r="M38" s="233"/>
      <c r="N38" s="180"/>
      <c r="O38" s="255"/>
      <c r="P38" s="231"/>
      <c r="Q38" s="233"/>
      <c r="R38" s="178"/>
      <c r="S38" s="175"/>
      <c r="T38" s="175"/>
      <c r="U38" s="175"/>
      <c r="V38" s="175"/>
      <c r="W38" s="175"/>
      <c r="X38" s="175"/>
      <c r="Y38" s="172"/>
    </row>
    <row r="39" spans="1:28" ht="15.75" customHeight="1" x14ac:dyDescent="0.2">
      <c r="A39" s="162"/>
      <c r="B39" s="230"/>
      <c r="C39" s="231"/>
      <c r="D39" s="232"/>
      <c r="E39" s="233"/>
      <c r="F39" s="246"/>
      <c r="G39" s="233"/>
      <c r="H39" s="236"/>
      <c r="I39" s="233"/>
      <c r="J39" s="181"/>
      <c r="K39" s="236"/>
      <c r="L39" s="231"/>
      <c r="M39" s="233"/>
      <c r="N39" s="180"/>
      <c r="O39" s="255"/>
      <c r="P39" s="231"/>
      <c r="Q39" s="233"/>
      <c r="R39" s="178"/>
      <c r="S39" s="175"/>
      <c r="T39" s="175"/>
      <c r="U39" s="175"/>
      <c r="V39" s="175"/>
      <c r="W39" s="175"/>
      <c r="X39" s="175"/>
      <c r="Y39" s="172"/>
    </row>
    <row r="40" spans="1:28" ht="15.75" customHeight="1" x14ac:dyDescent="0.2">
      <c r="A40" s="162"/>
      <c r="B40" s="230"/>
      <c r="C40" s="231"/>
      <c r="D40" s="237">
        <v>43799</v>
      </c>
      <c r="E40" s="233"/>
      <c r="F40" s="238" t="s">
        <v>105</v>
      </c>
      <c r="G40" s="233"/>
      <c r="H40" s="239"/>
      <c r="I40" s="240"/>
      <c r="J40" s="182">
        <v>6</v>
      </c>
      <c r="K40" s="241"/>
      <c r="L40" s="231"/>
      <c r="M40" s="233"/>
      <c r="N40" s="180"/>
      <c r="O40" s="255"/>
      <c r="P40" s="231"/>
      <c r="Q40" s="233"/>
      <c r="R40" s="178"/>
      <c r="S40" s="175"/>
      <c r="T40" s="175"/>
      <c r="U40" s="175"/>
      <c r="V40" s="175"/>
      <c r="W40" s="175"/>
      <c r="X40" s="175"/>
      <c r="Y40" s="172"/>
    </row>
    <row r="41" spans="1:28" ht="15.75" customHeight="1" x14ac:dyDescent="0.2">
      <c r="A41" s="162"/>
      <c r="B41" s="230"/>
      <c r="C41" s="231"/>
      <c r="D41" s="232"/>
      <c r="E41" s="233"/>
      <c r="F41" s="246"/>
      <c r="G41" s="233"/>
      <c r="H41" s="236"/>
      <c r="I41" s="233"/>
      <c r="J41" s="179"/>
      <c r="K41" s="236"/>
      <c r="L41" s="231"/>
      <c r="M41" s="233"/>
      <c r="N41" s="180"/>
      <c r="O41" s="255"/>
      <c r="P41" s="231"/>
      <c r="Q41" s="233"/>
      <c r="R41" s="178"/>
      <c r="S41" s="175"/>
      <c r="T41" s="175"/>
      <c r="U41" s="175"/>
      <c r="V41" s="175"/>
      <c r="W41" s="175"/>
      <c r="X41" s="175"/>
      <c r="Y41" s="172"/>
    </row>
    <row r="42" spans="1:28" ht="15.75" customHeight="1" x14ac:dyDescent="0.2">
      <c r="A42" s="162"/>
      <c r="B42" s="183"/>
      <c r="C42" s="183"/>
      <c r="D42" s="183"/>
      <c r="E42" s="183"/>
      <c r="F42" s="183"/>
      <c r="G42" s="183"/>
      <c r="H42" s="183"/>
      <c r="I42" s="183"/>
      <c r="J42" s="183"/>
      <c r="K42" s="1"/>
      <c r="L42" s="183"/>
      <c r="M42" s="183"/>
      <c r="N42" s="183"/>
      <c r="O42" s="183"/>
      <c r="P42" s="183"/>
      <c r="Q42" s="183"/>
      <c r="R42" s="183"/>
      <c r="S42" s="183"/>
      <c r="T42" s="183"/>
      <c r="U42" s="1"/>
      <c r="V42" s="1"/>
      <c r="W42" s="1"/>
      <c r="X42" s="1"/>
      <c r="Y42" s="172"/>
      <c r="Z42" s="172"/>
      <c r="AA42" s="172"/>
      <c r="AB42" s="172"/>
    </row>
    <row r="43" spans="1:28" ht="15.75" customHeight="1" x14ac:dyDescent="0.2">
      <c r="A43" s="162"/>
      <c r="B43" s="184" t="s">
        <v>0</v>
      </c>
      <c r="C43" s="185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</row>
    <row r="44" spans="1:28" ht="40.5" customHeight="1" x14ac:dyDescent="0.2">
      <c r="A44" s="162"/>
      <c r="B44" s="208" t="s">
        <v>108</v>
      </c>
      <c r="C44" s="209" t="s">
        <v>1</v>
      </c>
      <c r="D44" s="206" t="s">
        <v>2</v>
      </c>
      <c r="E44" s="206" t="s">
        <v>3</v>
      </c>
      <c r="F44" s="206" t="s">
        <v>4</v>
      </c>
      <c r="G44" s="208" t="s">
        <v>5</v>
      </c>
      <c r="H44" s="206" t="s">
        <v>6</v>
      </c>
      <c r="I44" s="206" t="s">
        <v>7</v>
      </c>
      <c r="J44" s="209" t="s">
        <v>8</v>
      </c>
      <c r="K44" s="210" t="s">
        <v>9</v>
      </c>
      <c r="L44" s="205"/>
      <c r="M44" s="5" t="s">
        <v>10</v>
      </c>
      <c r="N44" s="210" t="s">
        <v>11</v>
      </c>
      <c r="O44" s="205"/>
      <c r="P44" s="6" t="s">
        <v>12</v>
      </c>
      <c r="Q44" s="6" t="s">
        <v>13</v>
      </c>
      <c r="R44" s="209" t="s">
        <v>14</v>
      </c>
      <c r="S44" s="209" t="s">
        <v>15</v>
      </c>
      <c r="T44" s="209" t="s">
        <v>16</v>
      </c>
      <c r="U44" s="209" t="s">
        <v>17</v>
      </c>
      <c r="V44" s="206" t="s">
        <v>18</v>
      </c>
      <c r="W44" s="206" t="s">
        <v>19</v>
      </c>
      <c r="X44" s="7" t="s">
        <v>20</v>
      </c>
      <c r="Y44" s="206" t="s">
        <v>21</v>
      </c>
      <c r="Z44" s="206" t="s">
        <v>22</v>
      </c>
      <c r="AA44" s="206" t="s">
        <v>23</v>
      </c>
      <c r="AB44" s="8" t="s">
        <v>24</v>
      </c>
    </row>
    <row r="45" spans="1:28" ht="21.75" customHeight="1" x14ac:dyDescent="0.2">
      <c r="A45" s="162"/>
      <c r="B45" s="207"/>
      <c r="C45" s="207"/>
      <c r="D45" s="207"/>
      <c r="E45" s="207"/>
      <c r="F45" s="207"/>
      <c r="G45" s="207"/>
      <c r="H45" s="207"/>
      <c r="I45" s="207"/>
      <c r="J45" s="207"/>
      <c r="K45" s="5" t="s">
        <v>25</v>
      </c>
      <c r="L45" s="5" t="s">
        <v>26</v>
      </c>
      <c r="M45" s="5"/>
      <c r="N45" s="5" t="s">
        <v>27</v>
      </c>
      <c r="O45" s="5" t="s">
        <v>26</v>
      </c>
      <c r="P45" s="6" t="s">
        <v>28</v>
      </c>
      <c r="Q45" s="6"/>
      <c r="R45" s="207"/>
      <c r="S45" s="207"/>
      <c r="T45" s="207"/>
      <c r="U45" s="207"/>
      <c r="V45" s="207"/>
      <c r="W45" s="207"/>
      <c r="X45" s="7" t="s">
        <v>29</v>
      </c>
      <c r="Y45" s="207"/>
      <c r="Z45" s="207"/>
      <c r="AA45" s="207"/>
      <c r="AB45" s="7" t="s">
        <v>30</v>
      </c>
    </row>
    <row r="46" spans="1:28" ht="18.75" customHeight="1" x14ac:dyDescent="0.2">
      <c r="A46" s="262">
        <v>1</v>
      </c>
      <c r="B46" s="267" t="s">
        <v>151</v>
      </c>
      <c r="C46" s="268" t="s">
        <v>128</v>
      </c>
      <c r="D46" s="278" t="s">
        <v>155</v>
      </c>
      <c r="E46" s="9" t="s">
        <v>31</v>
      </c>
      <c r="F46" s="291">
        <v>39296</v>
      </c>
      <c r="G46" s="300">
        <f t="shared" ref="G46:G67" si="0">DATEDIF(F46,$Q$5,"y")</f>
        <v>12</v>
      </c>
      <c r="H46" s="11">
        <v>9</v>
      </c>
      <c r="I46" s="12">
        <v>39496</v>
      </c>
      <c r="J46" s="13">
        <v>7.4</v>
      </c>
      <c r="K46" s="187"/>
      <c r="L46" s="53"/>
      <c r="M46" s="15">
        <v>149.94</v>
      </c>
      <c r="N46" s="11">
        <v>120</v>
      </c>
      <c r="O46" s="10"/>
      <c r="P46" s="16"/>
      <c r="Q46" s="16"/>
      <c r="R46" s="17"/>
      <c r="S46" s="18"/>
      <c r="T46" s="17"/>
      <c r="U46" s="19"/>
      <c r="V46" s="20"/>
      <c r="W46" s="282"/>
      <c r="X46" s="55"/>
      <c r="Y46" s="21" t="s">
        <v>32</v>
      </c>
      <c r="Z46" s="9" t="s">
        <v>33</v>
      </c>
      <c r="AA46" s="10"/>
      <c r="AB46" s="17" t="s">
        <v>34</v>
      </c>
    </row>
    <row r="47" spans="1:28" ht="18.75" customHeight="1" x14ac:dyDescent="0.2">
      <c r="A47" s="259">
        <v>2</v>
      </c>
      <c r="B47" s="267" t="s">
        <v>152</v>
      </c>
      <c r="C47" s="269" t="s">
        <v>129</v>
      </c>
      <c r="D47" s="275" t="s">
        <v>154</v>
      </c>
      <c r="E47" s="22" t="s">
        <v>31</v>
      </c>
      <c r="F47" s="292">
        <v>38470</v>
      </c>
      <c r="G47" s="300">
        <f t="shared" si="0"/>
        <v>14</v>
      </c>
      <c r="H47" s="23">
        <v>7</v>
      </c>
      <c r="I47" s="24">
        <v>41671</v>
      </c>
      <c r="J47" s="25">
        <v>15.2</v>
      </c>
      <c r="K47" s="26">
        <v>11.4</v>
      </c>
      <c r="L47" s="27">
        <v>43622</v>
      </c>
      <c r="M47" s="28">
        <v>101.88</v>
      </c>
      <c r="N47" s="29">
        <v>314</v>
      </c>
      <c r="O47" s="30">
        <v>43734</v>
      </c>
      <c r="P47" s="31"/>
      <c r="Q47" s="32" t="s">
        <v>35</v>
      </c>
      <c r="R47" s="33"/>
      <c r="S47" s="33"/>
      <c r="T47" s="33"/>
      <c r="U47" s="33"/>
      <c r="V47" s="33"/>
      <c r="W47" s="283" t="s">
        <v>56</v>
      </c>
      <c r="X47" s="33"/>
      <c r="Y47" s="34" t="s">
        <v>36</v>
      </c>
      <c r="Z47" s="35" t="s">
        <v>33</v>
      </c>
      <c r="AA47" s="27">
        <v>43734</v>
      </c>
      <c r="AB47" s="33"/>
    </row>
    <row r="48" spans="1:28" ht="18.75" customHeight="1" x14ac:dyDescent="0.2">
      <c r="A48" s="259">
        <v>3</v>
      </c>
      <c r="B48" s="267" t="s">
        <v>153</v>
      </c>
      <c r="C48" s="269" t="s">
        <v>130</v>
      </c>
      <c r="D48" s="275" t="s">
        <v>154</v>
      </c>
      <c r="E48" s="22" t="s">
        <v>31</v>
      </c>
      <c r="F48" s="292">
        <v>37297</v>
      </c>
      <c r="G48" s="300">
        <f t="shared" si="0"/>
        <v>17</v>
      </c>
      <c r="H48" s="23">
        <v>11</v>
      </c>
      <c r="I48" s="24">
        <v>42401</v>
      </c>
      <c r="J48" s="25"/>
      <c r="K48" s="26"/>
      <c r="L48" s="30"/>
      <c r="M48" s="36">
        <v>144.9</v>
      </c>
      <c r="N48" s="29">
        <v>134</v>
      </c>
      <c r="O48" s="30"/>
      <c r="P48" s="32"/>
      <c r="Q48" s="32" t="s">
        <v>35</v>
      </c>
      <c r="R48" s="33"/>
      <c r="S48" s="36"/>
      <c r="T48" s="33"/>
      <c r="U48" s="37" t="e">
        <f>S48/(T48*T48)</f>
        <v>#DIV/0!</v>
      </c>
      <c r="V48" s="38"/>
      <c r="W48" s="283" t="s">
        <v>51</v>
      </c>
      <c r="X48" s="33"/>
      <c r="Y48" s="34" t="s">
        <v>36</v>
      </c>
      <c r="Z48" s="35" t="s">
        <v>33</v>
      </c>
      <c r="AA48" s="30"/>
      <c r="AB48" s="33"/>
    </row>
    <row r="49" spans="1:28" ht="18.75" customHeight="1" x14ac:dyDescent="0.2">
      <c r="A49" s="260">
        <v>4</v>
      </c>
      <c r="B49" s="270"/>
      <c r="C49" s="271" t="s">
        <v>131</v>
      </c>
      <c r="D49" s="279"/>
      <c r="E49" s="39" t="s">
        <v>37</v>
      </c>
      <c r="F49" s="293"/>
      <c r="G49" s="300">
        <v>15</v>
      </c>
      <c r="H49" s="40">
        <v>7</v>
      </c>
      <c r="I49" s="41">
        <v>40634</v>
      </c>
      <c r="J49" s="42">
        <v>0</v>
      </c>
      <c r="K49" s="187"/>
      <c r="L49" s="53">
        <v>43592</v>
      </c>
      <c r="M49" s="54">
        <v>0</v>
      </c>
      <c r="N49" s="39">
        <v>0</v>
      </c>
      <c r="O49" s="10">
        <v>43592</v>
      </c>
      <c r="P49" s="43"/>
      <c r="Q49" s="43"/>
      <c r="R49" s="17"/>
      <c r="S49" s="18"/>
      <c r="T49" s="17"/>
      <c r="U49" s="19"/>
      <c r="V49" s="20"/>
      <c r="W49" s="284"/>
      <c r="X49" s="55"/>
      <c r="Y49" s="44" t="s">
        <v>32</v>
      </c>
      <c r="Z49" s="9" t="s">
        <v>33</v>
      </c>
      <c r="AA49" s="10">
        <v>43553</v>
      </c>
      <c r="AB49" s="17" t="s">
        <v>38</v>
      </c>
    </row>
    <row r="50" spans="1:28" ht="18.75" customHeight="1" x14ac:dyDescent="0.2">
      <c r="A50" s="260">
        <v>5</v>
      </c>
      <c r="B50" s="270"/>
      <c r="C50" s="271" t="s">
        <v>132</v>
      </c>
      <c r="D50" s="279"/>
      <c r="E50" s="39" t="s">
        <v>37</v>
      </c>
      <c r="F50" s="293"/>
      <c r="G50" s="300">
        <v>21</v>
      </c>
      <c r="H50" s="40">
        <v>16</v>
      </c>
      <c r="I50" s="41">
        <v>42347</v>
      </c>
      <c r="J50" s="42"/>
      <c r="K50" s="52"/>
      <c r="L50" s="53"/>
      <c r="M50" s="54">
        <v>417.96</v>
      </c>
      <c r="N50" s="39">
        <v>185</v>
      </c>
      <c r="O50" s="10"/>
      <c r="P50" s="43"/>
      <c r="Q50" s="43"/>
      <c r="R50" s="17"/>
      <c r="S50" s="18"/>
      <c r="T50" s="17"/>
      <c r="U50" s="19"/>
      <c r="V50" s="20"/>
      <c r="W50" s="284"/>
      <c r="X50" s="55"/>
      <c r="Y50" s="46" t="s">
        <v>39</v>
      </c>
      <c r="Z50" s="9" t="s">
        <v>33</v>
      </c>
      <c r="AA50" s="10"/>
      <c r="AB50" s="17" t="s">
        <v>40</v>
      </c>
    </row>
    <row r="51" spans="1:28" ht="18.75" customHeight="1" x14ac:dyDescent="0.2">
      <c r="A51" s="260">
        <v>6</v>
      </c>
      <c r="B51" s="270"/>
      <c r="C51" s="271" t="s">
        <v>133</v>
      </c>
      <c r="D51" s="279"/>
      <c r="E51" s="39" t="s">
        <v>37</v>
      </c>
      <c r="F51" s="293"/>
      <c r="G51" s="300">
        <v>21</v>
      </c>
      <c r="H51" s="40">
        <v>17</v>
      </c>
      <c r="I51" s="41">
        <v>42987</v>
      </c>
      <c r="J51" s="42"/>
      <c r="K51" s="52"/>
      <c r="L51" s="53"/>
      <c r="M51" s="54">
        <v>309.95999999999998</v>
      </c>
      <c r="N51" s="39"/>
      <c r="O51" s="10"/>
      <c r="P51" s="43"/>
      <c r="Q51" s="43"/>
      <c r="R51" s="17"/>
      <c r="S51" s="18"/>
      <c r="T51" s="17"/>
      <c r="U51" s="19"/>
      <c r="V51" s="20"/>
      <c r="W51" s="284"/>
      <c r="X51" s="55"/>
      <c r="Y51" s="46" t="s">
        <v>32</v>
      </c>
      <c r="Z51" s="9" t="s">
        <v>33</v>
      </c>
      <c r="AA51" s="10"/>
      <c r="AB51" s="17" t="s">
        <v>41</v>
      </c>
    </row>
    <row r="52" spans="1:28" ht="18.75" customHeight="1" x14ac:dyDescent="0.2">
      <c r="A52" s="259">
        <v>7</v>
      </c>
      <c r="B52" s="272"/>
      <c r="C52" s="271" t="s">
        <v>134</v>
      </c>
      <c r="D52" s="275"/>
      <c r="E52" s="22" t="s">
        <v>37</v>
      </c>
      <c r="F52" s="292"/>
      <c r="G52" s="300">
        <v>21</v>
      </c>
      <c r="H52" s="23">
        <v>16</v>
      </c>
      <c r="I52" s="24">
        <v>41821</v>
      </c>
      <c r="J52" s="25"/>
      <c r="K52" s="47"/>
      <c r="L52" s="30"/>
      <c r="M52" s="36">
        <v>314</v>
      </c>
      <c r="N52" s="29">
        <v>211</v>
      </c>
      <c r="O52" s="30"/>
      <c r="P52" s="32"/>
      <c r="Q52" s="32" t="s">
        <v>35</v>
      </c>
      <c r="R52" s="33"/>
      <c r="S52" s="36"/>
      <c r="T52" s="33"/>
      <c r="U52" s="37" t="e">
        <f t="shared" ref="U52:U53" si="1">S52/(T52*T52)</f>
        <v>#DIV/0!</v>
      </c>
      <c r="V52" s="38"/>
      <c r="W52" s="283"/>
      <c r="X52" s="33"/>
      <c r="Y52" s="34" t="s">
        <v>36</v>
      </c>
      <c r="Z52" s="35" t="s">
        <v>33</v>
      </c>
      <c r="AA52" s="30"/>
      <c r="AB52" s="33"/>
    </row>
    <row r="53" spans="1:28" ht="18.75" customHeight="1" x14ac:dyDescent="0.2">
      <c r="A53" s="260">
        <v>8</v>
      </c>
      <c r="B53" s="270"/>
      <c r="C53" s="271" t="s">
        <v>135</v>
      </c>
      <c r="D53" s="271"/>
      <c r="E53" s="48" t="s">
        <v>37</v>
      </c>
      <c r="F53" s="294"/>
      <c r="G53" s="300">
        <v>21</v>
      </c>
      <c r="H53" s="49">
        <v>19</v>
      </c>
      <c r="I53" s="50">
        <v>42930</v>
      </c>
      <c r="J53" s="51"/>
      <c r="K53" s="52"/>
      <c r="L53" s="53"/>
      <c r="M53" s="54">
        <v>129.96</v>
      </c>
      <c r="N53" s="39">
        <v>180</v>
      </c>
      <c r="O53" s="53"/>
      <c r="P53" s="43"/>
      <c r="Q53" s="43"/>
      <c r="R53" s="55"/>
      <c r="S53" s="54"/>
      <c r="T53" s="55"/>
      <c r="U53" s="56" t="e">
        <f t="shared" si="1"/>
        <v>#DIV/0!</v>
      </c>
      <c r="V53" s="57"/>
      <c r="W53" s="285"/>
      <c r="X53" s="55"/>
      <c r="Y53" s="58" t="s">
        <v>32</v>
      </c>
      <c r="Z53" s="9" t="s">
        <v>33</v>
      </c>
      <c r="AA53" s="53"/>
      <c r="AB53" s="55" t="s">
        <v>42</v>
      </c>
    </row>
    <row r="54" spans="1:28" ht="18.75" customHeight="1" x14ac:dyDescent="0.2">
      <c r="A54" s="260">
        <v>9</v>
      </c>
      <c r="B54" s="270"/>
      <c r="C54" s="271" t="s">
        <v>136</v>
      </c>
      <c r="D54" s="271"/>
      <c r="E54" s="40" t="s">
        <v>31</v>
      </c>
      <c r="F54" s="295"/>
      <c r="G54" s="300">
        <v>21</v>
      </c>
      <c r="H54" s="39">
        <v>15</v>
      </c>
      <c r="I54" s="41">
        <v>41302</v>
      </c>
      <c r="J54" s="59"/>
      <c r="K54" s="52"/>
      <c r="L54" s="53"/>
      <c r="M54" s="54">
        <v>306.90000000000003</v>
      </c>
      <c r="N54" s="39">
        <v>211</v>
      </c>
      <c r="O54" s="10">
        <v>43524</v>
      </c>
      <c r="P54" s="43"/>
      <c r="Q54" s="43"/>
      <c r="R54" s="10"/>
      <c r="S54" s="10"/>
      <c r="T54" s="10"/>
      <c r="U54" s="10"/>
      <c r="V54" s="10"/>
      <c r="W54" s="284"/>
      <c r="X54" s="55"/>
      <c r="Y54" s="60" t="s">
        <v>43</v>
      </c>
      <c r="Z54" s="9" t="s">
        <v>33</v>
      </c>
      <c r="AA54" s="10">
        <v>43524</v>
      </c>
      <c r="AB54" s="17" t="s">
        <v>44</v>
      </c>
    </row>
    <row r="55" spans="1:28" ht="18.75" customHeight="1" x14ac:dyDescent="0.2">
      <c r="A55" s="260">
        <v>10</v>
      </c>
      <c r="B55" s="272"/>
      <c r="C55" s="271" t="s">
        <v>137</v>
      </c>
      <c r="D55" s="269"/>
      <c r="E55" s="23" t="s">
        <v>37</v>
      </c>
      <c r="F55" s="296"/>
      <c r="G55" s="300">
        <v>22</v>
      </c>
      <c r="H55" s="22">
        <v>19</v>
      </c>
      <c r="I55" s="24">
        <v>42382</v>
      </c>
      <c r="J55" s="61">
        <v>0</v>
      </c>
      <c r="K55" s="47">
        <v>0</v>
      </c>
      <c r="L55" s="30"/>
      <c r="M55" s="28">
        <v>499.86</v>
      </c>
      <c r="N55" s="29">
        <v>220</v>
      </c>
      <c r="O55" s="191">
        <v>43770</v>
      </c>
      <c r="P55" s="192" t="s">
        <v>45</v>
      </c>
      <c r="Q55" s="192" t="s">
        <v>46</v>
      </c>
      <c r="R55" s="193" t="s">
        <v>47</v>
      </c>
      <c r="S55" s="194">
        <v>41</v>
      </c>
      <c r="T55" s="193">
        <v>1.6</v>
      </c>
      <c r="U55" s="195">
        <f t="shared" ref="U55:U58" si="2">S55/(T55*T55)</f>
        <v>16.015624999999996</v>
      </c>
      <c r="V55" s="196"/>
      <c r="W55" s="289"/>
      <c r="X55" s="33"/>
      <c r="Y55" s="63" t="s">
        <v>36</v>
      </c>
      <c r="Z55" s="35" t="s">
        <v>33</v>
      </c>
      <c r="AA55" s="62">
        <v>43770</v>
      </c>
      <c r="AB55" s="64" t="s">
        <v>48</v>
      </c>
    </row>
    <row r="56" spans="1:28" ht="18" customHeight="1" x14ac:dyDescent="0.2">
      <c r="A56" s="260">
        <v>11</v>
      </c>
      <c r="B56" s="272"/>
      <c r="C56" s="271" t="s">
        <v>138</v>
      </c>
      <c r="D56" s="269"/>
      <c r="E56" s="23" t="s">
        <v>31</v>
      </c>
      <c r="F56" s="296"/>
      <c r="G56" s="300">
        <v>22</v>
      </c>
      <c r="H56" s="22">
        <v>20</v>
      </c>
      <c r="I56" s="24">
        <v>42944</v>
      </c>
      <c r="J56" s="61">
        <v>8.5</v>
      </c>
      <c r="K56" s="47">
        <v>8.5</v>
      </c>
      <c r="L56" s="27"/>
      <c r="M56" s="28">
        <v>581.93999999999994</v>
      </c>
      <c r="N56" s="65">
        <v>129</v>
      </c>
      <c r="O56" s="197">
        <v>43777</v>
      </c>
      <c r="P56" s="192" t="s">
        <v>45</v>
      </c>
      <c r="Q56" s="192" t="s">
        <v>49</v>
      </c>
      <c r="R56" s="193" t="s">
        <v>50</v>
      </c>
      <c r="S56" s="194">
        <v>42</v>
      </c>
      <c r="T56" s="193">
        <v>1.6</v>
      </c>
      <c r="U56" s="195">
        <f t="shared" si="2"/>
        <v>16.406249999999996</v>
      </c>
      <c r="V56" s="196"/>
      <c r="W56" s="289"/>
      <c r="X56" s="33"/>
      <c r="Y56" s="63" t="s">
        <v>36</v>
      </c>
      <c r="Z56" s="35" t="s">
        <v>33</v>
      </c>
      <c r="AA56" s="67">
        <v>43777</v>
      </c>
      <c r="AB56" s="68" t="s">
        <v>52</v>
      </c>
    </row>
    <row r="57" spans="1:28" ht="18.75" customHeight="1" x14ac:dyDescent="0.2">
      <c r="A57" s="260">
        <v>12</v>
      </c>
      <c r="B57" s="272"/>
      <c r="C57" s="271" t="s">
        <v>139</v>
      </c>
      <c r="D57" s="269"/>
      <c r="E57" s="23" t="s">
        <v>37</v>
      </c>
      <c r="F57" s="296"/>
      <c r="G57" s="300">
        <v>22</v>
      </c>
      <c r="H57" s="22">
        <v>18</v>
      </c>
      <c r="I57" s="24">
        <v>42461</v>
      </c>
      <c r="J57" s="69">
        <v>8.1999999999999993</v>
      </c>
      <c r="K57" s="47">
        <v>8.1999999999999993</v>
      </c>
      <c r="L57" s="30">
        <v>43677</v>
      </c>
      <c r="M57" s="36">
        <v>487.8</v>
      </c>
      <c r="N57" s="29">
        <v>182</v>
      </c>
      <c r="O57" s="30">
        <v>43677</v>
      </c>
      <c r="P57" s="32">
        <v>2</v>
      </c>
      <c r="Q57" s="32" t="s">
        <v>35</v>
      </c>
      <c r="R57" s="33"/>
      <c r="S57" s="36"/>
      <c r="T57" s="33"/>
      <c r="U57" s="37" t="e">
        <f t="shared" si="2"/>
        <v>#DIV/0!</v>
      </c>
      <c r="V57" s="38"/>
      <c r="W57" s="283"/>
      <c r="X57" s="33"/>
      <c r="Y57" s="70" t="s">
        <v>36</v>
      </c>
      <c r="Z57" s="35" t="s">
        <v>33</v>
      </c>
      <c r="AA57" s="30">
        <v>43677</v>
      </c>
      <c r="AB57" s="71"/>
    </row>
    <row r="58" spans="1:28" ht="18.75" customHeight="1" x14ac:dyDescent="0.2">
      <c r="A58" s="260">
        <v>13</v>
      </c>
      <c r="B58" s="272"/>
      <c r="C58" s="271" t="s">
        <v>140</v>
      </c>
      <c r="D58" s="276"/>
      <c r="E58" s="23" t="s">
        <v>31</v>
      </c>
      <c r="F58" s="296"/>
      <c r="G58" s="300">
        <v>22</v>
      </c>
      <c r="H58" s="22">
        <v>19</v>
      </c>
      <c r="I58" s="24">
        <v>42619</v>
      </c>
      <c r="J58" s="61">
        <v>11.4</v>
      </c>
      <c r="K58" s="47">
        <v>11.4</v>
      </c>
      <c r="L58" s="30">
        <v>43677</v>
      </c>
      <c r="M58" s="36">
        <v>194.4</v>
      </c>
      <c r="N58" s="29">
        <v>193</v>
      </c>
      <c r="O58" s="191">
        <v>43777</v>
      </c>
      <c r="P58" s="192">
        <v>2</v>
      </c>
      <c r="Q58" s="192" t="s">
        <v>49</v>
      </c>
      <c r="R58" s="193" t="s">
        <v>53</v>
      </c>
      <c r="S58" s="194">
        <v>45</v>
      </c>
      <c r="T58" s="193">
        <v>1.55</v>
      </c>
      <c r="U58" s="195">
        <f t="shared" si="2"/>
        <v>18.730489073881373</v>
      </c>
      <c r="V58" s="196"/>
      <c r="W58" s="289"/>
      <c r="X58" s="33"/>
      <c r="Y58" s="63" t="s">
        <v>36</v>
      </c>
      <c r="Z58" s="35" t="s">
        <v>33</v>
      </c>
      <c r="AA58" s="62">
        <v>43777</v>
      </c>
      <c r="AB58" s="64" t="s">
        <v>54</v>
      </c>
    </row>
    <row r="59" spans="1:28" ht="18.75" customHeight="1" x14ac:dyDescent="0.2">
      <c r="A59" s="260">
        <v>14</v>
      </c>
      <c r="B59" s="270"/>
      <c r="C59" s="271" t="s">
        <v>141</v>
      </c>
      <c r="D59" s="280"/>
      <c r="E59" s="72" t="s">
        <v>37</v>
      </c>
      <c r="F59" s="297"/>
      <c r="G59" s="300">
        <v>22</v>
      </c>
      <c r="H59" s="73">
        <v>17</v>
      </c>
      <c r="I59" s="74">
        <v>41605</v>
      </c>
      <c r="J59" s="75"/>
      <c r="K59" s="52"/>
      <c r="L59" s="53"/>
      <c r="M59" s="54">
        <v>117</v>
      </c>
      <c r="N59" s="39">
        <v>186</v>
      </c>
      <c r="O59" s="10"/>
      <c r="P59" s="43"/>
      <c r="Q59" s="43"/>
      <c r="R59" s="17"/>
      <c r="S59" s="18"/>
      <c r="T59" s="17"/>
      <c r="U59" s="19"/>
      <c r="V59" s="20"/>
      <c r="W59" s="286"/>
      <c r="X59" s="55"/>
      <c r="Y59" s="76" t="s">
        <v>32</v>
      </c>
      <c r="Z59" s="9" t="s">
        <v>33</v>
      </c>
      <c r="AA59" s="10"/>
      <c r="AB59" s="17" t="s">
        <v>34</v>
      </c>
    </row>
    <row r="60" spans="1:28" ht="18.75" customHeight="1" x14ac:dyDescent="0.2">
      <c r="A60" s="260">
        <v>15</v>
      </c>
      <c r="B60" s="270"/>
      <c r="C60" s="271" t="s">
        <v>142</v>
      </c>
      <c r="D60" s="281"/>
      <c r="E60" s="77" t="s">
        <v>31</v>
      </c>
      <c r="F60" s="298"/>
      <c r="G60" s="300">
        <v>22</v>
      </c>
      <c r="H60" s="17">
        <v>14</v>
      </c>
      <c r="I60" s="78">
        <v>41216</v>
      </c>
      <c r="J60" s="19">
        <v>16</v>
      </c>
      <c r="K60" s="188"/>
      <c r="L60" s="53"/>
      <c r="M60" s="189">
        <v>135.9</v>
      </c>
      <c r="N60" s="49"/>
      <c r="O60" s="10"/>
      <c r="P60" s="43"/>
      <c r="Q60" s="43"/>
      <c r="R60" s="17"/>
      <c r="S60" s="18"/>
      <c r="T60" s="17"/>
      <c r="U60" s="19"/>
      <c r="V60" s="20"/>
      <c r="W60" s="287"/>
      <c r="X60" s="55"/>
      <c r="Y60" s="80" t="s">
        <v>43</v>
      </c>
      <c r="Z60" s="9" t="s">
        <v>33</v>
      </c>
      <c r="AA60" s="10"/>
      <c r="AB60" s="17" t="s">
        <v>44</v>
      </c>
    </row>
    <row r="61" spans="1:28" ht="18.75" customHeight="1" x14ac:dyDescent="0.2">
      <c r="A61" s="260">
        <v>16</v>
      </c>
      <c r="B61" s="273"/>
      <c r="C61" s="271" t="s">
        <v>143</v>
      </c>
      <c r="D61" s="277"/>
      <c r="E61" s="81" t="s">
        <v>37</v>
      </c>
      <c r="F61" s="299"/>
      <c r="G61" s="300">
        <v>23</v>
      </c>
      <c r="H61" s="33">
        <v>21</v>
      </c>
      <c r="I61" s="82">
        <v>43079</v>
      </c>
      <c r="J61" s="83">
        <v>7.3</v>
      </c>
      <c r="K61" s="47"/>
      <c r="L61" s="30"/>
      <c r="M61" s="36">
        <v>247.85999999999999</v>
      </c>
      <c r="N61" s="29">
        <v>202</v>
      </c>
      <c r="O61" s="191">
        <v>43777</v>
      </c>
      <c r="P61" s="192" t="s">
        <v>45</v>
      </c>
      <c r="Q61" s="192" t="s">
        <v>49</v>
      </c>
      <c r="R61" s="193" t="s">
        <v>55</v>
      </c>
      <c r="S61" s="194">
        <v>65</v>
      </c>
      <c r="T61" s="193">
        <v>1.75</v>
      </c>
      <c r="U61" s="195">
        <f t="shared" ref="U61:U67" si="3">S61/(T61*T61)</f>
        <v>21.224489795918366</v>
      </c>
      <c r="V61" s="196"/>
      <c r="W61" s="290"/>
      <c r="X61" s="33"/>
      <c r="Y61" s="84" t="s">
        <v>36</v>
      </c>
      <c r="Z61" s="35" t="s">
        <v>33</v>
      </c>
      <c r="AA61" s="62">
        <v>43777</v>
      </c>
      <c r="AB61" s="64" t="s">
        <v>54</v>
      </c>
    </row>
    <row r="62" spans="1:28" ht="18.75" customHeight="1" x14ac:dyDescent="0.2">
      <c r="A62" s="260">
        <v>17</v>
      </c>
      <c r="B62" s="273"/>
      <c r="C62" s="271" t="s">
        <v>144</v>
      </c>
      <c r="D62" s="277"/>
      <c r="E62" s="81" t="s">
        <v>31</v>
      </c>
      <c r="F62" s="299"/>
      <c r="G62" s="300">
        <v>23</v>
      </c>
      <c r="H62" s="33">
        <v>14</v>
      </c>
      <c r="I62" s="82">
        <v>40522</v>
      </c>
      <c r="J62" s="37"/>
      <c r="K62" s="47"/>
      <c r="L62" s="30">
        <v>43677</v>
      </c>
      <c r="M62" s="28">
        <v>288</v>
      </c>
      <c r="N62" s="29">
        <v>160</v>
      </c>
      <c r="O62" s="30">
        <v>43677</v>
      </c>
      <c r="P62" s="32">
        <v>2</v>
      </c>
      <c r="Q62" s="32" t="s">
        <v>35</v>
      </c>
      <c r="R62" s="33"/>
      <c r="S62" s="36"/>
      <c r="T62" s="33"/>
      <c r="U62" s="37" t="e">
        <f t="shared" si="3"/>
        <v>#DIV/0!</v>
      </c>
      <c r="V62" s="38"/>
      <c r="W62" s="288"/>
      <c r="X62" s="33"/>
      <c r="Y62" s="85" t="s">
        <v>36</v>
      </c>
      <c r="Z62" s="35" t="s">
        <v>33</v>
      </c>
      <c r="AA62" s="30">
        <v>43677</v>
      </c>
      <c r="AB62" s="33"/>
    </row>
    <row r="63" spans="1:28" ht="18.75" customHeight="1" x14ac:dyDescent="0.2">
      <c r="A63" s="260">
        <v>18</v>
      </c>
      <c r="B63" s="273"/>
      <c r="C63" s="271" t="s">
        <v>145</v>
      </c>
      <c r="D63" s="277"/>
      <c r="E63" s="81" t="s">
        <v>31</v>
      </c>
      <c r="F63" s="299"/>
      <c r="G63" s="300">
        <v>23</v>
      </c>
      <c r="H63" s="33">
        <v>20</v>
      </c>
      <c r="I63" s="82">
        <v>42405</v>
      </c>
      <c r="J63" s="37">
        <v>7.2</v>
      </c>
      <c r="K63" s="47">
        <v>7.2</v>
      </c>
      <c r="L63" s="30"/>
      <c r="M63" s="36">
        <v>130.85999999999999</v>
      </c>
      <c r="N63" s="29">
        <v>102</v>
      </c>
      <c r="O63" s="30">
        <v>43495</v>
      </c>
      <c r="P63" s="32"/>
      <c r="Q63" s="32" t="s">
        <v>35</v>
      </c>
      <c r="R63" s="33"/>
      <c r="S63" s="36"/>
      <c r="T63" s="33"/>
      <c r="U63" s="37" t="e">
        <f t="shared" si="3"/>
        <v>#DIV/0!</v>
      </c>
      <c r="V63" s="38"/>
      <c r="W63" s="288"/>
      <c r="X63" s="33"/>
      <c r="Y63" s="86" t="s">
        <v>36</v>
      </c>
      <c r="Z63" s="35" t="s">
        <v>33</v>
      </c>
      <c r="AA63" s="87">
        <v>43495</v>
      </c>
      <c r="AB63" s="33"/>
    </row>
    <row r="64" spans="1:28" ht="18.75" customHeight="1" x14ac:dyDescent="0.2">
      <c r="A64" s="260">
        <v>19</v>
      </c>
      <c r="B64" s="273"/>
      <c r="C64" s="271" t="s">
        <v>146</v>
      </c>
      <c r="D64" s="277"/>
      <c r="E64" s="81" t="s">
        <v>31</v>
      </c>
      <c r="F64" s="299"/>
      <c r="G64" s="300">
        <v>24</v>
      </c>
      <c r="H64" s="33">
        <v>17</v>
      </c>
      <c r="I64" s="82">
        <v>42040</v>
      </c>
      <c r="J64" s="83"/>
      <c r="K64" s="47"/>
      <c r="L64" s="190"/>
      <c r="M64" s="36">
        <v>167.94</v>
      </c>
      <c r="N64" s="29">
        <v>127</v>
      </c>
      <c r="O64" s="197">
        <v>43777</v>
      </c>
      <c r="P64" s="192" t="s">
        <v>45</v>
      </c>
      <c r="Q64" s="192" t="s">
        <v>49</v>
      </c>
      <c r="R64" s="193" t="s">
        <v>57</v>
      </c>
      <c r="S64" s="194">
        <v>46</v>
      </c>
      <c r="T64" s="193">
        <v>1.55</v>
      </c>
      <c r="U64" s="195">
        <f t="shared" si="3"/>
        <v>19.146722164412068</v>
      </c>
      <c r="V64" s="196"/>
      <c r="W64" s="289"/>
      <c r="X64" s="33"/>
      <c r="Y64" s="84" t="s">
        <v>36</v>
      </c>
      <c r="Z64" s="35" t="s">
        <v>33</v>
      </c>
      <c r="AA64" s="67">
        <v>43777</v>
      </c>
      <c r="AB64" s="64"/>
    </row>
    <row r="65" spans="1:28" ht="18.75" customHeight="1" x14ac:dyDescent="0.2">
      <c r="A65" s="260">
        <v>20</v>
      </c>
      <c r="B65" s="274"/>
      <c r="C65" s="271" t="s">
        <v>147</v>
      </c>
      <c r="D65" s="277"/>
      <c r="E65" s="81" t="s">
        <v>31</v>
      </c>
      <c r="F65" s="299"/>
      <c r="G65" s="300">
        <v>23</v>
      </c>
      <c r="H65" s="33">
        <v>22</v>
      </c>
      <c r="I65" s="82">
        <v>42763</v>
      </c>
      <c r="J65" s="37">
        <v>9.5</v>
      </c>
      <c r="K65" s="47"/>
      <c r="L65" s="27">
        <v>43553</v>
      </c>
      <c r="M65" s="88">
        <v>239.4</v>
      </c>
      <c r="N65" s="29">
        <v>178</v>
      </c>
      <c r="O65" s="27">
        <v>43553</v>
      </c>
      <c r="P65" s="32"/>
      <c r="Q65" s="32" t="s">
        <v>35</v>
      </c>
      <c r="R65" s="33"/>
      <c r="S65" s="36"/>
      <c r="T65" s="33"/>
      <c r="U65" s="37" t="e">
        <f t="shared" si="3"/>
        <v>#DIV/0!</v>
      </c>
      <c r="V65" s="38"/>
      <c r="W65" s="288"/>
      <c r="X65" s="71"/>
      <c r="Y65" s="86" t="s">
        <v>36</v>
      </c>
      <c r="Z65" s="35" t="s">
        <v>33</v>
      </c>
      <c r="AA65" s="87">
        <v>43553</v>
      </c>
      <c r="AB65" s="71"/>
    </row>
    <row r="66" spans="1:28" ht="18.75" customHeight="1" x14ac:dyDescent="0.2">
      <c r="A66" s="261">
        <v>21</v>
      </c>
      <c r="B66" s="274"/>
      <c r="C66" s="271" t="s">
        <v>148</v>
      </c>
      <c r="D66" s="277"/>
      <c r="E66" s="81" t="s">
        <v>31</v>
      </c>
      <c r="F66" s="299"/>
      <c r="G66" s="300">
        <v>21</v>
      </c>
      <c r="H66" s="33">
        <v>18</v>
      </c>
      <c r="I66" s="82">
        <v>43586</v>
      </c>
      <c r="J66" s="37"/>
      <c r="K66" s="47"/>
      <c r="L66" s="27"/>
      <c r="M66" s="88">
        <v>205</v>
      </c>
      <c r="N66" s="29">
        <v>180</v>
      </c>
      <c r="O66" s="27">
        <v>43585</v>
      </c>
      <c r="P66" s="32"/>
      <c r="Q66" s="32" t="s">
        <v>35</v>
      </c>
      <c r="R66" s="33"/>
      <c r="S66" s="36"/>
      <c r="T66" s="33"/>
      <c r="U66" s="37" t="e">
        <f t="shared" si="3"/>
        <v>#DIV/0!</v>
      </c>
      <c r="V66" s="38"/>
      <c r="W66" s="288"/>
      <c r="X66" s="71"/>
      <c r="Y66" s="86" t="s">
        <v>36</v>
      </c>
      <c r="Z66" s="35" t="s">
        <v>33</v>
      </c>
      <c r="AA66" s="87">
        <v>43585</v>
      </c>
      <c r="AB66" s="71"/>
    </row>
    <row r="67" spans="1:28" ht="18.75" customHeight="1" x14ac:dyDescent="0.2">
      <c r="A67" s="261">
        <v>22</v>
      </c>
      <c r="B67" s="274"/>
      <c r="C67" s="271" t="s">
        <v>127</v>
      </c>
      <c r="D67" s="277"/>
      <c r="E67" s="81" t="s">
        <v>31</v>
      </c>
      <c r="F67" s="299"/>
      <c r="G67" s="300">
        <v>22</v>
      </c>
      <c r="H67" s="33">
        <v>19</v>
      </c>
      <c r="I67" s="24">
        <v>42440</v>
      </c>
      <c r="J67" s="37"/>
      <c r="K67" s="47">
        <v>7.9</v>
      </c>
      <c r="L67" s="27">
        <v>43646</v>
      </c>
      <c r="M67" s="88"/>
      <c r="N67" s="29">
        <v>190</v>
      </c>
      <c r="O67" s="27">
        <v>43646</v>
      </c>
      <c r="P67" s="32"/>
      <c r="Q67" s="32" t="s">
        <v>35</v>
      </c>
      <c r="R67" s="33"/>
      <c r="S67" s="36"/>
      <c r="T67" s="33"/>
      <c r="U67" s="37" t="e">
        <f t="shared" si="3"/>
        <v>#DIV/0!</v>
      </c>
      <c r="V67" s="38"/>
      <c r="W67" s="288"/>
      <c r="X67" s="71"/>
      <c r="Y67" s="86" t="s">
        <v>36</v>
      </c>
      <c r="Z67" s="35" t="s">
        <v>33</v>
      </c>
      <c r="AA67" s="27">
        <v>43646</v>
      </c>
      <c r="AB67" s="71"/>
    </row>
    <row r="68" spans="1:28" ht="18.75" customHeight="1" x14ac:dyDescent="0.2">
      <c r="A68" s="162"/>
      <c r="B68" s="89"/>
      <c r="C68" s="90"/>
      <c r="D68" s="90"/>
      <c r="E68" s="89"/>
      <c r="F68" s="91"/>
      <c r="G68" s="91"/>
      <c r="H68" s="92"/>
      <c r="I68" s="93"/>
      <c r="J68" s="94"/>
      <c r="K68" s="95"/>
      <c r="L68" s="91"/>
      <c r="M68" s="96"/>
      <c r="N68" s="97"/>
      <c r="O68" s="91"/>
      <c r="P68" s="92"/>
      <c r="Q68" s="92"/>
      <c r="R68" s="92"/>
      <c r="S68" s="98"/>
      <c r="T68" s="92"/>
      <c r="U68" s="94"/>
      <c r="V68" s="99"/>
      <c r="W68" s="92"/>
      <c r="X68" s="100"/>
      <c r="Y68" s="101"/>
      <c r="Z68" s="92"/>
      <c r="AA68" s="102"/>
      <c r="AB68" s="100"/>
    </row>
    <row r="69" spans="1:28" ht="15.75" customHeight="1" x14ac:dyDescent="0.2">
      <c r="A69" s="162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33"/>
      <c r="U69" s="172"/>
      <c r="V69" s="172"/>
      <c r="W69" s="172"/>
      <c r="X69" s="172"/>
      <c r="Y69" s="172"/>
      <c r="Z69" s="172"/>
      <c r="AA69" s="172"/>
      <c r="AB69" s="172"/>
    </row>
    <row r="70" spans="1:28" ht="15.75" customHeight="1" x14ac:dyDescent="0.2">
      <c r="A70" s="162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</row>
    <row r="71" spans="1:28" ht="15.75" customHeight="1" x14ac:dyDescent="0.2">
      <c r="A71" s="16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</row>
    <row r="72" spans="1:28" ht="15.75" customHeight="1" x14ac:dyDescent="0.2">
      <c r="A72" s="16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</row>
    <row r="73" spans="1:28" ht="15.75" customHeight="1" x14ac:dyDescent="0.2">
      <c r="A73" s="162"/>
    </row>
    <row r="74" spans="1:28" ht="15.75" customHeight="1" x14ac:dyDescent="0.2">
      <c r="A74" s="162"/>
    </row>
    <row r="75" spans="1:28" ht="15.75" customHeight="1" x14ac:dyDescent="0.2">
      <c r="A75" s="162"/>
    </row>
    <row r="76" spans="1:28" ht="15.75" customHeight="1" x14ac:dyDescent="0.2">
      <c r="A76" s="162"/>
    </row>
    <row r="77" spans="1:28" ht="15.75" customHeight="1" x14ac:dyDescent="0.2">
      <c r="A77" s="162"/>
    </row>
    <row r="78" spans="1:28" ht="15.75" customHeight="1" x14ac:dyDescent="0.2">
      <c r="A78" s="162"/>
    </row>
    <row r="79" spans="1:28" ht="15.75" customHeight="1" x14ac:dyDescent="0.2">
      <c r="A79" s="162"/>
    </row>
    <row r="80" spans="1:28" ht="15.75" customHeight="1" x14ac:dyDescent="0.2">
      <c r="A80" s="162"/>
    </row>
    <row r="81" spans="1:1" ht="15.75" customHeight="1" x14ac:dyDescent="0.2">
      <c r="A81" s="162"/>
    </row>
    <row r="82" spans="1:1" ht="15.75" customHeight="1" x14ac:dyDescent="0.2">
      <c r="A82" s="162"/>
    </row>
    <row r="83" spans="1:1" ht="15.75" customHeight="1" x14ac:dyDescent="0.2">
      <c r="A83" s="162"/>
    </row>
    <row r="84" spans="1:1" ht="15.75" customHeight="1" x14ac:dyDescent="0.2">
      <c r="A84" s="162"/>
    </row>
    <row r="85" spans="1:1" ht="15.75" customHeight="1" x14ac:dyDescent="0.2">
      <c r="A85" s="162"/>
    </row>
    <row r="86" spans="1:1" ht="15.75" customHeight="1" x14ac:dyDescent="0.2">
      <c r="A86" s="162"/>
    </row>
    <row r="87" spans="1:1" ht="15.75" customHeight="1" x14ac:dyDescent="0.2">
      <c r="A87" s="162"/>
    </row>
    <row r="88" spans="1:1" ht="15.75" customHeight="1" x14ac:dyDescent="0.2">
      <c r="A88" s="162"/>
    </row>
    <row r="89" spans="1:1" ht="15.75" customHeight="1" x14ac:dyDescent="0.2">
      <c r="A89" s="162"/>
    </row>
    <row r="90" spans="1:1" ht="15.75" customHeight="1" x14ac:dyDescent="0.2">
      <c r="A90" s="162"/>
    </row>
    <row r="91" spans="1:1" ht="15.75" customHeight="1" x14ac:dyDescent="0.2">
      <c r="A91" s="162"/>
    </row>
    <row r="92" spans="1:1" ht="15.75" customHeight="1" x14ac:dyDescent="0.2">
      <c r="A92" s="162"/>
    </row>
    <row r="93" spans="1:1" ht="15.75" customHeight="1" x14ac:dyDescent="0.2">
      <c r="A93" s="162"/>
    </row>
    <row r="94" spans="1:1" ht="15.75" customHeight="1" x14ac:dyDescent="0.2">
      <c r="A94" s="162"/>
    </row>
    <row r="95" spans="1:1" ht="15.75" customHeight="1" x14ac:dyDescent="0.2">
      <c r="A95" s="162"/>
    </row>
    <row r="96" spans="1:1" ht="15.75" customHeight="1" x14ac:dyDescent="0.2">
      <c r="A96" s="162"/>
    </row>
    <row r="97" spans="1:1" ht="15.75" customHeight="1" x14ac:dyDescent="0.2">
      <c r="A97" s="162"/>
    </row>
    <row r="98" spans="1:1" ht="15.75" customHeight="1" x14ac:dyDescent="0.2">
      <c r="A98" s="162"/>
    </row>
    <row r="99" spans="1:1" ht="15.75" customHeight="1" x14ac:dyDescent="0.2">
      <c r="A99" s="162"/>
    </row>
    <row r="100" spans="1:1" ht="15.75" customHeight="1" x14ac:dyDescent="0.2">
      <c r="A100" s="162"/>
    </row>
    <row r="101" spans="1:1" ht="15.75" customHeight="1" x14ac:dyDescent="0.2">
      <c r="A101" s="162"/>
    </row>
    <row r="102" spans="1:1" ht="15.75" customHeight="1" x14ac:dyDescent="0.2">
      <c r="A102" s="162"/>
    </row>
    <row r="103" spans="1:1" ht="15.75" customHeight="1" x14ac:dyDescent="0.2">
      <c r="A103" s="162"/>
    </row>
    <row r="104" spans="1:1" ht="15.75" customHeight="1" x14ac:dyDescent="0.2">
      <c r="A104" s="162"/>
    </row>
    <row r="105" spans="1:1" ht="15.75" customHeight="1" x14ac:dyDescent="0.2">
      <c r="A105" s="162"/>
    </row>
    <row r="106" spans="1:1" ht="15.75" customHeight="1" x14ac:dyDescent="0.2">
      <c r="A106" s="162"/>
    </row>
    <row r="107" spans="1:1" ht="15.75" customHeight="1" x14ac:dyDescent="0.2">
      <c r="A107" s="162"/>
    </row>
    <row r="108" spans="1:1" ht="15.75" customHeight="1" x14ac:dyDescent="0.2">
      <c r="A108" s="162"/>
    </row>
    <row r="109" spans="1:1" ht="15.75" customHeight="1" x14ac:dyDescent="0.2">
      <c r="A109" s="162"/>
    </row>
    <row r="110" spans="1:1" ht="15.75" customHeight="1" x14ac:dyDescent="0.2">
      <c r="A110" s="162"/>
    </row>
    <row r="111" spans="1:1" ht="15.75" customHeight="1" x14ac:dyDescent="0.2">
      <c r="A111" s="162"/>
    </row>
    <row r="112" spans="1:1" ht="15.75" customHeight="1" x14ac:dyDescent="0.2">
      <c r="A112" s="162"/>
    </row>
    <row r="113" spans="1:1" ht="15.75" customHeight="1" x14ac:dyDescent="0.2">
      <c r="A113" s="162"/>
    </row>
    <row r="114" spans="1:1" ht="15.75" customHeight="1" x14ac:dyDescent="0.2"/>
    <row r="115" spans="1:1" ht="15.75" customHeight="1" x14ac:dyDescent="0.2"/>
    <row r="116" spans="1:1" ht="15.75" customHeight="1" x14ac:dyDescent="0.2"/>
    <row r="117" spans="1:1" ht="15.75" customHeight="1" x14ac:dyDescent="0.2"/>
    <row r="118" spans="1:1" ht="15.75" customHeight="1" x14ac:dyDescent="0.2"/>
    <row r="119" spans="1:1" ht="15.75" customHeight="1" x14ac:dyDescent="0.2"/>
    <row r="120" spans="1:1" ht="15.75" customHeight="1" x14ac:dyDescent="0.2"/>
    <row r="121" spans="1:1" ht="15.75" customHeight="1" x14ac:dyDescent="0.2"/>
    <row r="122" spans="1:1" ht="15.75" customHeight="1" x14ac:dyDescent="0.2"/>
    <row r="123" spans="1:1" ht="15.75" customHeight="1" x14ac:dyDescent="0.2"/>
    <row r="124" spans="1:1" ht="15.75" customHeight="1" x14ac:dyDescent="0.2"/>
    <row r="125" spans="1:1" ht="15.75" customHeight="1" x14ac:dyDescent="0.2"/>
    <row r="126" spans="1:1" ht="15.75" customHeight="1" x14ac:dyDescent="0.2"/>
    <row r="127" spans="1:1" ht="15.75" customHeight="1" x14ac:dyDescent="0.2"/>
    <row r="128" spans="1: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mergeCells count="231">
    <mergeCell ref="F41:G41"/>
    <mergeCell ref="H41:I41"/>
    <mergeCell ref="D40:E40"/>
    <mergeCell ref="F40:G40"/>
    <mergeCell ref="H40:I40"/>
    <mergeCell ref="K40:M40"/>
    <mergeCell ref="D41:E41"/>
    <mergeCell ref="K41:M41"/>
    <mergeCell ref="D11:E11"/>
    <mergeCell ref="D12:E12"/>
    <mergeCell ref="D21:E21"/>
    <mergeCell ref="F21:G21"/>
    <mergeCell ref="D25:E25"/>
    <mergeCell ref="F25:G25"/>
    <mergeCell ref="D26:E26"/>
    <mergeCell ref="F26:G26"/>
    <mergeCell ref="D27:E27"/>
    <mergeCell ref="F27:G27"/>
    <mergeCell ref="D28:E28"/>
    <mergeCell ref="F28:G28"/>
    <mergeCell ref="F37:G37"/>
    <mergeCell ref="D36:E36"/>
    <mergeCell ref="F36:G36"/>
    <mergeCell ref="D37:E37"/>
    <mergeCell ref="F11:G11"/>
    <mergeCell ref="H11:I11"/>
    <mergeCell ref="K11:M11"/>
    <mergeCell ref="H22:I22"/>
    <mergeCell ref="K22:M22"/>
    <mergeCell ref="K23:M23"/>
    <mergeCell ref="H23:I23"/>
    <mergeCell ref="H24:I24"/>
    <mergeCell ref="K24:M24"/>
    <mergeCell ref="F23:G23"/>
    <mergeCell ref="F24:G24"/>
    <mergeCell ref="B44:B45"/>
    <mergeCell ref="C44:C45"/>
    <mergeCell ref="D44:D45"/>
    <mergeCell ref="E44:E45"/>
    <mergeCell ref="F44:F45"/>
    <mergeCell ref="G44:G45"/>
    <mergeCell ref="H44:H45"/>
    <mergeCell ref="O8:Q8"/>
    <mergeCell ref="B31:C31"/>
    <mergeCell ref="B32:C32"/>
    <mergeCell ref="B33:C33"/>
    <mergeCell ref="B34:C34"/>
    <mergeCell ref="B35:C35"/>
    <mergeCell ref="D22:E22"/>
    <mergeCell ref="F22:G22"/>
    <mergeCell ref="B40:C40"/>
    <mergeCell ref="B41:C41"/>
    <mergeCell ref="D20:E20"/>
    <mergeCell ref="F20:G20"/>
    <mergeCell ref="H20:I20"/>
    <mergeCell ref="K20:M20"/>
    <mergeCell ref="H21:I21"/>
    <mergeCell ref="K21:M21"/>
    <mergeCell ref="B17:C17"/>
    <mergeCell ref="O9:Q9"/>
    <mergeCell ref="O10:Q10"/>
    <mergeCell ref="R5:S5"/>
    <mergeCell ref="B7:C7"/>
    <mergeCell ref="D7:E7"/>
    <mergeCell ref="F7:G7"/>
    <mergeCell ref="H7:I7"/>
    <mergeCell ref="K7:M7"/>
    <mergeCell ref="O7:Q7"/>
    <mergeCell ref="B8:C8"/>
    <mergeCell ref="B9:C9"/>
    <mergeCell ref="B10:C10"/>
    <mergeCell ref="H8:I8"/>
    <mergeCell ref="K8:M8"/>
    <mergeCell ref="D9:E9"/>
    <mergeCell ref="F9:G9"/>
    <mergeCell ref="H9:I9"/>
    <mergeCell ref="K9:M9"/>
    <mergeCell ref="D10:E10"/>
    <mergeCell ref="F10:G10"/>
    <mergeCell ref="H10:I10"/>
    <mergeCell ref="K10:M10"/>
    <mergeCell ref="D8:E8"/>
    <mergeCell ref="F8:G8"/>
    <mergeCell ref="O34:Q34"/>
    <mergeCell ref="O35:Q35"/>
    <mergeCell ref="O33:Q33"/>
    <mergeCell ref="D32:E32"/>
    <mergeCell ref="F32:G32"/>
    <mergeCell ref="H32:I32"/>
    <mergeCell ref="K32:M32"/>
    <mergeCell ref="D33:E33"/>
    <mergeCell ref="O32:Q32"/>
    <mergeCell ref="F33:G33"/>
    <mergeCell ref="H33:I33"/>
    <mergeCell ref="D34:E34"/>
    <mergeCell ref="F34:G34"/>
    <mergeCell ref="H34:I34"/>
    <mergeCell ref="D35:E35"/>
    <mergeCell ref="F35:G35"/>
    <mergeCell ref="H35:I35"/>
    <mergeCell ref="K33:M33"/>
    <mergeCell ref="K34:M34"/>
    <mergeCell ref="K35:M35"/>
    <mergeCell ref="F29:G29"/>
    <mergeCell ref="H29:I29"/>
    <mergeCell ref="D30:E30"/>
    <mergeCell ref="F30:G30"/>
    <mergeCell ref="K30:M30"/>
    <mergeCell ref="O30:Q30"/>
    <mergeCell ref="B30:C30"/>
    <mergeCell ref="D31:E31"/>
    <mergeCell ref="F31:G31"/>
    <mergeCell ref="H31:I31"/>
    <mergeCell ref="K31:M31"/>
    <mergeCell ref="O31:Q31"/>
    <mergeCell ref="B29:C29"/>
    <mergeCell ref="H30:I30"/>
    <mergeCell ref="O29:Q29"/>
    <mergeCell ref="K29:M29"/>
    <mergeCell ref="D29:E29"/>
    <mergeCell ref="O41:Q41"/>
    <mergeCell ref="U44:U45"/>
    <mergeCell ref="V44:V45"/>
    <mergeCell ref="W44:W45"/>
    <mergeCell ref="Y44:Y45"/>
    <mergeCell ref="Z44:Z45"/>
    <mergeCell ref="AA44:AA45"/>
    <mergeCell ref="I44:I45"/>
    <mergeCell ref="J44:J45"/>
    <mergeCell ref="K44:L44"/>
    <mergeCell ref="N44:O44"/>
    <mergeCell ref="R44:R45"/>
    <mergeCell ref="S44:S45"/>
    <mergeCell ref="T44:T45"/>
    <mergeCell ref="B36:C36"/>
    <mergeCell ref="B37:C37"/>
    <mergeCell ref="O36:Q36"/>
    <mergeCell ref="O37:Q37"/>
    <mergeCell ref="B38:C38"/>
    <mergeCell ref="B39:C39"/>
    <mergeCell ref="O38:Q38"/>
    <mergeCell ref="O39:Q39"/>
    <mergeCell ref="O40:Q40"/>
    <mergeCell ref="H37:I37"/>
    <mergeCell ref="H36:I36"/>
    <mergeCell ref="K36:M36"/>
    <mergeCell ref="K37:M37"/>
    <mergeCell ref="F39:G39"/>
    <mergeCell ref="H39:I39"/>
    <mergeCell ref="D38:E38"/>
    <mergeCell ref="F38:G38"/>
    <mergeCell ref="H38:I38"/>
    <mergeCell ref="K38:M38"/>
    <mergeCell ref="D39:E39"/>
    <mergeCell ref="K39:M39"/>
    <mergeCell ref="B11:C11"/>
    <mergeCell ref="D17:E17"/>
    <mergeCell ref="F17:G17"/>
    <mergeCell ref="H17:I17"/>
    <mergeCell ref="D18:E18"/>
    <mergeCell ref="F18:G18"/>
    <mergeCell ref="H18:I18"/>
    <mergeCell ref="K18:M18"/>
    <mergeCell ref="O17:Q17"/>
    <mergeCell ref="O18:Q18"/>
    <mergeCell ref="K17:M17"/>
    <mergeCell ref="O12:Q12"/>
    <mergeCell ref="O11:Q11"/>
    <mergeCell ref="B12:C12"/>
    <mergeCell ref="K14:M14"/>
    <mergeCell ref="D15:E15"/>
    <mergeCell ref="F15:G15"/>
    <mergeCell ref="F12:G12"/>
    <mergeCell ref="H12:I12"/>
    <mergeCell ref="K12:M12"/>
    <mergeCell ref="B18:C18"/>
    <mergeCell ref="D13:E13"/>
    <mergeCell ref="D14:E14"/>
    <mergeCell ref="F16:G16"/>
    <mergeCell ref="B13:C13"/>
    <mergeCell ref="B14:C14"/>
    <mergeCell ref="F13:G13"/>
    <mergeCell ref="H13:I13"/>
    <mergeCell ref="K13:M13"/>
    <mergeCell ref="O13:Q13"/>
    <mergeCell ref="O14:Q14"/>
    <mergeCell ref="B15:C15"/>
    <mergeCell ref="B16:C16"/>
    <mergeCell ref="H15:I15"/>
    <mergeCell ref="K15:M15"/>
    <mergeCell ref="D16:E16"/>
    <mergeCell ref="O15:Q15"/>
    <mergeCell ref="O16:Q16"/>
    <mergeCell ref="K16:M16"/>
    <mergeCell ref="H16:I16"/>
    <mergeCell ref="B25:C25"/>
    <mergeCell ref="B26:C26"/>
    <mergeCell ref="O25:Q25"/>
    <mergeCell ref="O26:Q26"/>
    <mergeCell ref="B27:C27"/>
    <mergeCell ref="B28:C28"/>
    <mergeCell ref="O27:Q27"/>
    <mergeCell ref="O28:Q28"/>
    <mergeCell ref="F14:G14"/>
    <mergeCell ref="H14:I14"/>
    <mergeCell ref="D19:E19"/>
    <mergeCell ref="F19:G19"/>
    <mergeCell ref="H19:I19"/>
    <mergeCell ref="K19:M19"/>
    <mergeCell ref="O19:Q19"/>
    <mergeCell ref="B19:C19"/>
    <mergeCell ref="H25:I25"/>
    <mergeCell ref="K25:M25"/>
    <mergeCell ref="H26:I26"/>
    <mergeCell ref="K26:M26"/>
    <mergeCell ref="H27:I27"/>
    <mergeCell ref="K27:M27"/>
    <mergeCell ref="H28:I28"/>
    <mergeCell ref="K28:M28"/>
    <mergeCell ref="B20:C20"/>
    <mergeCell ref="O20:Q20"/>
    <mergeCell ref="B21:C21"/>
    <mergeCell ref="B22:C22"/>
    <mergeCell ref="O21:Q21"/>
    <mergeCell ref="O22:Q22"/>
    <mergeCell ref="B23:C23"/>
    <mergeCell ref="B24:C24"/>
    <mergeCell ref="O23:Q23"/>
    <mergeCell ref="O24:Q24"/>
    <mergeCell ref="D23:E23"/>
    <mergeCell ref="D24:E24"/>
  </mergeCells>
  <conditionalFormatting sqref="Y46:Y64">
    <cfRule type="containsText" dxfId="29" priority="1" operator="containsText" text="Deceased">
      <formula>NOT(ISERROR(SEARCH(("Deceased"),(Y46))))</formula>
    </cfRule>
  </conditionalFormatting>
  <conditionalFormatting sqref="Y46:Y64">
    <cfRule type="containsText" dxfId="28" priority="2" operator="containsText" text="Inactive">
      <formula>NOT(ISERROR(SEARCH(("Inactive"),(Y46))))</formula>
    </cfRule>
  </conditionalFormatting>
  <conditionalFormatting sqref="Y46:Y64">
    <cfRule type="containsText" dxfId="27" priority="3" operator="containsText" text="Lost Follow Up">
      <formula>NOT(ISERROR(SEARCH(("Lost Follow Up"),(Y46))))</formula>
    </cfRule>
  </conditionalFormatting>
  <conditionalFormatting sqref="Y46:Y64">
    <cfRule type="containsText" dxfId="26" priority="4" operator="containsText" text="Active">
      <formula>NOT(ISERROR(SEARCH(("Active"),(Y46))))</formula>
    </cfRule>
  </conditionalFormatting>
  <conditionalFormatting sqref="Y46:Y64">
    <cfRule type="containsText" dxfId="25" priority="5" operator="containsText" text="Discontinued">
      <formula>NOT(ISERROR(SEARCH(("Discontinued"),(Y46))))</formula>
    </cfRule>
  </conditionalFormatting>
  <conditionalFormatting sqref="Y65:Y67">
    <cfRule type="containsText" dxfId="24" priority="6" operator="containsText" text="Deceased">
      <formula>NOT(ISERROR(SEARCH(("Deceased"),(Y65))))</formula>
    </cfRule>
  </conditionalFormatting>
  <conditionalFormatting sqref="Y65:Y67">
    <cfRule type="containsText" dxfId="23" priority="7" operator="containsText" text="Inactive">
      <formula>NOT(ISERROR(SEARCH(("Inactive"),(Y65))))</formula>
    </cfRule>
  </conditionalFormatting>
  <conditionalFormatting sqref="Y65:Y67">
    <cfRule type="containsText" dxfId="22" priority="8" operator="containsText" text="Lost Follow Up">
      <formula>NOT(ISERROR(SEARCH(("Lost Follow Up"),(Y65))))</formula>
    </cfRule>
  </conditionalFormatting>
  <conditionalFormatting sqref="Y65:Y67">
    <cfRule type="containsText" dxfId="21" priority="9" operator="containsText" text="Active">
      <formula>NOT(ISERROR(SEARCH(("Active"),(Y65))))</formula>
    </cfRule>
  </conditionalFormatting>
  <conditionalFormatting sqref="Y65:Y67">
    <cfRule type="containsText" dxfId="20" priority="10" operator="containsText" text="Discontinued">
      <formula>NOT(ISERROR(SEARCH(("Discontinued"),(Y65))))</formula>
    </cfRule>
  </conditionalFormatting>
  <conditionalFormatting sqref="Y67:Y68">
    <cfRule type="containsText" dxfId="19" priority="11" operator="containsText" text="Deceased">
      <formula>NOT(ISERROR(SEARCH(("Deceased"),(Y67))))</formula>
    </cfRule>
  </conditionalFormatting>
  <conditionalFormatting sqref="Y67:Y68">
    <cfRule type="containsText" dxfId="18" priority="12" operator="containsText" text="Inactive">
      <formula>NOT(ISERROR(SEARCH(("Inactive"),(Y67))))</formula>
    </cfRule>
  </conditionalFormatting>
  <conditionalFormatting sqref="Y67:Y68">
    <cfRule type="containsText" dxfId="17" priority="13" operator="containsText" text="Lost Follow Up">
      <formula>NOT(ISERROR(SEARCH(("Lost Follow Up"),(Y67))))</formula>
    </cfRule>
  </conditionalFormatting>
  <conditionalFormatting sqref="Y67:Y68">
    <cfRule type="containsText" dxfId="16" priority="14" operator="containsText" text="Active">
      <formula>NOT(ISERROR(SEARCH(("Active"),(Y67))))</formula>
    </cfRule>
  </conditionalFormatting>
  <conditionalFormatting sqref="Y67:Y68">
    <cfRule type="containsText" dxfId="15" priority="15" operator="containsText" text="Discontinued">
      <formula>NOT(ISERROR(SEARCH(("Discontinued"),(Y67))))</formula>
    </cfRule>
  </conditionalFormatting>
  <pageMargins left="0.75" right="0.75" top="1" bottom="1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'Lookup List'!$E$13:$E$15</xm:f>
          </x14:formula1>
          <xm:sqref>Z46:Z67</xm:sqref>
        </x14:dataValidation>
        <x14:dataValidation type="list" allowBlank="1" showInputMessage="1" showErrorMessage="1" xr:uid="{86E1F964-5186-854D-896C-A9A0D7A7316F}">
          <x14:formula1>
            <xm:f>'Lookup List'!$C$2:$C$23</xm:f>
          </x14:formula1>
          <xm:sqref>K8:M41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6EFCE"/>
  </sheetPr>
  <dimension ref="A1:AB998"/>
  <sheetViews>
    <sheetView topLeftCell="A50" workbookViewId="0">
      <selection activeCell="F65" sqref="F65:G86"/>
    </sheetView>
  </sheetViews>
  <sheetFormatPr baseColWidth="10" defaultColWidth="11.1640625" defaultRowHeight="15" customHeight="1" x14ac:dyDescent="0.2"/>
  <cols>
    <col min="1" max="1" width="4" customWidth="1"/>
    <col min="2" max="2" width="11.5" customWidth="1"/>
    <col min="3" max="3" width="20.5" customWidth="1"/>
    <col min="4" max="4" width="16.33203125" customWidth="1"/>
    <col min="5" max="5" width="8.1640625" customWidth="1"/>
    <col min="6" max="6" width="15" customWidth="1"/>
    <col min="7" max="7" width="6.6640625" customWidth="1"/>
    <col min="8" max="8" width="9" customWidth="1"/>
    <col min="9" max="9" width="10.5" customWidth="1"/>
    <col min="10" max="10" width="10.6640625" customWidth="1"/>
    <col min="11" max="11" width="14.6640625" customWidth="1"/>
    <col min="12" max="12" width="11.83203125" customWidth="1"/>
    <col min="13" max="13" width="15.6640625" customWidth="1"/>
    <col min="14" max="14" width="16.33203125" customWidth="1"/>
    <col min="15" max="15" width="11.83203125" customWidth="1"/>
    <col min="16" max="16" width="14.1640625" customWidth="1"/>
    <col min="17" max="17" width="13.6640625" customWidth="1"/>
    <col min="18" max="18" width="13.5" customWidth="1"/>
    <col min="19" max="19" width="11.6640625" customWidth="1"/>
    <col min="20" max="20" width="10.1640625" customWidth="1"/>
    <col min="21" max="21" width="7" customWidth="1"/>
    <col min="22" max="22" width="10.1640625" customWidth="1"/>
    <col min="23" max="23" width="20.6640625" customWidth="1"/>
    <col min="24" max="24" width="37.6640625" customWidth="1"/>
    <col min="25" max="25" width="12.83203125" customWidth="1"/>
    <col min="26" max="26" width="11.1640625" customWidth="1"/>
    <col min="27" max="27" width="11.6640625" customWidth="1"/>
    <col min="28" max="28" width="46.6640625" customWidth="1"/>
  </cols>
  <sheetData>
    <row r="1" spans="1:28" ht="90.75" customHeight="1" x14ac:dyDescent="0.3">
      <c r="A1" s="154"/>
      <c r="B1" s="155" t="s">
        <v>98</v>
      </c>
      <c r="C1" s="156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6"/>
    </row>
    <row r="2" spans="1:28" ht="15.75" customHeight="1" x14ac:dyDescent="0.25">
      <c r="A2" s="158"/>
      <c r="B2" s="159" t="s">
        <v>99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"/>
      <c r="AB2" s="1"/>
    </row>
    <row r="3" spans="1:28" ht="15.75" customHeight="1" x14ac:dyDescent="0.2">
      <c r="A3" s="16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03"/>
      <c r="AA3" s="103"/>
      <c r="AB3" s="1"/>
    </row>
    <row r="4" spans="1:28" ht="18" customHeight="1" x14ac:dyDescent="0.2">
      <c r="A4" s="161"/>
      <c r="B4" s="163" t="s">
        <v>149</v>
      </c>
      <c r="C4" s="164"/>
      <c r="D4" s="163"/>
      <c r="E4" s="164"/>
      <c r="F4" s="164"/>
      <c r="G4" s="164"/>
      <c r="H4" s="164"/>
      <c r="I4" s="164"/>
      <c r="J4" s="164"/>
      <c r="K4" s="165"/>
      <c r="L4" s="165"/>
      <c r="M4" s="166"/>
      <c r="N4" s="164"/>
      <c r="O4" s="164"/>
      <c r="P4" s="164"/>
      <c r="Q4" s="164"/>
      <c r="R4" s="164"/>
      <c r="S4" s="164"/>
      <c r="T4" s="164"/>
      <c r="U4" s="164"/>
      <c r="V4" s="164"/>
      <c r="W4" s="165"/>
      <c r="X4" s="166"/>
      <c r="Y4" s="164"/>
      <c r="Z4" s="167"/>
      <c r="AA4" s="167"/>
      <c r="AB4" s="164"/>
    </row>
    <row r="5" spans="1:28" ht="18" customHeight="1" x14ac:dyDescent="0.2">
      <c r="A5" s="161"/>
      <c r="B5" s="163" t="s">
        <v>150</v>
      </c>
      <c r="C5" s="168"/>
      <c r="D5" s="163"/>
      <c r="E5" s="164"/>
      <c r="F5" s="164"/>
      <c r="G5" s="164"/>
      <c r="H5" s="164"/>
      <c r="I5" s="164"/>
      <c r="J5" s="164"/>
      <c r="K5" s="165"/>
      <c r="L5" s="165"/>
      <c r="M5" s="166"/>
      <c r="N5" s="164"/>
      <c r="O5" s="166"/>
      <c r="P5" s="169" t="s">
        <v>100</v>
      </c>
      <c r="Q5" s="170">
        <v>43769</v>
      </c>
      <c r="R5" s="247"/>
      <c r="S5" s="205"/>
      <c r="T5" s="164"/>
      <c r="U5" s="164"/>
      <c r="V5" s="164"/>
      <c r="W5" s="165"/>
      <c r="X5" s="164"/>
      <c r="Y5" s="164"/>
      <c r="Z5" s="164"/>
      <c r="AA5" s="171"/>
      <c r="AB5" s="164"/>
    </row>
    <row r="6" spans="1:28" ht="15.75" customHeight="1" x14ac:dyDescent="0.2">
      <c r="A6" s="161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</row>
    <row r="7" spans="1:28" ht="30.75" customHeight="1" x14ac:dyDescent="0.2">
      <c r="A7" s="161"/>
      <c r="B7" s="251" t="s">
        <v>62</v>
      </c>
      <c r="C7" s="252"/>
      <c r="D7" s="251" t="s">
        <v>26</v>
      </c>
      <c r="E7" s="253"/>
      <c r="F7" s="251" t="s">
        <v>101</v>
      </c>
      <c r="G7" s="253"/>
      <c r="H7" s="251" t="s">
        <v>75</v>
      </c>
      <c r="I7" s="253"/>
      <c r="J7" s="173" t="s">
        <v>76</v>
      </c>
      <c r="K7" s="251" t="s">
        <v>110</v>
      </c>
      <c r="L7" s="252"/>
      <c r="M7" s="253"/>
      <c r="N7" s="174" t="s">
        <v>67</v>
      </c>
      <c r="O7" s="251" t="s">
        <v>103</v>
      </c>
      <c r="P7" s="252"/>
      <c r="Q7" s="253"/>
      <c r="R7" s="175"/>
      <c r="S7" s="175"/>
      <c r="T7" s="175"/>
      <c r="U7" s="175"/>
      <c r="V7" s="175"/>
      <c r="W7" s="175"/>
      <c r="X7" s="175"/>
      <c r="Y7" s="172"/>
    </row>
    <row r="8" spans="1:28" ht="15.75" customHeight="1" x14ac:dyDescent="0.2">
      <c r="A8" s="161"/>
      <c r="B8" s="223" t="s">
        <v>68</v>
      </c>
      <c r="C8" s="224"/>
      <c r="D8" s="225">
        <v>43738</v>
      </c>
      <c r="E8" s="226"/>
      <c r="F8" s="227" t="s">
        <v>104</v>
      </c>
      <c r="G8" s="226"/>
      <c r="H8" s="228"/>
      <c r="I8" s="229"/>
      <c r="J8" s="176">
        <v>1</v>
      </c>
      <c r="K8" s="248"/>
      <c r="L8" s="249"/>
      <c r="M8" s="243"/>
      <c r="N8" s="177"/>
      <c r="O8" s="256"/>
      <c r="P8" s="249"/>
      <c r="Q8" s="243"/>
      <c r="R8" s="178"/>
      <c r="S8" s="175"/>
      <c r="T8" s="175"/>
      <c r="U8" s="175"/>
      <c r="V8" s="175"/>
      <c r="W8" s="175"/>
      <c r="X8" s="175"/>
      <c r="Y8" s="172"/>
    </row>
    <row r="9" spans="1:28" ht="15.75" customHeight="1" x14ac:dyDescent="0.2">
      <c r="A9" s="161"/>
      <c r="B9" s="230"/>
      <c r="C9" s="231"/>
      <c r="D9" s="232"/>
      <c r="E9" s="233"/>
      <c r="F9" s="234"/>
      <c r="G9" s="233"/>
      <c r="H9" s="235"/>
      <c r="I9" s="233"/>
      <c r="J9" s="179"/>
      <c r="K9" s="241"/>
      <c r="L9" s="231"/>
      <c r="M9" s="233"/>
      <c r="N9" s="180"/>
      <c r="O9" s="255"/>
      <c r="P9" s="231"/>
      <c r="Q9" s="233"/>
      <c r="R9" s="178"/>
      <c r="S9" s="175"/>
      <c r="T9" s="175"/>
      <c r="U9" s="175"/>
      <c r="V9" s="175"/>
      <c r="W9" s="175"/>
      <c r="X9" s="175"/>
      <c r="Y9" s="172"/>
    </row>
    <row r="10" spans="1:28" ht="15.75" customHeight="1" x14ac:dyDescent="0.2">
      <c r="A10" s="161"/>
      <c r="B10" s="230"/>
      <c r="C10" s="231"/>
      <c r="D10" s="232"/>
      <c r="E10" s="233"/>
      <c r="F10" s="234"/>
      <c r="G10" s="233"/>
      <c r="H10" s="232"/>
      <c r="I10" s="233"/>
      <c r="J10" s="180"/>
      <c r="K10" s="236"/>
      <c r="L10" s="231"/>
      <c r="M10" s="233"/>
      <c r="N10" s="180"/>
      <c r="O10" s="255"/>
      <c r="P10" s="231"/>
      <c r="Q10" s="233"/>
      <c r="R10" s="178"/>
      <c r="S10" s="175"/>
      <c r="T10" s="175"/>
      <c r="U10" s="175"/>
      <c r="V10" s="175"/>
      <c r="W10" s="175"/>
      <c r="X10" s="175"/>
      <c r="Y10" s="172"/>
    </row>
    <row r="11" spans="1:28" ht="15.75" customHeight="1" x14ac:dyDescent="0.2">
      <c r="A11" s="161"/>
      <c r="B11" s="230"/>
      <c r="C11" s="231"/>
      <c r="D11" s="232"/>
      <c r="E11" s="233"/>
      <c r="F11" s="234"/>
      <c r="G11" s="233"/>
      <c r="H11" s="232"/>
      <c r="I11" s="233"/>
      <c r="J11" s="181"/>
      <c r="K11" s="236"/>
      <c r="L11" s="231"/>
      <c r="M11" s="233"/>
      <c r="N11" s="180"/>
      <c r="O11" s="255"/>
      <c r="P11" s="231"/>
      <c r="Q11" s="233"/>
      <c r="R11" s="178"/>
      <c r="S11" s="175"/>
      <c r="T11" s="175"/>
      <c r="U11" s="175"/>
      <c r="V11" s="175"/>
      <c r="W11" s="175"/>
      <c r="X11" s="175"/>
      <c r="Y11" s="172"/>
    </row>
    <row r="12" spans="1:28" ht="15.75" customHeight="1" x14ac:dyDescent="0.2">
      <c r="A12" s="161"/>
      <c r="B12" s="230"/>
      <c r="C12" s="231"/>
      <c r="D12" s="237">
        <v>43769</v>
      </c>
      <c r="E12" s="233"/>
      <c r="F12" s="238" t="s">
        <v>105</v>
      </c>
      <c r="G12" s="233"/>
      <c r="H12" s="239"/>
      <c r="I12" s="240"/>
      <c r="J12" s="182">
        <v>1</v>
      </c>
      <c r="K12" s="236"/>
      <c r="L12" s="231"/>
      <c r="M12" s="233"/>
      <c r="N12" s="180"/>
      <c r="O12" s="255"/>
      <c r="P12" s="231"/>
      <c r="Q12" s="233"/>
      <c r="R12" s="178"/>
      <c r="S12" s="175"/>
      <c r="T12" s="175"/>
      <c r="U12" s="175"/>
      <c r="V12" s="175"/>
      <c r="W12" s="175"/>
      <c r="X12" s="175"/>
      <c r="Y12" s="172"/>
    </row>
    <row r="13" spans="1:28" ht="15.75" customHeight="1" x14ac:dyDescent="0.2">
      <c r="A13" s="161"/>
      <c r="B13" s="230"/>
      <c r="C13" s="231"/>
      <c r="D13" s="232"/>
      <c r="E13" s="233"/>
      <c r="F13" s="234"/>
      <c r="G13" s="233"/>
      <c r="H13" s="235"/>
      <c r="I13" s="233"/>
      <c r="J13" s="179"/>
      <c r="K13" s="236"/>
      <c r="L13" s="231"/>
      <c r="M13" s="233"/>
      <c r="N13" s="180"/>
      <c r="O13" s="255"/>
      <c r="P13" s="231"/>
      <c r="Q13" s="233"/>
      <c r="R13" s="178"/>
      <c r="S13" s="175"/>
      <c r="T13" s="175"/>
      <c r="U13" s="175"/>
      <c r="V13" s="175"/>
      <c r="W13" s="175"/>
      <c r="X13" s="175"/>
      <c r="Y13" s="172"/>
    </row>
    <row r="14" spans="1:28" ht="15.75" customHeight="1" x14ac:dyDescent="0.2">
      <c r="A14" s="161"/>
      <c r="B14" s="230"/>
      <c r="C14" s="231"/>
      <c r="D14" s="232"/>
      <c r="E14" s="233"/>
      <c r="F14" s="234"/>
      <c r="G14" s="233"/>
      <c r="H14" s="235"/>
      <c r="I14" s="233"/>
      <c r="J14" s="181"/>
      <c r="K14" s="236"/>
      <c r="L14" s="231"/>
      <c r="M14" s="233"/>
      <c r="N14" s="180"/>
      <c r="O14" s="255"/>
      <c r="P14" s="231"/>
      <c r="Q14" s="233"/>
      <c r="R14" s="178"/>
      <c r="S14" s="175"/>
      <c r="T14" s="175"/>
      <c r="U14" s="175"/>
      <c r="V14" s="175"/>
      <c r="W14" s="175"/>
      <c r="X14" s="175"/>
      <c r="Y14" s="172"/>
    </row>
    <row r="15" spans="1:28" ht="15.75" customHeight="1" x14ac:dyDescent="0.2">
      <c r="A15" s="161"/>
      <c r="B15" s="230" t="s">
        <v>69</v>
      </c>
      <c r="C15" s="231"/>
      <c r="D15" s="242">
        <v>43738</v>
      </c>
      <c r="E15" s="243"/>
      <c r="F15" s="244" t="s">
        <v>104</v>
      </c>
      <c r="G15" s="233"/>
      <c r="H15" s="254"/>
      <c r="I15" s="240"/>
      <c r="J15" s="176">
        <v>108.5</v>
      </c>
      <c r="K15" s="236"/>
      <c r="L15" s="231"/>
      <c r="M15" s="233"/>
      <c r="N15" s="180"/>
      <c r="O15" s="255"/>
      <c r="P15" s="231"/>
      <c r="Q15" s="233"/>
      <c r="R15" s="178"/>
      <c r="S15" s="175"/>
      <c r="T15" s="175"/>
      <c r="U15" s="175"/>
      <c r="V15" s="175"/>
      <c r="W15" s="175"/>
      <c r="X15" s="175"/>
      <c r="Y15" s="172"/>
    </row>
    <row r="16" spans="1:28" ht="15.75" customHeight="1" x14ac:dyDescent="0.2">
      <c r="A16" s="161"/>
      <c r="B16" s="230"/>
      <c r="C16" s="231"/>
      <c r="D16" s="232"/>
      <c r="E16" s="233"/>
      <c r="F16" s="234"/>
      <c r="G16" s="233"/>
      <c r="H16" s="235"/>
      <c r="I16" s="233"/>
      <c r="J16" s="180"/>
      <c r="K16" s="236"/>
      <c r="L16" s="231"/>
      <c r="M16" s="233"/>
      <c r="N16" s="180"/>
      <c r="O16" s="255"/>
      <c r="P16" s="231"/>
      <c r="Q16" s="233"/>
      <c r="R16" s="178"/>
      <c r="S16" s="175"/>
      <c r="T16" s="175"/>
      <c r="U16" s="175"/>
      <c r="V16" s="175"/>
      <c r="W16" s="175"/>
      <c r="X16" s="175"/>
      <c r="Y16" s="172"/>
    </row>
    <row r="17" spans="1:25" ht="15.75" customHeight="1" x14ac:dyDescent="0.2">
      <c r="A17" s="161"/>
      <c r="B17" s="230"/>
      <c r="C17" s="231"/>
      <c r="D17" s="232"/>
      <c r="E17" s="233"/>
      <c r="F17" s="234"/>
      <c r="G17" s="233"/>
      <c r="H17" s="235"/>
      <c r="I17" s="233"/>
      <c r="J17" s="180"/>
      <c r="K17" s="236"/>
      <c r="L17" s="231"/>
      <c r="M17" s="233"/>
      <c r="N17" s="180"/>
      <c r="O17" s="255"/>
      <c r="P17" s="231"/>
      <c r="Q17" s="233"/>
      <c r="R17" s="178"/>
      <c r="S17" s="175"/>
      <c r="T17" s="175"/>
      <c r="U17" s="175"/>
      <c r="V17" s="175"/>
      <c r="W17" s="175"/>
      <c r="X17" s="175"/>
      <c r="Y17" s="172"/>
    </row>
    <row r="18" spans="1:25" ht="15.75" customHeight="1" x14ac:dyDescent="0.2">
      <c r="A18" s="161"/>
      <c r="B18" s="230"/>
      <c r="C18" s="231"/>
      <c r="D18" s="257" t="s">
        <v>111</v>
      </c>
      <c r="E18" s="233"/>
      <c r="F18" s="234"/>
      <c r="G18" s="233"/>
      <c r="H18" s="235"/>
      <c r="I18" s="233"/>
      <c r="J18" s="180"/>
      <c r="K18" s="236"/>
      <c r="L18" s="231"/>
      <c r="M18" s="233"/>
      <c r="N18" s="180"/>
      <c r="O18" s="255"/>
      <c r="P18" s="231"/>
      <c r="Q18" s="233"/>
      <c r="R18" s="178"/>
      <c r="S18" s="175"/>
      <c r="T18" s="175"/>
      <c r="U18" s="175"/>
      <c r="V18" s="175"/>
      <c r="W18" s="175"/>
      <c r="X18" s="175"/>
      <c r="Y18" s="172"/>
    </row>
    <row r="19" spans="1:25" ht="15.75" customHeight="1" x14ac:dyDescent="0.2">
      <c r="A19" s="161"/>
      <c r="B19" s="230"/>
      <c r="C19" s="231"/>
      <c r="D19" s="232"/>
      <c r="E19" s="233"/>
      <c r="F19" s="234"/>
      <c r="G19" s="233"/>
      <c r="H19" s="235"/>
      <c r="I19" s="233"/>
      <c r="J19" s="180"/>
      <c r="K19" s="236"/>
      <c r="L19" s="231"/>
      <c r="M19" s="233"/>
      <c r="N19" s="180"/>
      <c r="O19" s="255"/>
      <c r="P19" s="231"/>
      <c r="Q19" s="233"/>
      <c r="R19" s="178"/>
      <c r="S19" s="175"/>
      <c r="T19" s="175"/>
      <c r="U19" s="175"/>
      <c r="V19" s="175"/>
      <c r="W19" s="175"/>
      <c r="X19" s="175"/>
      <c r="Y19" s="172"/>
    </row>
    <row r="20" spans="1:25" ht="15.75" customHeight="1" x14ac:dyDescent="0.2">
      <c r="A20" s="161"/>
      <c r="B20" s="230"/>
      <c r="C20" s="231"/>
      <c r="D20" s="232"/>
      <c r="E20" s="233"/>
      <c r="F20" s="234"/>
      <c r="G20" s="233"/>
      <c r="H20" s="235"/>
      <c r="I20" s="233"/>
      <c r="J20" s="180"/>
      <c r="K20" s="236"/>
      <c r="L20" s="231"/>
      <c r="M20" s="233"/>
      <c r="N20" s="180"/>
      <c r="O20" s="255"/>
      <c r="P20" s="231"/>
      <c r="Q20" s="233"/>
      <c r="R20" s="178"/>
      <c r="S20" s="175"/>
      <c r="T20" s="175"/>
      <c r="U20" s="175"/>
      <c r="V20" s="175"/>
      <c r="W20" s="175"/>
      <c r="X20" s="175"/>
      <c r="Y20" s="172"/>
    </row>
    <row r="21" spans="1:25" ht="15.75" customHeight="1" x14ac:dyDescent="0.2">
      <c r="A21" s="161"/>
      <c r="B21" s="230"/>
      <c r="C21" s="231"/>
      <c r="D21" s="232"/>
      <c r="E21" s="233"/>
      <c r="F21" s="234"/>
      <c r="G21" s="233"/>
      <c r="H21" s="235"/>
      <c r="I21" s="233"/>
      <c r="J21" s="180"/>
      <c r="K21" s="236"/>
      <c r="L21" s="231"/>
      <c r="M21" s="233"/>
      <c r="N21" s="180"/>
      <c r="O21" s="255"/>
      <c r="P21" s="231"/>
      <c r="Q21" s="233"/>
      <c r="R21" s="178"/>
      <c r="S21" s="175"/>
      <c r="T21" s="175"/>
      <c r="U21" s="175"/>
      <c r="V21" s="175"/>
      <c r="W21" s="175"/>
      <c r="X21" s="175"/>
      <c r="Y21" s="172"/>
    </row>
    <row r="22" spans="1:25" ht="15.75" customHeight="1" x14ac:dyDescent="0.2">
      <c r="A22" s="161"/>
      <c r="B22" s="230"/>
      <c r="C22" s="231"/>
      <c r="D22" s="232"/>
      <c r="E22" s="233"/>
      <c r="F22" s="234"/>
      <c r="G22" s="233"/>
      <c r="H22" s="235"/>
      <c r="I22" s="233"/>
      <c r="J22" s="180"/>
      <c r="K22" s="236"/>
      <c r="L22" s="231"/>
      <c r="M22" s="233"/>
      <c r="N22" s="180"/>
      <c r="O22" s="255"/>
      <c r="P22" s="231"/>
      <c r="Q22" s="233"/>
      <c r="R22" s="178"/>
      <c r="S22" s="175"/>
      <c r="T22" s="175"/>
      <c r="U22" s="175"/>
      <c r="V22" s="175"/>
      <c r="W22" s="175"/>
      <c r="X22" s="175"/>
      <c r="Y22" s="172"/>
    </row>
    <row r="23" spans="1:25" ht="15.75" customHeight="1" x14ac:dyDescent="0.2">
      <c r="A23" s="161"/>
      <c r="B23" s="230"/>
      <c r="C23" s="231"/>
      <c r="D23" s="232"/>
      <c r="E23" s="233"/>
      <c r="F23" s="234"/>
      <c r="G23" s="233"/>
      <c r="H23" s="235"/>
      <c r="I23" s="233"/>
      <c r="J23" s="180"/>
      <c r="K23" s="236"/>
      <c r="L23" s="231"/>
      <c r="M23" s="233"/>
      <c r="N23" s="180"/>
      <c r="O23" s="255"/>
      <c r="P23" s="231"/>
      <c r="Q23" s="233"/>
      <c r="R23" s="178"/>
      <c r="S23" s="175"/>
      <c r="T23" s="175"/>
      <c r="U23" s="175"/>
      <c r="V23" s="175"/>
      <c r="W23" s="175"/>
      <c r="X23" s="175"/>
      <c r="Y23" s="172"/>
    </row>
    <row r="24" spans="1:25" ht="15.75" customHeight="1" x14ac:dyDescent="0.2">
      <c r="A24" s="161"/>
      <c r="B24" s="230"/>
      <c r="C24" s="231"/>
      <c r="D24" s="232"/>
      <c r="E24" s="233"/>
      <c r="F24" s="234"/>
      <c r="G24" s="233"/>
      <c r="H24" s="235"/>
      <c r="I24" s="233"/>
      <c r="J24" s="180"/>
      <c r="K24" s="236"/>
      <c r="L24" s="231"/>
      <c r="M24" s="233"/>
      <c r="N24" s="180"/>
      <c r="O24" s="255"/>
      <c r="P24" s="231"/>
      <c r="Q24" s="233"/>
      <c r="R24" s="178"/>
      <c r="S24" s="175"/>
      <c r="T24" s="175"/>
      <c r="U24" s="175"/>
      <c r="V24" s="175"/>
      <c r="W24" s="175"/>
      <c r="X24" s="175"/>
      <c r="Y24" s="172"/>
    </row>
    <row r="25" spans="1:25" ht="15.75" customHeight="1" x14ac:dyDescent="0.2">
      <c r="A25" s="161"/>
      <c r="B25" s="230"/>
      <c r="C25" s="231"/>
      <c r="D25" s="232"/>
      <c r="E25" s="233"/>
      <c r="F25" s="234"/>
      <c r="G25" s="233"/>
      <c r="H25" s="235"/>
      <c r="I25" s="233"/>
      <c r="J25" s="180"/>
      <c r="K25" s="236"/>
      <c r="L25" s="231"/>
      <c r="M25" s="233"/>
      <c r="N25" s="180"/>
      <c r="O25" s="255"/>
      <c r="P25" s="231"/>
      <c r="Q25" s="233"/>
      <c r="R25" s="178"/>
      <c r="S25" s="175"/>
      <c r="T25" s="175"/>
      <c r="U25" s="175"/>
      <c r="V25" s="175"/>
      <c r="W25" s="175"/>
      <c r="X25" s="175"/>
      <c r="Y25" s="172"/>
    </row>
    <row r="26" spans="1:25" ht="15.75" customHeight="1" x14ac:dyDescent="0.2">
      <c r="A26" s="161"/>
      <c r="B26" s="230"/>
      <c r="C26" s="231"/>
      <c r="D26" s="232"/>
      <c r="E26" s="233"/>
      <c r="F26" s="234"/>
      <c r="G26" s="233"/>
      <c r="H26" s="235"/>
      <c r="I26" s="233"/>
      <c r="J26" s="180"/>
      <c r="K26" s="236"/>
      <c r="L26" s="231"/>
      <c r="M26" s="233"/>
      <c r="N26" s="180"/>
      <c r="O26" s="255"/>
      <c r="P26" s="231"/>
      <c r="Q26" s="233"/>
      <c r="R26" s="178"/>
      <c r="S26" s="175"/>
      <c r="T26" s="175"/>
      <c r="U26" s="175"/>
      <c r="V26" s="175"/>
      <c r="W26" s="175"/>
      <c r="X26" s="175"/>
      <c r="Y26" s="172"/>
    </row>
    <row r="27" spans="1:25" ht="15.75" customHeight="1" x14ac:dyDescent="0.2">
      <c r="A27" s="161"/>
      <c r="B27" s="230"/>
      <c r="C27" s="231"/>
      <c r="D27" s="232"/>
      <c r="E27" s="233"/>
      <c r="F27" s="234"/>
      <c r="G27" s="233"/>
      <c r="H27" s="235"/>
      <c r="I27" s="233"/>
      <c r="J27" s="180"/>
      <c r="K27" s="236"/>
      <c r="L27" s="231"/>
      <c r="M27" s="233"/>
      <c r="N27" s="180"/>
      <c r="O27" s="255"/>
      <c r="P27" s="231"/>
      <c r="Q27" s="233"/>
      <c r="R27" s="178"/>
      <c r="S27" s="175"/>
      <c r="T27" s="175"/>
      <c r="U27" s="175"/>
      <c r="V27" s="175"/>
      <c r="W27" s="175"/>
      <c r="X27" s="175"/>
      <c r="Y27" s="172"/>
    </row>
    <row r="28" spans="1:25" ht="15.75" customHeight="1" x14ac:dyDescent="0.2">
      <c r="A28" s="161"/>
      <c r="B28" s="230"/>
      <c r="C28" s="231"/>
      <c r="D28" s="232"/>
      <c r="E28" s="233"/>
      <c r="F28" s="234"/>
      <c r="G28" s="233"/>
      <c r="H28" s="235"/>
      <c r="I28" s="233"/>
      <c r="J28" s="180"/>
      <c r="K28" s="236"/>
      <c r="L28" s="231"/>
      <c r="M28" s="233"/>
      <c r="N28" s="180"/>
      <c r="O28" s="255"/>
      <c r="P28" s="231"/>
      <c r="Q28" s="233"/>
      <c r="R28" s="178"/>
      <c r="S28" s="175"/>
      <c r="T28" s="175"/>
      <c r="U28" s="175"/>
      <c r="V28" s="175"/>
      <c r="W28" s="175"/>
      <c r="X28" s="175"/>
      <c r="Y28" s="172"/>
    </row>
    <row r="29" spans="1:25" ht="15.75" customHeight="1" x14ac:dyDescent="0.2">
      <c r="A29" s="161"/>
      <c r="B29" s="230"/>
      <c r="C29" s="231"/>
      <c r="D29" s="232"/>
      <c r="E29" s="233"/>
      <c r="F29" s="234"/>
      <c r="G29" s="233"/>
      <c r="H29" s="235"/>
      <c r="I29" s="233"/>
      <c r="J29" s="180"/>
      <c r="K29" s="236"/>
      <c r="L29" s="231"/>
      <c r="M29" s="233"/>
      <c r="N29" s="180"/>
      <c r="O29" s="255"/>
      <c r="P29" s="231"/>
      <c r="Q29" s="233"/>
      <c r="R29" s="178"/>
      <c r="S29" s="175"/>
      <c r="T29" s="175"/>
      <c r="U29" s="175"/>
      <c r="V29" s="175"/>
      <c r="W29" s="175"/>
      <c r="X29" s="175"/>
      <c r="Y29" s="172"/>
    </row>
    <row r="30" spans="1:25" ht="15.75" customHeight="1" x14ac:dyDescent="0.2">
      <c r="A30" s="161"/>
      <c r="B30" s="230"/>
      <c r="C30" s="231"/>
      <c r="D30" s="232"/>
      <c r="E30" s="233"/>
      <c r="F30" s="234"/>
      <c r="G30" s="233"/>
      <c r="H30" s="235"/>
      <c r="I30" s="233"/>
      <c r="J30" s="181"/>
      <c r="K30" s="236"/>
      <c r="L30" s="231"/>
      <c r="M30" s="233"/>
      <c r="N30" s="180"/>
      <c r="O30" s="255"/>
      <c r="P30" s="231"/>
      <c r="Q30" s="233"/>
      <c r="R30" s="178"/>
      <c r="S30" s="175"/>
      <c r="T30" s="175"/>
      <c r="U30" s="175"/>
      <c r="V30" s="175"/>
      <c r="W30" s="175"/>
      <c r="X30" s="175"/>
      <c r="Y30" s="172"/>
    </row>
    <row r="31" spans="1:25" ht="15.75" customHeight="1" x14ac:dyDescent="0.2">
      <c r="A31" s="161"/>
      <c r="B31" s="230"/>
      <c r="C31" s="231"/>
      <c r="D31" s="237">
        <v>43769</v>
      </c>
      <c r="E31" s="233"/>
      <c r="F31" s="238" t="s">
        <v>105</v>
      </c>
      <c r="G31" s="233"/>
      <c r="H31" s="239"/>
      <c r="I31" s="240"/>
      <c r="J31" s="182">
        <v>108.5</v>
      </c>
      <c r="K31" s="236"/>
      <c r="L31" s="231"/>
      <c r="M31" s="233"/>
      <c r="N31" s="180"/>
      <c r="O31" s="255"/>
      <c r="P31" s="231"/>
      <c r="Q31" s="233"/>
      <c r="R31" s="178"/>
      <c r="S31" s="175"/>
      <c r="T31" s="175"/>
      <c r="U31" s="175"/>
      <c r="V31" s="175"/>
      <c r="W31" s="175"/>
      <c r="X31" s="175"/>
      <c r="Y31" s="172"/>
    </row>
    <row r="32" spans="1:25" ht="15.75" customHeight="1" x14ac:dyDescent="0.2">
      <c r="A32" s="161"/>
      <c r="B32" s="230"/>
      <c r="C32" s="231"/>
      <c r="D32" s="232"/>
      <c r="E32" s="233"/>
      <c r="F32" s="234"/>
      <c r="G32" s="233"/>
      <c r="H32" s="235"/>
      <c r="I32" s="233"/>
      <c r="J32" s="179"/>
      <c r="K32" s="236"/>
      <c r="L32" s="231"/>
      <c r="M32" s="233"/>
      <c r="N32" s="180"/>
      <c r="O32" s="255"/>
      <c r="P32" s="231"/>
      <c r="Q32" s="233"/>
      <c r="R32" s="178"/>
      <c r="S32" s="175"/>
      <c r="T32" s="175"/>
      <c r="U32" s="175"/>
      <c r="V32" s="175"/>
      <c r="W32" s="175"/>
      <c r="X32" s="175"/>
      <c r="Y32" s="172"/>
    </row>
    <row r="33" spans="1:25" ht="15.75" customHeight="1" x14ac:dyDescent="0.2">
      <c r="A33" s="161"/>
      <c r="B33" s="230"/>
      <c r="C33" s="231"/>
      <c r="D33" s="232"/>
      <c r="E33" s="233"/>
      <c r="F33" s="234"/>
      <c r="G33" s="233"/>
      <c r="H33" s="235"/>
      <c r="I33" s="233"/>
      <c r="J33" s="181"/>
      <c r="K33" s="236"/>
      <c r="L33" s="231"/>
      <c r="M33" s="233"/>
      <c r="N33" s="180"/>
      <c r="O33" s="255"/>
      <c r="P33" s="231"/>
      <c r="Q33" s="233"/>
      <c r="R33" s="178"/>
      <c r="S33" s="175"/>
      <c r="T33" s="175"/>
      <c r="U33" s="175"/>
      <c r="V33" s="175"/>
      <c r="W33" s="175"/>
      <c r="X33" s="175"/>
      <c r="Y33" s="172"/>
    </row>
    <row r="34" spans="1:25" ht="15.75" customHeight="1" x14ac:dyDescent="0.2">
      <c r="A34" s="161"/>
      <c r="B34" s="230" t="s">
        <v>106</v>
      </c>
      <c r="C34" s="231"/>
      <c r="D34" s="242">
        <v>43738</v>
      </c>
      <c r="E34" s="243"/>
      <c r="F34" s="244" t="s">
        <v>104</v>
      </c>
      <c r="G34" s="233"/>
      <c r="H34" s="254"/>
      <c r="I34" s="240"/>
      <c r="J34" s="176">
        <v>34</v>
      </c>
      <c r="K34" s="236"/>
      <c r="L34" s="231"/>
      <c r="M34" s="233"/>
      <c r="N34" s="180"/>
      <c r="O34" s="255"/>
      <c r="P34" s="231"/>
      <c r="Q34" s="233"/>
      <c r="R34" s="178"/>
      <c r="S34" s="175"/>
      <c r="T34" s="175"/>
      <c r="U34" s="175"/>
      <c r="V34" s="175"/>
      <c r="W34" s="175"/>
      <c r="X34" s="175"/>
      <c r="Y34" s="172"/>
    </row>
    <row r="35" spans="1:25" ht="15.75" customHeight="1" x14ac:dyDescent="0.2">
      <c r="A35" s="161"/>
      <c r="B35" s="230"/>
      <c r="C35" s="231"/>
      <c r="D35" s="232"/>
      <c r="E35" s="233"/>
      <c r="F35" s="234"/>
      <c r="G35" s="233"/>
      <c r="H35" s="235"/>
      <c r="I35" s="233"/>
      <c r="J35" s="179"/>
      <c r="K35" s="236"/>
      <c r="L35" s="231"/>
      <c r="M35" s="233"/>
      <c r="N35" s="180"/>
      <c r="O35" s="255"/>
      <c r="P35" s="231"/>
      <c r="Q35" s="233"/>
      <c r="R35" s="178"/>
      <c r="S35" s="175"/>
      <c r="T35" s="175"/>
      <c r="U35" s="175"/>
      <c r="V35" s="175"/>
      <c r="W35" s="175"/>
      <c r="X35" s="175"/>
      <c r="Y35" s="172"/>
    </row>
    <row r="36" spans="1:25" ht="15.75" customHeight="1" x14ac:dyDescent="0.2">
      <c r="A36" s="161"/>
      <c r="B36" s="230"/>
      <c r="C36" s="231"/>
      <c r="D36" s="232"/>
      <c r="E36" s="233"/>
      <c r="F36" s="234"/>
      <c r="G36" s="233"/>
      <c r="H36" s="235"/>
      <c r="I36" s="233"/>
      <c r="J36" s="180"/>
      <c r="K36" s="236"/>
      <c r="L36" s="231"/>
      <c r="M36" s="233"/>
      <c r="N36" s="180"/>
      <c r="O36" s="255"/>
      <c r="P36" s="231"/>
      <c r="Q36" s="233"/>
      <c r="R36" s="178"/>
      <c r="S36" s="175"/>
      <c r="T36" s="175"/>
      <c r="U36" s="175"/>
      <c r="V36" s="175"/>
      <c r="W36" s="175"/>
      <c r="X36" s="175"/>
      <c r="Y36" s="172"/>
    </row>
    <row r="37" spans="1:25" ht="15.75" customHeight="1" x14ac:dyDescent="0.2">
      <c r="A37" s="161"/>
      <c r="B37" s="230"/>
      <c r="C37" s="231"/>
      <c r="D37" s="232"/>
      <c r="E37" s="233"/>
      <c r="F37" s="234"/>
      <c r="G37" s="233"/>
      <c r="H37" s="235"/>
      <c r="I37" s="233"/>
      <c r="J37" s="180"/>
      <c r="K37" s="236"/>
      <c r="L37" s="231"/>
      <c r="M37" s="233"/>
      <c r="N37" s="180"/>
      <c r="O37" s="255"/>
      <c r="P37" s="231"/>
      <c r="Q37" s="233"/>
      <c r="R37" s="178"/>
      <c r="S37" s="175"/>
      <c r="T37" s="175"/>
      <c r="U37" s="175"/>
      <c r="V37" s="175"/>
      <c r="W37" s="175"/>
      <c r="X37" s="175"/>
      <c r="Y37" s="172"/>
    </row>
    <row r="38" spans="1:25" ht="15.75" customHeight="1" x14ac:dyDescent="0.2">
      <c r="A38" s="161"/>
      <c r="B38" s="230"/>
      <c r="C38" s="231"/>
      <c r="D38" s="232"/>
      <c r="E38" s="233"/>
      <c r="F38" s="234"/>
      <c r="G38" s="233"/>
      <c r="H38" s="235"/>
      <c r="I38" s="233"/>
      <c r="J38" s="180"/>
      <c r="K38" s="236"/>
      <c r="L38" s="231"/>
      <c r="M38" s="233"/>
      <c r="N38" s="180"/>
      <c r="O38" s="255"/>
      <c r="P38" s="231"/>
      <c r="Q38" s="233"/>
      <c r="R38" s="178"/>
      <c r="S38" s="175"/>
      <c r="T38" s="175"/>
      <c r="U38" s="175"/>
      <c r="V38" s="175"/>
      <c r="W38" s="175"/>
      <c r="X38" s="175"/>
      <c r="Y38" s="172"/>
    </row>
    <row r="39" spans="1:25" ht="15.75" customHeight="1" x14ac:dyDescent="0.2">
      <c r="A39" s="161"/>
      <c r="B39" s="230"/>
      <c r="C39" s="231"/>
      <c r="D39" s="232"/>
      <c r="E39" s="233"/>
      <c r="F39" s="234"/>
      <c r="G39" s="233"/>
      <c r="H39" s="235"/>
      <c r="I39" s="233"/>
      <c r="J39" s="180"/>
      <c r="K39" s="236"/>
      <c r="L39" s="231"/>
      <c r="M39" s="233"/>
      <c r="N39" s="180"/>
      <c r="O39" s="255"/>
      <c r="P39" s="231"/>
      <c r="Q39" s="233"/>
      <c r="R39" s="178"/>
      <c r="S39" s="175"/>
      <c r="T39" s="175"/>
      <c r="U39" s="175"/>
      <c r="V39" s="175"/>
      <c r="W39" s="175"/>
      <c r="X39" s="175"/>
      <c r="Y39" s="172"/>
    </row>
    <row r="40" spans="1:25" ht="15.75" customHeight="1" x14ac:dyDescent="0.2">
      <c r="A40" s="161"/>
      <c r="B40" s="230"/>
      <c r="C40" s="231"/>
      <c r="D40" s="232"/>
      <c r="E40" s="233"/>
      <c r="F40" s="234"/>
      <c r="G40" s="233"/>
      <c r="H40" s="235"/>
      <c r="I40" s="233"/>
      <c r="J40" s="180"/>
      <c r="K40" s="236"/>
      <c r="L40" s="231"/>
      <c r="M40" s="233"/>
      <c r="N40" s="180"/>
      <c r="O40" s="255"/>
      <c r="P40" s="231"/>
      <c r="Q40" s="233"/>
      <c r="R40" s="178"/>
      <c r="S40" s="175"/>
      <c r="T40" s="175"/>
      <c r="U40" s="175"/>
      <c r="V40" s="175"/>
      <c r="W40" s="175"/>
      <c r="X40" s="175"/>
      <c r="Y40" s="172"/>
    </row>
    <row r="41" spans="1:25" ht="15.75" customHeight="1" x14ac:dyDescent="0.2">
      <c r="A41" s="161"/>
      <c r="B41" s="230"/>
      <c r="C41" s="231"/>
      <c r="D41" s="232"/>
      <c r="E41" s="233"/>
      <c r="F41" s="234"/>
      <c r="G41" s="233"/>
      <c r="H41" s="235"/>
      <c r="I41" s="233"/>
      <c r="J41" s="180"/>
      <c r="K41" s="236"/>
      <c r="L41" s="231"/>
      <c r="M41" s="233"/>
      <c r="N41" s="180"/>
      <c r="O41" s="255"/>
      <c r="P41" s="231"/>
      <c r="Q41" s="233"/>
      <c r="R41" s="178"/>
      <c r="S41" s="175"/>
      <c r="T41" s="175"/>
      <c r="U41" s="175"/>
      <c r="V41" s="175"/>
      <c r="W41" s="175"/>
      <c r="X41" s="175"/>
      <c r="Y41" s="172"/>
    </row>
    <row r="42" spans="1:25" ht="15.75" customHeight="1" x14ac:dyDescent="0.2">
      <c r="A42" s="161"/>
      <c r="B42" s="230"/>
      <c r="C42" s="231"/>
      <c r="D42" s="232"/>
      <c r="E42" s="233"/>
      <c r="F42" s="234"/>
      <c r="G42" s="233"/>
      <c r="H42" s="235"/>
      <c r="I42" s="233"/>
      <c r="J42" s="180"/>
      <c r="K42" s="236"/>
      <c r="L42" s="231"/>
      <c r="M42" s="233"/>
      <c r="N42" s="180"/>
      <c r="O42" s="255"/>
      <c r="P42" s="231"/>
      <c r="Q42" s="233"/>
      <c r="R42" s="178"/>
      <c r="S42" s="175"/>
      <c r="T42" s="175"/>
      <c r="U42" s="175"/>
      <c r="V42" s="175"/>
      <c r="W42" s="175"/>
      <c r="X42" s="175"/>
      <c r="Y42" s="172"/>
    </row>
    <row r="43" spans="1:25" ht="15.75" customHeight="1" x14ac:dyDescent="0.2">
      <c r="A43" s="161"/>
      <c r="B43" s="230"/>
      <c r="C43" s="231"/>
      <c r="D43" s="232"/>
      <c r="E43" s="233"/>
      <c r="F43" s="234"/>
      <c r="G43" s="233"/>
      <c r="H43" s="235"/>
      <c r="I43" s="233"/>
      <c r="J43" s="180"/>
      <c r="K43" s="236"/>
      <c r="L43" s="231"/>
      <c r="M43" s="233"/>
      <c r="N43" s="180"/>
      <c r="O43" s="255"/>
      <c r="P43" s="231"/>
      <c r="Q43" s="233"/>
      <c r="R43" s="178"/>
      <c r="S43" s="175"/>
      <c r="T43" s="175"/>
      <c r="U43" s="175"/>
      <c r="V43" s="175"/>
      <c r="W43" s="175"/>
      <c r="X43" s="175"/>
      <c r="Y43" s="172"/>
    </row>
    <row r="44" spans="1:25" ht="15.75" customHeight="1" x14ac:dyDescent="0.2">
      <c r="A44" s="161"/>
      <c r="B44" s="230"/>
      <c r="C44" s="231"/>
      <c r="D44" s="232"/>
      <c r="E44" s="233"/>
      <c r="F44" s="234"/>
      <c r="G44" s="233"/>
      <c r="H44" s="235"/>
      <c r="I44" s="233"/>
      <c r="J44" s="180"/>
      <c r="K44" s="236"/>
      <c r="L44" s="231"/>
      <c r="M44" s="233"/>
      <c r="N44" s="180"/>
      <c r="O44" s="255"/>
      <c r="P44" s="231"/>
      <c r="Q44" s="233"/>
      <c r="R44" s="178"/>
      <c r="S44" s="175"/>
      <c r="T44" s="175"/>
      <c r="U44" s="175"/>
      <c r="V44" s="175"/>
      <c r="W44" s="175"/>
      <c r="X44" s="175"/>
      <c r="Y44" s="172"/>
    </row>
    <row r="45" spans="1:25" ht="15.75" customHeight="1" x14ac:dyDescent="0.2">
      <c r="A45" s="161"/>
      <c r="B45" s="230"/>
      <c r="C45" s="231"/>
      <c r="D45" s="232"/>
      <c r="E45" s="233"/>
      <c r="F45" s="234"/>
      <c r="G45" s="233"/>
      <c r="H45" s="235"/>
      <c r="I45" s="233"/>
      <c r="J45" s="180"/>
      <c r="K45" s="236"/>
      <c r="L45" s="231"/>
      <c r="M45" s="233"/>
      <c r="N45" s="180"/>
      <c r="O45" s="255"/>
      <c r="P45" s="231"/>
      <c r="Q45" s="233"/>
      <c r="R45" s="178"/>
      <c r="S45" s="175"/>
      <c r="T45" s="175"/>
      <c r="U45" s="175"/>
      <c r="V45" s="175"/>
      <c r="W45" s="175"/>
      <c r="X45" s="175"/>
      <c r="Y45" s="172"/>
    </row>
    <row r="46" spans="1:25" ht="15.75" customHeight="1" x14ac:dyDescent="0.2">
      <c r="A46" s="161"/>
      <c r="B46" s="230"/>
      <c r="C46" s="231"/>
      <c r="D46" s="232"/>
      <c r="E46" s="233"/>
      <c r="F46" s="234"/>
      <c r="G46" s="233"/>
      <c r="H46" s="235"/>
      <c r="I46" s="233"/>
      <c r="J46" s="180"/>
      <c r="K46" s="236"/>
      <c r="L46" s="231"/>
      <c r="M46" s="233"/>
      <c r="N46" s="180"/>
      <c r="O46" s="255"/>
      <c r="P46" s="231"/>
      <c r="Q46" s="233"/>
      <c r="R46" s="178"/>
      <c r="S46" s="175"/>
      <c r="T46" s="175"/>
      <c r="U46" s="175"/>
      <c r="V46" s="175"/>
      <c r="W46" s="175"/>
      <c r="X46" s="175"/>
      <c r="Y46" s="172"/>
    </row>
    <row r="47" spans="1:25" ht="15.75" customHeight="1" x14ac:dyDescent="0.2">
      <c r="A47" s="161"/>
      <c r="B47" s="230"/>
      <c r="C47" s="231"/>
      <c r="D47" s="232"/>
      <c r="E47" s="233"/>
      <c r="F47" s="234"/>
      <c r="G47" s="233"/>
      <c r="H47" s="235"/>
      <c r="I47" s="233"/>
      <c r="J47" s="180"/>
      <c r="K47" s="236"/>
      <c r="L47" s="231"/>
      <c r="M47" s="233"/>
      <c r="N47" s="180"/>
      <c r="O47" s="255"/>
      <c r="P47" s="231"/>
      <c r="Q47" s="233"/>
      <c r="R47" s="178"/>
      <c r="S47" s="175"/>
      <c r="T47" s="175"/>
      <c r="U47" s="175"/>
      <c r="V47" s="175"/>
      <c r="W47" s="175"/>
      <c r="X47" s="175"/>
      <c r="Y47" s="172"/>
    </row>
    <row r="48" spans="1:25" ht="15.75" customHeight="1" x14ac:dyDescent="0.2">
      <c r="A48" s="161"/>
      <c r="B48" s="230"/>
      <c r="C48" s="231"/>
      <c r="D48" s="232"/>
      <c r="E48" s="233"/>
      <c r="F48" s="234"/>
      <c r="G48" s="233"/>
      <c r="H48" s="235"/>
      <c r="I48" s="233"/>
      <c r="J48" s="181"/>
      <c r="K48" s="236"/>
      <c r="L48" s="231"/>
      <c r="M48" s="233"/>
      <c r="N48" s="180"/>
      <c r="O48" s="255"/>
      <c r="P48" s="231"/>
      <c r="Q48" s="233"/>
      <c r="R48" s="178"/>
      <c r="S48" s="175"/>
      <c r="T48" s="175"/>
      <c r="U48" s="175"/>
      <c r="V48" s="175"/>
      <c r="W48" s="175"/>
      <c r="X48" s="175"/>
      <c r="Y48" s="172"/>
    </row>
    <row r="49" spans="1:28" ht="15.75" customHeight="1" x14ac:dyDescent="0.2">
      <c r="A49" s="161"/>
      <c r="B49" s="230"/>
      <c r="C49" s="231"/>
      <c r="D49" s="237">
        <v>43769</v>
      </c>
      <c r="E49" s="233"/>
      <c r="F49" s="238" t="s">
        <v>105</v>
      </c>
      <c r="G49" s="233"/>
      <c r="H49" s="239"/>
      <c r="I49" s="240"/>
      <c r="J49" s="182">
        <v>34</v>
      </c>
      <c r="K49" s="241"/>
      <c r="L49" s="231"/>
      <c r="M49" s="233"/>
      <c r="N49" s="180"/>
      <c r="O49" s="255"/>
      <c r="P49" s="231"/>
      <c r="Q49" s="233"/>
      <c r="R49" s="178"/>
      <c r="S49" s="175"/>
      <c r="T49" s="175"/>
      <c r="U49" s="175"/>
      <c r="V49" s="175"/>
      <c r="W49" s="175"/>
      <c r="X49" s="175"/>
      <c r="Y49" s="172"/>
    </row>
    <row r="50" spans="1:28" ht="15.75" customHeight="1" x14ac:dyDescent="0.2">
      <c r="A50" s="161"/>
      <c r="B50" s="230"/>
      <c r="C50" s="231"/>
      <c r="D50" s="232"/>
      <c r="E50" s="233"/>
      <c r="F50" s="234"/>
      <c r="G50" s="233"/>
      <c r="H50" s="235"/>
      <c r="I50" s="233"/>
      <c r="J50" s="179"/>
      <c r="K50" s="236"/>
      <c r="L50" s="231"/>
      <c r="M50" s="233"/>
      <c r="N50" s="180"/>
      <c r="O50" s="255"/>
      <c r="P50" s="231"/>
      <c r="Q50" s="233"/>
      <c r="R50" s="178"/>
      <c r="S50" s="175"/>
      <c r="T50" s="175"/>
      <c r="U50" s="175"/>
      <c r="V50" s="175"/>
      <c r="W50" s="175"/>
      <c r="X50" s="175"/>
      <c r="Y50" s="172"/>
    </row>
    <row r="51" spans="1:28" ht="15.75" customHeight="1" x14ac:dyDescent="0.2">
      <c r="A51" s="161"/>
      <c r="B51" s="230"/>
      <c r="C51" s="231"/>
      <c r="D51" s="232"/>
      <c r="E51" s="233"/>
      <c r="F51" s="246"/>
      <c r="G51" s="233"/>
      <c r="H51" s="236"/>
      <c r="I51" s="233"/>
      <c r="J51" s="181"/>
      <c r="K51" s="236"/>
      <c r="L51" s="231"/>
      <c r="M51" s="233"/>
      <c r="N51" s="180"/>
      <c r="O51" s="255"/>
      <c r="P51" s="231"/>
      <c r="Q51" s="233"/>
      <c r="R51" s="178"/>
      <c r="S51" s="175"/>
      <c r="T51" s="175"/>
      <c r="U51" s="175"/>
      <c r="V51" s="175"/>
      <c r="W51" s="175"/>
      <c r="X51" s="175"/>
      <c r="Y51" s="172"/>
    </row>
    <row r="52" spans="1:28" ht="15.75" customHeight="1" x14ac:dyDescent="0.2">
      <c r="A52" s="161"/>
      <c r="B52" s="230" t="s">
        <v>107</v>
      </c>
      <c r="C52" s="231"/>
      <c r="D52" s="242">
        <v>43738</v>
      </c>
      <c r="E52" s="243"/>
      <c r="F52" s="244" t="s">
        <v>104</v>
      </c>
      <c r="G52" s="233"/>
      <c r="H52" s="245"/>
      <c r="I52" s="240"/>
      <c r="J52" s="176">
        <v>6</v>
      </c>
      <c r="K52" s="241"/>
      <c r="L52" s="231"/>
      <c r="M52" s="233"/>
      <c r="N52" s="180"/>
      <c r="O52" s="255"/>
      <c r="P52" s="231"/>
      <c r="Q52" s="233"/>
      <c r="R52" s="178"/>
      <c r="S52" s="175"/>
      <c r="T52" s="175"/>
      <c r="U52" s="175"/>
      <c r="V52" s="175"/>
      <c r="W52" s="175"/>
      <c r="X52" s="175"/>
      <c r="Y52" s="172"/>
    </row>
    <row r="53" spans="1:28" ht="15.75" customHeight="1" x14ac:dyDescent="0.2">
      <c r="A53" s="161"/>
      <c r="B53" s="230"/>
      <c r="C53" s="231"/>
      <c r="D53" s="232"/>
      <c r="E53" s="233"/>
      <c r="F53" s="246"/>
      <c r="G53" s="233"/>
      <c r="H53" s="236"/>
      <c r="I53" s="233"/>
      <c r="J53" s="179"/>
      <c r="K53" s="236"/>
      <c r="L53" s="231"/>
      <c r="M53" s="233"/>
      <c r="N53" s="180"/>
      <c r="O53" s="255"/>
      <c r="P53" s="231"/>
      <c r="Q53" s="233"/>
      <c r="R53" s="178"/>
      <c r="S53" s="175"/>
      <c r="T53" s="175"/>
      <c r="U53" s="175"/>
      <c r="V53" s="175"/>
      <c r="W53" s="175"/>
      <c r="X53" s="175"/>
      <c r="Y53" s="172"/>
    </row>
    <row r="54" spans="1:28" ht="15.75" customHeight="1" x14ac:dyDescent="0.2">
      <c r="A54" s="161"/>
      <c r="B54" s="230"/>
      <c r="C54" s="231"/>
      <c r="D54" s="232"/>
      <c r="E54" s="233"/>
      <c r="F54" s="246"/>
      <c r="G54" s="233"/>
      <c r="H54" s="236"/>
      <c r="I54" s="233"/>
      <c r="J54" s="180"/>
      <c r="K54" s="236"/>
      <c r="L54" s="231"/>
      <c r="M54" s="233"/>
      <c r="N54" s="180"/>
      <c r="O54" s="255"/>
      <c r="P54" s="231"/>
      <c r="Q54" s="233"/>
      <c r="R54" s="178"/>
      <c r="S54" s="175"/>
      <c r="T54" s="175"/>
      <c r="U54" s="175"/>
      <c r="V54" s="175"/>
      <c r="W54" s="175"/>
      <c r="X54" s="175"/>
      <c r="Y54" s="172"/>
    </row>
    <row r="55" spans="1:28" ht="15.75" customHeight="1" x14ac:dyDescent="0.2">
      <c r="A55" s="161"/>
      <c r="B55" s="230"/>
      <c r="C55" s="231"/>
      <c r="D55" s="232"/>
      <c r="E55" s="233"/>
      <c r="F55" s="246"/>
      <c r="G55" s="233"/>
      <c r="H55" s="236"/>
      <c r="I55" s="233"/>
      <c r="J55" s="180"/>
      <c r="K55" s="236"/>
      <c r="L55" s="231"/>
      <c r="M55" s="233"/>
      <c r="N55" s="180"/>
      <c r="O55" s="255"/>
      <c r="P55" s="231"/>
      <c r="Q55" s="233"/>
      <c r="R55" s="178"/>
      <c r="S55" s="175"/>
      <c r="T55" s="175"/>
      <c r="U55" s="175"/>
      <c r="V55" s="175"/>
      <c r="W55" s="175"/>
      <c r="X55" s="175"/>
      <c r="Y55" s="172"/>
    </row>
    <row r="56" spans="1:28" ht="15.75" customHeight="1" x14ac:dyDescent="0.2">
      <c r="A56" s="161"/>
      <c r="B56" s="230"/>
      <c r="C56" s="231"/>
      <c r="D56" s="232"/>
      <c r="E56" s="233"/>
      <c r="F56" s="246"/>
      <c r="G56" s="233"/>
      <c r="H56" s="236"/>
      <c r="I56" s="233"/>
      <c r="J56" s="180"/>
      <c r="K56" s="236"/>
      <c r="L56" s="231"/>
      <c r="M56" s="233"/>
      <c r="N56" s="180"/>
      <c r="O56" s="255"/>
      <c r="P56" s="231"/>
      <c r="Q56" s="233"/>
      <c r="R56" s="178"/>
      <c r="S56" s="175"/>
      <c r="T56" s="175"/>
      <c r="U56" s="175"/>
      <c r="V56" s="175"/>
      <c r="W56" s="175"/>
      <c r="X56" s="175"/>
      <c r="Y56" s="172"/>
    </row>
    <row r="57" spans="1:28" ht="15.75" customHeight="1" x14ac:dyDescent="0.2">
      <c r="A57" s="161"/>
      <c r="B57" s="230"/>
      <c r="C57" s="231"/>
      <c r="D57" s="232"/>
      <c r="E57" s="233"/>
      <c r="F57" s="246"/>
      <c r="G57" s="233"/>
      <c r="H57" s="236"/>
      <c r="I57" s="233"/>
      <c r="J57" s="180"/>
      <c r="K57" s="236"/>
      <c r="L57" s="231"/>
      <c r="M57" s="233"/>
      <c r="N57" s="180"/>
      <c r="O57" s="255"/>
      <c r="P57" s="231"/>
      <c r="Q57" s="233"/>
      <c r="R57" s="178"/>
      <c r="S57" s="175"/>
      <c r="T57" s="175"/>
      <c r="U57" s="175"/>
      <c r="V57" s="175"/>
      <c r="W57" s="175"/>
      <c r="X57" s="175"/>
      <c r="Y57" s="172"/>
    </row>
    <row r="58" spans="1:28" ht="15.75" customHeight="1" x14ac:dyDescent="0.2">
      <c r="A58" s="161"/>
      <c r="B58" s="230"/>
      <c r="C58" s="231"/>
      <c r="D58" s="232"/>
      <c r="E58" s="233"/>
      <c r="F58" s="246"/>
      <c r="G58" s="233"/>
      <c r="H58" s="236"/>
      <c r="I58" s="233"/>
      <c r="J58" s="181"/>
      <c r="K58" s="236"/>
      <c r="L58" s="231"/>
      <c r="M58" s="233"/>
      <c r="N58" s="180"/>
      <c r="O58" s="255"/>
      <c r="P58" s="231"/>
      <c r="Q58" s="233"/>
      <c r="R58" s="178"/>
      <c r="S58" s="175"/>
      <c r="T58" s="175"/>
      <c r="U58" s="175"/>
      <c r="V58" s="175"/>
      <c r="W58" s="175"/>
      <c r="X58" s="175"/>
      <c r="Y58" s="172"/>
    </row>
    <row r="59" spans="1:28" ht="15.75" customHeight="1" x14ac:dyDescent="0.2">
      <c r="A59" s="161"/>
      <c r="B59" s="230"/>
      <c r="C59" s="231"/>
      <c r="D59" s="237">
        <v>43769</v>
      </c>
      <c r="E59" s="233"/>
      <c r="F59" s="238" t="s">
        <v>105</v>
      </c>
      <c r="G59" s="233"/>
      <c r="H59" s="239"/>
      <c r="I59" s="240"/>
      <c r="J59" s="182">
        <v>6</v>
      </c>
      <c r="K59" s="241"/>
      <c r="L59" s="231"/>
      <c r="M59" s="233"/>
      <c r="N59" s="180"/>
      <c r="O59" s="255"/>
      <c r="P59" s="231"/>
      <c r="Q59" s="233"/>
      <c r="R59" s="178"/>
      <c r="S59" s="175"/>
      <c r="T59" s="175"/>
      <c r="U59" s="175"/>
      <c r="V59" s="175"/>
      <c r="W59" s="175"/>
      <c r="X59" s="175"/>
      <c r="Y59" s="172"/>
    </row>
    <row r="60" spans="1:28" ht="15.75" customHeight="1" x14ac:dyDescent="0.2">
      <c r="A60" s="161"/>
      <c r="B60" s="230"/>
      <c r="C60" s="231"/>
      <c r="D60" s="232"/>
      <c r="E60" s="233"/>
      <c r="F60" s="246"/>
      <c r="G60" s="233"/>
      <c r="H60" s="236"/>
      <c r="I60" s="233"/>
      <c r="J60" s="179"/>
      <c r="K60" s="236"/>
      <c r="L60" s="231"/>
      <c r="M60" s="233"/>
      <c r="N60" s="180"/>
      <c r="O60" s="255"/>
      <c r="P60" s="231"/>
      <c r="Q60" s="233"/>
      <c r="R60" s="178"/>
      <c r="S60" s="175"/>
      <c r="T60" s="175"/>
      <c r="U60" s="175"/>
      <c r="V60" s="175"/>
      <c r="W60" s="175"/>
      <c r="X60" s="175"/>
      <c r="Y60" s="172"/>
    </row>
    <row r="61" spans="1:28" ht="15.75" customHeight="1" x14ac:dyDescent="0.2">
      <c r="A61" s="161"/>
      <c r="B61" s="183"/>
      <c r="C61" s="183"/>
      <c r="D61" s="183"/>
      <c r="E61" s="183"/>
      <c r="F61" s="183"/>
      <c r="G61" s="183"/>
      <c r="H61" s="183"/>
      <c r="I61" s="183"/>
      <c r="J61" s="183"/>
      <c r="K61" s="1"/>
      <c r="L61" s="183"/>
      <c r="M61" s="183"/>
      <c r="N61" s="183"/>
      <c r="O61" s="183"/>
      <c r="P61" s="183"/>
      <c r="Q61" s="183"/>
      <c r="R61" s="183"/>
      <c r="S61" s="183"/>
      <c r="T61" s="183"/>
      <c r="U61" s="1"/>
      <c r="V61" s="1"/>
      <c r="W61" s="1"/>
      <c r="X61" s="1"/>
      <c r="Y61" s="172"/>
      <c r="Z61" s="172"/>
      <c r="AA61" s="172"/>
      <c r="AB61" s="172"/>
    </row>
    <row r="62" spans="1:28" ht="15.75" customHeight="1" x14ac:dyDescent="0.2">
      <c r="A62" s="161"/>
      <c r="B62" s="184" t="s">
        <v>0</v>
      </c>
      <c r="C62" s="185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</row>
    <row r="63" spans="1:28" ht="40.5" customHeight="1" x14ac:dyDescent="0.2">
      <c r="A63" s="161"/>
      <c r="B63" s="208" t="s">
        <v>108</v>
      </c>
      <c r="C63" s="209" t="s">
        <v>1</v>
      </c>
      <c r="D63" s="206" t="s">
        <v>2</v>
      </c>
      <c r="E63" s="206" t="s">
        <v>3</v>
      </c>
      <c r="F63" s="206" t="s">
        <v>4</v>
      </c>
      <c r="G63" s="208" t="s">
        <v>5</v>
      </c>
      <c r="H63" s="206" t="s">
        <v>6</v>
      </c>
      <c r="I63" s="206" t="s">
        <v>7</v>
      </c>
      <c r="J63" s="209" t="s">
        <v>8</v>
      </c>
      <c r="K63" s="210" t="s">
        <v>9</v>
      </c>
      <c r="L63" s="205"/>
      <c r="M63" s="5" t="s">
        <v>10</v>
      </c>
      <c r="N63" s="210" t="s">
        <v>11</v>
      </c>
      <c r="O63" s="205"/>
      <c r="P63" s="6" t="s">
        <v>12</v>
      </c>
      <c r="Q63" s="6" t="s">
        <v>13</v>
      </c>
      <c r="R63" s="209" t="s">
        <v>14</v>
      </c>
      <c r="S63" s="209" t="s">
        <v>15</v>
      </c>
      <c r="T63" s="209" t="s">
        <v>16</v>
      </c>
      <c r="U63" s="209" t="s">
        <v>17</v>
      </c>
      <c r="V63" s="206" t="s">
        <v>18</v>
      </c>
      <c r="W63" s="206" t="s">
        <v>19</v>
      </c>
      <c r="X63" s="7" t="s">
        <v>20</v>
      </c>
      <c r="Y63" s="206" t="s">
        <v>21</v>
      </c>
      <c r="Z63" s="206" t="s">
        <v>22</v>
      </c>
      <c r="AA63" s="206" t="s">
        <v>23</v>
      </c>
      <c r="AB63" s="8" t="s">
        <v>24</v>
      </c>
    </row>
    <row r="64" spans="1:28" ht="21.75" customHeight="1" x14ac:dyDescent="0.2">
      <c r="A64" s="161"/>
      <c r="B64" s="207"/>
      <c r="C64" s="207"/>
      <c r="D64" s="207"/>
      <c r="E64" s="207"/>
      <c r="F64" s="207"/>
      <c r="G64" s="207"/>
      <c r="H64" s="207"/>
      <c r="I64" s="207"/>
      <c r="J64" s="207"/>
      <c r="K64" s="5" t="s">
        <v>25</v>
      </c>
      <c r="L64" s="5" t="s">
        <v>26</v>
      </c>
      <c r="M64" s="5"/>
      <c r="N64" s="5" t="s">
        <v>27</v>
      </c>
      <c r="O64" s="5" t="s">
        <v>26</v>
      </c>
      <c r="P64" s="6" t="s">
        <v>28</v>
      </c>
      <c r="Q64" s="6"/>
      <c r="R64" s="207"/>
      <c r="S64" s="207"/>
      <c r="T64" s="207"/>
      <c r="U64" s="207"/>
      <c r="V64" s="207"/>
      <c r="W64" s="207"/>
      <c r="X64" s="7" t="s">
        <v>29</v>
      </c>
      <c r="Y64" s="207"/>
      <c r="Z64" s="207"/>
      <c r="AA64" s="207"/>
      <c r="AB64" s="7" t="s">
        <v>30</v>
      </c>
    </row>
    <row r="65" spans="1:28" ht="18.75" customHeight="1" x14ac:dyDescent="0.2">
      <c r="A65" s="262">
        <v>1</v>
      </c>
      <c r="B65" s="267" t="s">
        <v>151</v>
      </c>
      <c r="C65" s="268" t="s">
        <v>128</v>
      </c>
      <c r="D65" s="278" t="s">
        <v>155</v>
      </c>
      <c r="E65" s="9" t="s">
        <v>112</v>
      </c>
      <c r="F65" s="291">
        <v>39296</v>
      </c>
      <c r="G65" s="300">
        <f t="shared" ref="G65:G86" si="0">DATEDIF(F65,$Q$5,"y")</f>
        <v>12</v>
      </c>
      <c r="H65" s="11">
        <v>9</v>
      </c>
      <c r="I65" s="12">
        <v>39496</v>
      </c>
      <c r="J65" s="13">
        <v>7.4</v>
      </c>
      <c r="K65" s="14"/>
      <c r="L65" s="10"/>
      <c r="M65" s="15">
        <v>149.94</v>
      </c>
      <c r="N65" s="11">
        <v>120</v>
      </c>
      <c r="O65" s="10"/>
      <c r="P65" s="16"/>
      <c r="Q65" s="16"/>
      <c r="R65" s="17"/>
      <c r="S65" s="18"/>
      <c r="T65" s="17"/>
      <c r="U65" s="19"/>
      <c r="V65" s="20"/>
      <c r="W65" s="282"/>
      <c r="X65" s="17"/>
      <c r="Y65" s="21" t="s">
        <v>32</v>
      </c>
      <c r="Z65" s="9" t="s">
        <v>113</v>
      </c>
      <c r="AA65" s="10"/>
      <c r="AB65" s="17" t="s">
        <v>34</v>
      </c>
    </row>
    <row r="66" spans="1:28" ht="18.75" customHeight="1" x14ac:dyDescent="0.2">
      <c r="A66" s="259">
        <v>2</v>
      </c>
      <c r="B66" s="267" t="s">
        <v>152</v>
      </c>
      <c r="C66" s="269" t="s">
        <v>129</v>
      </c>
      <c r="D66" s="275" t="s">
        <v>154</v>
      </c>
      <c r="E66" s="22" t="s">
        <v>31</v>
      </c>
      <c r="F66" s="292">
        <v>38470</v>
      </c>
      <c r="G66" s="300">
        <f t="shared" si="0"/>
        <v>14</v>
      </c>
      <c r="H66" s="23">
        <v>7</v>
      </c>
      <c r="I66" s="24">
        <v>41671</v>
      </c>
      <c r="J66" s="25">
        <v>15.2</v>
      </c>
      <c r="K66" s="26">
        <v>11.4</v>
      </c>
      <c r="L66" s="27">
        <v>43622</v>
      </c>
      <c r="M66" s="28">
        <v>101.88</v>
      </c>
      <c r="N66" s="29">
        <v>314</v>
      </c>
      <c r="O66" s="30">
        <v>43734</v>
      </c>
      <c r="P66" s="31"/>
      <c r="Q66" s="32" t="s">
        <v>35</v>
      </c>
      <c r="R66" s="33"/>
      <c r="S66" s="33"/>
      <c r="T66" s="33"/>
      <c r="U66" s="37" t="e">
        <f t="shared" ref="U66:U67" si="1">S66/(T66*T66)</f>
        <v>#DIV/0!</v>
      </c>
      <c r="V66" s="33"/>
      <c r="W66" s="283" t="s">
        <v>56</v>
      </c>
      <c r="X66" s="33"/>
      <c r="Y66" s="34" t="s">
        <v>36</v>
      </c>
      <c r="Z66" s="35" t="s">
        <v>113</v>
      </c>
      <c r="AA66" s="27">
        <v>43734</v>
      </c>
      <c r="AB66" s="33"/>
    </row>
    <row r="67" spans="1:28" ht="18.75" customHeight="1" x14ac:dyDescent="0.2">
      <c r="A67" s="259">
        <v>3</v>
      </c>
      <c r="B67" s="267" t="s">
        <v>153</v>
      </c>
      <c r="C67" s="269" t="s">
        <v>130</v>
      </c>
      <c r="D67" s="275" t="s">
        <v>154</v>
      </c>
      <c r="E67" s="22" t="s">
        <v>31</v>
      </c>
      <c r="F67" s="292">
        <v>37297</v>
      </c>
      <c r="G67" s="300">
        <f t="shared" si="0"/>
        <v>17</v>
      </c>
      <c r="H67" s="23">
        <v>11</v>
      </c>
      <c r="I67" s="24">
        <v>42401</v>
      </c>
      <c r="J67" s="25"/>
      <c r="K67" s="26"/>
      <c r="L67" s="30"/>
      <c r="M67" s="36">
        <v>144.9</v>
      </c>
      <c r="N67" s="29">
        <v>134</v>
      </c>
      <c r="O67" s="30"/>
      <c r="P67" s="32"/>
      <c r="Q67" s="35" t="s">
        <v>35</v>
      </c>
      <c r="R67" s="33"/>
      <c r="S67" s="36"/>
      <c r="T67" s="33"/>
      <c r="U67" s="37" t="e">
        <f t="shared" si="1"/>
        <v>#DIV/0!</v>
      </c>
      <c r="V67" s="38"/>
      <c r="W67" s="283" t="s">
        <v>51</v>
      </c>
      <c r="X67" s="33"/>
      <c r="Y67" s="34" t="s">
        <v>36</v>
      </c>
      <c r="Z67" s="35" t="s">
        <v>113</v>
      </c>
      <c r="AA67" s="30"/>
      <c r="AB67" s="33"/>
    </row>
    <row r="68" spans="1:28" ht="18.75" customHeight="1" x14ac:dyDescent="0.2">
      <c r="A68" s="260">
        <v>4</v>
      </c>
      <c r="B68" s="270"/>
      <c r="C68" s="271" t="s">
        <v>131</v>
      </c>
      <c r="D68" s="279"/>
      <c r="E68" s="39" t="s">
        <v>37</v>
      </c>
      <c r="F68" s="293"/>
      <c r="G68" s="300">
        <v>15</v>
      </c>
      <c r="H68" s="40">
        <v>7</v>
      </c>
      <c r="I68" s="41">
        <v>40634</v>
      </c>
      <c r="J68" s="42">
        <v>0</v>
      </c>
      <c r="K68" s="14">
        <v>0</v>
      </c>
      <c r="L68" s="10">
        <v>43592</v>
      </c>
      <c r="M68" s="18">
        <v>0</v>
      </c>
      <c r="N68" s="39">
        <v>0</v>
      </c>
      <c r="O68" s="10">
        <v>43592</v>
      </c>
      <c r="P68" s="43"/>
      <c r="Q68" s="43"/>
      <c r="R68" s="17"/>
      <c r="S68" s="18"/>
      <c r="T68" s="17"/>
      <c r="U68" s="19"/>
      <c r="V68" s="20"/>
      <c r="W68" s="284"/>
      <c r="X68" s="17"/>
      <c r="Y68" s="44" t="s">
        <v>32</v>
      </c>
      <c r="Z68" s="9" t="s">
        <v>113</v>
      </c>
      <c r="AA68" s="10">
        <v>43553</v>
      </c>
      <c r="AB68" s="17" t="s">
        <v>38</v>
      </c>
    </row>
    <row r="69" spans="1:28" ht="18.75" customHeight="1" x14ac:dyDescent="0.2">
      <c r="A69" s="260">
        <v>5</v>
      </c>
      <c r="B69" s="270"/>
      <c r="C69" s="271" t="s">
        <v>132</v>
      </c>
      <c r="D69" s="279"/>
      <c r="E69" s="39" t="s">
        <v>37</v>
      </c>
      <c r="F69" s="293"/>
      <c r="G69" s="300">
        <v>21</v>
      </c>
      <c r="H69" s="40">
        <v>16</v>
      </c>
      <c r="I69" s="41">
        <v>42347</v>
      </c>
      <c r="J69" s="42"/>
      <c r="K69" s="45"/>
      <c r="L69" s="10"/>
      <c r="M69" s="18">
        <v>417.96</v>
      </c>
      <c r="N69" s="39">
        <v>185</v>
      </c>
      <c r="O69" s="10"/>
      <c r="P69" s="43"/>
      <c r="Q69" s="43"/>
      <c r="R69" s="17"/>
      <c r="S69" s="18"/>
      <c r="T69" s="17"/>
      <c r="U69" s="19"/>
      <c r="V69" s="20"/>
      <c r="W69" s="284"/>
      <c r="X69" s="17"/>
      <c r="Y69" s="46" t="s">
        <v>39</v>
      </c>
      <c r="Z69" s="9" t="s">
        <v>113</v>
      </c>
      <c r="AA69" s="10"/>
      <c r="AB69" s="17" t="s">
        <v>40</v>
      </c>
    </row>
    <row r="70" spans="1:28" ht="18.75" customHeight="1" x14ac:dyDescent="0.2">
      <c r="A70" s="260">
        <v>6</v>
      </c>
      <c r="B70" s="270"/>
      <c r="C70" s="271" t="s">
        <v>133</v>
      </c>
      <c r="D70" s="279"/>
      <c r="E70" s="39" t="s">
        <v>37</v>
      </c>
      <c r="F70" s="293"/>
      <c r="G70" s="300">
        <v>21</v>
      </c>
      <c r="H70" s="40">
        <v>17</v>
      </c>
      <c r="I70" s="41">
        <v>42987</v>
      </c>
      <c r="J70" s="42"/>
      <c r="K70" s="45"/>
      <c r="L70" s="10"/>
      <c r="M70" s="18">
        <v>309.95999999999998</v>
      </c>
      <c r="N70" s="39"/>
      <c r="O70" s="10"/>
      <c r="P70" s="43"/>
      <c r="Q70" s="43"/>
      <c r="R70" s="17"/>
      <c r="S70" s="18"/>
      <c r="T70" s="17"/>
      <c r="U70" s="19"/>
      <c r="V70" s="20"/>
      <c r="W70" s="284"/>
      <c r="X70" s="17"/>
      <c r="Y70" s="46" t="s">
        <v>32</v>
      </c>
      <c r="Z70" s="9" t="s">
        <v>113</v>
      </c>
      <c r="AA70" s="10"/>
      <c r="AB70" s="17" t="s">
        <v>41</v>
      </c>
    </row>
    <row r="71" spans="1:28" ht="18.75" customHeight="1" x14ac:dyDescent="0.2">
      <c r="A71" s="259">
        <v>7</v>
      </c>
      <c r="B71" s="272"/>
      <c r="C71" s="271" t="s">
        <v>134</v>
      </c>
      <c r="D71" s="275"/>
      <c r="E71" s="22" t="s">
        <v>37</v>
      </c>
      <c r="F71" s="292"/>
      <c r="G71" s="300">
        <v>21</v>
      </c>
      <c r="H71" s="23">
        <v>16</v>
      </c>
      <c r="I71" s="24">
        <v>41821</v>
      </c>
      <c r="J71" s="25"/>
      <c r="K71" s="47"/>
      <c r="L71" s="30"/>
      <c r="M71" s="36">
        <v>314</v>
      </c>
      <c r="N71" s="29">
        <v>211</v>
      </c>
      <c r="O71" s="30"/>
      <c r="P71" s="32"/>
      <c r="Q71" s="35" t="s">
        <v>35</v>
      </c>
      <c r="R71" s="33"/>
      <c r="S71" s="36"/>
      <c r="T71" s="33"/>
      <c r="U71" s="37" t="e">
        <f>S71/(T71*T71)</f>
        <v>#DIV/0!</v>
      </c>
      <c r="V71" s="38"/>
      <c r="W71" s="283"/>
      <c r="X71" s="33"/>
      <c r="Y71" s="34" t="s">
        <v>36</v>
      </c>
      <c r="Z71" s="35" t="s">
        <v>113</v>
      </c>
      <c r="AA71" s="30"/>
      <c r="AB71" s="33"/>
    </row>
    <row r="72" spans="1:28" ht="18.75" customHeight="1" x14ac:dyDescent="0.2">
      <c r="A72" s="260">
        <v>8</v>
      </c>
      <c r="B72" s="270"/>
      <c r="C72" s="271" t="s">
        <v>135</v>
      </c>
      <c r="D72" s="271"/>
      <c r="E72" s="48" t="s">
        <v>37</v>
      </c>
      <c r="F72" s="294"/>
      <c r="G72" s="300">
        <v>21</v>
      </c>
      <c r="H72" s="49">
        <v>19</v>
      </c>
      <c r="I72" s="50">
        <v>42930</v>
      </c>
      <c r="J72" s="51"/>
      <c r="K72" s="52"/>
      <c r="L72" s="53"/>
      <c r="M72" s="54">
        <v>129.96</v>
      </c>
      <c r="N72" s="49">
        <v>180</v>
      </c>
      <c r="O72" s="53"/>
      <c r="P72" s="43"/>
      <c r="Q72" s="43"/>
      <c r="R72" s="55"/>
      <c r="S72" s="54"/>
      <c r="T72" s="55"/>
      <c r="U72" s="56"/>
      <c r="V72" s="57"/>
      <c r="W72" s="285"/>
      <c r="X72" s="55"/>
      <c r="Y72" s="58" t="s">
        <v>32</v>
      </c>
      <c r="Z72" s="198" t="s">
        <v>113</v>
      </c>
      <c r="AA72" s="53"/>
      <c r="AB72" s="55" t="s">
        <v>42</v>
      </c>
    </row>
    <row r="73" spans="1:28" ht="18.75" customHeight="1" x14ac:dyDescent="0.2">
      <c r="A73" s="260">
        <v>9</v>
      </c>
      <c r="B73" s="270"/>
      <c r="C73" s="271" t="s">
        <v>136</v>
      </c>
      <c r="D73" s="271"/>
      <c r="E73" s="40" t="s">
        <v>31</v>
      </c>
      <c r="F73" s="295"/>
      <c r="G73" s="300">
        <v>21</v>
      </c>
      <c r="H73" s="39">
        <v>15</v>
      </c>
      <c r="I73" s="41">
        <v>41302</v>
      </c>
      <c r="J73" s="59"/>
      <c r="K73" s="45"/>
      <c r="L73" s="10"/>
      <c r="M73" s="18">
        <v>306.90000000000003</v>
      </c>
      <c r="N73" s="39">
        <v>211</v>
      </c>
      <c r="O73" s="10">
        <v>43524</v>
      </c>
      <c r="P73" s="43"/>
      <c r="Q73" s="43"/>
      <c r="R73" s="10"/>
      <c r="S73" s="10"/>
      <c r="T73" s="10"/>
      <c r="U73" s="10"/>
      <c r="V73" s="10"/>
      <c r="W73" s="284"/>
      <c r="X73" s="17"/>
      <c r="Y73" s="60" t="s">
        <v>43</v>
      </c>
      <c r="Z73" s="9" t="s">
        <v>113</v>
      </c>
      <c r="AA73" s="10">
        <v>43524</v>
      </c>
      <c r="AB73" s="17" t="s">
        <v>44</v>
      </c>
    </row>
    <row r="74" spans="1:28" ht="18.75" customHeight="1" x14ac:dyDescent="0.2">
      <c r="A74" s="259">
        <v>10</v>
      </c>
      <c r="B74" s="272"/>
      <c r="C74" s="271" t="s">
        <v>137</v>
      </c>
      <c r="D74" s="269"/>
      <c r="E74" s="23" t="s">
        <v>37</v>
      </c>
      <c r="F74" s="296"/>
      <c r="G74" s="300">
        <v>22</v>
      </c>
      <c r="H74" s="22">
        <v>19</v>
      </c>
      <c r="I74" s="24">
        <v>42382</v>
      </c>
      <c r="J74" s="69"/>
      <c r="K74" s="47"/>
      <c r="L74" s="30"/>
      <c r="M74" s="28">
        <v>499.86</v>
      </c>
      <c r="N74" s="29">
        <v>304</v>
      </c>
      <c r="O74" s="30">
        <v>43494</v>
      </c>
      <c r="P74" s="32"/>
      <c r="Q74" s="35" t="s">
        <v>35</v>
      </c>
      <c r="R74" s="33"/>
      <c r="S74" s="36"/>
      <c r="T74" s="33"/>
      <c r="U74" s="37" t="e">
        <f t="shared" ref="U74:U77" si="2">S74/(T74*T74)</f>
        <v>#DIV/0!</v>
      </c>
      <c r="V74" s="38"/>
      <c r="W74" s="289"/>
      <c r="X74" s="33"/>
      <c r="Y74" s="34" t="s">
        <v>36</v>
      </c>
      <c r="Z74" s="35" t="s">
        <v>113</v>
      </c>
      <c r="AA74" s="30">
        <v>43494</v>
      </c>
      <c r="AB74" s="33"/>
    </row>
    <row r="75" spans="1:28" ht="18" customHeight="1" x14ac:dyDescent="0.2">
      <c r="A75" s="259">
        <v>11</v>
      </c>
      <c r="B75" s="272"/>
      <c r="C75" s="271" t="s">
        <v>138</v>
      </c>
      <c r="D75" s="269"/>
      <c r="E75" s="23" t="s">
        <v>31</v>
      </c>
      <c r="F75" s="296"/>
      <c r="G75" s="300">
        <v>22</v>
      </c>
      <c r="H75" s="22">
        <v>20</v>
      </c>
      <c r="I75" s="24">
        <v>42944</v>
      </c>
      <c r="J75" s="69">
        <v>8.5</v>
      </c>
      <c r="K75" s="47">
        <v>8.5</v>
      </c>
      <c r="L75" s="27">
        <v>43622</v>
      </c>
      <c r="M75" s="28">
        <v>581.93999999999994</v>
      </c>
      <c r="N75" s="65">
        <v>130</v>
      </c>
      <c r="O75" s="66">
        <v>43702</v>
      </c>
      <c r="P75" s="32"/>
      <c r="Q75" s="35" t="s">
        <v>35</v>
      </c>
      <c r="R75" s="33"/>
      <c r="S75" s="36"/>
      <c r="T75" s="33"/>
      <c r="U75" s="37" t="e">
        <f t="shared" si="2"/>
        <v>#DIV/0!</v>
      </c>
      <c r="V75" s="38"/>
      <c r="W75" s="289"/>
      <c r="X75" s="33"/>
      <c r="Y75" s="34" t="s">
        <v>36</v>
      </c>
      <c r="Z75" s="35" t="s">
        <v>113</v>
      </c>
      <c r="AA75" s="30">
        <v>43702</v>
      </c>
      <c r="AB75" s="71"/>
    </row>
    <row r="76" spans="1:28" ht="18.75" customHeight="1" x14ac:dyDescent="0.2">
      <c r="A76" s="259">
        <v>12</v>
      </c>
      <c r="B76" s="272"/>
      <c r="C76" s="271" t="s">
        <v>139</v>
      </c>
      <c r="D76" s="269"/>
      <c r="E76" s="23" t="s">
        <v>37</v>
      </c>
      <c r="F76" s="296"/>
      <c r="G76" s="300">
        <v>22</v>
      </c>
      <c r="H76" s="22">
        <v>18</v>
      </c>
      <c r="I76" s="24">
        <v>42461</v>
      </c>
      <c r="J76" s="69">
        <v>8.1999999999999993</v>
      </c>
      <c r="K76" s="47">
        <v>8.1999999999999993</v>
      </c>
      <c r="L76" s="30">
        <v>43677</v>
      </c>
      <c r="M76" s="36">
        <v>487.8</v>
      </c>
      <c r="N76" s="29">
        <v>182</v>
      </c>
      <c r="O76" s="30">
        <v>43677</v>
      </c>
      <c r="P76" s="32">
        <v>2</v>
      </c>
      <c r="Q76" s="35" t="s">
        <v>35</v>
      </c>
      <c r="R76" s="33"/>
      <c r="S76" s="36"/>
      <c r="T76" s="33"/>
      <c r="U76" s="37" t="e">
        <f t="shared" si="2"/>
        <v>#DIV/0!</v>
      </c>
      <c r="V76" s="38"/>
      <c r="W76" s="283"/>
      <c r="X76" s="193"/>
      <c r="Y76" s="70" t="s">
        <v>36</v>
      </c>
      <c r="Z76" s="35" t="s">
        <v>113</v>
      </c>
      <c r="AA76" s="30">
        <v>43677</v>
      </c>
      <c r="AB76" s="71"/>
    </row>
    <row r="77" spans="1:28" ht="18.75" customHeight="1" x14ac:dyDescent="0.2">
      <c r="A77" s="259">
        <v>13</v>
      </c>
      <c r="B77" s="272"/>
      <c r="C77" s="271" t="s">
        <v>140</v>
      </c>
      <c r="D77" s="276"/>
      <c r="E77" s="23" t="s">
        <v>31</v>
      </c>
      <c r="F77" s="296"/>
      <c r="G77" s="300">
        <v>22</v>
      </c>
      <c r="H77" s="22">
        <v>19</v>
      </c>
      <c r="I77" s="24">
        <v>42619</v>
      </c>
      <c r="J77" s="69">
        <v>11.4</v>
      </c>
      <c r="K77" s="47">
        <v>11.4</v>
      </c>
      <c r="L77" s="30">
        <v>43677</v>
      </c>
      <c r="M77" s="36">
        <v>194.4</v>
      </c>
      <c r="N77" s="29">
        <v>200</v>
      </c>
      <c r="O77" s="30">
        <v>43677</v>
      </c>
      <c r="P77" s="32">
        <v>2</v>
      </c>
      <c r="Q77" s="35" t="s">
        <v>35</v>
      </c>
      <c r="R77" s="33"/>
      <c r="S77" s="36"/>
      <c r="T77" s="33"/>
      <c r="U77" s="37" t="e">
        <f t="shared" si="2"/>
        <v>#DIV/0!</v>
      </c>
      <c r="V77" s="38"/>
      <c r="W77" s="289"/>
      <c r="X77" s="193"/>
      <c r="Y77" s="70" t="s">
        <v>36</v>
      </c>
      <c r="Z77" s="35" t="s">
        <v>113</v>
      </c>
      <c r="AA77" s="30">
        <v>43677</v>
      </c>
      <c r="AB77" s="33"/>
    </row>
    <row r="78" spans="1:28" ht="18.75" customHeight="1" x14ac:dyDescent="0.2">
      <c r="A78" s="260">
        <v>14</v>
      </c>
      <c r="B78" s="270"/>
      <c r="C78" s="271" t="s">
        <v>141</v>
      </c>
      <c r="D78" s="280"/>
      <c r="E78" s="72" t="s">
        <v>37</v>
      </c>
      <c r="F78" s="297"/>
      <c r="G78" s="300">
        <v>22</v>
      </c>
      <c r="H78" s="73">
        <v>17</v>
      </c>
      <c r="I78" s="74">
        <v>41605</v>
      </c>
      <c r="J78" s="75"/>
      <c r="K78" s="45"/>
      <c r="L78" s="10"/>
      <c r="M78" s="18">
        <v>117</v>
      </c>
      <c r="N78" s="39">
        <v>186</v>
      </c>
      <c r="O78" s="10"/>
      <c r="P78" s="43"/>
      <c r="Q78" s="43"/>
      <c r="R78" s="17"/>
      <c r="S78" s="18"/>
      <c r="T78" s="17"/>
      <c r="U78" s="19"/>
      <c r="V78" s="20"/>
      <c r="W78" s="286"/>
      <c r="X78" s="17"/>
      <c r="Y78" s="76" t="s">
        <v>32</v>
      </c>
      <c r="Z78" s="9" t="s">
        <v>113</v>
      </c>
      <c r="AA78" s="10"/>
      <c r="AB78" s="17" t="s">
        <v>34</v>
      </c>
    </row>
    <row r="79" spans="1:28" ht="18.75" customHeight="1" x14ac:dyDescent="0.2">
      <c r="A79" s="260">
        <v>15</v>
      </c>
      <c r="B79" s="270"/>
      <c r="C79" s="271" t="s">
        <v>142</v>
      </c>
      <c r="D79" s="281"/>
      <c r="E79" s="77" t="s">
        <v>31</v>
      </c>
      <c r="F79" s="298"/>
      <c r="G79" s="300">
        <v>22</v>
      </c>
      <c r="H79" s="17">
        <v>14</v>
      </c>
      <c r="I79" s="78">
        <v>41216</v>
      </c>
      <c r="J79" s="19">
        <v>16</v>
      </c>
      <c r="K79" s="79"/>
      <c r="L79" s="10"/>
      <c r="M79" s="15">
        <v>135.9</v>
      </c>
      <c r="N79" s="39"/>
      <c r="O79" s="10"/>
      <c r="P79" s="43"/>
      <c r="Q79" s="43"/>
      <c r="R79" s="17"/>
      <c r="S79" s="18"/>
      <c r="T79" s="17"/>
      <c r="U79" s="19"/>
      <c r="V79" s="20"/>
      <c r="W79" s="287"/>
      <c r="X79" s="17"/>
      <c r="Y79" s="80" t="s">
        <v>43</v>
      </c>
      <c r="Z79" s="9" t="s">
        <v>113</v>
      </c>
      <c r="AA79" s="10"/>
      <c r="AB79" s="17" t="s">
        <v>44</v>
      </c>
    </row>
    <row r="80" spans="1:28" ht="18.75" customHeight="1" x14ac:dyDescent="0.2">
      <c r="A80" s="266">
        <v>16</v>
      </c>
      <c r="B80" s="273"/>
      <c r="C80" s="271" t="s">
        <v>143</v>
      </c>
      <c r="D80" s="277"/>
      <c r="E80" s="81" t="s">
        <v>37</v>
      </c>
      <c r="F80" s="299"/>
      <c r="G80" s="300">
        <v>23</v>
      </c>
      <c r="H80" s="33">
        <v>21</v>
      </c>
      <c r="I80" s="82">
        <v>43079</v>
      </c>
      <c r="J80" s="37">
        <v>7.3</v>
      </c>
      <c r="K80" s="47"/>
      <c r="L80" s="30"/>
      <c r="M80" s="36">
        <v>247.85999999999999</v>
      </c>
      <c r="N80" s="29">
        <v>115</v>
      </c>
      <c r="O80" s="30">
        <v>43697</v>
      </c>
      <c r="P80" s="32"/>
      <c r="Q80" s="35" t="s">
        <v>35</v>
      </c>
      <c r="R80" s="33"/>
      <c r="S80" s="36"/>
      <c r="T80" s="33"/>
      <c r="U80" s="37" t="e">
        <f t="shared" ref="U80:U86" si="3">S80/(T80*T80)</f>
        <v>#DIV/0!</v>
      </c>
      <c r="V80" s="38"/>
      <c r="W80" s="290"/>
      <c r="X80" s="33"/>
      <c r="Y80" s="86" t="s">
        <v>36</v>
      </c>
      <c r="Z80" s="35" t="s">
        <v>113</v>
      </c>
      <c r="AA80" s="30">
        <v>43697</v>
      </c>
      <c r="AB80" s="71"/>
    </row>
    <row r="81" spans="1:28" ht="18.75" customHeight="1" x14ac:dyDescent="0.2">
      <c r="A81" s="266">
        <v>17</v>
      </c>
      <c r="B81" s="273"/>
      <c r="C81" s="271" t="s">
        <v>144</v>
      </c>
      <c r="D81" s="277"/>
      <c r="E81" s="81" t="s">
        <v>31</v>
      </c>
      <c r="F81" s="299"/>
      <c r="G81" s="300">
        <v>23</v>
      </c>
      <c r="H81" s="33">
        <v>14</v>
      </c>
      <c r="I81" s="82">
        <v>40522</v>
      </c>
      <c r="J81" s="37"/>
      <c r="K81" s="47"/>
      <c r="L81" s="30">
        <v>43677</v>
      </c>
      <c r="M81" s="28">
        <v>288</v>
      </c>
      <c r="N81" s="29">
        <v>160</v>
      </c>
      <c r="O81" s="30">
        <v>43677</v>
      </c>
      <c r="P81" s="32">
        <v>2</v>
      </c>
      <c r="Q81" s="35" t="s">
        <v>35</v>
      </c>
      <c r="R81" s="33"/>
      <c r="S81" s="36"/>
      <c r="T81" s="33"/>
      <c r="U81" s="37" t="e">
        <f t="shared" si="3"/>
        <v>#DIV/0!</v>
      </c>
      <c r="V81" s="38"/>
      <c r="W81" s="288"/>
      <c r="X81" s="193"/>
      <c r="Y81" s="85" t="s">
        <v>36</v>
      </c>
      <c r="Z81" s="35" t="s">
        <v>113</v>
      </c>
      <c r="AA81" s="30">
        <v>43677</v>
      </c>
      <c r="AB81" s="33"/>
    </row>
    <row r="82" spans="1:28" ht="18.75" customHeight="1" x14ac:dyDescent="0.2">
      <c r="A82" s="266">
        <v>18</v>
      </c>
      <c r="B82" s="273"/>
      <c r="C82" s="271" t="s">
        <v>145</v>
      </c>
      <c r="D82" s="277"/>
      <c r="E82" s="81" t="s">
        <v>31</v>
      </c>
      <c r="F82" s="299"/>
      <c r="G82" s="300">
        <v>23</v>
      </c>
      <c r="H82" s="33">
        <v>20</v>
      </c>
      <c r="I82" s="82">
        <v>42405</v>
      </c>
      <c r="J82" s="37">
        <v>7.2</v>
      </c>
      <c r="K82" s="47">
        <v>7.2</v>
      </c>
      <c r="L82" s="30"/>
      <c r="M82" s="36">
        <v>130.85999999999999</v>
      </c>
      <c r="N82" s="29">
        <v>102</v>
      </c>
      <c r="O82" s="30">
        <v>43495</v>
      </c>
      <c r="P82" s="32"/>
      <c r="Q82" s="35" t="s">
        <v>35</v>
      </c>
      <c r="R82" s="33"/>
      <c r="S82" s="36"/>
      <c r="T82" s="33"/>
      <c r="U82" s="37" t="e">
        <f t="shared" si="3"/>
        <v>#DIV/0!</v>
      </c>
      <c r="V82" s="38"/>
      <c r="W82" s="288"/>
      <c r="X82" s="33"/>
      <c r="Y82" s="86" t="s">
        <v>36</v>
      </c>
      <c r="Z82" s="35" t="s">
        <v>113</v>
      </c>
      <c r="AA82" s="87">
        <v>43495</v>
      </c>
      <c r="AB82" s="33"/>
    </row>
    <row r="83" spans="1:28" ht="18.75" customHeight="1" x14ac:dyDescent="0.2">
      <c r="A83" s="266">
        <v>19</v>
      </c>
      <c r="B83" s="273"/>
      <c r="C83" s="271" t="s">
        <v>146</v>
      </c>
      <c r="D83" s="277"/>
      <c r="E83" s="81" t="s">
        <v>31</v>
      </c>
      <c r="F83" s="299"/>
      <c r="G83" s="300">
        <v>24</v>
      </c>
      <c r="H83" s="33">
        <v>17</v>
      </c>
      <c r="I83" s="82">
        <v>42040</v>
      </c>
      <c r="J83" s="37"/>
      <c r="K83" s="47"/>
      <c r="L83" s="190"/>
      <c r="M83" s="36">
        <v>167.94</v>
      </c>
      <c r="N83" s="29">
        <v>215</v>
      </c>
      <c r="O83" s="190"/>
      <c r="P83" s="32"/>
      <c r="Q83" s="35" t="s">
        <v>35</v>
      </c>
      <c r="R83" s="33"/>
      <c r="S83" s="36"/>
      <c r="T83" s="33"/>
      <c r="U83" s="37" t="e">
        <f t="shared" si="3"/>
        <v>#DIV/0!</v>
      </c>
      <c r="V83" s="38"/>
      <c r="W83" s="289"/>
      <c r="X83" s="33"/>
      <c r="Y83" s="86" t="s">
        <v>36</v>
      </c>
      <c r="Z83" s="199" t="s">
        <v>113</v>
      </c>
      <c r="AA83" s="87"/>
      <c r="AB83" s="33"/>
    </row>
    <row r="84" spans="1:28" ht="18.75" customHeight="1" x14ac:dyDescent="0.2">
      <c r="A84" s="261">
        <v>20</v>
      </c>
      <c r="B84" s="274"/>
      <c r="C84" s="271" t="s">
        <v>147</v>
      </c>
      <c r="D84" s="277"/>
      <c r="E84" s="81" t="s">
        <v>31</v>
      </c>
      <c r="F84" s="299"/>
      <c r="G84" s="300">
        <v>23</v>
      </c>
      <c r="H84" s="33">
        <v>22</v>
      </c>
      <c r="I84" s="82">
        <v>42763</v>
      </c>
      <c r="J84" s="37">
        <v>9.5</v>
      </c>
      <c r="K84" s="47"/>
      <c r="L84" s="27">
        <v>43553</v>
      </c>
      <c r="M84" s="88">
        <v>239.4</v>
      </c>
      <c r="N84" s="29">
        <v>178</v>
      </c>
      <c r="O84" s="27">
        <v>43553</v>
      </c>
      <c r="P84" s="32"/>
      <c r="Q84" s="35" t="s">
        <v>35</v>
      </c>
      <c r="R84" s="33"/>
      <c r="S84" s="36"/>
      <c r="T84" s="33"/>
      <c r="U84" s="37" t="e">
        <f t="shared" si="3"/>
        <v>#DIV/0!</v>
      </c>
      <c r="V84" s="38"/>
      <c r="W84" s="288"/>
      <c r="X84" s="71"/>
      <c r="Y84" s="86" t="s">
        <v>36</v>
      </c>
      <c r="Z84" s="33" t="s">
        <v>113</v>
      </c>
      <c r="AA84" s="87">
        <v>43553</v>
      </c>
      <c r="AB84" s="71"/>
    </row>
    <row r="85" spans="1:28" ht="18.75" customHeight="1" x14ac:dyDescent="0.2">
      <c r="A85" s="261">
        <v>21</v>
      </c>
      <c r="B85" s="274"/>
      <c r="C85" s="271" t="s">
        <v>148</v>
      </c>
      <c r="D85" s="277"/>
      <c r="E85" s="81" t="s">
        <v>31</v>
      </c>
      <c r="F85" s="299"/>
      <c r="G85" s="300">
        <v>21</v>
      </c>
      <c r="H85" s="33">
        <v>18</v>
      </c>
      <c r="I85" s="82">
        <v>43586</v>
      </c>
      <c r="J85" s="37"/>
      <c r="K85" s="47"/>
      <c r="L85" s="27"/>
      <c r="M85" s="88">
        <v>205</v>
      </c>
      <c r="N85" s="29">
        <v>180</v>
      </c>
      <c r="O85" s="27">
        <v>43585</v>
      </c>
      <c r="P85" s="32"/>
      <c r="Q85" s="35" t="s">
        <v>35</v>
      </c>
      <c r="R85" s="33"/>
      <c r="S85" s="36"/>
      <c r="T85" s="33"/>
      <c r="U85" s="37" t="e">
        <f t="shared" si="3"/>
        <v>#DIV/0!</v>
      </c>
      <c r="V85" s="38"/>
      <c r="W85" s="288"/>
      <c r="X85" s="71"/>
      <c r="Y85" s="86" t="s">
        <v>36</v>
      </c>
      <c r="Z85" s="33" t="s">
        <v>113</v>
      </c>
      <c r="AA85" s="87">
        <v>43585</v>
      </c>
      <c r="AB85" s="71"/>
    </row>
    <row r="86" spans="1:28" ht="18.75" customHeight="1" x14ac:dyDescent="0.2">
      <c r="A86" s="261">
        <v>22</v>
      </c>
      <c r="B86" s="274"/>
      <c r="C86" s="271" t="s">
        <v>127</v>
      </c>
      <c r="D86" s="277"/>
      <c r="E86" s="81" t="s">
        <v>31</v>
      </c>
      <c r="F86" s="299"/>
      <c r="G86" s="300">
        <v>22</v>
      </c>
      <c r="H86" s="33">
        <v>19</v>
      </c>
      <c r="I86" s="24">
        <v>42440</v>
      </c>
      <c r="J86" s="37"/>
      <c r="K86" s="47">
        <v>7.9</v>
      </c>
      <c r="L86" s="27">
        <v>43646</v>
      </c>
      <c r="M86" s="88"/>
      <c r="N86" s="29">
        <v>190</v>
      </c>
      <c r="O86" s="27">
        <v>43646</v>
      </c>
      <c r="P86" s="32"/>
      <c r="Q86" s="35" t="s">
        <v>35</v>
      </c>
      <c r="R86" s="33"/>
      <c r="S86" s="36"/>
      <c r="T86" s="33"/>
      <c r="U86" s="37" t="e">
        <f t="shared" si="3"/>
        <v>#DIV/0!</v>
      </c>
      <c r="V86" s="38"/>
      <c r="W86" s="288"/>
      <c r="X86" s="71"/>
      <c r="Y86" s="86" t="s">
        <v>36</v>
      </c>
      <c r="Z86" s="33" t="s">
        <v>113</v>
      </c>
      <c r="AA86" s="27">
        <v>43646</v>
      </c>
      <c r="AB86" s="71"/>
    </row>
    <row r="87" spans="1:28" ht="18.75" customHeight="1" x14ac:dyDescent="0.2">
      <c r="A87" s="161"/>
      <c r="B87" s="89"/>
      <c r="C87" s="90"/>
      <c r="D87" s="90"/>
      <c r="E87" s="89"/>
      <c r="F87" s="91"/>
      <c r="G87" s="91"/>
      <c r="H87" s="92"/>
      <c r="I87" s="93"/>
      <c r="J87" s="94"/>
      <c r="K87" s="95"/>
      <c r="L87" s="91"/>
      <c r="M87" s="96"/>
      <c r="N87" s="97"/>
      <c r="O87" s="91"/>
      <c r="P87" s="92"/>
      <c r="Q87" s="92"/>
      <c r="R87" s="92"/>
      <c r="S87" s="98"/>
      <c r="T87" s="92"/>
      <c r="U87" s="94"/>
      <c r="V87" s="99"/>
      <c r="W87" s="92"/>
      <c r="X87" s="100"/>
      <c r="Y87" s="101"/>
      <c r="Z87" s="92"/>
      <c r="AA87" s="102"/>
      <c r="AB87" s="100"/>
    </row>
    <row r="88" spans="1:28" ht="15.75" customHeight="1" x14ac:dyDescent="0.2">
      <c r="A88" s="161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33"/>
      <c r="U88" s="172"/>
      <c r="V88" s="172"/>
      <c r="W88" s="172"/>
      <c r="X88" s="172"/>
      <c r="Y88" s="172"/>
      <c r="Z88" s="172"/>
      <c r="AA88" s="172"/>
      <c r="AB88" s="172"/>
    </row>
    <row r="89" spans="1:28" ht="15.75" customHeight="1" x14ac:dyDescent="0.2">
      <c r="A89" s="161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</row>
    <row r="90" spans="1:28" ht="15.75" customHeight="1" x14ac:dyDescent="0.2">
      <c r="A90" s="161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</row>
    <row r="91" spans="1:28" ht="15.75" customHeight="1" x14ac:dyDescent="0.2">
      <c r="A91" s="161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</row>
    <row r="92" spans="1:28" ht="15.75" customHeight="1" x14ac:dyDescent="0.2">
      <c r="A92" s="161"/>
    </row>
    <row r="93" spans="1:28" ht="15.75" customHeight="1" x14ac:dyDescent="0.2">
      <c r="A93" s="161"/>
    </row>
    <row r="94" spans="1:28" ht="15.75" customHeight="1" x14ac:dyDescent="0.2">
      <c r="A94" s="161"/>
    </row>
    <row r="95" spans="1:28" ht="15.75" customHeight="1" x14ac:dyDescent="0.2">
      <c r="A95" s="161"/>
    </row>
    <row r="96" spans="1:28" ht="15.75" customHeight="1" x14ac:dyDescent="0.2">
      <c r="A96" s="161"/>
    </row>
    <row r="97" spans="1:1" ht="15.75" customHeight="1" x14ac:dyDescent="0.2">
      <c r="A97" s="161"/>
    </row>
    <row r="98" spans="1:1" ht="15.75" customHeight="1" x14ac:dyDescent="0.2">
      <c r="A98" s="161"/>
    </row>
    <row r="99" spans="1:1" ht="15.75" customHeight="1" x14ac:dyDescent="0.2">
      <c r="A99" s="161"/>
    </row>
    <row r="100" spans="1:1" ht="15.75" customHeight="1" x14ac:dyDescent="0.2"/>
    <row r="101" spans="1:1" ht="15.75" customHeight="1" x14ac:dyDescent="0.2"/>
    <row r="102" spans="1:1" ht="15.75" customHeight="1" x14ac:dyDescent="0.2"/>
    <row r="103" spans="1:1" ht="15.75" customHeight="1" x14ac:dyDescent="0.2"/>
    <row r="104" spans="1:1" ht="15.75" customHeight="1" x14ac:dyDescent="0.2"/>
    <row r="105" spans="1:1" ht="15.75" customHeight="1" x14ac:dyDescent="0.2"/>
    <row r="106" spans="1:1" ht="15.75" customHeight="1" x14ac:dyDescent="0.2"/>
    <row r="107" spans="1:1" ht="15.75" customHeight="1" x14ac:dyDescent="0.2"/>
    <row r="108" spans="1:1" ht="15.75" customHeight="1" x14ac:dyDescent="0.2"/>
    <row r="109" spans="1:1" ht="15.75" customHeight="1" x14ac:dyDescent="0.2"/>
    <row r="110" spans="1:1" ht="15.75" customHeight="1" x14ac:dyDescent="0.2"/>
    <row r="111" spans="1:1" ht="15.75" customHeight="1" x14ac:dyDescent="0.2"/>
    <row r="112" spans="1: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45">
    <mergeCell ref="F60:G60"/>
    <mergeCell ref="H60:I60"/>
    <mergeCell ref="D59:E59"/>
    <mergeCell ref="F59:G59"/>
    <mergeCell ref="H59:I59"/>
    <mergeCell ref="K59:M59"/>
    <mergeCell ref="D60:E60"/>
    <mergeCell ref="K60:M60"/>
    <mergeCell ref="D11:E11"/>
    <mergeCell ref="D12:E12"/>
    <mergeCell ref="D31:E31"/>
    <mergeCell ref="F31:G31"/>
    <mergeCell ref="F41:G41"/>
    <mergeCell ref="H41:I41"/>
    <mergeCell ref="K41:M41"/>
    <mergeCell ref="D41:E41"/>
    <mergeCell ref="D42:E42"/>
    <mergeCell ref="F42:G42"/>
    <mergeCell ref="H42:I42"/>
    <mergeCell ref="K42:M42"/>
    <mergeCell ref="F56:G56"/>
    <mergeCell ref="H56:I56"/>
    <mergeCell ref="D55:E55"/>
    <mergeCell ref="F55:G55"/>
    <mergeCell ref="H55:I55"/>
    <mergeCell ref="K55:M55"/>
    <mergeCell ref="D56:E56"/>
    <mergeCell ref="K56:M56"/>
    <mergeCell ref="F58:G58"/>
    <mergeCell ref="H58:I58"/>
    <mergeCell ref="D57:E57"/>
    <mergeCell ref="F57:G57"/>
    <mergeCell ref="H57:I57"/>
    <mergeCell ref="K57:M57"/>
    <mergeCell ref="D58:E58"/>
    <mergeCell ref="K58:M58"/>
    <mergeCell ref="H39:I39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D38:E38"/>
    <mergeCell ref="F38:G38"/>
    <mergeCell ref="D39:E39"/>
    <mergeCell ref="F39:G39"/>
    <mergeCell ref="K22:M22"/>
    <mergeCell ref="B25:C25"/>
    <mergeCell ref="B26:C26"/>
    <mergeCell ref="D13:E13"/>
    <mergeCell ref="D14:E14"/>
    <mergeCell ref="F16:G16"/>
    <mergeCell ref="H16:I16"/>
    <mergeCell ref="D23:E23"/>
    <mergeCell ref="D24:E24"/>
    <mergeCell ref="D25:E25"/>
    <mergeCell ref="F25:G25"/>
    <mergeCell ref="H25:I25"/>
    <mergeCell ref="K25:M25"/>
    <mergeCell ref="D26:E26"/>
    <mergeCell ref="F26:G26"/>
    <mergeCell ref="H26:I26"/>
    <mergeCell ref="K26:M26"/>
    <mergeCell ref="K24:M24"/>
    <mergeCell ref="B63:B64"/>
    <mergeCell ref="C63:C64"/>
    <mergeCell ref="D63:D64"/>
    <mergeCell ref="E63:E64"/>
    <mergeCell ref="F63:F64"/>
    <mergeCell ref="G63:G64"/>
    <mergeCell ref="H63:H64"/>
    <mergeCell ref="O8:Q8"/>
    <mergeCell ref="B59:C59"/>
    <mergeCell ref="B60:C60"/>
    <mergeCell ref="D30:E30"/>
    <mergeCell ref="F30:G30"/>
    <mergeCell ref="H30:I30"/>
    <mergeCell ref="K30:M30"/>
    <mergeCell ref="H31:I31"/>
    <mergeCell ref="K31:M31"/>
    <mergeCell ref="D43:E43"/>
    <mergeCell ref="F43:G43"/>
    <mergeCell ref="B17:C17"/>
    <mergeCell ref="B18:C18"/>
    <mergeCell ref="B19:C19"/>
    <mergeCell ref="B20:C20"/>
    <mergeCell ref="B21:C21"/>
    <mergeCell ref="B22:C22"/>
    <mergeCell ref="O9:Q9"/>
    <mergeCell ref="O10:Q10"/>
    <mergeCell ref="R5:S5"/>
    <mergeCell ref="B7:C7"/>
    <mergeCell ref="D7:E7"/>
    <mergeCell ref="F7:G7"/>
    <mergeCell ref="H7:I7"/>
    <mergeCell ref="K7:M7"/>
    <mergeCell ref="O7:Q7"/>
    <mergeCell ref="B8:C8"/>
    <mergeCell ref="B9:C9"/>
    <mergeCell ref="B10:C10"/>
    <mergeCell ref="H8:I8"/>
    <mergeCell ref="K8:M8"/>
    <mergeCell ref="D9:E9"/>
    <mergeCell ref="F9:G9"/>
    <mergeCell ref="H9:I9"/>
    <mergeCell ref="K9:M9"/>
    <mergeCell ref="D10:E10"/>
    <mergeCell ref="F10:G10"/>
    <mergeCell ref="H10:I10"/>
    <mergeCell ref="K10:M10"/>
    <mergeCell ref="D8:E8"/>
    <mergeCell ref="F8:G8"/>
    <mergeCell ref="B50:C50"/>
    <mergeCell ref="B51:C51"/>
    <mergeCell ref="B52:C52"/>
    <mergeCell ref="B53:C53"/>
    <mergeCell ref="B54:C54"/>
    <mergeCell ref="D32:E32"/>
    <mergeCell ref="F32:G32"/>
    <mergeCell ref="F12:G12"/>
    <mergeCell ref="H12:I12"/>
    <mergeCell ref="H40:I40"/>
    <mergeCell ref="H22:I22"/>
    <mergeCell ref="D27:E27"/>
    <mergeCell ref="F27:G27"/>
    <mergeCell ref="H27:I27"/>
    <mergeCell ref="D28:E28"/>
    <mergeCell ref="F28:G28"/>
    <mergeCell ref="H28:I28"/>
    <mergeCell ref="D29:E29"/>
    <mergeCell ref="F29:G29"/>
    <mergeCell ref="H29:I29"/>
    <mergeCell ref="H32:I32"/>
    <mergeCell ref="H33:I33"/>
    <mergeCell ref="H34:I34"/>
    <mergeCell ref="H35:I35"/>
    <mergeCell ref="F24:G24"/>
    <mergeCell ref="H24:I24"/>
    <mergeCell ref="B23:C23"/>
    <mergeCell ref="B24:C24"/>
    <mergeCell ref="F23:G23"/>
    <mergeCell ref="H23:I23"/>
    <mergeCell ref="K23:M23"/>
    <mergeCell ref="D40:E40"/>
    <mergeCell ref="F40:G40"/>
    <mergeCell ref="K39:M39"/>
    <mergeCell ref="K40:M40"/>
    <mergeCell ref="K27:M27"/>
    <mergeCell ref="K28:M28"/>
    <mergeCell ref="K29:M29"/>
    <mergeCell ref="K32:M32"/>
    <mergeCell ref="K33:M33"/>
    <mergeCell ref="K34:M34"/>
    <mergeCell ref="K35:M35"/>
    <mergeCell ref="H36:I36"/>
    <mergeCell ref="K36:M36"/>
    <mergeCell ref="H37:I37"/>
    <mergeCell ref="K37:M37"/>
    <mergeCell ref="H38:I38"/>
    <mergeCell ref="K38:M38"/>
    <mergeCell ref="B41:C41"/>
    <mergeCell ref="B42:C42"/>
    <mergeCell ref="B43:C43"/>
    <mergeCell ref="B44:C44"/>
    <mergeCell ref="B45:C45"/>
    <mergeCell ref="B46:C46"/>
    <mergeCell ref="B47:C47"/>
    <mergeCell ref="K47:M47"/>
    <mergeCell ref="K48:M48"/>
    <mergeCell ref="D45:E45"/>
    <mergeCell ref="F45:G45"/>
    <mergeCell ref="H45:I45"/>
    <mergeCell ref="K45:M45"/>
    <mergeCell ref="K46:M46"/>
    <mergeCell ref="D47:E47"/>
    <mergeCell ref="D48:E48"/>
    <mergeCell ref="H49:I49"/>
    <mergeCell ref="H43:I43"/>
    <mergeCell ref="K43:M43"/>
    <mergeCell ref="O43:Q43"/>
    <mergeCell ref="O41:Q41"/>
    <mergeCell ref="O42:Q42"/>
    <mergeCell ref="D44:E44"/>
    <mergeCell ref="F44:G44"/>
    <mergeCell ref="H44:I44"/>
    <mergeCell ref="K44:M44"/>
    <mergeCell ref="O44:Q44"/>
    <mergeCell ref="O45:Q45"/>
    <mergeCell ref="O46:Q46"/>
    <mergeCell ref="O47:Q47"/>
    <mergeCell ref="O48:Q48"/>
    <mergeCell ref="B48:C48"/>
    <mergeCell ref="D46:E46"/>
    <mergeCell ref="F46:G46"/>
    <mergeCell ref="H46:I46"/>
    <mergeCell ref="F47:G47"/>
    <mergeCell ref="H47:I47"/>
    <mergeCell ref="D54:E54"/>
    <mergeCell ref="F54:G54"/>
    <mergeCell ref="H54:I54"/>
    <mergeCell ref="K52:M52"/>
    <mergeCell ref="K53:M53"/>
    <mergeCell ref="K54:M54"/>
    <mergeCell ref="O53:Q53"/>
    <mergeCell ref="O54:Q54"/>
    <mergeCell ref="O52:Q52"/>
    <mergeCell ref="D52:E52"/>
    <mergeCell ref="F50:G50"/>
    <mergeCell ref="H50:I50"/>
    <mergeCell ref="K50:M50"/>
    <mergeCell ref="O50:Q50"/>
    <mergeCell ref="F52:G52"/>
    <mergeCell ref="H52:I52"/>
    <mergeCell ref="D53:E53"/>
    <mergeCell ref="F53:G53"/>
    <mergeCell ref="H53:I53"/>
    <mergeCell ref="D51:E51"/>
    <mergeCell ref="F51:G51"/>
    <mergeCell ref="H51:I51"/>
    <mergeCell ref="K51:M51"/>
    <mergeCell ref="O51:Q51"/>
    <mergeCell ref="O59:Q59"/>
    <mergeCell ref="O60:Q60"/>
    <mergeCell ref="U63:U64"/>
    <mergeCell ref="V63:V64"/>
    <mergeCell ref="W63:W64"/>
    <mergeCell ref="Y63:Y64"/>
    <mergeCell ref="Z63:Z64"/>
    <mergeCell ref="AA63:AA64"/>
    <mergeCell ref="I63:I64"/>
    <mergeCell ref="J63:J64"/>
    <mergeCell ref="K63:L63"/>
    <mergeCell ref="N63:O63"/>
    <mergeCell ref="R63:R64"/>
    <mergeCell ref="S63:S64"/>
    <mergeCell ref="T63:T64"/>
    <mergeCell ref="O21:Q21"/>
    <mergeCell ref="B55:C55"/>
    <mergeCell ref="B56:C56"/>
    <mergeCell ref="O55:Q55"/>
    <mergeCell ref="O56:Q56"/>
    <mergeCell ref="B57:C57"/>
    <mergeCell ref="B58:C58"/>
    <mergeCell ref="O57:Q57"/>
    <mergeCell ref="O58:Q58"/>
    <mergeCell ref="D22:E22"/>
    <mergeCell ref="F22:G22"/>
    <mergeCell ref="O23:Q23"/>
    <mergeCell ref="O22:Q22"/>
    <mergeCell ref="O24:Q24"/>
    <mergeCell ref="O25:Q25"/>
    <mergeCell ref="O26:Q26"/>
    <mergeCell ref="F48:G48"/>
    <mergeCell ref="H48:I48"/>
    <mergeCell ref="D49:E49"/>
    <mergeCell ref="F49:G49"/>
    <mergeCell ref="K49:M49"/>
    <mergeCell ref="O49:Q49"/>
    <mergeCell ref="B49:C49"/>
    <mergeCell ref="D50:E50"/>
    <mergeCell ref="B11:C11"/>
    <mergeCell ref="D17:E17"/>
    <mergeCell ref="F17:G17"/>
    <mergeCell ref="H17:I17"/>
    <mergeCell ref="D18:E18"/>
    <mergeCell ref="F18:G18"/>
    <mergeCell ref="H18:I18"/>
    <mergeCell ref="K18:M18"/>
    <mergeCell ref="O17:Q17"/>
    <mergeCell ref="O18:Q18"/>
    <mergeCell ref="K17:M17"/>
    <mergeCell ref="O12:Q12"/>
    <mergeCell ref="O11:Q11"/>
    <mergeCell ref="D15:E15"/>
    <mergeCell ref="F15:G15"/>
    <mergeCell ref="B12:C12"/>
    <mergeCell ref="K14:M14"/>
    <mergeCell ref="K12:M12"/>
    <mergeCell ref="F11:G11"/>
    <mergeCell ref="H11:I11"/>
    <mergeCell ref="K11:M11"/>
    <mergeCell ref="B13:C13"/>
    <mergeCell ref="B14:C14"/>
    <mergeCell ref="F13:G13"/>
    <mergeCell ref="H13:I13"/>
    <mergeCell ref="K13:M13"/>
    <mergeCell ref="O13:Q13"/>
    <mergeCell ref="O14:Q14"/>
    <mergeCell ref="B15:C15"/>
    <mergeCell ref="B16:C16"/>
    <mergeCell ref="H15:I15"/>
    <mergeCell ref="K15:M15"/>
    <mergeCell ref="D16:E16"/>
    <mergeCell ref="O15:Q15"/>
    <mergeCell ref="O16:Q16"/>
    <mergeCell ref="K16:M16"/>
    <mergeCell ref="B37:C37"/>
    <mergeCell ref="B38:C38"/>
    <mergeCell ref="O37:Q37"/>
    <mergeCell ref="O38:Q38"/>
    <mergeCell ref="B39:C39"/>
    <mergeCell ref="B40:C40"/>
    <mergeCell ref="O40:Q40"/>
    <mergeCell ref="O39:Q39"/>
    <mergeCell ref="F14:G14"/>
    <mergeCell ref="H14:I14"/>
    <mergeCell ref="D19:E19"/>
    <mergeCell ref="F19:G19"/>
    <mergeCell ref="H19:I19"/>
    <mergeCell ref="K19:M19"/>
    <mergeCell ref="O19:Q19"/>
    <mergeCell ref="F20:G20"/>
    <mergeCell ref="H20:I20"/>
    <mergeCell ref="K20:M20"/>
    <mergeCell ref="O20:Q20"/>
    <mergeCell ref="D20:E20"/>
    <mergeCell ref="D21:E21"/>
    <mergeCell ref="F21:G21"/>
    <mergeCell ref="H21:I21"/>
    <mergeCell ref="K21:M21"/>
    <mergeCell ref="B32:C32"/>
    <mergeCell ref="O31:Q31"/>
    <mergeCell ref="O32:Q32"/>
    <mergeCell ref="B33:C33"/>
    <mergeCell ref="B34:C34"/>
    <mergeCell ref="O33:Q33"/>
    <mergeCell ref="O34:Q34"/>
    <mergeCell ref="B35:C35"/>
    <mergeCell ref="B36:C36"/>
    <mergeCell ref="O35:Q35"/>
    <mergeCell ref="O36:Q36"/>
    <mergeCell ref="B27:C27"/>
    <mergeCell ref="B28:C28"/>
    <mergeCell ref="O27:Q27"/>
    <mergeCell ref="O28:Q28"/>
    <mergeCell ref="B29:C29"/>
    <mergeCell ref="B30:C30"/>
    <mergeCell ref="O30:Q30"/>
    <mergeCell ref="O29:Q29"/>
    <mergeCell ref="B31:C31"/>
  </mergeCells>
  <phoneticPr fontId="38" type="noConversion"/>
  <conditionalFormatting sqref="Y65:Y83">
    <cfRule type="containsText" dxfId="14" priority="1" operator="containsText" text="Deceased">
      <formula>NOT(ISERROR(SEARCH(("Deceased"),(Y65))))</formula>
    </cfRule>
  </conditionalFormatting>
  <conditionalFormatting sqref="Y65:Y83">
    <cfRule type="containsText" dxfId="13" priority="2" operator="containsText" text="Inactive">
      <formula>NOT(ISERROR(SEARCH(("Inactive"),(Y65))))</formula>
    </cfRule>
  </conditionalFormatting>
  <conditionalFormatting sqref="Y65:Y83">
    <cfRule type="containsText" dxfId="12" priority="3" operator="containsText" text="Lost Follow Up">
      <formula>NOT(ISERROR(SEARCH(("Lost Follow Up"),(Y65))))</formula>
    </cfRule>
  </conditionalFormatting>
  <conditionalFormatting sqref="Y65:Y83">
    <cfRule type="containsText" dxfId="11" priority="4" operator="containsText" text="Active">
      <formula>NOT(ISERROR(SEARCH(("Active"),(Y65))))</formula>
    </cfRule>
  </conditionalFormatting>
  <conditionalFormatting sqref="Y65:Y83">
    <cfRule type="containsText" dxfId="10" priority="5" operator="containsText" text="Discontinued">
      <formula>NOT(ISERROR(SEARCH(("Discontinued"),(Y65))))</formula>
    </cfRule>
  </conditionalFormatting>
  <conditionalFormatting sqref="Y84:Y86">
    <cfRule type="containsText" dxfId="9" priority="6" operator="containsText" text="Deceased">
      <formula>NOT(ISERROR(SEARCH(("Deceased"),(Y84))))</formula>
    </cfRule>
  </conditionalFormatting>
  <conditionalFormatting sqref="Y84:Y86">
    <cfRule type="containsText" dxfId="8" priority="7" operator="containsText" text="Inactive">
      <formula>NOT(ISERROR(SEARCH(("Inactive"),(Y84))))</formula>
    </cfRule>
  </conditionalFormatting>
  <conditionalFormatting sqref="Y84:Y86">
    <cfRule type="containsText" dxfId="7" priority="8" operator="containsText" text="Lost Follow Up">
      <formula>NOT(ISERROR(SEARCH(("Lost Follow Up"),(Y84))))</formula>
    </cfRule>
  </conditionalFormatting>
  <conditionalFormatting sqref="Y84:Y86">
    <cfRule type="containsText" dxfId="6" priority="9" operator="containsText" text="Active">
      <formula>NOT(ISERROR(SEARCH(("Active"),(Y84))))</formula>
    </cfRule>
  </conditionalFormatting>
  <conditionalFormatting sqref="Y84:Y86">
    <cfRule type="containsText" dxfId="5" priority="10" operator="containsText" text="Discontinued">
      <formula>NOT(ISERROR(SEARCH(("Discontinued"),(Y84))))</formula>
    </cfRule>
  </conditionalFormatting>
  <conditionalFormatting sqref="Y86:Y87">
    <cfRule type="containsText" dxfId="4" priority="11" operator="containsText" text="Deceased">
      <formula>NOT(ISERROR(SEARCH(("Deceased"),(Y86))))</formula>
    </cfRule>
  </conditionalFormatting>
  <conditionalFormatting sqref="Y86:Y87">
    <cfRule type="containsText" dxfId="3" priority="12" operator="containsText" text="Inactive">
      <formula>NOT(ISERROR(SEARCH(("Inactive"),(Y86))))</formula>
    </cfRule>
  </conditionalFormatting>
  <conditionalFormatting sqref="Y86:Y87">
    <cfRule type="containsText" dxfId="2" priority="13" operator="containsText" text="Lost Follow Up">
      <formula>NOT(ISERROR(SEARCH(("Lost Follow Up"),(Y86))))</formula>
    </cfRule>
  </conditionalFormatting>
  <conditionalFormatting sqref="Y86:Y87">
    <cfRule type="containsText" dxfId="1" priority="14" operator="containsText" text="Active">
      <formula>NOT(ISERROR(SEARCH(("Active"),(Y86))))</formula>
    </cfRule>
  </conditionalFormatting>
  <conditionalFormatting sqref="Y86:Y87">
    <cfRule type="containsText" dxfId="0" priority="15" operator="containsText" text="Discontinued">
      <formula>NOT(ISERROR(SEARCH(("Discontinued"),(Y86))))</formula>
    </cfRule>
  </conditionalFormatting>
  <pageMargins left="0.75" right="0.75" top="1" bottom="1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>
      <selection activeCell="C2" sqref="C2:C4"/>
    </sheetView>
  </sheetViews>
  <sheetFormatPr baseColWidth="10" defaultColWidth="11.1640625" defaultRowHeight="15" customHeight="1" x14ac:dyDescent="0.2"/>
  <cols>
    <col min="1" max="1" width="34.33203125" customWidth="1"/>
    <col min="2" max="2" width="10.5" customWidth="1"/>
    <col min="3" max="3" width="22.33203125" customWidth="1"/>
    <col min="4" max="4" width="8.6640625" customWidth="1"/>
    <col min="5" max="5" width="16" customWidth="1"/>
    <col min="6" max="6" width="61.6640625" customWidth="1"/>
    <col min="7" max="26" width="8.83203125" customWidth="1"/>
  </cols>
  <sheetData>
    <row r="1" spans="1:26" ht="16" x14ac:dyDescent="0.2">
      <c r="A1" s="200" t="s">
        <v>114</v>
      </c>
      <c r="B1" s="200"/>
      <c r="C1" s="200" t="s">
        <v>1</v>
      </c>
      <c r="D1" s="201"/>
      <c r="E1" s="200" t="s">
        <v>21</v>
      </c>
      <c r="F1" s="200" t="s">
        <v>115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</row>
    <row r="2" spans="1:26" ht="16" x14ac:dyDescent="0.2">
      <c r="A2" s="201" t="s">
        <v>68</v>
      </c>
      <c r="B2" s="201"/>
      <c r="C2" s="258" t="s">
        <v>128</v>
      </c>
      <c r="D2" s="201"/>
      <c r="E2" s="201" t="s">
        <v>36</v>
      </c>
      <c r="F2" s="201" t="s">
        <v>116</v>
      </c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</row>
    <row r="3" spans="1:26" ht="16" x14ac:dyDescent="0.2">
      <c r="A3" s="201" t="s">
        <v>69</v>
      </c>
      <c r="B3" s="201"/>
      <c r="C3" s="258" t="s">
        <v>129</v>
      </c>
      <c r="D3" s="201"/>
      <c r="E3" s="201" t="s">
        <v>43</v>
      </c>
      <c r="F3" s="201" t="s">
        <v>117</v>
      </c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</row>
    <row r="4" spans="1:26" ht="16" x14ac:dyDescent="0.2">
      <c r="A4" s="201" t="s">
        <v>106</v>
      </c>
      <c r="B4" s="201"/>
      <c r="C4" s="258" t="s">
        <v>130</v>
      </c>
      <c r="D4" s="201"/>
      <c r="E4" s="201" t="s">
        <v>32</v>
      </c>
      <c r="F4" s="202" t="s">
        <v>118</v>
      </c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</row>
    <row r="5" spans="1:26" ht="16" x14ac:dyDescent="0.2">
      <c r="A5" s="201" t="s">
        <v>107</v>
      </c>
      <c r="B5" s="201"/>
      <c r="C5" s="258" t="s">
        <v>131</v>
      </c>
      <c r="D5" s="201"/>
      <c r="E5" s="201" t="s">
        <v>39</v>
      </c>
      <c r="F5" s="202" t="s">
        <v>119</v>
      </c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</row>
    <row r="6" spans="1:26" ht="16" x14ac:dyDescent="0.2">
      <c r="A6" s="201"/>
      <c r="B6" s="201"/>
      <c r="C6" s="258" t="s">
        <v>132</v>
      </c>
      <c r="D6" s="201"/>
      <c r="E6" s="201" t="s">
        <v>120</v>
      </c>
      <c r="F6" s="203" t="s">
        <v>121</v>
      </c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</row>
    <row r="7" spans="1:26" ht="16" x14ac:dyDescent="0.2">
      <c r="A7" s="201"/>
      <c r="B7" s="201"/>
      <c r="C7" s="258" t="s">
        <v>133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</row>
    <row r="8" spans="1:26" ht="16" x14ac:dyDescent="0.2">
      <c r="A8" s="201"/>
      <c r="B8" s="201"/>
      <c r="C8" s="258" t="s">
        <v>134</v>
      </c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</row>
    <row r="9" spans="1:26" ht="16" x14ac:dyDescent="0.2">
      <c r="A9" s="201"/>
      <c r="B9" s="201"/>
      <c r="C9" s="258" t="s">
        <v>135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</row>
    <row r="10" spans="1:26" ht="16" x14ac:dyDescent="0.2">
      <c r="A10" s="201"/>
      <c r="B10" s="201"/>
      <c r="C10" s="258" t="s">
        <v>136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</row>
    <row r="11" spans="1:26" ht="16" x14ac:dyDescent="0.2">
      <c r="A11" s="201"/>
      <c r="B11" s="201"/>
      <c r="C11" s="258" t="s">
        <v>137</v>
      </c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</row>
    <row r="12" spans="1:26" ht="16" x14ac:dyDescent="0.2">
      <c r="A12" s="201"/>
      <c r="B12" s="201"/>
      <c r="C12" s="258" t="s">
        <v>138</v>
      </c>
      <c r="D12" s="201"/>
      <c r="E12" s="200" t="s">
        <v>122</v>
      </c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</row>
    <row r="13" spans="1:26" ht="16" x14ac:dyDescent="0.2">
      <c r="A13" s="201"/>
      <c r="B13" s="201"/>
      <c r="C13" s="258" t="s">
        <v>139</v>
      </c>
      <c r="D13" s="201"/>
      <c r="E13" s="2" t="s">
        <v>113</v>
      </c>
      <c r="F13" s="2" t="s">
        <v>123</v>
      </c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</row>
    <row r="14" spans="1:26" ht="16" x14ac:dyDescent="0.2">
      <c r="A14" s="201"/>
      <c r="B14" s="201"/>
      <c r="C14" s="258" t="s">
        <v>140</v>
      </c>
      <c r="D14" s="201"/>
      <c r="E14" s="2" t="s">
        <v>124</v>
      </c>
      <c r="F14" s="2" t="s">
        <v>125</v>
      </c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</row>
    <row r="15" spans="1:26" ht="16" x14ac:dyDescent="0.2">
      <c r="A15" s="201"/>
      <c r="B15" s="201"/>
      <c r="C15" s="258" t="s">
        <v>141</v>
      </c>
      <c r="D15" s="201"/>
      <c r="E15" s="2" t="s">
        <v>33</v>
      </c>
      <c r="F15" s="2" t="s">
        <v>126</v>
      </c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</row>
    <row r="16" spans="1:26" ht="16" x14ac:dyDescent="0.2">
      <c r="A16" s="201"/>
      <c r="B16" s="201"/>
      <c r="C16" s="258" t="s">
        <v>142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</row>
    <row r="17" spans="1:26" ht="16" x14ac:dyDescent="0.2">
      <c r="A17" s="201"/>
      <c r="B17" s="201"/>
      <c r="C17" s="258" t="s">
        <v>143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</row>
    <row r="18" spans="1:26" ht="16" x14ac:dyDescent="0.2">
      <c r="A18" s="201"/>
      <c r="B18" s="201"/>
      <c r="C18" s="258" t="s">
        <v>144</v>
      </c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</row>
    <row r="19" spans="1:26" ht="16" x14ac:dyDescent="0.2">
      <c r="A19" s="201"/>
      <c r="B19" s="201"/>
      <c r="C19" s="258" t="s">
        <v>145</v>
      </c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</row>
    <row r="20" spans="1:26" ht="16" x14ac:dyDescent="0.2">
      <c r="A20" s="201"/>
      <c r="B20" s="201"/>
      <c r="C20" s="258" t="s">
        <v>146</v>
      </c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</row>
    <row r="21" spans="1:26" ht="15.75" customHeight="1" x14ac:dyDescent="0.2">
      <c r="A21" s="201"/>
      <c r="B21" s="201"/>
      <c r="C21" s="258" t="s">
        <v>147</v>
      </c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</row>
    <row r="22" spans="1:26" ht="15.75" customHeight="1" x14ac:dyDescent="0.2">
      <c r="A22" s="201"/>
      <c r="B22" s="201"/>
      <c r="C22" s="258" t="s">
        <v>148</v>
      </c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</row>
    <row r="23" spans="1:26" ht="15.75" customHeight="1" x14ac:dyDescent="0.2">
      <c r="A23" s="201"/>
      <c r="B23" s="201"/>
      <c r="C23" s="258" t="s">
        <v>127</v>
      </c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</row>
    <row r="24" spans="1:26" ht="15.75" customHeight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</row>
    <row r="25" spans="1:26" ht="15.75" customHeight="1" x14ac:dyDescent="0.2">
      <c r="A25" s="201"/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</row>
    <row r="26" spans="1:26" ht="15.75" customHeight="1" x14ac:dyDescent="0.2">
      <c r="A26" s="201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</row>
    <row r="27" spans="1:26" ht="15.75" customHeight="1" x14ac:dyDescent="0.2">
      <c r="A27" s="201"/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</row>
    <row r="28" spans="1:26" ht="15.75" customHeight="1" x14ac:dyDescent="0.2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</row>
    <row r="29" spans="1:26" ht="15.75" customHeight="1" x14ac:dyDescent="0.2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</row>
    <row r="30" spans="1:26" ht="15.75" customHeight="1" x14ac:dyDescent="0.2">
      <c r="A30" s="201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</row>
    <row r="31" spans="1:26" ht="15.75" customHeight="1" x14ac:dyDescent="0.2">
      <c r="A31" s="201"/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</row>
    <row r="32" spans="1:26" ht="15.75" customHeight="1" x14ac:dyDescent="0.2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</row>
    <row r="33" spans="1:26" ht="15.75" customHeight="1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</row>
    <row r="34" spans="1:26" ht="15.75" customHeight="1" x14ac:dyDescent="0.2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</row>
    <row r="35" spans="1:26" ht="15.75" customHeight="1" x14ac:dyDescent="0.2">
      <c r="A35" s="201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</row>
    <row r="36" spans="1:26" ht="15.75" customHeight="1" x14ac:dyDescent="0.2">
      <c r="A36" s="201"/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</row>
    <row r="37" spans="1:26" ht="15.75" customHeight="1" x14ac:dyDescent="0.2">
      <c r="A37" s="201"/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</row>
    <row r="38" spans="1:26" ht="15.75" customHeight="1" x14ac:dyDescent="0.2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</row>
    <row r="39" spans="1:26" ht="15.75" customHeight="1" x14ac:dyDescent="0.2">
      <c r="A39" s="201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</row>
    <row r="40" spans="1:26" ht="15.75" customHeight="1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</row>
    <row r="41" spans="1:26" ht="15.75" customHeight="1" x14ac:dyDescent="0.2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</row>
    <row r="42" spans="1:26" ht="15.75" customHeight="1" x14ac:dyDescent="0.2">
      <c r="A42" s="201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</row>
    <row r="43" spans="1:26" ht="15.75" customHeight="1" x14ac:dyDescent="0.2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</row>
    <row r="44" spans="1:26" ht="15.75" customHeight="1" x14ac:dyDescent="0.2">
      <c r="A44" s="201"/>
      <c r="B44" s="201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</row>
    <row r="45" spans="1:26" ht="15.75" customHeight="1" x14ac:dyDescent="0.2">
      <c r="A45" s="201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</row>
    <row r="46" spans="1:26" ht="15.75" customHeight="1" x14ac:dyDescent="0.2">
      <c r="A46" s="201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</row>
    <row r="47" spans="1:26" ht="15.75" customHeight="1" x14ac:dyDescent="0.2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</row>
    <row r="48" spans="1:26" ht="15.75" customHeight="1" x14ac:dyDescent="0.2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</row>
    <row r="49" spans="1:26" ht="15.75" customHeight="1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</row>
    <row r="50" spans="1:26" ht="15.75" customHeight="1" x14ac:dyDescent="0.2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</row>
    <row r="51" spans="1:26" ht="15.75" customHeight="1" x14ac:dyDescent="0.2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</row>
    <row r="52" spans="1:26" ht="15.75" customHeight="1" x14ac:dyDescent="0.2">
      <c r="A52" s="201"/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</row>
    <row r="53" spans="1:26" ht="15.75" customHeight="1" x14ac:dyDescent="0.2">
      <c r="A53" s="201"/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</row>
    <row r="54" spans="1:26" ht="15.75" customHeight="1" x14ac:dyDescent="0.2">
      <c r="A54" s="201"/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</row>
    <row r="55" spans="1:26" ht="15.75" customHeight="1" x14ac:dyDescent="0.2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</row>
    <row r="56" spans="1:26" ht="15.75" customHeight="1" x14ac:dyDescent="0.2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</row>
    <row r="57" spans="1:26" ht="15.75" customHeight="1" x14ac:dyDescent="0.2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</row>
    <row r="58" spans="1:26" ht="15.75" customHeight="1" x14ac:dyDescent="0.2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</row>
    <row r="59" spans="1:26" ht="15.75" customHeight="1" x14ac:dyDescent="0.2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</row>
    <row r="60" spans="1:26" ht="15.75" customHeight="1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</row>
    <row r="61" spans="1:26" ht="15.75" customHeight="1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</row>
    <row r="62" spans="1:26" ht="15.75" customHeight="1" x14ac:dyDescent="0.2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</row>
    <row r="63" spans="1:26" ht="15.75" customHeight="1" x14ac:dyDescent="0.2">
      <c r="A63" s="201"/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</row>
    <row r="64" spans="1:26" ht="15.75" customHeight="1" x14ac:dyDescent="0.2">
      <c r="A64" s="201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</row>
    <row r="65" spans="1:26" ht="15.75" customHeight="1" x14ac:dyDescent="0.2">
      <c r="A65" s="201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</row>
    <row r="66" spans="1:26" ht="15.75" customHeight="1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</row>
    <row r="67" spans="1:26" ht="15.75" customHeight="1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</row>
    <row r="68" spans="1:26" ht="15.75" customHeight="1" x14ac:dyDescent="0.2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</row>
    <row r="69" spans="1:26" ht="15.75" customHeight="1" x14ac:dyDescent="0.2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</row>
    <row r="70" spans="1:26" ht="15.75" customHeight="1" x14ac:dyDescent="0.2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</row>
    <row r="71" spans="1:26" ht="15.75" customHeight="1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</row>
    <row r="72" spans="1:26" ht="15.75" customHeight="1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</row>
    <row r="73" spans="1:26" ht="15.75" customHeight="1" x14ac:dyDescent="0.2">
      <c r="A73" s="201"/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</row>
    <row r="74" spans="1:26" ht="15.75" customHeight="1" x14ac:dyDescent="0.2">
      <c r="A74" s="201"/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</row>
    <row r="75" spans="1:26" ht="15.75" customHeight="1" x14ac:dyDescent="0.2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</row>
    <row r="76" spans="1:26" ht="15.75" customHeight="1" x14ac:dyDescent="0.2">
      <c r="A76" s="201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</row>
    <row r="77" spans="1:26" ht="15.75" customHeight="1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</row>
    <row r="78" spans="1:26" ht="15.75" customHeight="1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</row>
    <row r="79" spans="1:26" ht="15.75" customHeight="1" x14ac:dyDescent="0.2">
      <c r="A79" s="201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</row>
    <row r="80" spans="1:26" ht="15.75" customHeight="1" x14ac:dyDescent="0.2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</row>
    <row r="81" spans="1:26" ht="15.75" customHeight="1" x14ac:dyDescent="0.2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</row>
    <row r="82" spans="1:26" ht="15.75" customHeight="1" x14ac:dyDescent="0.2">
      <c r="A82" s="201"/>
      <c r="B82" s="201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</row>
    <row r="83" spans="1:26" ht="15.75" customHeight="1" x14ac:dyDescent="0.2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</row>
    <row r="84" spans="1:26" ht="15.75" customHeight="1" x14ac:dyDescent="0.2">
      <c r="A84" s="201"/>
      <c r="B84" s="201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201"/>
      <c r="W84" s="201"/>
      <c r="X84" s="201"/>
      <c r="Y84" s="201"/>
      <c r="Z84" s="201"/>
    </row>
    <row r="85" spans="1:26" ht="15.75" customHeight="1" x14ac:dyDescent="0.2">
      <c r="A85" s="201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</row>
    <row r="86" spans="1:26" ht="15.75" customHeight="1" x14ac:dyDescent="0.2">
      <c r="A86" s="201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</row>
    <row r="87" spans="1:26" ht="15.75" customHeight="1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201"/>
    </row>
    <row r="88" spans="1:26" ht="15.75" customHeight="1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</row>
    <row r="89" spans="1:26" ht="15.75" customHeight="1" x14ac:dyDescent="0.2">
      <c r="A89" s="201"/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</row>
    <row r="90" spans="1:26" ht="15.75" customHeight="1" x14ac:dyDescent="0.2">
      <c r="A90" s="201"/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</row>
    <row r="91" spans="1:26" ht="15.75" customHeight="1" x14ac:dyDescent="0.2">
      <c r="A91" s="201"/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</row>
    <row r="92" spans="1:26" ht="15.75" customHeight="1" x14ac:dyDescent="0.2">
      <c r="A92" s="201"/>
      <c r="B92" s="201"/>
      <c r="C92" s="201"/>
      <c r="D92" s="201"/>
      <c r="E92" s="201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</row>
    <row r="93" spans="1:26" ht="15.75" customHeight="1" x14ac:dyDescent="0.2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</row>
    <row r="94" spans="1:26" ht="15.75" customHeight="1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</row>
    <row r="95" spans="1:26" ht="15.75" customHeight="1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</row>
    <row r="96" spans="1:26" ht="15.75" customHeight="1" x14ac:dyDescent="0.2">
      <c r="A96" s="201"/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</row>
    <row r="97" spans="1:26" ht="15.75" customHeight="1" x14ac:dyDescent="0.2">
      <c r="A97" s="201"/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</row>
    <row r="98" spans="1:26" ht="15.75" customHeight="1" x14ac:dyDescent="0.2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</row>
    <row r="99" spans="1:26" ht="15.75" customHeight="1" x14ac:dyDescent="0.2">
      <c r="A99" s="201"/>
      <c r="B99" s="201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</row>
    <row r="100" spans="1:26" ht="15.75" customHeight="1" x14ac:dyDescent="0.2">
      <c r="A100" s="201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</row>
    <row r="101" spans="1:26" ht="15.75" customHeight="1" x14ac:dyDescent="0.2">
      <c r="A101" s="201"/>
      <c r="B101" s="201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</row>
    <row r="102" spans="1:26" ht="15.75" customHeight="1" x14ac:dyDescent="0.2">
      <c r="A102" s="201"/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</row>
    <row r="103" spans="1:26" ht="15.75" customHeight="1" x14ac:dyDescent="0.2">
      <c r="A103" s="201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</row>
    <row r="104" spans="1:26" ht="15.75" customHeight="1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</row>
    <row r="105" spans="1:26" ht="15.75" customHeight="1" x14ac:dyDescent="0.2">
      <c r="A105" s="201"/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</row>
    <row r="106" spans="1:26" ht="15.75" customHeight="1" x14ac:dyDescent="0.2">
      <c r="A106" s="201"/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</row>
    <row r="107" spans="1:26" ht="15.75" customHeight="1" x14ac:dyDescent="0.2">
      <c r="A107" s="201"/>
      <c r="B107" s="201"/>
      <c r="C107" s="201"/>
      <c r="D107" s="201"/>
      <c r="E107" s="201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</row>
    <row r="108" spans="1:26" ht="15.75" customHeight="1" x14ac:dyDescent="0.2">
      <c r="A108" s="201"/>
      <c r="B108" s="201"/>
      <c r="C108" s="201"/>
      <c r="D108" s="201"/>
      <c r="E108" s="201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</row>
    <row r="109" spans="1:26" ht="15.75" customHeight="1" x14ac:dyDescent="0.2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X109" s="201"/>
      <c r="Y109" s="201"/>
      <c r="Z109" s="201"/>
    </row>
    <row r="110" spans="1:26" ht="15.75" customHeight="1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</row>
    <row r="111" spans="1:26" ht="15.75" customHeight="1" x14ac:dyDescent="0.2">
      <c r="A111" s="201"/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</row>
    <row r="112" spans="1:26" ht="15.75" customHeight="1" x14ac:dyDescent="0.2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</row>
    <row r="113" spans="1:26" ht="15.75" customHeight="1" x14ac:dyDescent="0.2">
      <c r="A113" s="201"/>
      <c r="B113" s="201"/>
      <c r="C113" s="201"/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</row>
    <row r="114" spans="1:26" ht="15.75" customHeight="1" x14ac:dyDescent="0.2">
      <c r="A114" s="201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</row>
    <row r="115" spans="1:26" ht="15.75" customHeight="1" x14ac:dyDescent="0.2">
      <c r="A115" s="201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</row>
    <row r="116" spans="1:26" ht="15.75" customHeight="1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</row>
    <row r="117" spans="1:26" ht="15.75" customHeight="1" x14ac:dyDescent="0.2">
      <c r="A117" s="201"/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</row>
    <row r="118" spans="1:26" ht="15.75" customHeight="1" x14ac:dyDescent="0.2">
      <c r="A118" s="201"/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</row>
    <row r="119" spans="1:26" ht="15.75" customHeight="1" x14ac:dyDescent="0.2">
      <c r="A119" s="201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</row>
    <row r="120" spans="1:26" ht="15.75" customHeight="1" x14ac:dyDescent="0.2">
      <c r="A120" s="201"/>
      <c r="B120" s="201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</row>
    <row r="121" spans="1:26" ht="15.75" customHeight="1" x14ac:dyDescent="0.2">
      <c r="A121" s="201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</row>
    <row r="122" spans="1:26" ht="15.75" customHeight="1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</row>
    <row r="123" spans="1:26" ht="15.75" customHeight="1" x14ac:dyDescent="0.2">
      <c r="A123" s="201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</row>
    <row r="124" spans="1:26" ht="15.75" customHeight="1" x14ac:dyDescent="0.2">
      <c r="A124" s="201"/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</row>
    <row r="125" spans="1:26" ht="15.75" customHeight="1" x14ac:dyDescent="0.2">
      <c r="A125" s="201"/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</row>
    <row r="126" spans="1:26" ht="15.75" customHeight="1" x14ac:dyDescent="0.2">
      <c r="A126" s="201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</row>
    <row r="127" spans="1:26" ht="15.75" customHeight="1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</row>
    <row r="128" spans="1:26" ht="15.75" customHeight="1" x14ac:dyDescent="0.2">
      <c r="A128" s="201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</row>
    <row r="129" spans="1:26" ht="15.75" customHeight="1" x14ac:dyDescent="0.2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</row>
    <row r="130" spans="1:26" ht="15.75" customHeight="1" x14ac:dyDescent="0.2">
      <c r="A130" s="201"/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201"/>
    </row>
    <row r="131" spans="1:26" ht="15.75" customHeight="1" x14ac:dyDescent="0.2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X131" s="201"/>
      <c r="Y131" s="201"/>
      <c r="Z131" s="201"/>
    </row>
    <row r="132" spans="1:26" ht="15.75" customHeight="1" x14ac:dyDescent="0.2">
      <c r="A132" s="201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201"/>
      <c r="V132" s="201"/>
      <c r="W132" s="201"/>
      <c r="X132" s="201"/>
      <c r="Y132" s="201"/>
      <c r="Z132" s="201"/>
    </row>
    <row r="133" spans="1:26" ht="15.75" customHeight="1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201"/>
      <c r="V133" s="201"/>
      <c r="W133" s="201"/>
      <c r="X133" s="201"/>
      <c r="Y133" s="201"/>
      <c r="Z133" s="201"/>
    </row>
    <row r="134" spans="1:26" ht="15.75" customHeight="1" x14ac:dyDescent="0.2">
      <c r="A134" s="201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</row>
    <row r="135" spans="1:26" ht="15.75" customHeight="1" x14ac:dyDescent="0.2">
      <c r="A135" s="201"/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</row>
    <row r="136" spans="1:26" ht="15.75" customHeight="1" x14ac:dyDescent="0.2">
      <c r="A136" s="201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201"/>
    </row>
    <row r="137" spans="1:26" ht="15.75" customHeight="1" x14ac:dyDescent="0.2">
      <c r="A137" s="201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</row>
    <row r="138" spans="1:26" ht="15.75" customHeight="1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</row>
    <row r="139" spans="1:26" ht="15.75" customHeight="1" x14ac:dyDescent="0.2">
      <c r="A139" s="201"/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201"/>
      <c r="V139" s="201"/>
      <c r="W139" s="201"/>
      <c r="X139" s="201"/>
      <c r="Y139" s="201"/>
      <c r="Z139" s="201"/>
    </row>
    <row r="140" spans="1:26" ht="15.75" customHeight="1" x14ac:dyDescent="0.2">
      <c r="A140" s="201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</row>
    <row r="141" spans="1:26" ht="15.75" customHeight="1" x14ac:dyDescent="0.2">
      <c r="A141" s="201"/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</row>
    <row r="142" spans="1:26" ht="15.75" customHeight="1" x14ac:dyDescent="0.2">
      <c r="A142" s="201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201"/>
    </row>
    <row r="143" spans="1:26" ht="15.75" customHeight="1" x14ac:dyDescent="0.2">
      <c r="A143" s="201"/>
      <c r="B143" s="201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201"/>
    </row>
    <row r="144" spans="1:26" ht="15.75" customHeight="1" x14ac:dyDescent="0.2">
      <c r="A144" s="201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201"/>
      <c r="V144" s="201"/>
      <c r="W144" s="201"/>
      <c r="X144" s="201"/>
      <c r="Y144" s="201"/>
      <c r="Z144" s="201"/>
    </row>
    <row r="145" spans="1:26" ht="15.75" customHeight="1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X145" s="201"/>
      <c r="Y145" s="201"/>
      <c r="Z145" s="201"/>
    </row>
    <row r="146" spans="1:26" ht="15.75" customHeight="1" x14ac:dyDescent="0.2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</row>
    <row r="147" spans="1:26" ht="15.75" customHeight="1" x14ac:dyDescent="0.2">
      <c r="A147" s="201"/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201"/>
    </row>
    <row r="148" spans="1:26" ht="15.75" customHeight="1" x14ac:dyDescent="0.2">
      <c r="A148" s="201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</row>
    <row r="149" spans="1:26" ht="15.75" customHeight="1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1"/>
      <c r="Z149" s="201"/>
    </row>
    <row r="150" spans="1:26" ht="15.75" customHeight="1" x14ac:dyDescent="0.2">
      <c r="A150" s="201"/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</row>
    <row r="151" spans="1:26" ht="15.75" customHeight="1" x14ac:dyDescent="0.2">
      <c r="A151" s="201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</row>
    <row r="152" spans="1:26" ht="15.75" customHeight="1" x14ac:dyDescent="0.2">
      <c r="A152" s="201"/>
      <c r="B152" s="201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201"/>
    </row>
    <row r="153" spans="1:26" ht="15.75" customHeight="1" x14ac:dyDescent="0.2">
      <c r="A153" s="201"/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201"/>
    </row>
    <row r="154" spans="1:26" ht="15.75" customHeight="1" x14ac:dyDescent="0.2">
      <c r="A154" s="201"/>
      <c r="B154" s="201"/>
      <c r="C154" s="201"/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201"/>
      <c r="Y154" s="201"/>
      <c r="Z154" s="201"/>
    </row>
    <row r="155" spans="1:26" ht="15.75" customHeight="1" x14ac:dyDescent="0.2">
      <c r="A155" s="201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201"/>
      <c r="Y155" s="201"/>
      <c r="Z155" s="201"/>
    </row>
    <row r="156" spans="1:26" ht="15.75" customHeight="1" x14ac:dyDescent="0.2">
      <c r="A156" s="201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</row>
    <row r="157" spans="1:26" ht="15.75" customHeight="1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</row>
    <row r="158" spans="1:26" ht="15.75" customHeight="1" x14ac:dyDescent="0.2">
      <c r="A158" s="201"/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</row>
    <row r="159" spans="1:26" ht="15.75" customHeight="1" x14ac:dyDescent="0.2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X159" s="201"/>
      <c r="Y159" s="201"/>
      <c r="Z159" s="201"/>
    </row>
    <row r="160" spans="1:26" ht="15.75" customHeight="1" x14ac:dyDescent="0.2">
      <c r="A160" s="201"/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201"/>
    </row>
    <row r="161" spans="1:26" ht="15.75" customHeight="1" x14ac:dyDescent="0.2">
      <c r="A161" s="201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  <c r="X161" s="201"/>
      <c r="Y161" s="201"/>
      <c r="Z161" s="201"/>
    </row>
    <row r="162" spans="1:26" ht="15.75" customHeight="1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01"/>
      <c r="P162" s="201"/>
      <c r="Q162" s="201"/>
      <c r="R162" s="201"/>
      <c r="S162" s="201"/>
      <c r="T162" s="201"/>
      <c r="U162" s="201"/>
      <c r="V162" s="201"/>
      <c r="W162" s="201"/>
      <c r="X162" s="201"/>
      <c r="Y162" s="201"/>
      <c r="Z162" s="201"/>
    </row>
    <row r="163" spans="1:26" ht="15.75" customHeight="1" x14ac:dyDescent="0.2">
      <c r="A163" s="201"/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1"/>
      <c r="S163" s="201"/>
      <c r="T163" s="201"/>
      <c r="U163" s="201"/>
      <c r="V163" s="201"/>
      <c r="W163" s="201"/>
      <c r="X163" s="201"/>
      <c r="Y163" s="201"/>
      <c r="Z163" s="201"/>
    </row>
    <row r="164" spans="1:26" ht="15.75" customHeight="1" x14ac:dyDescent="0.2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</row>
    <row r="165" spans="1:26" ht="15.75" customHeight="1" x14ac:dyDescent="0.2">
      <c r="A165" s="201"/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</row>
    <row r="166" spans="1:26" ht="15.75" customHeight="1" x14ac:dyDescent="0.2">
      <c r="A166" s="201"/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201"/>
    </row>
    <row r="167" spans="1:26" ht="15.75" customHeight="1" x14ac:dyDescent="0.2">
      <c r="A167" s="201"/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201"/>
    </row>
    <row r="168" spans="1:26" ht="15.75" customHeight="1" x14ac:dyDescent="0.2">
      <c r="A168" s="201"/>
      <c r="B168" s="201"/>
      <c r="C168" s="201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</row>
    <row r="169" spans="1:26" ht="15.75" customHeight="1" x14ac:dyDescent="0.2">
      <c r="A169" s="201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</row>
    <row r="170" spans="1:26" ht="15.75" customHeight="1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</row>
    <row r="171" spans="1:26" ht="15.75" customHeight="1" x14ac:dyDescent="0.2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</row>
    <row r="172" spans="1:26" ht="15.75" customHeight="1" x14ac:dyDescent="0.2">
      <c r="A172" s="201"/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</row>
    <row r="173" spans="1:26" ht="15.75" customHeight="1" x14ac:dyDescent="0.2">
      <c r="A173" s="201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</row>
    <row r="174" spans="1:26" ht="15.75" customHeight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</row>
    <row r="175" spans="1:26" ht="15.75" customHeight="1" x14ac:dyDescent="0.2">
      <c r="A175" s="201"/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</row>
    <row r="176" spans="1:26" ht="15.75" customHeight="1" x14ac:dyDescent="0.2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</row>
    <row r="177" spans="1:26" ht="15.75" customHeight="1" x14ac:dyDescent="0.2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</row>
    <row r="178" spans="1:26" ht="15.75" customHeight="1" x14ac:dyDescent="0.2">
      <c r="A178" s="201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201"/>
    </row>
    <row r="179" spans="1:26" ht="15.75" customHeight="1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1"/>
      <c r="Z179" s="201"/>
    </row>
    <row r="180" spans="1:26" ht="15.75" customHeight="1" x14ac:dyDescent="0.2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</row>
    <row r="181" spans="1:26" ht="15.75" customHeight="1" x14ac:dyDescent="0.2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</row>
    <row r="182" spans="1:26" ht="15.75" customHeight="1" x14ac:dyDescent="0.2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</row>
    <row r="183" spans="1:26" ht="15.75" customHeight="1" x14ac:dyDescent="0.2">
      <c r="A183" s="201"/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201"/>
    </row>
    <row r="184" spans="1:26" ht="15.75" customHeight="1" x14ac:dyDescent="0.2">
      <c r="A184" s="201"/>
      <c r="B184" s="201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</row>
    <row r="185" spans="1:26" ht="15.75" customHeight="1" x14ac:dyDescent="0.2">
      <c r="A185" s="201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</row>
    <row r="186" spans="1:26" ht="15.75" customHeight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</row>
    <row r="187" spans="1:26" ht="15.75" customHeight="1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</row>
    <row r="188" spans="1:26" ht="15.75" customHeight="1" x14ac:dyDescent="0.2">
      <c r="A188" s="201"/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</row>
    <row r="189" spans="1:26" ht="15.75" customHeight="1" x14ac:dyDescent="0.2">
      <c r="A189" s="201"/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</row>
    <row r="190" spans="1:26" ht="15.75" customHeight="1" x14ac:dyDescent="0.2">
      <c r="A190" s="201"/>
      <c r="B190" s="201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</row>
    <row r="191" spans="1:26" ht="15.75" customHeight="1" x14ac:dyDescent="0.2">
      <c r="A191" s="201"/>
      <c r="B191" s="201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</row>
    <row r="192" spans="1:26" ht="15.75" customHeight="1" x14ac:dyDescent="0.2">
      <c r="A192" s="201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</row>
    <row r="193" spans="1:26" ht="15.75" customHeight="1" x14ac:dyDescent="0.2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</row>
    <row r="194" spans="1:26" ht="15.75" customHeight="1" x14ac:dyDescent="0.2">
      <c r="A194" s="201"/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</row>
    <row r="195" spans="1:26" ht="15.75" customHeight="1" x14ac:dyDescent="0.2">
      <c r="A195" s="201"/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</row>
    <row r="196" spans="1:26" ht="15.75" customHeight="1" x14ac:dyDescent="0.2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</row>
    <row r="197" spans="1:26" ht="15.75" customHeight="1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01"/>
      <c r="Q197" s="201"/>
      <c r="R197" s="201"/>
      <c r="S197" s="201"/>
      <c r="T197" s="201"/>
      <c r="U197" s="201"/>
      <c r="V197" s="201"/>
      <c r="W197" s="201"/>
      <c r="X197" s="201"/>
      <c r="Y197" s="201"/>
      <c r="Z197" s="201"/>
    </row>
    <row r="198" spans="1:26" ht="15.75" customHeight="1" x14ac:dyDescent="0.2">
      <c r="A198" s="201"/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</row>
    <row r="199" spans="1:26" ht="15.75" customHeight="1" x14ac:dyDescent="0.2">
      <c r="A199" s="201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</row>
    <row r="200" spans="1:26" ht="15.75" customHeight="1" x14ac:dyDescent="0.2">
      <c r="A200" s="201"/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</row>
    <row r="201" spans="1:26" ht="15.75" customHeight="1" x14ac:dyDescent="0.2">
      <c r="A201" s="201"/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</row>
    <row r="202" spans="1:26" ht="15.75" customHeight="1" x14ac:dyDescent="0.2">
      <c r="A202" s="201"/>
      <c r="B202" s="201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</row>
    <row r="203" spans="1:26" ht="15.75" customHeight="1" x14ac:dyDescent="0.2">
      <c r="A203" s="201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</row>
    <row r="204" spans="1:26" ht="15.75" customHeight="1" x14ac:dyDescent="0.2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</row>
    <row r="205" spans="1:26" ht="15.75" customHeight="1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</row>
    <row r="206" spans="1:26" ht="15.75" customHeight="1" x14ac:dyDescent="0.2">
      <c r="A206" s="201"/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</row>
    <row r="207" spans="1:26" ht="15.75" customHeight="1" x14ac:dyDescent="0.2">
      <c r="A207" s="201"/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</row>
    <row r="208" spans="1:26" ht="15.75" customHeight="1" x14ac:dyDescent="0.2">
      <c r="A208" s="201"/>
      <c r="B208" s="201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</row>
    <row r="209" spans="1:26" ht="15.75" customHeight="1" x14ac:dyDescent="0.2">
      <c r="A209" s="201"/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</row>
    <row r="210" spans="1:26" ht="15.75" customHeight="1" x14ac:dyDescent="0.2">
      <c r="A210" s="201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</row>
    <row r="211" spans="1:26" ht="15.75" customHeight="1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</row>
    <row r="212" spans="1:26" ht="15.75" customHeight="1" x14ac:dyDescent="0.2">
      <c r="A212" s="201"/>
      <c r="B212" s="201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201"/>
    </row>
    <row r="213" spans="1:26" ht="15.75" customHeight="1" x14ac:dyDescent="0.2">
      <c r="A213" s="201"/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</row>
    <row r="214" spans="1:26" ht="15.75" customHeight="1" x14ac:dyDescent="0.2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</row>
    <row r="215" spans="1:26" ht="15.75" customHeight="1" x14ac:dyDescent="0.2">
      <c r="A215" s="201"/>
      <c r="B215" s="201"/>
      <c r="C215" s="201"/>
      <c r="D215" s="201"/>
      <c r="E215" s="201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01"/>
      <c r="Q215" s="201"/>
      <c r="R215" s="201"/>
      <c r="S215" s="201"/>
      <c r="T215" s="201"/>
      <c r="U215" s="201"/>
      <c r="V215" s="201"/>
      <c r="W215" s="201"/>
      <c r="X215" s="201"/>
      <c r="Y215" s="201"/>
      <c r="Z215" s="201"/>
    </row>
    <row r="216" spans="1:26" ht="15.75" customHeight="1" x14ac:dyDescent="0.2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</row>
    <row r="217" spans="1:26" ht="15.75" customHeight="1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01"/>
      <c r="Q217" s="201"/>
      <c r="R217" s="201"/>
      <c r="S217" s="201"/>
      <c r="T217" s="201"/>
      <c r="U217" s="201"/>
      <c r="V217" s="201"/>
      <c r="W217" s="201"/>
      <c r="X217" s="201"/>
      <c r="Y217" s="201"/>
      <c r="Z217" s="201"/>
    </row>
    <row r="218" spans="1:26" ht="15.75" customHeight="1" x14ac:dyDescent="0.2">
      <c r="A218" s="201"/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201"/>
    </row>
    <row r="219" spans="1:26" ht="15.75" customHeight="1" x14ac:dyDescent="0.2">
      <c r="A219" s="201"/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</row>
    <row r="220" spans="1:26" ht="15.75" customHeight="1" x14ac:dyDescent="0.2">
      <c r="A220" s="201"/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</row>
    <row r="221" spans="1:26" ht="15.75" customHeight="1" x14ac:dyDescent="0.2">
      <c r="A221" s="201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</row>
    <row r="222" spans="1:26" ht="15.75" customHeight="1" x14ac:dyDescent="0.2">
      <c r="A222" s="201"/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</row>
    <row r="223" spans="1:26" ht="15.75" customHeight="1" x14ac:dyDescent="0.2">
      <c r="A223" s="201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</row>
    <row r="224" spans="1:26" ht="15.75" customHeight="1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</row>
    <row r="225" spans="1:26" ht="15.75" customHeight="1" x14ac:dyDescent="0.2">
      <c r="A225" s="201"/>
      <c r="B225" s="201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</row>
    <row r="226" spans="1:26" ht="15.75" customHeight="1" x14ac:dyDescent="0.2">
      <c r="A226" s="201"/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</row>
    <row r="227" spans="1:26" ht="15.75" customHeight="1" x14ac:dyDescent="0.2">
      <c r="A227" s="201"/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</row>
    <row r="228" spans="1:26" ht="15.75" customHeight="1" x14ac:dyDescent="0.2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</row>
    <row r="229" spans="1:26" ht="15.75" customHeight="1" x14ac:dyDescent="0.2">
      <c r="A229" s="201"/>
      <c r="B229" s="201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</row>
    <row r="230" spans="1:26" ht="15.75" customHeight="1" x14ac:dyDescent="0.2">
      <c r="A230" s="201"/>
      <c r="B230" s="201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</row>
    <row r="231" spans="1:26" ht="15.75" customHeight="1" x14ac:dyDescent="0.2">
      <c r="A231" s="201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</row>
    <row r="232" spans="1:26" ht="15.75" customHeight="1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</row>
    <row r="233" spans="1:26" ht="15.75" customHeight="1" x14ac:dyDescent="0.2">
      <c r="A233" s="201"/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</row>
    <row r="234" spans="1:26" ht="15.75" customHeight="1" x14ac:dyDescent="0.2">
      <c r="A234" s="201"/>
      <c r="B234" s="201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/>
      <c r="Z234" s="201"/>
    </row>
    <row r="235" spans="1:26" ht="15.75" customHeight="1" x14ac:dyDescent="0.2">
      <c r="A235" s="201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</row>
    <row r="236" spans="1:26" ht="15.75" customHeight="1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</row>
    <row r="237" spans="1:26" ht="15.75" customHeight="1" x14ac:dyDescent="0.2">
      <c r="A237" s="201"/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</row>
    <row r="238" spans="1:26" ht="15.75" customHeight="1" x14ac:dyDescent="0.2">
      <c r="A238" s="201"/>
      <c r="B238" s="201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201"/>
    </row>
    <row r="239" spans="1:26" ht="15.75" customHeight="1" x14ac:dyDescent="0.2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</row>
    <row r="240" spans="1:26" ht="15.75" customHeight="1" x14ac:dyDescent="0.2">
      <c r="A240" s="201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1"/>
      <c r="Z240" s="201"/>
    </row>
    <row r="241" spans="1:26" ht="15.75" customHeight="1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1"/>
      <c r="Z241" s="201"/>
    </row>
    <row r="242" spans="1:26" ht="15.75" customHeight="1" x14ac:dyDescent="0.2">
      <c r="A242" s="201"/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</row>
    <row r="243" spans="1:26" ht="15.75" customHeight="1" x14ac:dyDescent="0.2">
      <c r="A243" s="201"/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</row>
    <row r="244" spans="1:26" ht="15.75" customHeight="1" x14ac:dyDescent="0.2">
      <c r="A244" s="201"/>
      <c r="B244" s="201"/>
      <c r="C244" s="201"/>
      <c r="D244" s="201"/>
      <c r="E244" s="201"/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01"/>
      <c r="Q244" s="201"/>
      <c r="R244" s="201"/>
      <c r="S244" s="201"/>
      <c r="T244" s="201"/>
      <c r="U244" s="201"/>
      <c r="V244" s="201"/>
      <c r="W244" s="201"/>
      <c r="X244" s="201"/>
      <c r="Y244" s="201"/>
      <c r="Z244" s="201"/>
    </row>
    <row r="245" spans="1:26" ht="15.75" customHeight="1" x14ac:dyDescent="0.2">
      <c r="A245" s="201"/>
      <c r="B245" s="201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</row>
    <row r="246" spans="1:26" ht="15.75" customHeight="1" x14ac:dyDescent="0.2">
      <c r="A246" s="201"/>
      <c r="B246" s="201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</row>
    <row r="247" spans="1:26" ht="15.75" customHeight="1" x14ac:dyDescent="0.2">
      <c r="A247" s="201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01"/>
      <c r="Q247" s="201"/>
      <c r="R247" s="201"/>
      <c r="S247" s="201"/>
      <c r="T247" s="201"/>
      <c r="U247" s="201"/>
      <c r="V247" s="201"/>
      <c r="W247" s="201"/>
      <c r="X247" s="201"/>
      <c r="Y247" s="201"/>
      <c r="Z247" s="201"/>
    </row>
    <row r="248" spans="1:26" ht="15.75" customHeight="1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</row>
    <row r="249" spans="1:26" ht="15.75" customHeight="1" x14ac:dyDescent="0.2">
      <c r="A249" s="201"/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</row>
    <row r="250" spans="1:26" ht="15.75" customHeight="1" x14ac:dyDescent="0.2">
      <c r="A250" s="201"/>
      <c r="B250" s="201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201"/>
    </row>
    <row r="251" spans="1:26" ht="15.75" customHeight="1" x14ac:dyDescent="0.2">
      <c r="A251" s="201"/>
      <c r="B251" s="201"/>
      <c r="C251" s="201"/>
      <c r="D251" s="201"/>
      <c r="E251" s="201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1"/>
      <c r="Z251" s="201"/>
    </row>
    <row r="252" spans="1:26" ht="15.75" customHeight="1" x14ac:dyDescent="0.2">
      <c r="A252" s="201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</row>
    <row r="253" spans="1:26" ht="15.75" customHeight="1" x14ac:dyDescent="0.2">
      <c r="A253" s="201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1"/>
      <c r="Z253" s="201"/>
    </row>
    <row r="254" spans="1:26" ht="15.75" customHeight="1" x14ac:dyDescent="0.2">
      <c r="A254" s="201"/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</row>
    <row r="255" spans="1:26" ht="15.75" customHeight="1" x14ac:dyDescent="0.2">
      <c r="A255" s="201"/>
      <c r="B255" s="201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201"/>
    </row>
    <row r="256" spans="1:26" ht="15.75" customHeight="1" x14ac:dyDescent="0.2">
      <c r="A256" s="201"/>
      <c r="B256" s="201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</row>
    <row r="257" spans="1:26" ht="15.75" customHeight="1" x14ac:dyDescent="0.2">
      <c r="A257" s="201"/>
      <c r="B257" s="201"/>
      <c r="C257" s="20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</row>
    <row r="258" spans="1:26" ht="15.75" customHeight="1" x14ac:dyDescent="0.2">
      <c r="A258" s="201"/>
      <c r="B258" s="201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01"/>
      <c r="Q258" s="201"/>
      <c r="R258" s="201"/>
      <c r="S258" s="201"/>
      <c r="T258" s="201"/>
      <c r="U258" s="201"/>
      <c r="V258" s="201"/>
      <c r="W258" s="201"/>
      <c r="X258" s="201"/>
      <c r="Y258" s="201"/>
      <c r="Z258" s="201"/>
    </row>
    <row r="259" spans="1:26" ht="15.75" customHeight="1" x14ac:dyDescent="0.2">
      <c r="A259" s="201"/>
      <c r="B259" s="201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201"/>
    </row>
    <row r="260" spans="1:26" ht="15.75" customHeight="1" x14ac:dyDescent="0.2">
      <c r="A260" s="201"/>
      <c r="B260" s="201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</row>
    <row r="261" spans="1:26" ht="15.75" customHeight="1" x14ac:dyDescent="0.2">
      <c r="A261" s="201"/>
      <c r="B261" s="201"/>
      <c r="C261" s="201"/>
      <c r="D261" s="201"/>
      <c r="E261" s="201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</row>
    <row r="262" spans="1:26" ht="15.75" customHeight="1" x14ac:dyDescent="0.2">
      <c r="A262" s="201"/>
      <c r="B262" s="201"/>
      <c r="C262" s="20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</row>
    <row r="263" spans="1:26" ht="15.75" customHeight="1" x14ac:dyDescent="0.2">
      <c r="A263" s="201"/>
      <c r="B263" s="201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1"/>
      <c r="Z263" s="201"/>
    </row>
    <row r="264" spans="1:26" ht="15.75" customHeight="1" x14ac:dyDescent="0.2">
      <c r="A264" s="201"/>
      <c r="B264" s="201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</row>
    <row r="265" spans="1:26" ht="15.75" customHeight="1" x14ac:dyDescent="0.2">
      <c r="A265" s="201"/>
      <c r="B265" s="201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201"/>
    </row>
    <row r="266" spans="1:26" ht="15.75" customHeight="1" x14ac:dyDescent="0.2">
      <c r="A266" s="201"/>
      <c r="B266" s="201"/>
      <c r="C266" s="20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</row>
    <row r="267" spans="1:26" ht="15.75" customHeight="1" x14ac:dyDescent="0.2">
      <c r="A267" s="201"/>
      <c r="B267" s="201"/>
      <c r="C267" s="201"/>
      <c r="D267" s="201"/>
      <c r="E267" s="201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1"/>
      <c r="Z267" s="201"/>
    </row>
    <row r="268" spans="1:26" ht="15.75" customHeight="1" x14ac:dyDescent="0.2">
      <c r="A268" s="201"/>
      <c r="B268" s="201"/>
      <c r="C268" s="201"/>
      <c r="D268" s="201"/>
      <c r="E268" s="201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</row>
    <row r="269" spans="1:26" ht="15.75" customHeight="1" x14ac:dyDescent="0.2">
      <c r="A269" s="201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</row>
    <row r="270" spans="1:26" ht="15.75" customHeight="1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1"/>
      <c r="Z270" s="201"/>
    </row>
    <row r="271" spans="1:26" ht="15.75" customHeight="1" x14ac:dyDescent="0.2">
      <c r="A271" s="201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01"/>
      <c r="Q271" s="201"/>
      <c r="R271" s="201"/>
      <c r="S271" s="201"/>
      <c r="T271" s="201"/>
      <c r="U271" s="201"/>
      <c r="V271" s="201"/>
      <c r="W271" s="201"/>
      <c r="X271" s="201"/>
      <c r="Y271" s="201"/>
      <c r="Z271" s="201"/>
    </row>
    <row r="272" spans="1:26" ht="15.75" customHeight="1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</row>
    <row r="273" spans="1:26" ht="15.75" customHeight="1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01"/>
      <c r="Q273" s="201"/>
      <c r="R273" s="201"/>
      <c r="S273" s="201"/>
      <c r="T273" s="201"/>
      <c r="U273" s="201"/>
      <c r="V273" s="201"/>
      <c r="W273" s="201"/>
      <c r="X273" s="201"/>
      <c r="Y273" s="201"/>
      <c r="Z273" s="201"/>
    </row>
    <row r="274" spans="1:26" ht="15.75" customHeight="1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01"/>
      <c r="Q274" s="201"/>
      <c r="R274" s="201"/>
      <c r="S274" s="201"/>
      <c r="T274" s="201"/>
      <c r="U274" s="201"/>
      <c r="V274" s="201"/>
      <c r="W274" s="201"/>
      <c r="X274" s="201"/>
      <c r="Y274" s="201"/>
      <c r="Z274" s="201"/>
    </row>
    <row r="275" spans="1:26" ht="15.75" customHeight="1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</row>
    <row r="276" spans="1:26" ht="15.7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</row>
    <row r="277" spans="1:26" ht="15.75" customHeight="1" x14ac:dyDescent="0.2">
      <c r="A277" s="201"/>
      <c r="B277" s="201"/>
      <c r="C277" s="201"/>
      <c r="D277" s="201"/>
      <c r="E277" s="201"/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01"/>
      <c r="Q277" s="201"/>
      <c r="R277" s="201"/>
      <c r="S277" s="201"/>
      <c r="T277" s="201"/>
      <c r="U277" s="201"/>
      <c r="V277" s="201"/>
      <c r="W277" s="201"/>
      <c r="X277" s="201"/>
      <c r="Y277" s="201"/>
      <c r="Z277" s="201"/>
    </row>
    <row r="278" spans="1:26" ht="15.75" customHeight="1" x14ac:dyDescent="0.2">
      <c r="A278" s="201"/>
      <c r="B278" s="201"/>
      <c r="C278" s="201"/>
      <c r="D278" s="201"/>
      <c r="E278" s="201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</row>
    <row r="279" spans="1:26" ht="15.75" customHeight="1" x14ac:dyDescent="0.2">
      <c r="A279" s="201"/>
      <c r="B279" s="201"/>
      <c r="C279" s="201"/>
      <c r="D279" s="201"/>
      <c r="E279" s="2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1"/>
      <c r="Z279" s="201"/>
    </row>
    <row r="280" spans="1:26" ht="15.75" customHeight="1" x14ac:dyDescent="0.2">
      <c r="A280" s="201"/>
      <c r="B280" s="201"/>
      <c r="C280" s="201"/>
      <c r="D280" s="201"/>
      <c r="E280" s="201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</row>
    <row r="281" spans="1:26" ht="15.75" customHeight="1" x14ac:dyDescent="0.2">
      <c r="A281" s="201"/>
      <c r="B281" s="201"/>
      <c r="C281" s="201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1"/>
      <c r="Z281" s="201"/>
    </row>
    <row r="282" spans="1:26" ht="15.75" customHeight="1" x14ac:dyDescent="0.2">
      <c r="A282" s="201"/>
      <c r="B282" s="201"/>
      <c r="C282" s="201"/>
      <c r="D282" s="201"/>
      <c r="E282" s="201"/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</row>
    <row r="283" spans="1:26" ht="15.75" customHeight="1" x14ac:dyDescent="0.2">
      <c r="A283" s="201"/>
      <c r="B283" s="201"/>
      <c r="C283" s="201"/>
      <c r="D283" s="201"/>
      <c r="E283" s="201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201"/>
      <c r="Z283" s="201"/>
    </row>
    <row r="284" spans="1:26" ht="15.75" customHeight="1" x14ac:dyDescent="0.2">
      <c r="A284" s="201"/>
      <c r="B284" s="201"/>
      <c r="C284" s="201"/>
      <c r="D284" s="201"/>
      <c r="E284" s="201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</row>
    <row r="285" spans="1:26" ht="15.75" customHeight="1" x14ac:dyDescent="0.2">
      <c r="A285" s="201"/>
      <c r="B285" s="201"/>
      <c r="C285" s="201"/>
      <c r="D285" s="201"/>
      <c r="E285" s="201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201"/>
      <c r="Z285" s="201"/>
    </row>
    <row r="286" spans="1:26" ht="15.75" customHeight="1" x14ac:dyDescent="0.2">
      <c r="A286" s="201"/>
      <c r="B286" s="201"/>
      <c r="C286" s="201"/>
      <c r="D286" s="201"/>
      <c r="E286" s="201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</row>
    <row r="287" spans="1:26" ht="15.75" customHeight="1" x14ac:dyDescent="0.2">
      <c r="A287" s="201"/>
      <c r="B287" s="201"/>
      <c r="C287" s="201"/>
      <c r="D287" s="201"/>
      <c r="E287" s="201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</row>
    <row r="288" spans="1:26" ht="15.75" customHeight="1" x14ac:dyDescent="0.2">
      <c r="A288" s="201"/>
      <c r="B288" s="201"/>
      <c r="C288" s="20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</row>
    <row r="289" spans="1:26" ht="15.75" customHeight="1" x14ac:dyDescent="0.2">
      <c r="A289" s="201"/>
      <c r="B289" s="201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</row>
    <row r="290" spans="1:26" ht="15.75" customHeight="1" x14ac:dyDescent="0.2">
      <c r="A290" s="201"/>
      <c r="B290" s="201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</row>
    <row r="291" spans="1:26" ht="15.75" customHeight="1" x14ac:dyDescent="0.2">
      <c r="A291" s="201"/>
      <c r="B291" s="201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</row>
    <row r="292" spans="1:26" ht="15.75" customHeight="1" x14ac:dyDescent="0.2">
      <c r="A292" s="201"/>
      <c r="B292" s="201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01"/>
      <c r="Q292" s="201"/>
      <c r="R292" s="201"/>
      <c r="S292" s="201"/>
      <c r="T292" s="201"/>
      <c r="U292" s="201"/>
      <c r="V292" s="201"/>
      <c r="W292" s="201"/>
      <c r="X292" s="201"/>
      <c r="Y292" s="201"/>
      <c r="Z292" s="201"/>
    </row>
    <row r="293" spans="1:26" ht="15.75" customHeight="1" x14ac:dyDescent="0.2">
      <c r="A293" s="201"/>
      <c r="B293" s="201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01"/>
      <c r="Q293" s="201"/>
      <c r="R293" s="201"/>
      <c r="S293" s="201"/>
      <c r="T293" s="201"/>
      <c r="U293" s="201"/>
      <c r="V293" s="201"/>
      <c r="W293" s="201"/>
      <c r="X293" s="201"/>
      <c r="Y293" s="201"/>
      <c r="Z293" s="201"/>
    </row>
    <row r="294" spans="1:26" ht="15.75" customHeight="1" x14ac:dyDescent="0.2">
      <c r="A294" s="201"/>
      <c r="B294" s="201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</row>
    <row r="295" spans="1:26" ht="15.75" customHeight="1" x14ac:dyDescent="0.2">
      <c r="A295" s="201"/>
      <c r="B295" s="201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01"/>
      <c r="Q295" s="201"/>
      <c r="R295" s="201"/>
      <c r="S295" s="201"/>
      <c r="T295" s="201"/>
      <c r="U295" s="201"/>
      <c r="V295" s="201"/>
      <c r="W295" s="201"/>
      <c r="X295" s="201"/>
      <c r="Y295" s="201"/>
      <c r="Z295" s="201"/>
    </row>
    <row r="296" spans="1:26" ht="15.75" customHeight="1" x14ac:dyDescent="0.2">
      <c r="A296" s="201"/>
      <c r="B296" s="201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</row>
    <row r="297" spans="1:26" ht="15.75" customHeight="1" x14ac:dyDescent="0.2">
      <c r="A297" s="201"/>
      <c r="B297" s="201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01"/>
      <c r="Q297" s="201"/>
      <c r="R297" s="201"/>
      <c r="S297" s="201"/>
      <c r="T297" s="201"/>
      <c r="U297" s="201"/>
      <c r="V297" s="201"/>
      <c r="W297" s="201"/>
      <c r="X297" s="201"/>
      <c r="Y297" s="201"/>
      <c r="Z297" s="201"/>
    </row>
    <row r="298" spans="1:26" ht="15.75" customHeight="1" x14ac:dyDescent="0.2">
      <c r="A298" s="201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</row>
    <row r="299" spans="1:26" ht="15.75" customHeight="1" x14ac:dyDescent="0.2">
      <c r="A299" s="201"/>
      <c r="B299" s="201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201"/>
      <c r="T299" s="201"/>
      <c r="U299" s="201"/>
      <c r="V299" s="201"/>
      <c r="W299" s="201"/>
      <c r="X299" s="201"/>
      <c r="Y299" s="201"/>
      <c r="Z299" s="201"/>
    </row>
    <row r="300" spans="1:26" ht="15.75" customHeight="1" x14ac:dyDescent="0.2">
      <c r="A300" s="201"/>
      <c r="B300" s="201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01"/>
      <c r="Q300" s="201"/>
      <c r="R300" s="201"/>
      <c r="S300" s="201"/>
      <c r="T300" s="201"/>
      <c r="U300" s="201"/>
      <c r="V300" s="201"/>
      <c r="W300" s="201"/>
      <c r="X300" s="201"/>
      <c r="Y300" s="201"/>
      <c r="Z300" s="201"/>
    </row>
    <row r="301" spans="1:26" ht="15.75" customHeight="1" x14ac:dyDescent="0.2">
      <c r="A301" s="201"/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201"/>
      <c r="T301" s="201"/>
      <c r="U301" s="201"/>
      <c r="V301" s="201"/>
      <c r="W301" s="201"/>
      <c r="X301" s="201"/>
      <c r="Y301" s="201"/>
      <c r="Z301" s="201"/>
    </row>
    <row r="302" spans="1:26" ht="15.75" customHeight="1" x14ac:dyDescent="0.2">
      <c r="A302" s="201"/>
      <c r="B302" s="201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</row>
    <row r="303" spans="1:26" ht="15.75" customHeight="1" x14ac:dyDescent="0.2">
      <c r="A303" s="201"/>
      <c r="B303" s="201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01"/>
      <c r="Q303" s="201"/>
      <c r="R303" s="201"/>
      <c r="S303" s="201"/>
      <c r="T303" s="201"/>
      <c r="U303" s="201"/>
      <c r="V303" s="201"/>
      <c r="W303" s="201"/>
      <c r="X303" s="201"/>
      <c r="Y303" s="201"/>
      <c r="Z303" s="201"/>
    </row>
    <row r="304" spans="1:26" ht="15.75" customHeight="1" x14ac:dyDescent="0.2">
      <c r="A304" s="201"/>
      <c r="B304" s="201"/>
      <c r="C304" s="201"/>
      <c r="D304" s="201"/>
      <c r="E304" s="201"/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01"/>
      <c r="Q304" s="201"/>
      <c r="R304" s="201"/>
      <c r="S304" s="201"/>
      <c r="T304" s="201"/>
      <c r="U304" s="201"/>
      <c r="V304" s="201"/>
      <c r="W304" s="201"/>
      <c r="X304" s="201"/>
      <c r="Y304" s="201"/>
      <c r="Z304" s="201"/>
    </row>
    <row r="305" spans="1:26" ht="15.75" customHeight="1" x14ac:dyDescent="0.2">
      <c r="A305" s="201"/>
      <c r="B305" s="201"/>
      <c r="C305" s="201"/>
      <c r="D305" s="201"/>
      <c r="E305" s="201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/>
      <c r="Q305" s="201"/>
      <c r="R305" s="201"/>
      <c r="S305" s="201"/>
      <c r="T305" s="201"/>
      <c r="U305" s="201"/>
      <c r="V305" s="201"/>
      <c r="W305" s="201"/>
      <c r="X305" s="201"/>
      <c r="Y305" s="201"/>
      <c r="Z305" s="201"/>
    </row>
    <row r="306" spans="1:26" ht="15.75" customHeight="1" x14ac:dyDescent="0.2">
      <c r="A306" s="201"/>
      <c r="B306" s="201"/>
      <c r="C306" s="201"/>
      <c r="D306" s="201"/>
      <c r="E306" s="201"/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</row>
    <row r="307" spans="1:26" ht="15.75" customHeight="1" x14ac:dyDescent="0.2">
      <c r="A307" s="201"/>
      <c r="B307" s="201"/>
      <c r="C307" s="201"/>
      <c r="D307" s="201"/>
      <c r="E307" s="201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01"/>
      <c r="Q307" s="201"/>
      <c r="R307" s="201"/>
      <c r="S307" s="201"/>
      <c r="T307" s="201"/>
      <c r="U307" s="201"/>
      <c r="V307" s="201"/>
      <c r="W307" s="201"/>
      <c r="X307" s="201"/>
      <c r="Y307" s="201"/>
      <c r="Z307" s="201"/>
    </row>
    <row r="308" spans="1:26" ht="15.75" customHeight="1" x14ac:dyDescent="0.2">
      <c r="A308" s="201"/>
      <c r="B308" s="201"/>
      <c r="C308" s="201"/>
      <c r="D308" s="201"/>
      <c r="E308" s="201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01"/>
      <c r="Q308" s="201"/>
      <c r="R308" s="201"/>
      <c r="S308" s="201"/>
      <c r="T308" s="201"/>
      <c r="U308" s="201"/>
      <c r="V308" s="201"/>
      <c r="W308" s="201"/>
      <c r="X308" s="201"/>
      <c r="Y308" s="201"/>
      <c r="Z308" s="201"/>
    </row>
    <row r="309" spans="1:26" ht="15.75" customHeight="1" x14ac:dyDescent="0.2">
      <c r="A309" s="201"/>
      <c r="B309" s="201"/>
      <c r="C309" s="201"/>
      <c r="D309" s="201"/>
      <c r="E309" s="201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01"/>
      <c r="Q309" s="201"/>
      <c r="R309" s="201"/>
      <c r="S309" s="201"/>
      <c r="T309" s="201"/>
      <c r="U309" s="201"/>
      <c r="V309" s="201"/>
      <c r="W309" s="201"/>
      <c r="X309" s="201"/>
      <c r="Y309" s="201"/>
      <c r="Z309" s="201"/>
    </row>
    <row r="310" spans="1:26" ht="15.75" customHeight="1" x14ac:dyDescent="0.2">
      <c r="A310" s="201"/>
      <c r="B310" s="201"/>
      <c r="C310" s="201"/>
      <c r="D310" s="201"/>
      <c r="E310" s="201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01"/>
      <c r="Q310" s="201"/>
      <c r="R310" s="201"/>
      <c r="S310" s="201"/>
      <c r="T310" s="201"/>
      <c r="U310" s="201"/>
      <c r="V310" s="201"/>
      <c r="W310" s="201"/>
      <c r="X310" s="201"/>
      <c r="Y310" s="201"/>
      <c r="Z310" s="201"/>
    </row>
    <row r="311" spans="1:26" ht="15.75" customHeight="1" x14ac:dyDescent="0.2">
      <c r="A311" s="201"/>
      <c r="B311" s="201"/>
      <c r="C311" s="201"/>
      <c r="D311" s="201"/>
      <c r="E311" s="201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01"/>
      <c r="Q311" s="201"/>
      <c r="R311" s="201"/>
      <c r="S311" s="201"/>
      <c r="T311" s="201"/>
      <c r="U311" s="201"/>
      <c r="V311" s="201"/>
      <c r="W311" s="201"/>
      <c r="X311" s="201"/>
      <c r="Y311" s="201"/>
      <c r="Z311" s="201"/>
    </row>
    <row r="312" spans="1:26" ht="15.75" customHeight="1" x14ac:dyDescent="0.2">
      <c r="A312" s="201"/>
      <c r="B312" s="201"/>
      <c r="C312" s="201"/>
      <c r="D312" s="201"/>
      <c r="E312" s="201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</row>
    <row r="313" spans="1:26" ht="15.75" customHeight="1" x14ac:dyDescent="0.2">
      <c r="A313" s="201"/>
      <c r="B313" s="201"/>
      <c r="C313" s="201"/>
      <c r="D313" s="201"/>
      <c r="E313" s="201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</row>
    <row r="314" spans="1:26" ht="15.75" customHeight="1" x14ac:dyDescent="0.2">
      <c r="A314" s="201"/>
      <c r="B314" s="201"/>
      <c r="C314" s="201"/>
      <c r="D314" s="201"/>
      <c r="E314" s="201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</row>
    <row r="315" spans="1:26" ht="15.75" customHeight="1" x14ac:dyDescent="0.2">
      <c r="A315" s="201"/>
      <c r="B315" s="201"/>
      <c r="C315" s="201"/>
      <c r="D315" s="201"/>
      <c r="E315" s="201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</row>
    <row r="316" spans="1:26" ht="15.75" customHeight="1" x14ac:dyDescent="0.2">
      <c r="A316" s="201"/>
      <c r="B316" s="201"/>
      <c r="C316" s="201"/>
      <c r="D316" s="201"/>
      <c r="E316" s="201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</row>
    <row r="317" spans="1:26" ht="15.75" customHeight="1" x14ac:dyDescent="0.2">
      <c r="A317" s="201"/>
      <c r="B317" s="201"/>
      <c r="C317" s="201"/>
      <c r="D317" s="201"/>
      <c r="E317" s="201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</row>
    <row r="318" spans="1:26" ht="15.75" customHeight="1" x14ac:dyDescent="0.2">
      <c r="A318" s="201"/>
      <c r="B318" s="201"/>
      <c r="C318" s="201"/>
      <c r="D318" s="201"/>
      <c r="E318" s="201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</row>
    <row r="319" spans="1:26" ht="15.75" customHeight="1" x14ac:dyDescent="0.2">
      <c r="A319" s="201"/>
      <c r="B319" s="201"/>
      <c r="C319" s="201"/>
      <c r="D319" s="201"/>
      <c r="E319" s="201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</row>
    <row r="320" spans="1:26" ht="15.75" customHeight="1" x14ac:dyDescent="0.2">
      <c r="A320" s="201"/>
      <c r="B320" s="201"/>
      <c r="C320" s="201"/>
      <c r="D320" s="201"/>
      <c r="E320" s="201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</row>
    <row r="321" spans="1:26" ht="15.75" customHeight="1" x14ac:dyDescent="0.2">
      <c r="A321" s="201"/>
      <c r="B321" s="201"/>
      <c r="C321" s="201"/>
      <c r="D321" s="201"/>
      <c r="E321" s="201"/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</row>
    <row r="322" spans="1:26" ht="15.75" customHeight="1" x14ac:dyDescent="0.2">
      <c r="A322" s="201"/>
      <c r="B322" s="201"/>
      <c r="C322" s="201"/>
      <c r="D322" s="201"/>
      <c r="E322" s="201"/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01"/>
      <c r="Q322" s="201"/>
      <c r="R322" s="201"/>
      <c r="S322" s="201"/>
      <c r="T322" s="201"/>
      <c r="U322" s="201"/>
      <c r="V322" s="201"/>
      <c r="W322" s="201"/>
      <c r="X322" s="201"/>
      <c r="Y322" s="201"/>
      <c r="Z322" s="201"/>
    </row>
    <row r="323" spans="1:26" ht="15.75" customHeight="1" x14ac:dyDescent="0.2">
      <c r="A323" s="201"/>
      <c r="B323" s="201"/>
      <c r="C323" s="201"/>
      <c r="D323" s="201"/>
      <c r="E323" s="201"/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01"/>
      <c r="Q323" s="201"/>
      <c r="R323" s="201"/>
      <c r="S323" s="201"/>
      <c r="T323" s="201"/>
      <c r="U323" s="201"/>
      <c r="V323" s="201"/>
      <c r="W323" s="201"/>
      <c r="X323" s="201"/>
      <c r="Y323" s="201"/>
      <c r="Z323" s="201"/>
    </row>
    <row r="324" spans="1:26" ht="15.75" customHeight="1" x14ac:dyDescent="0.2">
      <c r="A324" s="201"/>
      <c r="B324" s="201"/>
      <c r="C324" s="201"/>
      <c r="D324" s="201"/>
      <c r="E324" s="201"/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/>
      <c r="U324" s="201"/>
      <c r="V324" s="201"/>
      <c r="W324" s="201"/>
      <c r="X324" s="201"/>
      <c r="Y324" s="201"/>
      <c r="Z324" s="201"/>
    </row>
    <row r="325" spans="1:26" ht="15.75" customHeight="1" x14ac:dyDescent="0.2">
      <c r="A325" s="201"/>
      <c r="B325" s="201"/>
      <c r="C325" s="201"/>
      <c r="D325" s="201"/>
      <c r="E325" s="201"/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01"/>
      <c r="Q325" s="201"/>
      <c r="R325" s="201"/>
      <c r="S325" s="201"/>
      <c r="T325" s="201"/>
      <c r="U325" s="201"/>
      <c r="V325" s="201"/>
      <c r="W325" s="201"/>
      <c r="X325" s="201"/>
      <c r="Y325" s="201"/>
      <c r="Z325" s="201"/>
    </row>
    <row r="326" spans="1:26" ht="15.75" customHeight="1" x14ac:dyDescent="0.2">
      <c r="A326" s="201"/>
      <c r="B326" s="201"/>
      <c r="C326" s="201"/>
      <c r="D326" s="201"/>
      <c r="E326" s="201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01"/>
      <c r="Q326" s="201"/>
      <c r="R326" s="201"/>
      <c r="S326" s="201"/>
      <c r="T326" s="201"/>
      <c r="U326" s="201"/>
      <c r="V326" s="201"/>
      <c r="W326" s="201"/>
      <c r="X326" s="201"/>
      <c r="Y326" s="201"/>
      <c r="Z326" s="201"/>
    </row>
    <row r="327" spans="1:26" ht="15.75" customHeight="1" x14ac:dyDescent="0.2">
      <c r="A327" s="201"/>
      <c r="B327" s="201"/>
      <c r="C327" s="201"/>
      <c r="D327" s="201"/>
      <c r="E327" s="201"/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01"/>
      <c r="Q327" s="201"/>
      <c r="R327" s="201"/>
      <c r="S327" s="201"/>
      <c r="T327" s="201"/>
      <c r="U327" s="201"/>
      <c r="V327" s="201"/>
      <c r="W327" s="201"/>
      <c r="X327" s="201"/>
      <c r="Y327" s="201"/>
      <c r="Z327" s="201"/>
    </row>
    <row r="328" spans="1:26" ht="15.75" customHeight="1" x14ac:dyDescent="0.2">
      <c r="A328" s="201"/>
      <c r="B328" s="201"/>
      <c r="C328" s="201"/>
      <c r="D328" s="201"/>
      <c r="E328" s="201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01"/>
      <c r="Q328" s="201"/>
      <c r="R328" s="201"/>
      <c r="S328" s="201"/>
      <c r="T328" s="201"/>
      <c r="U328" s="201"/>
      <c r="V328" s="201"/>
      <c r="W328" s="201"/>
      <c r="X328" s="201"/>
      <c r="Y328" s="201"/>
      <c r="Z328" s="201"/>
    </row>
    <row r="329" spans="1:26" ht="15.75" customHeight="1" x14ac:dyDescent="0.2">
      <c r="A329" s="201"/>
      <c r="B329" s="201"/>
      <c r="C329" s="201"/>
      <c r="D329" s="201"/>
      <c r="E329" s="201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01"/>
      <c r="Q329" s="201"/>
      <c r="R329" s="201"/>
      <c r="S329" s="201"/>
      <c r="T329" s="201"/>
      <c r="U329" s="201"/>
      <c r="V329" s="201"/>
      <c r="W329" s="201"/>
      <c r="X329" s="201"/>
      <c r="Y329" s="201"/>
      <c r="Z329" s="201"/>
    </row>
    <row r="330" spans="1:26" ht="15.75" customHeight="1" x14ac:dyDescent="0.2">
      <c r="A330" s="201"/>
      <c r="B330" s="201"/>
      <c r="C330" s="201"/>
      <c r="D330" s="201"/>
      <c r="E330" s="201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</row>
    <row r="331" spans="1:26" ht="15.75" customHeight="1" x14ac:dyDescent="0.2">
      <c r="A331" s="201"/>
      <c r="B331" s="201"/>
      <c r="C331" s="201"/>
      <c r="D331" s="201"/>
      <c r="E331" s="201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</row>
    <row r="332" spans="1:26" ht="15.75" customHeight="1" x14ac:dyDescent="0.2">
      <c r="A332" s="201"/>
      <c r="B332" s="201"/>
      <c r="C332" s="201"/>
      <c r="D332" s="201"/>
      <c r="E332" s="201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</row>
    <row r="333" spans="1:26" ht="15.75" customHeight="1" x14ac:dyDescent="0.2">
      <c r="A333" s="201"/>
      <c r="B333" s="201"/>
      <c r="C333" s="201"/>
      <c r="D333" s="201"/>
      <c r="E333" s="201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</row>
    <row r="334" spans="1:26" ht="15.75" customHeight="1" x14ac:dyDescent="0.2">
      <c r="A334" s="201"/>
      <c r="B334" s="201"/>
      <c r="C334" s="201"/>
      <c r="D334" s="201"/>
      <c r="E334" s="201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</row>
    <row r="335" spans="1:26" ht="15.75" customHeight="1" x14ac:dyDescent="0.2">
      <c r="A335" s="201"/>
      <c r="B335" s="201"/>
      <c r="C335" s="201"/>
      <c r="D335" s="201"/>
      <c r="E335" s="201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</row>
    <row r="336" spans="1:26" ht="15.75" customHeight="1" x14ac:dyDescent="0.2">
      <c r="A336" s="201"/>
      <c r="B336" s="201"/>
      <c r="C336" s="201"/>
      <c r="D336" s="201"/>
      <c r="E336" s="201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</row>
    <row r="337" spans="1:26" ht="15.75" customHeight="1" x14ac:dyDescent="0.2">
      <c r="A337" s="201"/>
      <c r="B337" s="201"/>
      <c r="C337" s="201"/>
      <c r="D337" s="201"/>
      <c r="E337" s="201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</row>
    <row r="338" spans="1:26" ht="15.75" customHeight="1" x14ac:dyDescent="0.2">
      <c r="A338" s="201"/>
      <c r="B338" s="201"/>
      <c r="C338" s="201"/>
      <c r="D338" s="201"/>
      <c r="E338" s="201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</row>
    <row r="339" spans="1:26" ht="15.75" customHeight="1" x14ac:dyDescent="0.2">
      <c r="A339" s="201"/>
      <c r="B339" s="201"/>
      <c r="C339" s="201"/>
      <c r="D339" s="201"/>
      <c r="E339" s="201"/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01"/>
      <c r="Q339" s="201"/>
      <c r="R339" s="201"/>
      <c r="S339" s="201"/>
      <c r="T339" s="201"/>
      <c r="U339" s="201"/>
      <c r="V339" s="201"/>
      <c r="W339" s="201"/>
      <c r="X339" s="201"/>
      <c r="Y339" s="201"/>
      <c r="Z339" s="201"/>
    </row>
    <row r="340" spans="1:26" ht="15.75" customHeight="1" x14ac:dyDescent="0.2">
      <c r="A340" s="201"/>
      <c r="B340" s="201"/>
      <c r="C340" s="201"/>
      <c r="D340" s="201"/>
      <c r="E340" s="201"/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01"/>
      <c r="Q340" s="201"/>
      <c r="R340" s="201"/>
      <c r="S340" s="201"/>
      <c r="T340" s="201"/>
      <c r="U340" s="201"/>
      <c r="V340" s="201"/>
      <c r="W340" s="201"/>
      <c r="X340" s="201"/>
      <c r="Y340" s="201"/>
      <c r="Z340" s="201"/>
    </row>
    <row r="341" spans="1:26" ht="15.75" customHeight="1" x14ac:dyDescent="0.2">
      <c r="A341" s="201"/>
      <c r="B341" s="201"/>
      <c r="C341" s="201"/>
      <c r="D341" s="201"/>
      <c r="E341" s="201"/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01"/>
      <c r="Q341" s="201"/>
      <c r="R341" s="201"/>
      <c r="S341" s="201"/>
      <c r="T341" s="201"/>
      <c r="U341" s="201"/>
      <c r="V341" s="201"/>
      <c r="W341" s="201"/>
      <c r="X341" s="201"/>
      <c r="Y341" s="201"/>
      <c r="Z341" s="201"/>
    </row>
    <row r="342" spans="1:26" ht="15.75" customHeight="1" x14ac:dyDescent="0.2">
      <c r="A342" s="201"/>
      <c r="B342" s="201"/>
      <c r="C342" s="201"/>
      <c r="D342" s="201"/>
      <c r="E342" s="201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01"/>
      <c r="Q342" s="201"/>
      <c r="R342" s="201"/>
      <c r="S342" s="201"/>
      <c r="T342" s="201"/>
      <c r="U342" s="201"/>
      <c r="V342" s="201"/>
      <c r="W342" s="201"/>
      <c r="X342" s="201"/>
      <c r="Y342" s="201"/>
      <c r="Z342" s="201"/>
    </row>
    <row r="343" spans="1:26" ht="15.75" customHeight="1" x14ac:dyDescent="0.2">
      <c r="A343" s="201"/>
      <c r="B343" s="201"/>
      <c r="C343" s="201"/>
      <c r="D343" s="201"/>
      <c r="E343" s="201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01"/>
      <c r="Q343" s="201"/>
      <c r="R343" s="201"/>
      <c r="S343" s="201"/>
      <c r="T343" s="201"/>
      <c r="U343" s="201"/>
      <c r="V343" s="201"/>
      <c r="W343" s="201"/>
      <c r="X343" s="201"/>
      <c r="Y343" s="201"/>
      <c r="Z343" s="201"/>
    </row>
    <row r="344" spans="1:26" ht="15.75" customHeight="1" x14ac:dyDescent="0.2">
      <c r="A344" s="201"/>
      <c r="B344" s="201"/>
      <c r="C344" s="201"/>
      <c r="D344" s="201"/>
      <c r="E344" s="201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01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</row>
    <row r="345" spans="1:26" ht="15.75" customHeight="1" x14ac:dyDescent="0.2">
      <c r="A345" s="201"/>
      <c r="B345" s="201"/>
      <c r="C345" s="201"/>
      <c r="D345" s="201"/>
      <c r="E345" s="201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01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</row>
    <row r="346" spans="1:26" ht="15.75" customHeight="1" x14ac:dyDescent="0.2">
      <c r="A346" s="201"/>
      <c r="B346" s="201"/>
      <c r="C346" s="201"/>
      <c r="D346" s="201"/>
      <c r="E346" s="201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01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</row>
    <row r="347" spans="1:26" ht="15.75" customHeight="1" x14ac:dyDescent="0.2">
      <c r="A347" s="201"/>
      <c r="B347" s="201"/>
      <c r="C347" s="201"/>
      <c r="D347" s="201"/>
      <c r="E347" s="201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</row>
    <row r="348" spans="1:26" ht="15.75" customHeight="1" x14ac:dyDescent="0.2">
      <c r="A348" s="201"/>
      <c r="B348" s="201"/>
      <c r="C348" s="201"/>
      <c r="D348" s="201"/>
      <c r="E348" s="201"/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01"/>
      <c r="Q348" s="201"/>
      <c r="R348" s="201"/>
      <c r="S348" s="201"/>
      <c r="T348" s="201"/>
      <c r="U348" s="201"/>
      <c r="V348" s="201"/>
      <c r="W348" s="201"/>
      <c r="X348" s="201"/>
      <c r="Y348" s="201"/>
      <c r="Z348" s="201"/>
    </row>
    <row r="349" spans="1:26" ht="15.75" customHeight="1" x14ac:dyDescent="0.2">
      <c r="A349" s="201"/>
      <c r="B349" s="201"/>
      <c r="C349" s="201"/>
      <c r="D349" s="201"/>
      <c r="E349" s="201"/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01"/>
      <c r="Q349" s="201"/>
      <c r="R349" s="201"/>
      <c r="S349" s="201"/>
      <c r="T349" s="201"/>
      <c r="U349" s="201"/>
      <c r="V349" s="201"/>
      <c r="W349" s="201"/>
      <c r="X349" s="201"/>
      <c r="Y349" s="201"/>
      <c r="Z349" s="201"/>
    </row>
    <row r="350" spans="1:26" ht="15.75" customHeight="1" x14ac:dyDescent="0.2">
      <c r="A350" s="201"/>
      <c r="B350" s="201"/>
      <c r="C350" s="201"/>
      <c r="D350" s="201"/>
      <c r="E350" s="201"/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01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</row>
    <row r="351" spans="1:26" ht="15.75" customHeight="1" x14ac:dyDescent="0.2">
      <c r="A351" s="201"/>
      <c r="B351" s="201"/>
      <c r="C351" s="201"/>
      <c r="D351" s="201"/>
      <c r="E351" s="201"/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</row>
    <row r="352" spans="1:26" ht="15.75" customHeight="1" x14ac:dyDescent="0.2">
      <c r="A352" s="201"/>
      <c r="B352" s="201"/>
      <c r="C352" s="201"/>
      <c r="D352" s="201"/>
      <c r="E352" s="201"/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01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</row>
    <row r="353" spans="1:26" ht="15.75" customHeight="1" x14ac:dyDescent="0.2">
      <c r="A353" s="201"/>
      <c r="B353" s="201"/>
      <c r="C353" s="201"/>
      <c r="D353" s="201"/>
      <c r="E353" s="201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</row>
    <row r="354" spans="1:26" ht="15.75" customHeight="1" x14ac:dyDescent="0.2">
      <c r="A354" s="201"/>
      <c r="B354" s="201"/>
      <c r="C354" s="201"/>
      <c r="D354" s="201"/>
      <c r="E354" s="201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</row>
    <row r="355" spans="1:26" ht="15.75" customHeight="1" x14ac:dyDescent="0.2">
      <c r="A355" s="201"/>
      <c r="B355" s="201"/>
      <c r="C355" s="201"/>
      <c r="D355" s="201"/>
      <c r="E355" s="201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</row>
    <row r="356" spans="1:26" ht="15.75" customHeight="1" x14ac:dyDescent="0.2">
      <c r="A356" s="201"/>
      <c r="B356" s="201"/>
      <c r="C356" s="201"/>
      <c r="D356" s="201"/>
      <c r="E356" s="201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</row>
    <row r="357" spans="1:26" ht="15.75" customHeight="1" x14ac:dyDescent="0.2">
      <c r="A357" s="201"/>
      <c r="B357" s="201"/>
      <c r="C357" s="201"/>
      <c r="D357" s="201"/>
      <c r="E357" s="201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</row>
    <row r="358" spans="1:26" ht="15.75" customHeight="1" x14ac:dyDescent="0.2">
      <c r="A358" s="201"/>
      <c r="B358" s="201"/>
      <c r="C358" s="201"/>
      <c r="D358" s="201"/>
      <c r="E358" s="201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</row>
    <row r="359" spans="1:26" ht="15.75" customHeight="1" x14ac:dyDescent="0.2">
      <c r="A359" s="201"/>
      <c r="B359" s="201"/>
      <c r="C359" s="201"/>
      <c r="D359" s="201"/>
      <c r="E359" s="201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</row>
    <row r="360" spans="1:26" ht="15.75" customHeight="1" x14ac:dyDescent="0.2">
      <c r="A360" s="201"/>
      <c r="B360" s="201"/>
      <c r="C360" s="201"/>
      <c r="D360" s="201"/>
      <c r="E360" s="201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</row>
    <row r="361" spans="1:26" ht="15.75" customHeight="1" x14ac:dyDescent="0.2">
      <c r="A361" s="201"/>
      <c r="B361" s="201"/>
      <c r="C361" s="201"/>
      <c r="D361" s="201"/>
      <c r="E361" s="201"/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01"/>
      <c r="Q361" s="201"/>
      <c r="R361" s="201"/>
      <c r="S361" s="201"/>
      <c r="T361" s="201"/>
      <c r="U361" s="201"/>
      <c r="V361" s="201"/>
      <c r="W361" s="201"/>
      <c r="X361" s="201"/>
      <c r="Y361" s="201"/>
      <c r="Z361" s="201"/>
    </row>
    <row r="362" spans="1:26" ht="15.75" customHeight="1" x14ac:dyDescent="0.2">
      <c r="A362" s="201"/>
      <c r="B362" s="201"/>
      <c r="C362" s="201"/>
      <c r="D362" s="201"/>
      <c r="E362" s="201"/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01"/>
      <c r="Q362" s="201"/>
      <c r="R362" s="201"/>
      <c r="S362" s="201"/>
      <c r="T362" s="201"/>
      <c r="U362" s="201"/>
      <c r="V362" s="201"/>
      <c r="W362" s="201"/>
      <c r="X362" s="201"/>
      <c r="Y362" s="201"/>
      <c r="Z362" s="201"/>
    </row>
    <row r="363" spans="1:26" ht="15.75" customHeight="1" x14ac:dyDescent="0.2">
      <c r="A363" s="201"/>
      <c r="B363" s="201"/>
      <c r="C363" s="201"/>
      <c r="D363" s="201"/>
      <c r="E363" s="201"/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01"/>
      <c r="Q363" s="201"/>
      <c r="R363" s="201"/>
      <c r="S363" s="201"/>
      <c r="T363" s="201"/>
      <c r="U363" s="201"/>
      <c r="V363" s="201"/>
      <c r="W363" s="201"/>
      <c r="X363" s="201"/>
      <c r="Y363" s="201"/>
      <c r="Z363" s="201"/>
    </row>
    <row r="364" spans="1:26" ht="15.75" customHeight="1" x14ac:dyDescent="0.2">
      <c r="A364" s="201"/>
      <c r="B364" s="201"/>
      <c r="C364" s="201"/>
      <c r="D364" s="201"/>
      <c r="E364" s="201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1"/>
      <c r="Z364" s="201"/>
    </row>
    <row r="365" spans="1:26" ht="15.75" customHeight="1" x14ac:dyDescent="0.2">
      <c r="A365" s="201"/>
      <c r="B365" s="201"/>
      <c r="C365" s="201"/>
      <c r="D365" s="201"/>
      <c r="E365" s="201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01"/>
      <c r="Q365" s="201"/>
      <c r="R365" s="201"/>
      <c r="S365" s="201"/>
      <c r="T365" s="201"/>
      <c r="U365" s="201"/>
      <c r="V365" s="201"/>
      <c r="W365" s="201"/>
      <c r="X365" s="201"/>
      <c r="Y365" s="201"/>
      <c r="Z365" s="201"/>
    </row>
    <row r="366" spans="1:26" ht="15.75" customHeight="1" x14ac:dyDescent="0.2">
      <c r="A366" s="201"/>
      <c r="B366" s="201"/>
      <c r="C366" s="201"/>
      <c r="D366" s="201"/>
      <c r="E366" s="201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</row>
    <row r="367" spans="1:26" ht="15.75" customHeight="1" x14ac:dyDescent="0.2">
      <c r="A367" s="201"/>
      <c r="B367" s="201"/>
      <c r="C367" s="201"/>
      <c r="D367" s="201"/>
      <c r="E367" s="201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</row>
    <row r="368" spans="1:26" ht="15.75" customHeight="1" x14ac:dyDescent="0.2">
      <c r="A368" s="201"/>
      <c r="B368" s="201"/>
      <c r="C368" s="201"/>
      <c r="D368" s="201"/>
      <c r="E368" s="201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</row>
    <row r="369" spans="1:26" ht="15.75" customHeight="1" x14ac:dyDescent="0.2">
      <c r="A369" s="201"/>
      <c r="B369" s="201"/>
      <c r="C369" s="201"/>
      <c r="D369" s="201"/>
      <c r="E369" s="201"/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</row>
    <row r="370" spans="1:26" ht="15.75" customHeight="1" x14ac:dyDescent="0.2">
      <c r="A370" s="201"/>
      <c r="B370" s="201"/>
      <c r="C370" s="201"/>
      <c r="D370" s="201"/>
      <c r="E370" s="201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</row>
    <row r="371" spans="1:26" ht="15.75" customHeight="1" x14ac:dyDescent="0.2">
      <c r="A371" s="201"/>
      <c r="B371" s="201"/>
      <c r="C371" s="201"/>
      <c r="D371" s="201"/>
      <c r="E371" s="201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</row>
    <row r="372" spans="1:26" ht="15.75" customHeight="1" x14ac:dyDescent="0.2">
      <c r="A372" s="201"/>
      <c r="B372" s="201"/>
      <c r="C372" s="201"/>
      <c r="D372" s="201"/>
      <c r="E372" s="201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</row>
    <row r="373" spans="1:26" ht="15.75" customHeight="1" x14ac:dyDescent="0.2">
      <c r="A373" s="201"/>
      <c r="B373" s="201"/>
      <c r="C373" s="201"/>
      <c r="D373" s="201"/>
      <c r="E373" s="201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</row>
    <row r="374" spans="1:26" ht="15.75" customHeight="1" x14ac:dyDescent="0.2">
      <c r="A374" s="201"/>
      <c r="B374" s="201"/>
      <c r="C374" s="201"/>
      <c r="D374" s="201"/>
      <c r="E374" s="201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</row>
    <row r="375" spans="1:26" ht="15.75" customHeight="1" x14ac:dyDescent="0.2">
      <c r="A375" s="201"/>
      <c r="B375" s="201"/>
      <c r="C375" s="201"/>
      <c r="D375" s="201"/>
      <c r="E375" s="201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01"/>
      <c r="Q375" s="201"/>
      <c r="R375" s="201"/>
      <c r="S375" s="201"/>
      <c r="T375" s="201"/>
      <c r="U375" s="201"/>
      <c r="V375" s="201"/>
      <c r="W375" s="201"/>
      <c r="X375" s="201"/>
      <c r="Y375" s="201"/>
      <c r="Z375" s="201"/>
    </row>
    <row r="376" spans="1:26" ht="15.75" customHeight="1" x14ac:dyDescent="0.2">
      <c r="A376" s="201"/>
      <c r="B376" s="201"/>
      <c r="C376" s="201"/>
      <c r="D376" s="201"/>
      <c r="E376" s="201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01"/>
      <c r="Q376" s="201"/>
      <c r="R376" s="201"/>
      <c r="S376" s="201"/>
      <c r="T376" s="201"/>
      <c r="U376" s="201"/>
      <c r="V376" s="201"/>
      <c r="W376" s="201"/>
      <c r="X376" s="201"/>
      <c r="Y376" s="201"/>
      <c r="Z376" s="201"/>
    </row>
    <row r="377" spans="1:26" ht="15.75" customHeight="1" x14ac:dyDescent="0.2">
      <c r="A377" s="201"/>
      <c r="B377" s="201"/>
      <c r="C377" s="201"/>
      <c r="D377" s="201"/>
      <c r="E377" s="201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01"/>
      <c r="Q377" s="201"/>
      <c r="R377" s="201"/>
      <c r="S377" s="201"/>
      <c r="T377" s="201"/>
      <c r="U377" s="201"/>
      <c r="V377" s="201"/>
      <c r="W377" s="201"/>
      <c r="X377" s="201"/>
      <c r="Y377" s="201"/>
      <c r="Z377" s="201"/>
    </row>
    <row r="378" spans="1:26" ht="15.75" customHeight="1" x14ac:dyDescent="0.2">
      <c r="A378" s="201"/>
      <c r="B378" s="201"/>
      <c r="C378" s="201"/>
      <c r="D378" s="201"/>
      <c r="E378" s="201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01"/>
      <c r="Q378" s="201"/>
      <c r="R378" s="201"/>
      <c r="S378" s="201"/>
      <c r="T378" s="201"/>
      <c r="U378" s="201"/>
      <c r="V378" s="201"/>
      <c r="W378" s="201"/>
      <c r="X378" s="201"/>
      <c r="Y378" s="201"/>
      <c r="Z378" s="201"/>
    </row>
    <row r="379" spans="1:26" ht="15.75" customHeight="1" x14ac:dyDescent="0.2">
      <c r="A379" s="201"/>
      <c r="B379" s="201"/>
      <c r="C379" s="201"/>
      <c r="D379" s="201"/>
      <c r="E379" s="201"/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01"/>
      <c r="Q379" s="201"/>
      <c r="R379" s="201"/>
      <c r="S379" s="201"/>
      <c r="T379" s="201"/>
      <c r="U379" s="201"/>
      <c r="V379" s="201"/>
      <c r="W379" s="201"/>
      <c r="X379" s="201"/>
      <c r="Y379" s="201"/>
      <c r="Z379" s="201"/>
    </row>
    <row r="380" spans="1:26" ht="15.75" customHeight="1" x14ac:dyDescent="0.2">
      <c r="A380" s="201"/>
      <c r="B380" s="201"/>
      <c r="C380" s="201"/>
      <c r="D380" s="201"/>
      <c r="E380" s="201"/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</row>
    <row r="381" spans="1:26" ht="15.75" customHeight="1" x14ac:dyDescent="0.2">
      <c r="A381" s="201"/>
      <c r="B381" s="201"/>
      <c r="C381" s="201"/>
      <c r="D381" s="201"/>
      <c r="E381" s="201"/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01"/>
      <c r="Q381" s="201"/>
      <c r="R381" s="201"/>
      <c r="S381" s="201"/>
      <c r="T381" s="201"/>
      <c r="U381" s="201"/>
      <c r="V381" s="201"/>
      <c r="W381" s="201"/>
      <c r="X381" s="201"/>
      <c r="Y381" s="201"/>
      <c r="Z381" s="201"/>
    </row>
    <row r="382" spans="1:26" ht="15.75" customHeight="1" x14ac:dyDescent="0.2">
      <c r="A382" s="201"/>
      <c r="B382" s="201"/>
      <c r="C382" s="201"/>
      <c r="D382" s="201"/>
      <c r="E382" s="201"/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</row>
    <row r="383" spans="1:26" ht="15.75" customHeight="1" x14ac:dyDescent="0.2">
      <c r="A383" s="201"/>
      <c r="B383" s="201"/>
      <c r="C383" s="201"/>
      <c r="D383" s="201"/>
      <c r="E383" s="201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01"/>
      <c r="Q383" s="201"/>
      <c r="R383" s="201"/>
      <c r="S383" s="201"/>
      <c r="T383" s="201"/>
      <c r="U383" s="201"/>
      <c r="V383" s="201"/>
      <c r="W383" s="201"/>
      <c r="X383" s="201"/>
      <c r="Y383" s="201"/>
      <c r="Z383" s="201"/>
    </row>
    <row r="384" spans="1:26" ht="15.75" customHeight="1" x14ac:dyDescent="0.2">
      <c r="A384" s="201"/>
      <c r="B384" s="201"/>
      <c r="C384" s="201"/>
      <c r="D384" s="201"/>
      <c r="E384" s="201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</row>
    <row r="385" spans="1:26" ht="15.75" customHeight="1" x14ac:dyDescent="0.2">
      <c r="A385" s="201"/>
      <c r="B385" s="201"/>
      <c r="C385" s="201"/>
      <c r="D385" s="201"/>
      <c r="E385" s="201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</row>
    <row r="386" spans="1:26" ht="15.75" customHeight="1" x14ac:dyDescent="0.2">
      <c r="A386" s="201"/>
      <c r="B386" s="201"/>
      <c r="C386" s="201"/>
      <c r="D386" s="201"/>
      <c r="E386" s="201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</row>
    <row r="387" spans="1:26" ht="15.75" customHeight="1" x14ac:dyDescent="0.2">
      <c r="A387" s="201"/>
      <c r="B387" s="201"/>
      <c r="C387" s="201"/>
      <c r="D387" s="201"/>
      <c r="E387" s="201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</row>
    <row r="388" spans="1:26" ht="15.75" customHeight="1" x14ac:dyDescent="0.2">
      <c r="A388" s="201"/>
      <c r="B388" s="201"/>
      <c r="C388" s="201"/>
      <c r="D388" s="201"/>
      <c r="E388" s="201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</row>
    <row r="389" spans="1:26" ht="15.75" customHeight="1" x14ac:dyDescent="0.2">
      <c r="A389" s="201"/>
      <c r="B389" s="201"/>
      <c r="C389" s="201"/>
      <c r="D389" s="201"/>
      <c r="E389" s="201"/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01"/>
      <c r="Q389" s="201"/>
      <c r="R389" s="201"/>
      <c r="S389" s="201"/>
      <c r="T389" s="201"/>
      <c r="U389" s="201"/>
      <c r="V389" s="201"/>
      <c r="W389" s="201"/>
      <c r="X389" s="201"/>
      <c r="Y389" s="201"/>
      <c r="Z389" s="201"/>
    </row>
    <row r="390" spans="1:26" ht="15.75" customHeight="1" x14ac:dyDescent="0.2">
      <c r="A390" s="201"/>
      <c r="B390" s="201"/>
      <c r="C390" s="201"/>
      <c r="D390" s="201"/>
      <c r="E390" s="201"/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01"/>
      <c r="Q390" s="201"/>
      <c r="R390" s="201"/>
      <c r="S390" s="201"/>
      <c r="T390" s="201"/>
      <c r="U390" s="201"/>
      <c r="V390" s="201"/>
      <c r="W390" s="201"/>
      <c r="X390" s="201"/>
      <c r="Y390" s="201"/>
      <c r="Z390" s="201"/>
    </row>
    <row r="391" spans="1:26" ht="15.75" customHeight="1" x14ac:dyDescent="0.2">
      <c r="A391" s="201"/>
      <c r="B391" s="201"/>
      <c r="C391" s="201"/>
      <c r="D391" s="201"/>
      <c r="E391" s="201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01"/>
      <c r="Q391" s="201"/>
      <c r="R391" s="201"/>
      <c r="S391" s="201"/>
      <c r="T391" s="201"/>
      <c r="U391" s="201"/>
      <c r="V391" s="201"/>
      <c r="W391" s="201"/>
      <c r="X391" s="201"/>
      <c r="Y391" s="201"/>
      <c r="Z391" s="201"/>
    </row>
    <row r="392" spans="1:26" ht="15.75" customHeight="1" x14ac:dyDescent="0.2">
      <c r="A392" s="201"/>
      <c r="B392" s="201"/>
      <c r="C392" s="201"/>
      <c r="D392" s="201"/>
      <c r="E392" s="201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</row>
    <row r="393" spans="1:26" ht="15.75" customHeight="1" x14ac:dyDescent="0.2">
      <c r="A393" s="201"/>
      <c r="B393" s="201"/>
      <c r="C393" s="201"/>
      <c r="D393" s="201"/>
      <c r="E393" s="201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01"/>
      <c r="Q393" s="201"/>
      <c r="R393" s="201"/>
      <c r="S393" s="201"/>
      <c r="T393" s="201"/>
      <c r="U393" s="201"/>
      <c r="V393" s="201"/>
      <c r="W393" s="201"/>
      <c r="X393" s="201"/>
      <c r="Y393" s="201"/>
      <c r="Z393" s="201"/>
    </row>
    <row r="394" spans="1:26" ht="15.75" customHeight="1" x14ac:dyDescent="0.2">
      <c r="A394" s="201"/>
      <c r="B394" s="201"/>
      <c r="C394" s="201"/>
      <c r="D394" s="201"/>
      <c r="E394" s="201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01"/>
      <c r="Q394" s="201"/>
      <c r="R394" s="201"/>
      <c r="S394" s="201"/>
      <c r="T394" s="201"/>
      <c r="U394" s="201"/>
      <c r="V394" s="201"/>
      <c r="W394" s="201"/>
      <c r="X394" s="201"/>
      <c r="Y394" s="201"/>
      <c r="Z394" s="201"/>
    </row>
    <row r="395" spans="1:26" ht="15.75" customHeight="1" x14ac:dyDescent="0.2">
      <c r="A395" s="201"/>
      <c r="B395" s="201"/>
      <c r="C395" s="201"/>
      <c r="D395" s="201"/>
      <c r="E395" s="201"/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01"/>
      <c r="Q395" s="201"/>
      <c r="R395" s="201"/>
      <c r="S395" s="201"/>
      <c r="T395" s="201"/>
      <c r="U395" s="201"/>
      <c r="V395" s="201"/>
      <c r="W395" s="201"/>
      <c r="X395" s="201"/>
      <c r="Y395" s="201"/>
      <c r="Z395" s="201"/>
    </row>
    <row r="396" spans="1:26" ht="15.75" customHeight="1" x14ac:dyDescent="0.2">
      <c r="A396" s="201"/>
      <c r="B396" s="201"/>
      <c r="C396" s="201"/>
      <c r="D396" s="201"/>
      <c r="E396" s="201"/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01"/>
      <c r="Q396" s="201"/>
      <c r="R396" s="201"/>
      <c r="S396" s="201"/>
      <c r="T396" s="201"/>
      <c r="U396" s="201"/>
      <c r="V396" s="201"/>
      <c r="W396" s="201"/>
      <c r="X396" s="201"/>
      <c r="Y396" s="201"/>
      <c r="Z396" s="201"/>
    </row>
    <row r="397" spans="1:26" ht="15.75" customHeight="1" x14ac:dyDescent="0.2">
      <c r="A397" s="201"/>
      <c r="B397" s="201"/>
      <c r="C397" s="201"/>
      <c r="D397" s="201"/>
      <c r="E397" s="201"/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</row>
    <row r="398" spans="1:26" ht="15.75" customHeight="1" x14ac:dyDescent="0.2">
      <c r="A398" s="201"/>
      <c r="B398" s="201"/>
      <c r="C398" s="201"/>
      <c r="D398" s="201"/>
      <c r="E398" s="201"/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01"/>
      <c r="Q398" s="201"/>
      <c r="R398" s="201"/>
      <c r="S398" s="201"/>
      <c r="T398" s="201"/>
      <c r="U398" s="201"/>
      <c r="V398" s="201"/>
      <c r="W398" s="201"/>
      <c r="X398" s="201"/>
      <c r="Y398" s="201"/>
      <c r="Z398" s="201"/>
    </row>
    <row r="399" spans="1:26" ht="15.75" customHeight="1" x14ac:dyDescent="0.2">
      <c r="A399" s="201"/>
      <c r="B399" s="201"/>
      <c r="C399" s="201"/>
      <c r="D399" s="201"/>
      <c r="E399" s="201"/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01"/>
      <c r="Q399" s="201"/>
      <c r="R399" s="201"/>
      <c r="S399" s="201"/>
      <c r="T399" s="201"/>
      <c r="U399" s="201"/>
      <c r="V399" s="201"/>
      <c r="W399" s="201"/>
      <c r="X399" s="201"/>
      <c r="Y399" s="201"/>
      <c r="Z399" s="201"/>
    </row>
    <row r="400" spans="1:26" ht="15.75" customHeight="1" x14ac:dyDescent="0.2">
      <c r="A400" s="201"/>
      <c r="B400" s="201"/>
      <c r="C400" s="201"/>
      <c r="D400" s="201"/>
      <c r="E400" s="201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01"/>
      <c r="Q400" s="201"/>
      <c r="R400" s="201"/>
      <c r="S400" s="201"/>
      <c r="T400" s="201"/>
      <c r="U400" s="201"/>
      <c r="V400" s="201"/>
      <c r="W400" s="201"/>
      <c r="X400" s="201"/>
      <c r="Y400" s="201"/>
      <c r="Z400" s="201"/>
    </row>
    <row r="401" spans="1:26" ht="15.75" customHeight="1" x14ac:dyDescent="0.2">
      <c r="A401" s="201"/>
      <c r="B401" s="201"/>
      <c r="C401" s="201"/>
      <c r="D401" s="201"/>
      <c r="E401" s="201"/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01"/>
      <c r="Q401" s="201"/>
      <c r="R401" s="201"/>
      <c r="S401" s="201"/>
      <c r="T401" s="201"/>
      <c r="U401" s="201"/>
      <c r="V401" s="201"/>
      <c r="W401" s="201"/>
      <c r="X401" s="201"/>
      <c r="Y401" s="201"/>
      <c r="Z401" s="201"/>
    </row>
    <row r="402" spans="1:26" ht="15.75" customHeight="1" x14ac:dyDescent="0.2">
      <c r="A402" s="201"/>
      <c r="B402" s="201"/>
      <c r="C402" s="201"/>
      <c r="D402" s="201"/>
      <c r="E402" s="201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</row>
    <row r="403" spans="1:26" ht="15.75" customHeight="1" x14ac:dyDescent="0.2">
      <c r="A403" s="201"/>
      <c r="B403" s="201"/>
      <c r="C403" s="201"/>
      <c r="D403" s="201"/>
      <c r="E403" s="201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</row>
    <row r="404" spans="1:26" ht="15.75" customHeight="1" x14ac:dyDescent="0.2">
      <c r="A404" s="201"/>
      <c r="B404" s="201"/>
      <c r="C404" s="201"/>
      <c r="D404" s="201"/>
      <c r="E404" s="201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</row>
    <row r="405" spans="1:26" ht="15.75" customHeight="1" x14ac:dyDescent="0.2">
      <c r="A405" s="201"/>
      <c r="B405" s="201"/>
      <c r="C405" s="201"/>
      <c r="D405" s="201"/>
      <c r="E405" s="201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</row>
    <row r="406" spans="1:26" ht="15.75" customHeight="1" x14ac:dyDescent="0.2">
      <c r="A406" s="201"/>
      <c r="B406" s="201"/>
      <c r="C406" s="201"/>
      <c r="D406" s="201"/>
      <c r="E406" s="201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</row>
    <row r="407" spans="1:26" ht="15.75" customHeight="1" x14ac:dyDescent="0.2">
      <c r="A407" s="201"/>
      <c r="B407" s="201"/>
      <c r="C407" s="201"/>
      <c r="D407" s="201"/>
      <c r="E407" s="201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</row>
    <row r="408" spans="1:26" ht="15.75" customHeight="1" x14ac:dyDescent="0.2">
      <c r="A408" s="201"/>
      <c r="B408" s="201"/>
      <c r="C408" s="201"/>
      <c r="D408" s="201"/>
      <c r="E408" s="201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</row>
    <row r="409" spans="1:26" ht="15.75" customHeight="1" x14ac:dyDescent="0.2">
      <c r="A409" s="201"/>
      <c r="B409" s="201"/>
      <c r="C409" s="201"/>
      <c r="D409" s="201"/>
      <c r="E409" s="201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</row>
    <row r="410" spans="1:26" ht="15.75" customHeight="1" x14ac:dyDescent="0.2">
      <c r="A410" s="201"/>
      <c r="B410" s="201"/>
      <c r="C410" s="201"/>
      <c r="D410" s="201"/>
      <c r="E410" s="201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</row>
    <row r="411" spans="1:26" ht="15.75" customHeight="1" x14ac:dyDescent="0.2">
      <c r="A411" s="201"/>
      <c r="B411" s="201"/>
      <c r="C411" s="201"/>
      <c r="D411" s="201"/>
      <c r="E411" s="201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</row>
    <row r="412" spans="1:26" ht="15.75" customHeight="1" x14ac:dyDescent="0.2">
      <c r="A412" s="201"/>
      <c r="B412" s="201"/>
      <c r="C412" s="201"/>
      <c r="D412" s="201"/>
      <c r="E412" s="201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</row>
    <row r="413" spans="1:26" ht="15.75" customHeight="1" x14ac:dyDescent="0.2">
      <c r="A413" s="201"/>
      <c r="B413" s="201"/>
      <c r="C413" s="201"/>
      <c r="D413" s="201"/>
      <c r="E413" s="201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</row>
    <row r="414" spans="1:26" ht="15.75" customHeight="1" x14ac:dyDescent="0.2">
      <c r="A414" s="201"/>
      <c r="B414" s="201"/>
      <c r="C414" s="201"/>
      <c r="D414" s="201"/>
      <c r="E414" s="201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</row>
    <row r="415" spans="1:26" ht="15.75" customHeight="1" x14ac:dyDescent="0.2">
      <c r="A415" s="201"/>
      <c r="B415" s="201"/>
      <c r="C415" s="201"/>
      <c r="D415" s="201"/>
      <c r="E415" s="201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</row>
    <row r="416" spans="1:26" ht="15.75" customHeight="1" x14ac:dyDescent="0.2">
      <c r="A416" s="201"/>
      <c r="B416" s="201"/>
      <c r="C416" s="201"/>
      <c r="D416" s="201"/>
      <c r="E416" s="201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</row>
    <row r="417" spans="1:26" ht="15.75" customHeight="1" x14ac:dyDescent="0.2">
      <c r="A417" s="201"/>
      <c r="B417" s="201"/>
      <c r="C417" s="201"/>
      <c r="D417" s="201"/>
      <c r="E417" s="201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</row>
    <row r="418" spans="1:26" ht="15.75" customHeight="1" x14ac:dyDescent="0.2">
      <c r="A418" s="201"/>
      <c r="B418" s="201"/>
      <c r="C418" s="201"/>
      <c r="D418" s="201"/>
      <c r="E418" s="201"/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01"/>
      <c r="Q418" s="201"/>
      <c r="R418" s="201"/>
      <c r="S418" s="201"/>
      <c r="T418" s="201"/>
      <c r="U418" s="201"/>
      <c r="V418" s="201"/>
      <c r="W418" s="201"/>
      <c r="X418" s="201"/>
      <c r="Y418" s="201"/>
      <c r="Z418" s="201"/>
    </row>
    <row r="419" spans="1:26" ht="15.75" customHeight="1" x14ac:dyDescent="0.2">
      <c r="A419" s="201"/>
      <c r="B419" s="201"/>
      <c r="C419" s="201"/>
      <c r="D419" s="201"/>
      <c r="E419" s="201"/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01"/>
      <c r="Q419" s="201"/>
      <c r="R419" s="201"/>
      <c r="S419" s="201"/>
      <c r="T419" s="201"/>
      <c r="U419" s="201"/>
      <c r="V419" s="201"/>
      <c r="W419" s="201"/>
      <c r="X419" s="201"/>
      <c r="Y419" s="201"/>
      <c r="Z419" s="201"/>
    </row>
    <row r="420" spans="1:26" ht="15.75" customHeight="1" x14ac:dyDescent="0.2">
      <c r="A420" s="201"/>
      <c r="B420" s="201"/>
      <c r="C420" s="201"/>
      <c r="D420" s="201"/>
      <c r="E420" s="201"/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</row>
    <row r="421" spans="1:26" ht="15.75" customHeight="1" x14ac:dyDescent="0.2">
      <c r="A421" s="201"/>
      <c r="B421" s="201"/>
      <c r="C421" s="201"/>
      <c r="D421" s="201"/>
      <c r="E421" s="201"/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</row>
    <row r="422" spans="1:26" ht="15.75" customHeight="1" x14ac:dyDescent="0.2">
      <c r="A422" s="201"/>
      <c r="B422" s="201"/>
      <c r="C422" s="201"/>
      <c r="D422" s="201"/>
      <c r="E422" s="201"/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</row>
    <row r="423" spans="1:26" ht="15.75" customHeight="1" x14ac:dyDescent="0.2">
      <c r="A423" s="201"/>
      <c r="B423" s="201"/>
      <c r="C423" s="201"/>
      <c r="D423" s="201"/>
      <c r="E423" s="201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</row>
    <row r="424" spans="1:26" ht="15.75" customHeight="1" x14ac:dyDescent="0.2">
      <c r="A424" s="201"/>
      <c r="B424" s="201"/>
      <c r="C424" s="201"/>
      <c r="D424" s="201"/>
      <c r="E424" s="201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</row>
    <row r="425" spans="1:26" ht="15.75" customHeight="1" x14ac:dyDescent="0.2">
      <c r="A425" s="201"/>
      <c r="B425" s="201"/>
      <c r="C425" s="201"/>
      <c r="D425" s="201"/>
      <c r="E425" s="201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</row>
    <row r="426" spans="1:26" ht="15.75" customHeight="1" x14ac:dyDescent="0.2">
      <c r="A426" s="201"/>
      <c r="B426" s="201"/>
      <c r="C426" s="201"/>
      <c r="D426" s="201"/>
      <c r="E426" s="201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</row>
    <row r="427" spans="1:26" ht="15.75" customHeight="1" x14ac:dyDescent="0.2">
      <c r="A427" s="201"/>
      <c r="B427" s="201"/>
      <c r="C427" s="201"/>
      <c r="D427" s="201"/>
      <c r="E427" s="201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</row>
    <row r="428" spans="1:26" ht="15.75" customHeight="1" x14ac:dyDescent="0.2">
      <c r="A428" s="201"/>
      <c r="B428" s="201"/>
      <c r="C428" s="201"/>
      <c r="D428" s="201"/>
      <c r="E428" s="201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</row>
    <row r="429" spans="1:26" ht="15.75" customHeight="1" x14ac:dyDescent="0.2">
      <c r="A429" s="201"/>
      <c r="B429" s="201"/>
      <c r="C429" s="201"/>
      <c r="D429" s="201"/>
      <c r="E429" s="201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</row>
    <row r="430" spans="1:26" ht="15.75" customHeight="1" x14ac:dyDescent="0.2">
      <c r="A430" s="201"/>
      <c r="B430" s="201"/>
      <c r="C430" s="201"/>
      <c r="D430" s="201"/>
      <c r="E430" s="201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</row>
    <row r="431" spans="1:26" ht="15.75" customHeight="1" x14ac:dyDescent="0.2">
      <c r="A431" s="201"/>
      <c r="B431" s="201"/>
      <c r="C431" s="201"/>
      <c r="D431" s="201"/>
      <c r="E431" s="201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</row>
    <row r="432" spans="1:26" ht="15.75" customHeight="1" x14ac:dyDescent="0.2">
      <c r="A432" s="201"/>
      <c r="B432" s="201"/>
      <c r="C432" s="201"/>
      <c r="D432" s="201"/>
      <c r="E432" s="201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</row>
    <row r="433" spans="1:26" ht="15.75" customHeight="1" x14ac:dyDescent="0.2">
      <c r="A433" s="201"/>
      <c r="B433" s="201"/>
      <c r="C433" s="201"/>
      <c r="D433" s="201"/>
      <c r="E433" s="201"/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1"/>
      <c r="Z433" s="201"/>
    </row>
    <row r="434" spans="1:26" ht="15.75" customHeight="1" x14ac:dyDescent="0.2">
      <c r="A434" s="201"/>
      <c r="B434" s="201"/>
      <c r="C434" s="201"/>
      <c r="D434" s="201"/>
      <c r="E434" s="201"/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1"/>
      <c r="Z434" s="201"/>
    </row>
    <row r="435" spans="1:26" ht="15.75" customHeight="1" x14ac:dyDescent="0.2">
      <c r="A435" s="201"/>
      <c r="B435" s="201"/>
      <c r="C435" s="201"/>
      <c r="D435" s="201"/>
      <c r="E435" s="201"/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201"/>
      <c r="Z435" s="201"/>
    </row>
    <row r="436" spans="1:26" ht="15.75" customHeight="1" x14ac:dyDescent="0.2">
      <c r="A436" s="201"/>
      <c r="B436" s="201"/>
      <c r="C436" s="201"/>
      <c r="D436" s="201"/>
      <c r="E436" s="201"/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201"/>
      <c r="Z436" s="201"/>
    </row>
    <row r="437" spans="1:26" ht="15.75" customHeight="1" x14ac:dyDescent="0.2">
      <c r="A437" s="201"/>
      <c r="B437" s="201"/>
      <c r="C437" s="201"/>
      <c r="D437" s="201"/>
      <c r="E437" s="201"/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201"/>
      <c r="Z437" s="201"/>
    </row>
    <row r="438" spans="1:26" ht="15.75" customHeight="1" x14ac:dyDescent="0.2">
      <c r="A438" s="201"/>
      <c r="B438" s="201"/>
      <c r="C438" s="201"/>
      <c r="D438" s="201"/>
      <c r="E438" s="201"/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</row>
    <row r="439" spans="1:26" ht="15.75" customHeight="1" x14ac:dyDescent="0.2">
      <c r="A439" s="201"/>
      <c r="B439" s="201"/>
      <c r="C439" s="201"/>
      <c r="D439" s="201"/>
      <c r="E439" s="201"/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</row>
    <row r="440" spans="1:26" ht="15.75" customHeight="1" x14ac:dyDescent="0.2">
      <c r="A440" s="201"/>
      <c r="B440" s="201"/>
      <c r="C440" s="201"/>
      <c r="D440" s="201"/>
      <c r="E440" s="201"/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</row>
    <row r="441" spans="1:26" ht="15.75" customHeight="1" x14ac:dyDescent="0.2">
      <c r="A441" s="201"/>
      <c r="B441" s="201"/>
      <c r="C441" s="201"/>
      <c r="D441" s="201"/>
      <c r="E441" s="201"/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</row>
    <row r="442" spans="1:26" ht="15.75" customHeight="1" x14ac:dyDescent="0.2">
      <c r="A442" s="201"/>
      <c r="B442" s="201"/>
      <c r="C442" s="201"/>
      <c r="D442" s="201"/>
      <c r="E442" s="201"/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</row>
    <row r="443" spans="1:26" ht="15.75" customHeight="1" x14ac:dyDescent="0.2">
      <c r="A443" s="201"/>
      <c r="B443" s="201"/>
      <c r="C443" s="201"/>
      <c r="D443" s="201"/>
      <c r="E443" s="201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</row>
    <row r="444" spans="1:26" ht="15.75" customHeight="1" x14ac:dyDescent="0.2">
      <c r="A444" s="201"/>
      <c r="B444" s="201"/>
      <c r="C444" s="201"/>
      <c r="D444" s="201"/>
      <c r="E444" s="201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</row>
    <row r="445" spans="1:26" ht="15.75" customHeight="1" x14ac:dyDescent="0.2">
      <c r="A445" s="201"/>
      <c r="B445" s="201"/>
      <c r="C445" s="201"/>
      <c r="D445" s="201"/>
      <c r="E445" s="201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</row>
    <row r="446" spans="1:26" ht="15.75" customHeight="1" x14ac:dyDescent="0.2">
      <c r="A446" s="201"/>
      <c r="B446" s="201"/>
      <c r="C446" s="201"/>
      <c r="D446" s="201"/>
      <c r="E446" s="201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</row>
    <row r="447" spans="1:26" ht="15.75" customHeight="1" x14ac:dyDescent="0.2">
      <c r="A447" s="201"/>
      <c r="B447" s="201"/>
      <c r="C447" s="201"/>
      <c r="D447" s="201"/>
      <c r="E447" s="201"/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01"/>
      <c r="Q447" s="201"/>
      <c r="R447" s="201"/>
      <c r="S447" s="201"/>
      <c r="T447" s="201"/>
      <c r="U447" s="201"/>
      <c r="V447" s="201"/>
      <c r="W447" s="201"/>
      <c r="X447" s="201"/>
      <c r="Y447" s="201"/>
      <c r="Z447" s="201"/>
    </row>
    <row r="448" spans="1:26" ht="15.75" customHeight="1" x14ac:dyDescent="0.2">
      <c r="A448" s="201"/>
      <c r="B448" s="201"/>
      <c r="C448" s="201"/>
      <c r="D448" s="201"/>
      <c r="E448" s="201"/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01"/>
      <c r="Q448" s="201"/>
      <c r="R448" s="201"/>
      <c r="S448" s="201"/>
      <c r="T448" s="201"/>
      <c r="U448" s="201"/>
      <c r="V448" s="201"/>
      <c r="W448" s="201"/>
      <c r="X448" s="201"/>
      <c r="Y448" s="201"/>
      <c r="Z448" s="201"/>
    </row>
    <row r="449" spans="1:26" ht="15.75" customHeight="1" x14ac:dyDescent="0.2">
      <c r="A449" s="201"/>
      <c r="B449" s="201"/>
      <c r="C449" s="201"/>
      <c r="D449" s="201"/>
      <c r="E449" s="201"/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01"/>
      <c r="Q449" s="201"/>
      <c r="R449" s="201"/>
      <c r="S449" s="201"/>
      <c r="T449" s="201"/>
      <c r="U449" s="201"/>
      <c r="V449" s="201"/>
      <c r="W449" s="201"/>
      <c r="X449" s="201"/>
      <c r="Y449" s="201"/>
      <c r="Z449" s="201"/>
    </row>
    <row r="450" spans="1:26" ht="15.75" customHeight="1" x14ac:dyDescent="0.2">
      <c r="A450" s="201"/>
      <c r="B450" s="201"/>
      <c r="C450" s="201"/>
      <c r="D450" s="201"/>
      <c r="E450" s="201"/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01"/>
      <c r="Q450" s="201"/>
      <c r="R450" s="201"/>
      <c r="S450" s="201"/>
      <c r="T450" s="201"/>
      <c r="U450" s="201"/>
      <c r="V450" s="201"/>
      <c r="W450" s="201"/>
      <c r="X450" s="201"/>
      <c r="Y450" s="201"/>
      <c r="Z450" s="201"/>
    </row>
    <row r="451" spans="1:26" ht="15.75" customHeight="1" x14ac:dyDescent="0.2">
      <c r="A451" s="201"/>
      <c r="B451" s="201"/>
      <c r="C451" s="201"/>
      <c r="D451" s="201"/>
      <c r="E451" s="201"/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01"/>
      <c r="Q451" s="201"/>
      <c r="R451" s="201"/>
      <c r="S451" s="201"/>
      <c r="T451" s="201"/>
      <c r="U451" s="201"/>
      <c r="V451" s="201"/>
      <c r="W451" s="201"/>
      <c r="X451" s="201"/>
      <c r="Y451" s="201"/>
      <c r="Z451" s="201"/>
    </row>
    <row r="452" spans="1:26" ht="15.75" customHeight="1" x14ac:dyDescent="0.2">
      <c r="A452" s="201"/>
      <c r="B452" s="201"/>
      <c r="C452" s="201"/>
      <c r="D452" s="201"/>
      <c r="E452" s="201"/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01"/>
      <c r="Q452" s="201"/>
      <c r="R452" s="201"/>
      <c r="S452" s="201"/>
      <c r="T452" s="201"/>
      <c r="U452" s="201"/>
      <c r="V452" s="201"/>
      <c r="W452" s="201"/>
      <c r="X452" s="201"/>
      <c r="Y452" s="201"/>
      <c r="Z452" s="201"/>
    </row>
    <row r="453" spans="1:26" ht="15.75" customHeight="1" x14ac:dyDescent="0.2">
      <c r="A453" s="201"/>
      <c r="B453" s="201"/>
      <c r="C453" s="201"/>
      <c r="D453" s="201"/>
      <c r="E453" s="201"/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01"/>
      <c r="Q453" s="201"/>
      <c r="R453" s="201"/>
      <c r="S453" s="201"/>
      <c r="T453" s="201"/>
      <c r="U453" s="201"/>
      <c r="V453" s="201"/>
      <c r="W453" s="201"/>
      <c r="X453" s="201"/>
      <c r="Y453" s="201"/>
      <c r="Z453" s="201"/>
    </row>
    <row r="454" spans="1:26" ht="15.75" customHeight="1" x14ac:dyDescent="0.2">
      <c r="A454" s="201"/>
      <c r="B454" s="201"/>
      <c r="C454" s="201"/>
      <c r="D454" s="201"/>
      <c r="E454" s="201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01"/>
      <c r="Q454" s="201"/>
      <c r="R454" s="201"/>
      <c r="S454" s="201"/>
      <c r="T454" s="201"/>
      <c r="U454" s="201"/>
      <c r="V454" s="201"/>
      <c r="W454" s="201"/>
      <c r="X454" s="201"/>
      <c r="Y454" s="201"/>
      <c r="Z454" s="201"/>
    </row>
    <row r="455" spans="1:26" ht="15.75" customHeight="1" x14ac:dyDescent="0.2">
      <c r="A455" s="201"/>
      <c r="B455" s="201"/>
      <c r="C455" s="201"/>
      <c r="D455" s="201"/>
      <c r="E455" s="201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</row>
    <row r="456" spans="1:26" ht="15.75" customHeight="1" x14ac:dyDescent="0.2">
      <c r="A456" s="201"/>
      <c r="B456" s="201"/>
      <c r="C456" s="201"/>
      <c r="D456" s="201"/>
      <c r="E456" s="201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</row>
    <row r="457" spans="1:26" ht="15.75" customHeight="1" x14ac:dyDescent="0.2">
      <c r="A457" s="201"/>
      <c r="B457" s="201"/>
      <c r="C457" s="201"/>
      <c r="D457" s="201"/>
      <c r="E457" s="201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</row>
    <row r="458" spans="1:26" ht="15.75" customHeight="1" x14ac:dyDescent="0.2">
      <c r="A458" s="201"/>
      <c r="B458" s="201"/>
      <c r="C458" s="201"/>
      <c r="D458" s="201"/>
      <c r="E458" s="201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</row>
    <row r="459" spans="1:26" ht="15.75" customHeight="1" x14ac:dyDescent="0.2">
      <c r="A459" s="201"/>
      <c r="B459" s="201"/>
      <c r="C459" s="201"/>
      <c r="D459" s="201"/>
      <c r="E459" s="201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</row>
    <row r="460" spans="1:26" ht="15.75" customHeight="1" x14ac:dyDescent="0.2">
      <c r="A460" s="201"/>
      <c r="B460" s="201"/>
      <c r="C460" s="201"/>
      <c r="D460" s="201"/>
      <c r="E460" s="201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</row>
    <row r="461" spans="1:26" ht="15.75" customHeight="1" x14ac:dyDescent="0.2">
      <c r="A461" s="201"/>
      <c r="B461" s="201"/>
      <c r="C461" s="201"/>
      <c r="D461" s="201"/>
      <c r="E461" s="201"/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</row>
    <row r="462" spans="1:26" ht="15.75" customHeight="1" x14ac:dyDescent="0.2">
      <c r="A462" s="201"/>
      <c r="B462" s="201"/>
      <c r="C462" s="201"/>
      <c r="D462" s="201"/>
      <c r="E462" s="201"/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</row>
    <row r="463" spans="1:26" ht="15.75" customHeight="1" x14ac:dyDescent="0.2">
      <c r="A463" s="201"/>
      <c r="B463" s="201"/>
      <c r="C463" s="201"/>
      <c r="D463" s="201"/>
      <c r="E463" s="201"/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</row>
    <row r="464" spans="1:26" ht="15.75" customHeight="1" x14ac:dyDescent="0.2">
      <c r="A464" s="201"/>
      <c r="B464" s="201"/>
      <c r="C464" s="201"/>
      <c r="D464" s="201"/>
      <c r="E464" s="201"/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</row>
    <row r="465" spans="1:26" ht="15.75" customHeight="1" x14ac:dyDescent="0.2">
      <c r="A465" s="201"/>
      <c r="B465" s="201"/>
      <c r="C465" s="201"/>
      <c r="D465" s="201"/>
      <c r="E465" s="201"/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</row>
    <row r="466" spans="1:26" ht="15.75" customHeight="1" x14ac:dyDescent="0.2">
      <c r="A466" s="201"/>
      <c r="B466" s="201"/>
      <c r="C466" s="201"/>
      <c r="D466" s="201"/>
      <c r="E466" s="201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01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</row>
    <row r="467" spans="1:26" ht="15.75" customHeight="1" x14ac:dyDescent="0.2">
      <c r="A467" s="201"/>
      <c r="B467" s="201"/>
      <c r="C467" s="201"/>
      <c r="D467" s="201"/>
      <c r="E467" s="201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</row>
    <row r="468" spans="1:26" ht="15.75" customHeight="1" x14ac:dyDescent="0.2">
      <c r="A468" s="201"/>
      <c r="B468" s="201"/>
      <c r="C468" s="201"/>
      <c r="D468" s="201"/>
      <c r="E468" s="201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01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</row>
    <row r="469" spans="1:26" ht="15.75" customHeight="1" x14ac:dyDescent="0.2">
      <c r="A469" s="201"/>
      <c r="B469" s="201"/>
      <c r="C469" s="201"/>
      <c r="D469" s="201"/>
      <c r="E469" s="201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01"/>
      <c r="Q469" s="201"/>
      <c r="R469" s="201"/>
      <c r="S469" s="201"/>
      <c r="T469" s="201"/>
      <c r="U469" s="201"/>
      <c r="V469" s="201"/>
      <c r="W469" s="201"/>
      <c r="X469" s="201"/>
      <c r="Y469" s="201"/>
      <c r="Z469" s="201"/>
    </row>
    <row r="470" spans="1:26" ht="15.75" customHeight="1" x14ac:dyDescent="0.2">
      <c r="A470" s="201"/>
      <c r="B470" s="201"/>
      <c r="C470" s="201"/>
      <c r="D470" s="201"/>
      <c r="E470" s="201"/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01"/>
      <c r="Q470" s="201"/>
      <c r="R470" s="201"/>
      <c r="S470" s="201"/>
      <c r="T470" s="201"/>
      <c r="U470" s="201"/>
      <c r="V470" s="201"/>
      <c r="W470" s="201"/>
      <c r="X470" s="201"/>
      <c r="Y470" s="201"/>
      <c r="Z470" s="201"/>
    </row>
    <row r="471" spans="1:26" ht="15.75" customHeight="1" x14ac:dyDescent="0.2">
      <c r="A471" s="201"/>
      <c r="B471" s="201"/>
      <c r="C471" s="201"/>
      <c r="D471" s="201"/>
      <c r="E471" s="201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</row>
    <row r="472" spans="1:26" ht="15.75" customHeight="1" x14ac:dyDescent="0.2">
      <c r="A472" s="201"/>
      <c r="B472" s="201"/>
      <c r="C472" s="201"/>
      <c r="D472" s="201"/>
      <c r="E472" s="201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</row>
    <row r="473" spans="1:26" ht="15.75" customHeight="1" x14ac:dyDescent="0.2">
      <c r="A473" s="201"/>
      <c r="B473" s="201"/>
      <c r="C473" s="201"/>
      <c r="D473" s="201"/>
      <c r="E473" s="201"/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</row>
    <row r="474" spans="1:26" ht="15.75" customHeight="1" x14ac:dyDescent="0.2">
      <c r="A474" s="201"/>
      <c r="B474" s="201"/>
      <c r="C474" s="201"/>
      <c r="D474" s="201"/>
      <c r="E474" s="201"/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</row>
    <row r="475" spans="1:26" ht="15.75" customHeight="1" x14ac:dyDescent="0.2">
      <c r="A475" s="201"/>
      <c r="B475" s="201"/>
      <c r="C475" s="201"/>
      <c r="D475" s="201"/>
      <c r="E475" s="201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</row>
    <row r="476" spans="1:26" ht="15.75" customHeight="1" x14ac:dyDescent="0.2">
      <c r="A476" s="201"/>
      <c r="B476" s="201"/>
      <c r="C476" s="201"/>
      <c r="D476" s="201"/>
      <c r="E476" s="201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</row>
    <row r="477" spans="1:26" ht="15.75" customHeight="1" x14ac:dyDescent="0.2">
      <c r="A477" s="201"/>
      <c r="B477" s="201"/>
      <c r="C477" s="201"/>
      <c r="D477" s="201"/>
      <c r="E477" s="201"/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</row>
    <row r="478" spans="1:26" ht="15.75" customHeight="1" x14ac:dyDescent="0.2">
      <c r="A478" s="201"/>
      <c r="B478" s="201"/>
      <c r="C478" s="201"/>
      <c r="D478" s="201"/>
      <c r="E478" s="201"/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</row>
    <row r="479" spans="1:26" ht="15.75" customHeight="1" x14ac:dyDescent="0.2">
      <c r="A479" s="201"/>
      <c r="B479" s="201"/>
      <c r="C479" s="201"/>
      <c r="D479" s="201"/>
      <c r="E479" s="201"/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</row>
    <row r="480" spans="1:26" ht="15.75" customHeight="1" x14ac:dyDescent="0.2">
      <c r="A480" s="201"/>
      <c r="B480" s="201"/>
      <c r="C480" s="201"/>
      <c r="D480" s="201"/>
      <c r="E480" s="201"/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</row>
    <row r="481" spans="1:26" ht="15.75" customHeight="1" x14ac:dyDescent="0.2">
      <c r="A481" s="201"/>
      <c r="B481" s="201"/>
      <c r="C481" s="201"/>
      <c r="D481" s="201"/>
      <c r="E481" s="201"/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</row>
    <row r="482" spans="1:26" ht="15.75" customHeight="1" x14ac:dyDescent="0.2">
      <c r="A482" s="201"/>
      <c r="B482" s="201"/>
      <c r="C482" s="201"/>
      <c r="D482" s="201"/>
      <c r="E482" s="201"/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</row>
    <row r="483" spans="1:26" ht="15.75" customHeight="1" x14ac:dyDescent="0.2">
      <c r="A483" s="201"/>
      <c r="B483" s="201"/>
      <c r="C483" s="201"/>
      <c r="D483" s="201"/>
      <c r="E483" s="201"/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01"/>
      <c r="Q483" s="201"/>
      <c r="R483" s="201"/>
      <c r="S483" s="201"/>
      <c r="T483" s="201"/>
      <c r="U483" s="201"/>
      <c r="V483" s="201"/>
      <c r="W483" s="201"/>
      <c r="X483" s="201"/>
      <c r="Y483" s="201"/>
      <c r="Z483" s="201"/>
    </row>
    <row r="484" spans="1:26" ht="15.75" customHeight="1" x14ac:dyDescent="0.2">
      <c r="A484" s="201"/>
      <c r="B484" s="201"/>
      <c r="C484" s="201"/>
      <c r="D484" s="201"/>
      <c r="E484" s="201"/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01"/>
      <c r="Q484" s="201"/>
      <c r="R484" s="201"/>
      <c r="S484" s="201"/>
      <c r="T484" s="201"/>
      <c r="U484" s="201"/>
      <c r="V484" s="201"/>
      <c r="W484" s="201"/>
      <c r="X484" s="201"/>
      <c r="Y484" s="201"/>
      <c r="Z484" s="201"/>
    </row>
    <row r="485" spans="1:26" ht="15.75" customHeight="1" x14ac:dyDescent="0.2">
      <c r="A485" s="201"/>
      <c r="B485" s="201"/>
      <c r="C485" s="201"/>
      <c r="D485" s="201"/>
      <c r="E485" s="201"/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</row>
    <row r="486" spans="1:26" ht="15.75" customHeight="1" x14ac:dyDescent="0.2">
      <c r="A486" s="201"/>
      <c r="B486" s="201"/>
      <c r="C486" s="201"/>
      <c r="D486" s="201"/>
      <c r="E486" s="201"/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</row>
    <row r="487" spans="1:26" ht="15.75" customHeight="1" x14ac:dyDescent="0.2">
      <c r="A487" s="201"/>
      <c r="B487" s="201"/>
      <c r="C487" s="201"/>
      <c r="D487" s="201"/>
      <c r="E487" s="201"/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</row>
    <row r="488" spans="1:26" ht="15.75" customHeight="1" x14ac:dyDescent="0.2">
      <c r="A488" s="201"/>
      <c r="B488" s="201"/>
      <c r="C488" s="201"/>
      <c r="D488" s="201"/>
      <c r="E488" s="201"/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</row>
    <row r="489" spans="1:26" ht="15.75" customHeight="1" x14ac:dyDescent="0.2">
      <c r="A489" s="201"/>
      <c r="B489" s="201"/>
      <c r="C489" s="201"/>
      <c r="D489" s="201"/>
      <c r="E489" s="201"/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01"/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</row>
    <row r="490" spans="1:26" ht="15.75" customHeight="1" x14ac:dyDescent="0.2">
      <c r="A490" s="201"/>
      <c r="B490" s="201"/>
      <c r="C490" s="201"/>
      <c r="D490" s="201"/>
      <c r="E490" s="201"/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01"/>
      <c r="Q490" s="201"/>
      <c r="R490" s="201"/>
      <c r="S490" s="201"/>
      <c r="T490" s="201"/>
      <c r="U490" s="201"/>
      <c r="V490" s="201"/>
      <c r="W490" s="201"/>
      <c r="X490" s="201"/>
      <c r="Y490" s="201"/>
      <c r="Z490" s="201"/>
    </row>
    <row r="491" spans="1:26" ht="15.75" customHeight="1" x14ac:dyDescent="0.2">
      <c r="A491" s="201"/>
      <c r="B491" s="201"/>
      <c r="C491" s="201"/>
      <c r="D491" s="201"/>
      <c r="E491" s="201"/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01"/>
      <c r="Q491" s="201"/>
      <c r="R491" s="201"/>
      <c r="S491" s="201"/>
      <c r="T491" s="201"/>
      <c r="U491" s="201"/>
      <c r="V491" s="201"/>
      <c r="W491" s="201"/>
      <c r="X491" s="201"/>
      <c r="Y491" s="201"/>
      <c r="Z491" s="201"/>
    </row>
    <row r="492" spans="1:26" ht="15.75" customHeight="1" x14ac:dyDescent="0.2">
      <c r="A492" s="201"/>
      <c r="B492" s="201"/>
      <c r="C492" s="201"/>
      <c r="D492" s="201"/>
      <c r="E492" s="201"/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01"/>
      <c r="Q492" s="201"/>
      <c r="R492" s="201"/>
      <c r="S492" s="201"/>
      <c r="T492" s="201"/>
      <c r="U492" s="201"/>
      <c r="V492" s="201"/>
      <c r="W492" s="201"/>
      <c r="X492" s="201"/>
      <c r="Y492" s="201"/>
      <c r="Z492" s="201"/>
    </row>
    <row r="493" spans="1:26" ht="15.75" customHeight="1" x14ac:dyDescent="0.2">
      <c r="A493" s="201"/>
      <c r="B493" s="201"/>
      <c r="C493" s="201"/>
      <c r="D493" s="201"/>
      <c r="E493" s="201"/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01"/>
      <c r="Q493" s="201"/>
      <c r="R493" s="201"/>
      <c r="S493" s="201"/>
      <c r="T493" s="201"/>
      <c r="U493" s="201"/>
      <c r="V493" s="201"/>
      <c r="W493" s="201"/>
      <c r="X493" s="201"/>
      <c r="Y493" s="201"/>
      <c r="Z493" s="201"/>
    </row>
    <row r="494" spans="1:26" ht="15.75" customHeight="1" x14ac:dyDescent="0.2">
      <c r="A494" s="201"/>
      <c r="B494" s="201"/>
      <c r="C494" s="201"/>
      <c r="D494" s="201"/>
      <c r="E494" s="201"/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01"/>
      <c r="Q494" s="201"/>
      <c r="R494" s="201"/>
      <c r="S494" s="201"/>
      <c r="T494" s="201"/>
      <c r="U494" s="201"/>
      <c r="V494" s="201"/>
      <c r="W494" s="201"/>
      <c r="X494" s="201"/>
      <c r="Y494" s="201"/>
      <c r="Z494" s="201"/>
    </row>
    <row r="495" spans="1:26" ht="15.75" customHeight="1" x14ac:dyDescent="0.2">
      <c r="A495" s="201"/>
      <c r="B495" s="201"/>
      <c r="C495" s="201"/>
      <c r="D495" s="201"/>
      <c r="E495" s="201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</row>
    <row r="496" spans="1:26" ht="15.75" customHeight="1" x14ac:dyDescent="0.2">
      <c r="A496" s="201"/>
      <c r="B496" s="201"/>
      <c r="C496" s="201"/>
      <c r="D496" s="201"/>
      <c r="E496" s="201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</row>
    <row r="497" spans="1:26" ht="15.75" customHeight="1" x14ac:dyDescent="0.2">
      <c r="A497" s="201"/>
      <c r="B497" s="201"/>
      <c r="C497" s="201"/>
      <c r="D497" s="201"/>
      <c r="E497" s="201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</row>
    <row r="498" spans="1:26" ht="15.75" customHeight="1" x14ac:dyDescent="0.2">
      <c r="A498" s="201"/>
      <c r="B498" s="201"/>
      <c r="C498" s="201"/>
      <c r="D498" s="201"/>
      <c r="E498" s="201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</row>
    <row r="499" spans="1:26" ht="15.75" customHeight="1" x14ac:dyDescent="0.2">
      <c r="A499" s="201"/>
      <c r="B499" s="201"/>
      <c r="C499" s="201"/>
      <c r="D499" s="201"/>
      <c r="E499" s="201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</row>
    <row r="500" spans="1:26" ht="15.75" customHeight="1" x14ac:dyDescent="0.2">
      <c r="A500" s="201"/>
      <c r="B500" s="201"/>
      <c r="C500" s="201"/>
      <c r="D500" s="201"/>
      <c r="E500" s="201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</row>
    <row r="501" spans="1:26" ht="15.75" customHeight="1" x14ac:dyDescent="0.2">
      <c r="A501" s="201"/>
      <c r="B501" s="201"/>
      <c r="C501" s="201"/>
      <c r="D501" s="201"/>
      <c r="E501" s="201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</row>
    <row r="502" spans="1:26" ht="15.75" customHeight="1" x14ac:dyDescent="0.2">
      <c r="A502" s="201"/>
      <c r="B502" s="201"/>
      <c r="C502" s="201"/>
      <c r="D502" s="201"/>
      <c r="E502" s="201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</row>
    <row r="503" spans="1:26" ht="15.75" customHeight="1" x14ac:dyDescent="0.2">
      <c r="A503" s="201"/>
      <c r="B503" s="201"/>
      <c r="C503" s="201"/>
      <c r="D503" s="201"/>
      <c r="E503" s="201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</row>
    <row r="504" spans="1:26" ht="15.75" customHeight="1" x14ac:dyDescent="0.2">
      <c r="A504" s="201"/>
      <c r="B504" s="201"/>
      <c r="C504" s="201"/>
      <c r="D504" s="201"/>
      <c r="E504" s="201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</row>
    <row r="505" spans="1:26" ht="15.75" customHeight="1" x14ac:dyDescent="0.2">
      <c r="A505" s="201"/>
      <c r="B505" s="201"/>
      <c r="C505" s="201"/>
      <c r="D505" s="201"/>
      <c r="E505" s="201"/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</row>
    <row r="506" spans="1:26" ht="15.75" customHeight="1" x14ac:dyDescent="0.2">
      <c r="A506" s="201"/>
      <c r="B506" s="201"/>
      <c r="C506" s="201"/>
      <c r="D506" s="201"/>
      <c r="E506" s="201"/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</row>
    <row r="507" spans="1:26" ht="15.75" customHeight="1" x14ac:dyDescent="0.2">
      <c r="A507" s="201"/>
      <c r="B507" s="201"/>
      <c r="C507" s="201"/>
      <c r="D507" s="201"/>
      <c r="E507" s="201"/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01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</row>
    <row r="508" spans="1:26" ht="15.75" customHeight="1" x14ac:dyDescent="0.2">
      <c r="A508" s="201"/>
      <c r="B508" s="201"/>
      <c r="C508" s="201"/>
      <c r="D508" s="201"/>
      <c r="E508" s="201"/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01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</row>
    <row r="509" spans="1:26" ht="15.75" customHeight="1" x14ac:dyDescent="0.2">
      <c r="A509" s="201"/>
      <c r="B509" s="201"/>
      <c r="C509" s="201"/>
      <c r="D509" s="201"/>
      <c r="E509" s="201"/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01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</row>
    <row r="510" spans="1:26" ht="15.75" customHeight="1" x14ac:dyDescent="0.2">
      <c r="A510" s="201"/>
      <c r="B510" s="201"/>
      <c r="C510" s="201"/>
      <c r="D510" s="201"/>
      <c r="E510" s="201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</row>
    <row r="511" spans="1:26" ht="15.75" customHeight="1" x14ac:dyDescent="0.2">
      <c r="A511" s="201"/>
      <c r="B511" s="201"/>
      <c r="C511" s="201"/>
      <c r="D511" s="201"/>
      <c r="E511" s="201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</row>
    <row r="512" spans="1:26" ht="15.75" customHeight="1" x14ac:dyDescent="0.2">
      <c r="A512" s="201"/>
      <c r="B512" s="201"/>
      <c r="C512" s="201"/>
      <c r="D512" s="201"/>
      <c r="E512" s="201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</row>
    <row r="513" spans="1:26" ht="15.75" customHeight="1" x14ac:dyDescent="0.2">
      <c r="A513" s="201"/>
      <c r="B513" s="201"/>
      <c r="C513" s="201"/>
      <c r="D513" s="201"/>
      <c r="E513" s="201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</row>
    <row r="514" spans="1:26" ht="15.75" customHeight="1" x14ac:dyDescent="0.2">
      <c r="A514" s="201"/>
      <c r="B514" s="201"/>
      <c r="C514" s="201"/>
      <c r="D514" s="201"/>
      <c r="E514" s="201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</row>
    <row r="515" spans="1:26" ht="15.75" customHeight="1" x14ac:dyDescent="0.2">
      <c r="A515" s="201"/>
      <c r="B515" s="201"/>
      <c r="C515" s="201"/>
      <c r="D515" s="201"/>
      <c r="E515" s="201"/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01"/>
      <c r="Q515" s="201"/>
      <c r="R515" s="201"/>
      <c r="S515" s="201"/>
      <c r="T515" s="201"/>
      <c r="U515" s="201"/>
      <c r="V515" s="201"/>
      <c r="W515" s="201"/>
      <c r="X515" s="201"/>
      <c r="Y515" s="201"/>
      <c r="Z515" s="201"/>
    </row>
    <row r="516" spans="1:26" ht="15.75" customHeight="1" x14ac:dyDescent="0.2">
      <c r="A516" s="201"/>
      <c r="B516" s="201"/>
      <c r="C516" s="201"/>
      <c r="D516" s="201"/>
      <c r="E516" s="201"/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</row>
    <row r="517" spans="1:26" ht="15.75" customHeight="1" x14ac:dyDescent="0.2">
      <c r="A517" s="201"/>
      <c r="B517" s="201"/>
      <c r="C517" s="201"/>
      <c r="D517" s="201"/>
      <c r="E517" s="201"/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</row>
    <row r="518" spans="1:26" ht="15.75" customHeight="1" x14ac:dyDescent="0.2">
      <c r="A518" s="201"/>
      <c r="B518" s="201"/>
      <c r="C518" s="201"/>
      <c r="D518" s="201"/>
      <c r="E518" s="201"/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</row>
    <row r="519" spans="1:26" ht="15.75" customHeight="1" x14ac:dyDescent="0.2">
      <c r="A519" s="201"/>
      <c r="B519" s="201"/>
      <c r="C519" s="201"/>
      <c r="D519" s="201"/>
      <c r="E519" s="201"/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01"/>
      <c r="Q519" s="201"/>
      <c r="R519" s="201"/>
      <c r="S519" s="201"/>
      <c r="T519" s="201"/>
      <c r="U519" s="201"/>
      <c r="V519" s="201"/>
      <c r="W519" s="201"/>
      <c r="X519" s="201"/>
      <c r="Y519" s="201"/>
      <c r="Z519" s="201"/>
    </row>
    <row r="520" spans="1:26" ht="15.75" customHeight="1" x14ac:dyDescent="0.2">
      <c r="A520" s="201"/>
      <c r="B520" s="201"/>
      <c r="C520" s="201"/>
      <c r="D520" s="201"/>
      <c r="E520" s="201"/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01"/>
      <c r="Q520" s="201"/>
      <c r="R520" s="201"/>
      <c r="S520" s="201"/>
      <c r="T520" s="201"/>
      <c r="U520" s="201"/>
      <c r="V520" s="201"/>
      <c r="W520" s="201"/>
      <c r="X520" s="201"/>
      <c r="Y520" s="201"/>
      <c r="Z520" s="201"/>
    </row>
    <row r="521" spans="1:26" ht="15.75" customHeight="1" x14ac:dyDescent="0.2">
      <c r="A521" s="201"/>
      <c r="B521" s="201"/>
      <c r="C521" s="201"/>
      <c r="D521" s="201"/>
      <c r="E521" s="201"/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01"/>
      <c r="Q521" s="201"/>
      <c r="R521" s="201"/>
      <c r="S521" s="201"/>
      <c r="T521" s="201"/>
      <c r="U521" s="201"/>
      <c r="V521" s="201"/>
      <c r="W521" s="201"/>
      <c r="X521" s="201"/>
      <c r="Y521" s="201"/>
      <c r="Z521" s="201"/>
    </row>
    <row r="522" spans="1:26" ht="15.75" customHeight="1" x14ac:dyDescent="0.2">
      <c r="A522" s="201"/>
      <c r="B522" s="201"/>
      <c r="C522" s="201"/>
      <c r="D522" s="201"/>
      <c r="E522" s="201"/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01"/>
      <c r="Q522" s="201"/>
      <c r="R522" s="201"/>
      <c r="S522" s="201"/>
      <c r="T522" s="201"/>
      <c r="U522" s="201"/>
      <c r="V522" s="201"/>
      <c r="W522" s="201"/>
      <c r="X522" s="201"/>
      <c r="Y522" s="201"/>
      <c r="Z522" s="201"/>
    </row>
    <row r="523" spans="1:26" ht="15.75" customHeight="1" x14ac:dyDescent="0.2">
      <c r="A523" s="201"/>
      <c r="B523" s="201"/>
      <c r="C523" s="201"/>
      <c r="D523" s="201"/>
      <c r="E523" s="201"/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01"/>
      <c r="Q523" s="201"/>
      <c r="R523" s="201"/>
      <c r="S523" s="201"/>
      <c r="T523" s="201"/>
      <c r="U523" s="201"/>
      <c r="V523" s="201"/>
      <c r="W523" s="201"/>
      <c r="X523" s="201"/>
      <c r="Y523" s="201"/>
      <c r="Z523" s="201"/>
    </row>
    <row r="524" spans="1:26" ht="15.75" customHeight="1" x14ac:dyDescent="0.2">
      <c r="A524" s="201"/>
      <c r="B524" s="201"/>
      <c r="C524" s="201"/>
      <c r="D524" s="201"/>
      <c r="E524" s="201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01"/>
      <c r="Q524" s="201"/>
      <c r="R524" s="201"/>
      <c r="S524" s="201"/>
      <c r="T524" s="201"/>
      <c r="U524" s="201"/>
      <c r="V524" s="201"/>
      <c r="W524" s="201"/>
      <c r="X524" s="201"/>
      <c r="Y524" s="201"/>
      <c r="Z524" s="201"/>
    </row>
    <row r="525" spans="1:26" ht="15.75" customHeight="1" x14ac:dyDescent="0.2">
      <c r="A525" s="201"/>
      <c r="B525" s="201"/>
      <c r="C525" s="201"/>
      <c r="D525" s="201"/>
      <c r="E525" s="201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01"/>
      <c r="Q525" s="201"/>
      <c r="R525" s="201"/>
      <c r="S525" s="201"/>
      <c r="T525" s="201"/>
      <c r="U525" s="201"/>
      <c r="V525" s="201"/>
      <c r="W525" s="201"/>
      <c r="X525" s="201"/>
      <c r="Y525" s="201"/>
      <c r="Z525" s="201"/>
    </row>
    <row r="526" spans="1:26" ht="15.75" customHeight="1" x14ac:dyDescent="0.2">
      <c r="A526" s="201"/>
      <c r="B526" s="201"/>
      <c r="C526" s="201"/>
      <c r="D526" s="201"/>
      <c r="E526" s="201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</row>
    <row r="527" spans="1:26" ht="15.75" customHeight="1" x14ac:dyDescent="0.2">
      <c r="A527" s="201"/>
      <c r="B527" s="201"/>
      <c r="C527" s="201"/>
      <c r="D527" s="201"/>
      <c r="E527" s="201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</row>
    <row r="528" spans="1:26" ht="15.75" customHeight="1" x14ac:dyDescent="0.2">
      <c r="A528" s="201"/>
      <c r="B528" s="201"/>
      <c r="C528" s="201"/>
      <c r="D528" s="201"/>
      <c r="E528" s="201"/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01"/>
      <c r="Q528" s="201"/>
      <c r="R528" s="201"/>
      <c r="S528" s="201"/>
      <c r="T528" s="201"/>
      <c r="U528" s="201"/>
      <c r="V528" s="201"/>
      <c r="W528" s="201"/>
      <c r="X528" s="201"/>
      <c r="Y528" s="201"/>
      <c r="Z528" s="201"/>
    </row>
    <row r="529" spans="1:26" ht="15.75" customHeight="1" x14ac:dyDescent="0.2">
      <c r="A529" s="201"/>
      <c r="B529" s="201"/>
      <c r="C529" s="201"/>
      <c r="D529" s="201"/>
      <c r="E529" s="201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/>
      <c r="Q529" s="201"/>
      <c r="R529" s="201"/>
      <c r="S529" s="201"/>
      <c r="T529" s="201"/>
      <c r="U529" s="201"/>
      <c r="V529" s="201"/>
      <c r="W529" s="201"/>
      <c r="X529" s="201"/>
      <c r="Y529" s="201"/>
      <c r="Z529" s="201"/>
    </row>
    <row r="530" spans="1:26" ht="15.75" customHeight="1" x14ac:dyDescent="0.2">
      <c r="A530" s="201"/>
      <c r="B530" s="201"/>
      <c r="C530" s="201"/>
      <c r="D530" s="201"/>
      <c r="E530" s="201"/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01"/>
      <c r="Q530" s="201"/>
      <c r="R530" s="201"/>
      <c r="S530" s="201"/>
      <c r="T530" s="201"/>
      <c r="U530" s="201"/>
      <c r="V530" s="201"/>
      <c r="W530" s="201"/>
      <c r="X530" s="201"/>
      <c r="Y530" s="201"/>
      <c r="Z530" s="201"/>
    </row>
    <row r="531" spans="1:26" ht="15.75" customHeight="1" x14ac:dyDescent="0.2">
      <c r="A531" s="201"/>
      <c r="B531" s="201"/>
      <c r="C531" s="201"/>
      <c r="D531" s="201"/>
      <c r="E531" s="201"/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</row>
    <row r="532" spans="1:26" ht="15.75" customHeight="1" x14ac:dyDescent="0.2">
      <c r="A532" s="201"/>
      <c r="B532" s="201"/>
      <c r="C532" s="201"/>
      <c r="D532" s="201"/>
      <c r="E532" s="201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</row>
    <row r="533" spans="1:26" ht="15.75" customHeight="1" x14ac:dyDescent="0.2">
      <c r="A533" s="201"/>
      <c r="B533" s="201"/>
      <c r="C533" s="201"/>
      <c r="D533" s="201"/>
      <c r="E533" s="201"/>
      <c r="F533" s="201"/>
      <c r="G533" s="201"/>
      <c r="H533" s="201"/>
      <c r="I533" s="201"/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</row>
    <row r="534" spans="1:26" ht="15.75" customHeight="1" x14ac:dyDescent="0.2">
      <c r="A534" s="201"/>
      <c r="B534" s="201"/>
      <c r="C534" s="201"/>
      <c r="D534" s="201"/>
      <c r="E534" s="201"/>
      <c r="F534" s="201"/>
      <c r="G534" s="201"/>
      <c r="H534" s="201"/>
      <c r="I534" s="201"/>
      <c r="J534" s="201"/>
      <c r="K534" s="201"/>
      <c r="L534" s="201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1"/>
      <c r="Z534" s="201"/>
    </row>
    <row r="535" spans="1:26" ht="15.75" customHeight="1" x14ac:dyDescent="0.2">
      <c r="A535" s="201"/>
      <c r="B535" s="201"/>
      <c r="C535" s="201"/>
      <c r="D535" s="201"/>
      <c r="E535" s="201"/>
      <c r="F535" s="201"/>
      <c r="G535" s="201"/>
      <c r="H535" s="201"/>
      <c r="I535" s="201"/>
      <c r="J535" s="201"/>
      <c r="K535" s="201"/>
      <c r="L535" s="201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1"/>
      <c r="Z535" s="201"/>
    </row>
    <row r="536" spans="1:26" ht="15.75" customHeight="1" x14ac:dyDescent="0.2">
      <c r="A536" s="201"/>
      <c r="B536" s="201"/>
      <c r="C536" s="201"/>
      <c r="D536" s="201"/>
      <c r="E536" s="201"/>
      <c r="F536" s="201"/>
      <c r="G536" s="201"/>
      <c r="H536" s="201"/>
      <c r="I536" s="201"/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</row>
    <row r="537" spans="1:26" ht="15.75" customHeight="1" x14ac:dyDescent="0.2">
      <c r="A537" s="201"/>
      <c r="B537" s="201"/>
      <c r="C537" s="201"/>
      <c r="D537" s="201"/>
      <c r="E537" s="201"/>
      <c r="F537" s="201"/>
      <c r="G537" s="201"/>
      <c r="H537" s="201"/>
      <c r="I537" s="201"/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</row>
    <row r="538" spans="1:26" ht="15.75" customHeight="1" x14ac:dyDescent="0.2">
      <c r="A538" s="201"/>
      <c r="B538" s="201"/>
      <c r="C538" s="201"/>
      <c r="D538" s="201"/>
      <c r="E538" s="201"/>
      <c r="F538" s="201"/>
      <c r="G538" s="201"/>
      <c r="H538" s="201"/>
      <c r="I538" s="201"/>
      <c r="J538" s="201"/>
      <c r="K538" s="201"/>
      <c r="L538" s="201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201"/>
      <c r="Z538" s="201"/>
    </row>
    <row r="539" spans="1:26" ht="15.75" customHeight="1" x14ac:dyDescent="0.2">
      <c r="A539" s="201"/>
      <c r="B539" s="201"/>
      <c r="C539" s="201"/>
      <c r="D539" s="201"/>
      <c r="E539" s="201"/>
      <c r="F539" s="201"/>
      <c r="G539" s="201"/>
      <c r="H539" s="201"/>
      <c r="I539" s="201"/>
      <c r="J539" s="201"/>
      <c r="K539" s="201"/>
      <c r="L539" s="201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201"/>
      <c r="Z539" s="201"/>
    </row>
    <row r="540" spans="1:26" ht="15.75" customHeight="1" x14ac:dyDescent="0.2">
      <c r="A540" s="201"/>
      <c r="B540" s="201"/>
      <c r="C540" s="201"/>
      <c r="D540" s="201"/>
      <c r="E540" s="201"/>
      <c r="F540" s="201"/>
      <c r="G540" s="201"/>
      <c r="H540" s="201"/>
      <c r="I540" s="201"/>
      <c r="J540" s="201"/>
      <c r="K540" s="201"/>
      <c r="L540" s="201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201"/>
      <c r="Z540" s="201"/>
    </row>
    <row r="541" spans="1:26" ht="15.75" customHeight="1" x14ac:dyDescent="0.2">
      <c r="A541" s="201"/>
      <c r="B541" s="201"/>
      <c r="C541" s="201"/>
      <c r="D541" s="201"/>
      <c r="E541" s="201"/>
      <c r="F541" s="201"/>
      <c r="G541" s="201"/>
      <c r="H541" s="201"/>
      <c r="I541" s="201"/>
      <c r="J541" s="201"/>
      <c r="K541" s="201"/>
      <c r="L541" s="201"/>
      <c r="M541" s="201"/>
      <c r="N541" s="201"/>
      <c r="O541" s="201"/>
      <c r="P541" s="201"/>
      <c r="Q541" s="201"/>
      <c r="R541" s="201"/>
      <c r="S541" s="201"/>
      <c r="T541" s="201"/>
      <c r="U541" s="201"/>
      <c r="V541" s="201"/>
      <c r="W541" s="201"/>
      <c r="X541" s="201"/>
      <c r="Y541" s="201"/>
      <c r="Z541" s="201"/>
    </row>
    <row r="542" spans="1:26" ht="15.75" customHeight="1" x14ac:dyDescent="0.2">
      <c r="A542" s="201"/>
      <c r="B542" s="201"/>
      <c r="C542" s="201"/>
      <c r="D542" s="201"/>
      <c r="E542" s="201"/>
      <c r="F542" s="201"/>
      <c r="G542" s="201"/>
      <c r="H542" s="201"/>
      <c r="I542" s="201"/>
      <c r="J542" s="201"/>
      <c r="K542" s="201"/>
      <c r="L542" s="201"/>
      <c r="M542" s="201"/>
      <c r="N542" s="201"/>
      <c r="O542" s="201"/>
      <c r="P542" s="201"/>
      <c r="Q542" s="201"/>
      <c r="R542" s="201"/>
      <c r="S542" s="201"/>
      <c r="T542" s="201"/>
      <c r="U542" s="201"/>
      <c r="V542" s="201"/>
      <c r="W542" s="201"/>
      <c r="X542" s="201"/>
      <c r="Y542" s="201"/>
      <c r="Z542" s="201"/>
    </row>
    <row r="543" spans="1:26" ht="15.75" customHeight="1" x14ac:dyDescent="0.2">
      <c r="A543" s="201"/>
      <c r="B543" s="201"/>
      <c r="C543" s="201"/>
      <c r="D543" s="201"/>
      <c r="E543" s="201"/>
      <c r="F543" s="201"/>
      <c r="G543" s="201"/>
      <c r="H543" s="201"/>
      <c r="I543" s="201"/>
      <c r="J543" s="201"/>
      <c r="K543" s="201"/>
      <c r="L543" s="201"/>
      <c r="M543" s="201"/>
      <c r="N543" s="201"/>
      <c r="O543" s="201"/>
      <c r="P543" s="201"/>
      <c r="Q543" s="201"/>
      <c r="R543" s="201"/>
      <c r="S543" s="201"/>
      <c r="T543" s="201"/>
      <c r="U543" s="201"/>
      <c r="V543" s="201"/>
      <c r="W543" s="201"/>
      <c r="X543" s="201"/>
      <c r="Y543" s="201"/>
      <c r="Z543" s="201"/>
    </row>
    <row r="544" spans="1:26" ht="15.75" customHeight="1" x14ac:dyDescent="0.2">
      <c r="A544" s="201"/>
      <c r="B544" s="201"/>
      <c r="C544" s="201"/>
      <c r="D544" s="201"/>
      <c r="E544" s="201"/>
      <c r="F544" s="201"/>
      <c r="G544" s="201"/>
      <c r="H544" s="201"/>
      <c r="I544" s="201"/>
      <c r="J544" s="201"/>
      <c r="K544" s="201"/>
      <c r="L544" s="201"/>
      <c r="M544" s="201"/>
      <c r="N544" s="201"/>
      <c r="O544" s="201"/>
      <c r="P544" s="201"/>
      <c r="Q544" s="201"/>
      <c r="R544" s="201"/>
      <c r="S544" s="201"/>
      <c r="T544" s="201"/>
      <c r="U544" s="201"/>
      <c r="V544" s="201"/>
      <c r="W544" s="201"/>
      <c r="X544" s="201"/>
      <c r="Y544" s="201"/>
      <c r="Z544" s="201"/>
    </row>
    <row r="545" spans="1:26" ht="15.75" customHeight="1" x14ac:dyDescent="0.2">
      <c r="A545" s="201"/>
      <c r="B545" s="201"/>
      <c r="C545" s="201"/>
      <c r="D545" s="201"/>
      <c r="E545" s="201"/>
      <c r="F545" s="201"/>
      <c r="G545" s="201"/>
      <c r="H545" s="201"/>
      <c r="I545" s="201"/>
      <c r="J545" s="201"/>
      <c r="K545" s="201"/>
      <c r="L545" s="201"/>
      <c r="M545" s="201"/>
      <c r="N545" s="201"/>
      <c r="O545" s="201"/>
      <c r="P545" s="201"/>
      <c r="Q545" s="201"/>
      <c r="R545" s="201"/>
      <c r="S545" s="201"/>
      <c r="T545" s="201"/>
      <c r="U545" s="201"/>
      <c r="V545" s="201"/>
      <c r="W545" s="201"/>
      <c r="X545" s="201"/>
      <c r="Y545" s="201"/>
      <c r="Z545" s="201"/>
    </row>
    <row r="546" spans="1:26" ht="15.75" customHeight="1" x14ac:dyDescent="0.2">
      <c r="A546" s="201"/>
      <c r="B546" s="201"/>
      <c r="C546" s="201"/>
      <c r="D546" s="201"/>
      <c r="E546" s="201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</row>
    <row r="547" spans="1:26" ht="15.75" customHeight="1" x14ac:dyDescent="0.2">
      <c r="A547" s="201"/>
      <c r="B547" s="201"/>
      <c r="C547" s="201"/>
      <c r="D547" s="201"/>
      <c r="E547" s="201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</row>
    <row r="548" spans="1:26" ht="15.75" customHeight="1" x14ac:dyDescent="0.2">
      <c r="A548" s="201"/>
      <c r="B548" s="201"/>
      <c r="C548" s="201"/>
      <c r="D548" s="201"/>
      <c r="E548" s="201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</row>
    <row r="549" spans="1:26" ht="15.75" customHeight="1" x14ac:dyDescent="0.2">
      <c r="A549" s="201"/>
      <c r="B549" s="201"/>
      <c r="C549" s="201"/>
      <c r="D549" s="201"/>
      <c r="E549" s="201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</row>
    <row r="550" spans="1:26" ht="15.75" customHeight="1" x14ac:dyDescent="0.2">
      <c r="A550" s="201"/>
      <c r="B550" s="201"/>
      <c r="C550" s="201"/>
      <c r="D550" s="201"/>
      <c r="E550" s="201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</row>
    <row r="551" spans="1:26" ht="15.75" customHeight="1" x14ac:dyDescent="0.2">
      <c r="A551" s="201"/>
      <c r="B551" s="201"/>
      <c r="C551" s="201"/>
      <c r="D551" s="201"/>
      <c r="E551" s="201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</row>
    <row r="552" spans="1:26" ht="15.75" customHeight="1" x14ac:dyDescent="0.2">
      <c r="A552" s="201"/>
      <c r="B552" s="201"/>
      <c r="C552" s="201"/>
      <c r="D552" s="201"/>
      <c r="E552" s="201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</row>
    <row r="553" spans="1:26" ht="15.75" customHeight="1" x14ac:dyDescent="0.2">
      <c r="A553" s="201"/>
      <c r="B553" s="201"/>
      <c r="C553" s="201"/>
      <c r="D553" s="201"/>
      <c r="E553" s="201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</row>
    <row r="554" spans="1:26" ht="15.75" customHeight="1" x14ac:dyDescent="0.2">
      <c r="A554" s="201"/>
      <c r="B554" s="201"/>
      <c r="C554" s="201"/>
      <c r="D554" s="201"/>
      <c r="E554" s="201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</row>
    <row r="555" spans="1:26" ht="15.75" customHeight="1" x14ac:dyDescent="0.2">
      <c r="A555" s="201"/>
      <c r="B555" s="201"/>
      <c r="C555" s="201"/>
      <c r="D555" s="201"/>
      <c r="E555" s="201"/>
      <c r="F555" s="201"/>
      <c r="G555" s="201"/>
      <c r="H555" s="201"/>
      <c r="I555" s="201"/>
      <c r="J555" s="201"/>
      <c r="K555" s="201"/>
      <c r="L555" s="201"/>
      <c r="M555" s="201"/>
      <c r="N555" s="201"/>
      <c r="O555" s="201"/>
      <c r="P555" s="201"/>
      <c r="Q555" s="201"/>
      <c r="R555" s="201"/>
      <c r="S555" s="201"/>
      <c r="T555" s="201"/>
      <c r="U555" s="201"/>
      <c r="V555" s="201"/>
      <c r="W555" s="201"/>
      <c r="X555" s="201"/>
      <c r="Y555" s="201"/>
      <c r="Z555" s="201"/>
    </row>
    <row r="556" spans="1:26" ht="15.75" customHeight="1" x14ac:dyDescent="0.2">
      <c r="A556" s="201"/>
      <c r="B556" s="201"/>
      <c r="C556" s="201"/>
      <c r="D556" s="201"/>
      <c r="E556" s="201"/>
      <c r="F556" s="201"/>
      <c r="G556" s="201"/>
      <c r="H556" s="201"/>
      <c r="I556" s="201"/>
      <c r="J556" s="201"/>
      <c r="K556" s="201"/>
      <c r="L556" s="201"/>
      <c r="M556" s="201"/>
      <c r="N556" s="201"/>
      <c r="O556" s="201"/>
      <c r="P556" s="201"/>
      <c r="Q556" s="201"/>
      <c r="R556" s="201"/>
      <c r="S556" s="201"/>
      <c r="T556" s="201"/>
      <c r="U556" s="201"/>
      <c r="V556" s="201"/>
      <c r="W556" s="201"/>
      <c r="X556" s="201"/>
      <c r="Y556" s="201"/>
      <c r="Z556" s="201"/>
    </row>
    <row r="557" spans="1:26" ht="15.75" customHeight="1" x14ac:dyDescent="0.2">
      <c r="A557" s="201"/>
      <c r="B557" s="201"/>
      <c r="C557" s="201"/>
      <c r="D557" s="201"/>
      <c r="E557" s="201"/>
      <c r="F557" s="201"/>
      <c r="G557" s="201"/>
      <c r="H557" s="201"/>
      <c r="I557" s="201"/>
      <c r="J557" s="201"/>
      <c r="K557" s="201"/>
      <c r="L557" s="201"/>
      <c r="M557" s="201"/>
      <c r="N557" s="201"/>
      <c r="O557" s="201"/>
      <c r="P557" s="201"/>
      <c r="Q557" s="201"/>
      <c r="R557" s="201"/>
      <c r="S557" s="201"/>
      <c r="T557" s="201"/>
      <c r="U557" s="201"/>
      <c r="V557" s="201"/>
      <c r="W557" s="201"/>
      <c r="X557" s="201"/>
      <c r="Y557" s="201"/>
      <c r="Z557" s="201"/>
    </row>
    <row r="558" spans="1:26" ht="15.75" customHeight="1" x14ac:dyDescent="0.2">
      <c r="A558" s="201"/>
      <c r="B558" s="201"/>
      <c r="C558" s="201"/>
      <c r="D558" s="201"/>
      <c r="E558" s="201"/>
      <c r="F558" s="201"/>
      <c r="G558" s="201"/>
      <c r="H558" s="201"/>
      <c r="I558" s="201"/>
      <c r="J558" s="201"/>
      <c r="K558" s="201"/>
      <c r="L558" s="201"/>
      <c r="M558" s="201"/>
      <c r="N558" s="201"/>
      <c r="O558" s="201"/>
      <c r="P558" s="201"/>
      <c r="Q558" s="201"/>
      <c r="R558" s="201"/>
      <c r="S558" s="201"/>
      <c r="T558" s="201"/>
      <c r="U558" s="201"/>
      <c r="V558" s="201"/>
      <c r="W558" s="201"/>
      <c r="X558" s="201"/>
      <c r="Y558" s="201"/>
      <c r="Z558" s="201"/>
    </row>
    <row r="559" spans="1:26" ht="15.75" customHeight="1" x14ac:dyDescent="0.2">
      <c r="A559" s="201"/>
      <c r="B559" s="201"/>
      <c r="C559" s="201"/>
      <c r="D559" s="201"/>
      <c r="E559" s="201"/>
      <c r="F559" s="201"/>
      <c r="G559" s="201"/>
      <c r="H559" s="201"/>
      <c r="I559" s="201"/>
      <c r="J559" s="201"/>
      <c r="K559" s="201"/>
      <c r="L559" s="201"/>
      <c r="M559" s="201"/>
      <c r="N559" s="201"/>
      <c r="O559" s="201"/>
      <c r="P559" s="201"/>
      <c r="Q559" s="201"/>
      <c r="R559" s="201"/>
      <c r="S559" s="201"/>
      <c r="T559" s="201"/>
      <c r="U559" s="201"/>
      <c r="V559" s="201"/>
      <c r="W559" s="201"/>
      <c r="X559" s="201"/>
      <c r="Y559" s="201"/>
      <c r="Z559" s="201"/>
    </row>
    <row r="560" spans="1:26" ht="15.75" customHeight="1" x14ac:dyDescent="0.2">
      <c r="A560" s="201"/>
      <c r="B560" s="201"/>
      <c r="C560" s="201"/>
      <c r="D560" s="201"/>
      <c r="E560" s="201"/>
      <c r="F560" s="201"/>
      <c r="G560" s="201"/>
      <c r="H560" s="201"/>
      <c r="I560" s="201"/>
      <c r="J560" s="201"/>
      <c r="K560" s="201"/>
      <c r="L560" s="201"/>
      <c r="M560" s="201"/>
      <c r="N560" s="201"/>
      <c r="O560" s="201"/>
      <c r="P560" s="201"/>
      <c r="Q560" s="201"/>
      <c r="R560" s="201"/>
      <c r="S560" s="201"/>
      <c r="T560" s="201"/>
      <c r="U560" s="201"/>
      <c r="V560" s="201"/>
      <c r="W560" s="201"/>
      <c r="X560" s="201"/>
      <c r="Y560" s="201"/>
      <c r="Z560" s="201"/>
    </row>
    <row r="561" spans="1:26" ht="15.75" customHeight="1" x14ac:dyDescent="0.2">
      <c r="A561" s="201"/>
      <c r="B561" s="201"/>
      <c r="C561" s="201"/>
      <c r="D561" s="201"/>
      <c r="E561" s="201"/>
      <c r="F561" s="201"/>
      <c r="G561" s="201"/>
      <c r="H561" s="201"/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1"/>
      <c r="U561" s="201"/>
      <c r="V561" s="201"/>
      <c r="W561" s="201"/>
      <c r="X561" s="201"/>
      <c r="Y561" s="201"/>
      <c r="Z561" s="201"/>
    </row>
    <row r="562" spans="1:26" ht="15.75" customHeight="1" x14ac:dyDescent="0.2">
      <c r="A562" s="201"/>
      <c r="B562" s="201"/>
      <c r="C562" s="201"/>
      <c r="D562" s="201"/>
      <c r="E562" s="201"/>
      <c r="F562" s="201"/>
      <c r="G562" s="201"/>
      <c r="H562" s="201"/>
      <c r="I562" s="201"/>
      <c r="J562" s="201"/>
      <c r="K562" s="201"/>
      <c r="L562" s="201"/>
      <c r="M562" s="201"/>
      <c r="N562" s="201"/>
      <c r="O562" s="201"/>
      <c r="P562" s="201"/>
      <c r="Q562" s="201"/>
      <c r="R562" s="201"/>
      <c r="S562" s="201"/>
      <c r="T562" s="201"/>
      <c r="U562" s="201"/>
      <c r="V562" s="201"/>
      <c r="W562" s="201"/>
      <c r="X562" s="201"/>
      <c r="Y562" s="201"/>
      <c r="Z562" s="201"/>
    </row>
    <row r="563" spans="1:26" ht="15.75" customHeight="1" x14ac:dyDescent="0.2">
      <c r="A563" s="201"/>
      <c r="B563" s="201"/>
      <c r="C563" s="201"/>
      <c r="D563" s="201"/>
      <c r="E563" s="201"/>
      <c r="F563" s="201"/>
      <c r="G563" s="201"/>
      <c r="H563" s="201"/>
      <c r="I563" s="201"/>
      <c r="J563" s="201"/>
      <c r="K563" s="201"/>
      <c r="L563" s="201"/>
      <c r="M563" s="201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</row>
    <row r="564" spans="1:26" ht="15.75" customHeight="1" x14ac:dyDescent="0.2">
      <c r="A564" s="201"/>
      <c r="B564" s="201"/>
      <c r="C564" s="201"/>
      <c r="D564" s="201"/>
      <c r="E564" s="201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</row>
    <row r="565" spans="1:26" ht="15.75" customHeight="1" x14ac:dyDescent="0.2">
      <c r="A565" s="201"/>
      <c r="B565" s="201"/>
      <c r="C565" s="201"/>
      <c r="D565" s="201"/>
      <c r="E565" s="201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</row>
    <row r="566" spans="1:26" ht="15.75" customHeight="1" x14ac:dyDescent="0.2">
      <c r="A566" s="201"/>
      <c r="B566" s="201"/>
      <c r="C566" s="201"/>
      <c r="D566" s="201"/>
      <c r="E566" s="201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</row>
    <row r="567" spans="1:26" ht="15.75" customHeight="1" x14ac:dyDescent="0.2">
      <c r="A567" s="201"/>
      <c r="B567" s="201"/>
      <c r="C567" s="201"/>
      <c r="D567" s="201"/>
      <c r="E567" s="201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</row>
    <row r="568" spans="1:26" ht="15.75" customHeight="1" x14ac:dyDescent="0.2">
      <c r="A568" s="201"/>
      <c r="B568" s="201"/>
      <c r="C568" s="201"/>
      <c r="D568" s="201"/>
      <c r="E568" s="201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</row>
    <row r="569" spans="1:26" ht="15.75" customHeight="1" x14ac:dyDescent="0.2">
      <c r="A569" s="201"/>
      <c r="B569" s="201"/>
      <c r="C569" s="201"/>
      <c r="D569" s="201"/>
      <c r="E569" s="201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</row>
    <row r="570" spans="1:26" ht="15.75" customHeight="1" x14ac:dyDescent="0.2">
      <c r="A570" s="201"/>
      <c r="B570" s="201"/>
      <c r="C570" s="201"/>
      <c r="D570" s="201"/>
      <c r="E570" s="201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</row>
    <row r="571" spans="1:26" ht="15.75" customHeight="1" x14ac:dyDescent="0.2">
      <c r="A571" s="201"/>
      <c r="B571" s="201"/>
      <c r="C571" s="201"/>
      <c r="D571" s="201"/>
      <c r="E571" s="201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</row>
    <row r="572" spans="1:26" ht="15.75" customHeight="1" x14ac:dyDescent="0.2">
      <c r="A572" s="201"/>
      <c r="B572" s="201"/>
      <c r="C572" s="201"/>
      <c r="D572" s="201"/>
      <c r="E572" s="201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</row>
    <row r="573" spans="1:26" ht="15.75" customHeight="1" x14ac:dyDescent="0.2">
      <c r="A573" s="201"/>
      <c r="B573" s="201"/>
      <c r="C573" s="201"/>
      <c r="D573" s="201"/>
      <c r="E573" s="201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01"/>
      <c r="Q573" s="201"/>
      <c r="R573" s="201"/>
      <c r="S573" s="201"/>
      <c r="T573" s="201"/>
      <c r="U573" s="201"/>
      <c r="V573" s="201"/>
      <c r="W573" s="201"/>
      <c r="X573" s="201"/>
      <c r="Y573" s="201"/>
      <c r="Z573" s="201"/>
    </row>
    <row r="574" spans="1:26" ht="15.75" customHeight="1" x14ac:dyDescent="0.2">
      <c r="A574" s="201"/>
      <c r="B574" s="201"/>
      <c r="C574" s="201"/>
      <c r="D574" s="201"/>
      <c r="E574" s="201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01"/>
      <c r="Q574" s="201"/>
      <c r="R574" s="201"/>
      <c r="S574" s="201"/>
      <c r="T574" s="201"/>
      <c r="U574" s="201"/>
      <c r="V574" s="201"/>
      <c r="W574" s="201"/>
      <c r="X574" s="201"/>
      <c r="Y574" s="201"/>
      <c r="Z574" s="201"/>
    </row>
    <row r="575" spans="1:26" ht="15.75" customHeight="1" x14ac:dyDescent="0.2">
      <c r="A575" s="201"/>
      <c r="B575" s="201"/>
      <c r="C575" s="201"/>
      <c r="D575" s="201"/>
      <c r="E575" s="201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01"/>
      <c r="Q575" s="201"/>
      <c r="R575" s="201"/>
      <c r="S575" s="201"/>
      <c r="T575" s="201"/>
      <c r="U575" s="201"/>
      <c r="V575" s="201"/>
      <c r="W575" s="201"/>
      <c r="X575" s="201"/>
      <c r="Y575" s="201"/>
      <c r="Z575" s="201"/>
    </row>
    <row r="576" spans="1:26" ht="15.75" customHeight="1" x14ac:dyDescent="0.2">
      <c r="A576" s="201"/>
      <c r="B576" s="201"/>
      <c r="C576" s="201"/>
      <c r="D576" s="201"/>
      <c r="E576" s="201"/>
      <c r="F576" s="201"/>
      <c r="G576" s="201"/>
      <c r="H576" s="201"/>
      <c r="I576" s="201"/>
      <c r="J576" s="201"/>
      <c r="K576" s="201"/>
      <c r="L576" s="201"/>
      <c r="M576" s="201"/>
      <c r="N576" s="201"/>
      <c r="O576" s="201"/>
      <c r="P576" s="201"/>
      <c r="Q576" s="201"/>
      <c r="R576" s="201"/>
      <c r="S576" s="201"/>
      <c r="T576" s="201"/>
      <c r="U576" s="201"/>
      <c r="V576" s="201"/>
      <c r="W576" s="201"/>
      <c r="X576" s="201"/>
      <c r="Y576" s="201"/>
      <c r="Z576" s="201"/>
    </row>
    <row r="577" spans="1:26" ht="15.75" customHeight="1" x14ac:dyDescent="0.2">
      <c r="A577" s="201"/>
      <c r="B577" s="201"/>
      <c r="C577" s="201"/>
      <c r="D577" s="201"/>
      <c r="E577" s="201"/>
      <c r="F577" s="201"/>
      <c r="G577" s="201"/>
      <c r="H577" s="201"/>
      <c r="I577" s="201"/>
      <c r="J577" s="201"/>
      <c r="K577" s="201"/>
      <c r="L577" s="201"/>
      <c r="M577" s="201"/>
      <c r="N577" s="201"/>
      <c r="O577" s="201"/>
      <c r="P577" s="201"/>
      <c r="Q577" s="201"/>
      <c r="R577" s="201"/>
      <c r="S577" s="201"/>
      <c r="T577" s="201"/>
      <c r="U577" s="201"/>
      <c r="V577" s="201"/>
      <c r="W577" s="201"/>
      <c r="X577" s="201"/>
      <c r="Y577" s="201"/>
      <c r="Z577" s="201"/>
    </row>
    <row r="578" spans="1:26" ht="15.75" customHeight="1" x14ac:dyDescent="0.2">
      <c r="A578" s="201"/>
      <c r="B578" s="201"/>
      <c r="C578" s="201"/>
      <c r="D578" s="201"/>
      <c r="E578" s="201"/>
      <c r="F578" s="201"/>
      <c r="G578" s="201"/>
      <c r="H578" s="201"/>
      <c r="I578" s="201"/>
      <c r="J578" s="201"/>
      <c r="K578" s="201"/>
      <c r="L578" s="201"/>
      <c r="M578" s="201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</row>
    <row r="579" spans="1:26" ht="15.75" customHeight="1" x14ac:dyDescent="0.2">
      <c r="A579" s="201"/>
      <c r="B579" s="201"/>
      <c r="C579" s="201"/>
      <c r="D579" s="201"/>
      <c r="E579" s="201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01"/>
      <c r="Q579" s="201"/>
      <c r="R579" s="201"/>
      <c r="S579" s="201"/>
      <c r="T579" s="201"/>
      <c r="U579" s="201"/>
      <c r="V579" s="201"/>
      <c r="W579" s="201"/>
      <c r="X579" s="201"/>
      <c r="Y579" s="201"/>
      <c r="Z579" s="201"/>
    </row>
    <row r="580" spans="1:26" ht="15.75" customHeight="1" x14ac:dyDescent="0.2">
      <c r="A580" s="201"/>
      <c r="B580" s="201"/>
      <c r="C580" s="201"/>
      <c r="D580" s="201"/>
      <c r="E580" s="201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01"/>
      <c r="Q580" s="201"/>
      <c r="R580" s="201"/>
      <c r="S580" s="201"/>
      <c r="T580" s="201"/>
      <c r="U580" s="201"/>
      <c r="V580" s="201"/>
      <c r="W580" s="201"/>
      <c r="X580" s="201"/>
      <c r="Y580" s="201"/>
      <c r="Z580" s="201"/>
    </row>
    <row r="581" spans="1:26" ht="15.75" customHeight="1" x14ac:dyDescent="0.2">
      <c r="A581" s="201"/>
      <c r="B581" s="201"/>
      <c r="C581" s="201"/>
      <c r="D581" s="201"/>
      <c r="E581" s="201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01"/>
      <c r="Q581" s="201"/>
      <c r="R581" s="201"/>
      <c r="S581" s="201"/>
      <c r="T581" s="201"/>
      <c r="U581" s="201"/>
      <c r="V581" s="201"/>
      <c r="W581" s="201"/>
      <c r="X581" s="201"/>
      <c r="Y581" s="201"/>
      <c r="Z581" s="201"/>
    </row>
    <row r="582" spans="1:26" ht="15.75" customHeight="1" x14ac:dyDescent="0.2">
      <c r="A582" s="201"/>
      <c r="B582" s="201"/>
      <c r="C582" s="201"/>
      <c r="D582" s="201"/>
      <c r="E582" s="201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</row>
    <row r="583" spans="1:26" ht="15.75" customHeight="1" x14ac:dyDescent="0.2">
      <c r="A583" s="201"/>
      <c r="B583" s="201"/>
      <c r="C583" s="201"/>
      <c r="D583" s="201"/>
      <c r="E583" s="201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</row>
    <row r="584" spans="1:26" ht="15.75" customHeight="1" x14ac:dyDescent="0.2">
      <c r="A584" s="201"/>
      <c r="B584" s="201"/>
      <c r="C584" s="201"/>
      <c r="D584" s="201"/>
      <c r="E584" s="201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</row>
    <row r="585" spans="1:26" ht="15.75" customHeight="1" x14ac:dyDescent="0.2">
      <c r="A585" s="201"/>
      <c r="B585" s="201"/>
      <c r="C585" s="201"/>
      <c r="D585" s="201"/>
      <c r="E585" s="201"/>
      <c r="F585" s="201"/>
      <c r="G585" s="201"/>
      <c r="H585" s="201"/>
      <c r="I585" s="201"/>
      <c r="J585" s="201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</row>
    <row r="586" spans="1:26" ht="15.75" customHeight="1" x14ac:dyDescent="0.2">
      <c r="A586" s="201"/>
      <c r="B586" s="201"/>
      <c r="C586" s="201"/>
      <c r="D586" s="201"/>
      <c r="E586" s="201"/>
      <c r="F586" s="201"/>
      <c r="G586" s="201"/>
      <c r="H586" s="201"/>
      <c r="I586" s="201"/>
      <c r="J586" s="201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</row>
    <row r="587" spans="1:26" ht="15.75" customHeight="1" x14ac:dyDescent="0.2">
      <c r="A587" s="201"/>
      <c r="B587" s="201"/>
      <c r="C587" s="201"/>
      <c r="D587" s="201"/>
      <c r="E587" s="201"/>
      <c r="F587" s="201"/>
      <c r="G587" s="201"/>
      <c r="H587" s="201"/>
      <c r="I587" s="201"/>
      <c r="J587" s="201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</row>
    <row r="588" spans="1:26" ht="15.75" customHeight="1" x14ac:dyDescent="0.2">
      <c r="A588" s="201"/>
      <c r="B588" s="201"/>
      <c r="C588" s="201"/>
      <c r="D588" s="201"/>
      <c r="E588" s="201"/>
      <c r="F588" s="201"/>
      <c r="G588" s="201"/>
      <c r="H588" s="201"/>
      <c r="I588" s="201"/>
      <c r="J588" s="201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</row>
    <row r="589" spans="1:26" ht="15.75" customHeight="1" x14ac:dyDescent="0.2">
      <c r="A589" s="201"/>
      <c r="B589" s="201"/>
      <c r="C589" s="201"/>
      <c r="D589" s="201"/>
      <c r="E589" s="201"/>
      <c r="F589" s="201"/>
      <c r="G589" s="201"/>
      <c r="H589" s="201"/>
      <c r="I589" s="201"/>
      <c r="J589" s="201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</row>
    <row r="590" spans="1:26" ht="15.75" customHeight="1" x14ac:dyDescent="0.2">
      <c r="A590" s="201"/>
      <c r="B590" s="201"/>
      <c r="C590" s="201"/>
      <c r="D590" s="201"/>
      <c r="E590" s="201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</row>
    <row r="591" spans="1:26" ht="15.75" customHeight="1" x14ac:dyDescent="0.2">
      <c r="A591" s="201"/>
      <c r="B591" s="201"/>
      <c r="C591" s="201"/>
      <c r="D591" s="201"/>
      <c r="E591" s="201"/>
      <c r="F591" s="201"/>
      <c r="G591" s="201"/>
      <c r="H591" s="201"/>
      <c r="I591" s="201"/>
      <c r="J591" s="201"/>
      <c r="K591" s="201"/>
      <c r="L591" s="201"/>
      <c r="M591" s="201"/>
      <c r="N591" s="201"/>
      <c r="O591" s="201"/>
      <c r="P591" s="201"/>
      <c r="Q591" s="201"/>
      <c r="R591" s="201"/>
      <c r="S591" s="201"/>
      <c r="T591" s="201"/>
      <c r="U591" s="201"/>
      <c r="V591" s="201"/>
      <c r="W591" s="201"/>
      <c r="X591" s="201"/>
      <c r="Y591" s="201"/>
      <c r="Z591" s="201"/>
    </row>
    <row r="592" spans="1:26" ht="15.75" customHeight="1" x14ac:dyDescent="0.2">
      <c r="A592" s="201"/>
      <c r="B592" s="201"/>
      <c r="C592" s="201"/>
      <c r="D592" s="201"/>
      <c r="E592" s="201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01"/>
      <c r="Q592" s="201"/>
      <c r="R592" s="201"/>
      <c r="S592" s="201"/>
      <c r="T592" s="201"/>
      <c r="U592" s="201"/>
      <c r="V592" s="201"/>
      <c r="W592" s="201"/>
      <c r="X592" s="201"/>
      <c r="Y592" s="201"/>
      <c r="Z592" s="201"/>
    </row>
    <row r="593" spans="1:26" ht="15.75" customHeight="1" x14ac:dyDescent="0.2">
      <c r="A593" s="201"/>
      <c r="B593" s="201"/>
      <c r="C593" s="201"/>
      <c r="D593" s="201"/>
      <c r="E593" s="201"/>
      <c r="F593" s="201"/>
      <c r="G593" s="201"/>
      <c r="H593" s="201"/>
      <c r="I593" s="201"/>
      <c r="J593" s="201"/>
      <c r="K593" s="201"/>
      <c r="L593" s="201"/>
      <c r="M593" s="201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</row>
    <row r="594" spans="1:26" ht="15.75" customHeight="1" x14ac:dyDescent="0.2">
      <c r="A594" s="201"/>
      <c r="B594" s="201"/>
      <c r="C594" s="201"/>
      <c r="D594" s="201"/>
      <c r="E594" s="201"/>
      <c r="F594" s="201"/>
      <c r="G594" s="201"/>
      <c r="H594" s="201"/>
      <c r="I594" s="201"/>
      <c r="J594" s="201"/>
      <c r="K594" s="201"/>
      <c r="L594" s="201"/>
      <c r="M594" s="201"/>
      <c r="N594" s="201"/>
      <c r="O594" s="201"/>
      <c r="P594" s="201"/>
      <c r="Q594" s="201"/>
      <c r="R594" s="201"/>
      <c r="S594" s="201"/>
      <c r="T594" s="201"/>
      <c r="U594" s="201"/>
      <c r="V594" s="201"/>
      <c r="W594" s="201"/>
      <c r="X594" s="201"/>
      <c r="Y594" s="201"/>
      <c r="Z594" s="201"/>
    </row>
    <row r="595" spans="1:26" ht="15.75" customHeight="1" x14ac:dyDescent="0.2">
      <c r="A595" s="201"/>
      <c r="B595" s="201"/>
      <c r="C595" s="201"/>
      <c r="D595" s="201"/>
      <c r="E595" s="201"/>
      <c r="F595" s="201"/>
      <c r="G595" s="201"/>
      <c r="H595" s="201"/>
      <c r="I595" s="201"/>
      <c r="J595" s="201"/>
      <c r="K595" s="201"/>
      <c r="L595" s="201"/>
      <c r="M595" s="201"/>
      <c r="N595" s="201"/>
      <c r="O595" s="201"/>
      <c r="P595" s="201"/>
      <c r="Q595" s="201"/>
      <c r="R595" s="201"/>
      <c r="S595" s="201"/>
      <c r="T595" s="201"/>
      <c r="U595" s="201"/>
      <c r="V595" s="201"/>
      <c r="W595" s="201"/>
      <c r="X595" s="201"/>
      <c r="Y595" s="201"/>
      <c r="Z595" s="201"/>
    </row>
    <row r="596" spans="1:26" ht="15.75" customHeight="1" x14ac:dyDescent="0.2">
      <c r="A596" s="201"/>
      <c r="B596" s="201"/>
      <c r="C596" s="201"/>
      <c r="D596" s="201"/>
      <c r="E596" s="201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01"/>
      <c r="Q596" s="201"/>
      <c r="R596" s="201"/>
      <c r="S596" s="201"/>
      <c r="T596" s="201"/>
      <c r="U596" s="201"/>
      <c r="V596" s="201"/>
      <c r="W596" s="201"/>
      <c r="X596" s="201"/>
      <c r="Y596" s="201"/>
      <c r="Z596" s="201"/>
    </row>
    <row r="597" spans="1:26" ht="15.75" customHeight="1" x14ac:dyDescent="0.2">
      <c r="A597" s="201"/>
      <c r="B597" s="201"/>
      <c r="C597" s="201"/>
      <c r="D597" s="201"/>
      <c r="E597" s="201"/>
      <c r="F597" s="201"/>
      <c r="G597" s="201"/>
      <c r="H597" s="201"/>
      <c r="I597" s="201"/>
      <c r="J597" s="201"/>
      <c r="K597" s="201"/>
      <c r="L597" s="201"/>
      <c r="M597" s="201"/>
      <c r="N597" s="201"/>
      <c r="O597" s="201"/>
      <c r="P597" s="201"/>
      <c r="Q597" s="201"/>
      <c r="R597" s="201"/>
      <c r="S597" s="201"/>
      <c r="T597" s="201"/>
      <c r="U597" s="201"/>
      <c r="V597" s="201"/>
      <c r="W597" s="201"/>
      <c r="X597" s="201"/>
      <c r="Y597" s="201"/>
      <c r="Z597" s="201"/>
    </row>
    <row r="598" spans="1:26" ht="15.75" customHeight="1" x14ac:dyDescent="0.2">
      <c r="A598" s="201"/>
      <c r="B598" s="201"/>
      <c r="C598" s="201"/>
      <c r="D598" s="201"/>
      <c r="E598" s="201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01"/>
      <c r="Q598" s="201"/>
      <c r="R598" s="201"/>
      <c r="S598" s="201"/>
      <c r="T598" s="201"/>
      <c r="U598" s="201"/>
      <c r="V598" s="201"/>
      <c r="W598" s="201"/>
      <c r="X598" s="201"/>
      <c r="Y598" s="201"/>
      <c r="Z598" s="201"/>
    </row>
    <row r="599" spans="1:26" ht="15.75" customHeight="1" x14ac:dyDescent="0.2">
      <c r="A599" s="201"/>
      <c r="B599" s="201"/>
      <c r="C599" s="201"/>
      <c r="D599" s="201"/>
      <c r="E599" s="201"/>
      <c r="F599" s="201"/>
      <c r="G599" s="201"/>
      <c r="H599" s="201"/>
      <c r="I599" s="201"/>
      <c r="J599" s="201"/>
      <c r="K599" s="201"/>
      <c r="L599" s="201"/>
      <c r="M599" s="201"/>
      <c r="N599" s="201"/>
      <c r="O599" s="201"/>
      <c r="P599" s="201"/>
      <c r="Q599" s="201"/>
      <c r="R599" s="201"/>
      <c r="S599" s="201"/>
      <c r="T599" s="201"/>
      <c r="U599" s="201"/>
      <c r="V599" s="201"/>
      <c r="W599" s="201"/>
      <c r="X599" s="201"/>
      <c r="Y599" s="201"/>
      <c r="Z599" s="201"/>
    </row>
    <row r="600" spans="1:26" ht="15.75" customHeight="1" x14ac:dyDescent="0.2">
      <c r="A600" s="201"/>
      <c r="B600" s="201"/>
      <c r="C600" s="201"/>
      <c r="D600" s="201"/>
      <c r="E600" s="201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</row>
    <row r="601" spans="1:26" ht="15.75" customHeight="1" x14ac:dyDescent="0.2">
      <c r="A601" s="201"/>
      <c r="B601" s="201"/>
      <c r="C601" s="201"/>
      <c r="D601" s="201"/>
      <c r="E601" s="201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</row>
    <row r="602" spans="1:26" ht="15.75" customHeight="1" x14ac:dyDescent="0.2">
      <c r="A602" s="201"/>
      <c r="B602" s="201"/>
      <c r="C602" s="201"/>
      <c r="D602" s="201"/>
      <c r="E602" s="201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</row>
    <row r="603" spans="1:26" ht="15.75" customHeight="1" x14ac:dyDescent="0.2">
      <c r="A603" s="201"/>
      <c r="B603" s="201"/>
      <c r="C603" s="201"/>
      <c r="D603" s="201"/>
      <c r="E603" s="201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</row>
    <row r="604" spans="1:26" ht="15.75" customHeight="1" x14ac:dyDescent="0.2">
      <c r="A604" s="201"/>
      <c r="B604" s="201"/>
      <c r="C604" s="201"/>
      <c r="D604" s="201"/>
      <c r="E604" s="201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</row>
    <row r="605" spans="1:26" ht="15.75" customHeight="1" x14ac:dyDescent="0.2">
      <c r="A605" s="201"/>
      <c r="B605" s="201"/>
      <c r="C605" s="201"/>
      <c r="D605" s="201"/>
      <c r="E605" s="201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</row>
    <row r="606" spans="1:26" ht="15.75" customHeight="1" x14ac:dyDescent="0.2">
      <c r="A606" s="201"/>
      <c r="B606" s="201"/>
      <c r="C606" s="201"/>
      <c r="D606" s="201"/>
      <c r="E606" s="201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</row>
    <row r="607" spans="1:26" ht="15.75" customHeight="1" x14ac:dyDescent="0.2">
      <c r="A607" s="201"/>
      <c r="B607" s="201"/>
      <c r="C607" s="201"/>
      <c r="D607" s="201"/>
      <c r="E607" s="201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</row>
    <row r="608" spans="1:26" ht="15.75" customHeight="1" x14ac:dyDescent="0.2">
      <c r="A608" s="201"/>
      <c r="B608" s="201"/>
      <c r="C608" s="201"/>
      <c r="D608" s="201"/>
      <c r="E608" s="201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</row>
    <row r="609" spans="1:26" ht="15.75" customHeight="1" x14ac:dyDescent="0.2">
      <c r="A609" s="201"/>
      <c r="B609" s="201"/>
      <c r="C609" s="201"/>
      <c r="D609" s="201"/>
      <c r="E609" s="201"/>
      <c r="F609" s="201"/>
      <c r="G609" s="201"/>
      <c r="H609" s="201"/>
      <c r="I609" s="201"/>
      <c r="J609" s="201"/>
      <c r="K609" s="201"/>
      <c r="L609" s="201"/>
      <c r="M609" s="201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</row>
    <row r="610" spans="1:26" ht="15.75" customHeight="1" x14ac:dyDescent="0.2">
      <c r="A610" s="201"/>
      <c r="B610" s="201"/>
      <c r="C610" s="201"/>
      <c r="D610" s="201"/>
      <c r="E610" s="201"/>
      <c r="F610" s="201"/>
      <c r="G610" s="201"/>
      <c r="H610" s="201"/>
      <c r="I610" s="201"/>
      <c r="J610" s="201"/>
      <c r="K610" s="201"/>
      <c r="L610" s="201"/>
      <c r="M610" s="201"/>
      <c r="N610" s="201"/>
      <c r="O610" s="201"/>
      <c r="P610" s="201"/>
      <c r="Q610" s="201"/>
      <c r="R610" s="201"/>
      <c r="S610" s="201"/>
      <c r="T610" s="201"/>
      <c r="U610" s="201"/>
      <c r="V610" s="201"/>
      <c r="W610" s="201"/>
      <c r="X610" s="201"/>
      <c r="Y610" s="201"/>
      <c r="Z610" s="201"/>
    </row>
    <row r="611" spans="1:26" ht="15.75" customHeight="1" x14ac:dyDescent="0.2">
      <c r="A611" s="201"/>
      <c r="B611" s="201"/>
      <c r="C611" s="201"/>
      <c r="D611" s="201"/>
      <c r="E611" s="201"/>
      <c r="F611" s="201"/>
      <c r="G611" s="201"/>
      <c r="H611" s="201"/>
      <c r="I611" s="201"/>
      <c r="J611" s="201"/>
      <c r="K611" s="201"/>
      <c r="L611" s="201"/>
      <c r="M611" s="201"/>
      <c r="N611" s="201"/>
      <c r="O611" s="201"/>
      <c r="P611" s="201"/>
      <c r="Q611" s="201"/>
      <c r="R611" s="201"/>
      <c r="S611" s="201"/>
      <c r="T611" s="201"/>
      <c r="U611" s="201"/>
      <c r="V611" s="201"/>
      <c r="W611" s="201"/>
      <c r="X611" s="201"/>
      <c r="Y611" s="201"/>
      <c r="Z611" s="201"/>
    </row>
    <row r="612" spans="1:26" ht="15.75" customHeight="1" x14ac:dyDescent="0.2">
      <c r="A612" s="201"/>
      <c r="B612" s="201"/>
      <c r="C612" s="201"/>
      <c r="D612" s="201"/>
      <c r="E612" s="201"/>
      <c r="F612" s="201"/>
      <c r="G612" s="201"/>
      <c r="H612" s="201"/>
      <c r="I612" s="201"/>
      <c r="J612" s="201"/>
      <c r="K612" s="201"/>
      <c r="L612" s="201"/>
      <c r="M612" s="201"/>
      <c r="N612" s="201"/>
      <c r="O612" s="201"/>
      <c r="P612" s="201"/>
      <c r="Q612" s="201"/>
      <c r="R612" s="201"/>
      <c r="S612" s="201"/>
      <c r="T612" s="201"/>
      <c r="U612" s="201"/>
      <c r="V612" s="201"/>
      <c r="W612" s="201"/>
      <c r="X612" s="201"/>
      <c r="Y612" s="201"/>
      <c r="Z612" s="201"/>
    </row>
    <row r="613" spans="1:26" ht="15.75" customHeight="1" x14ac:dyDescent="0.2">
      <c r="A613" s="201"/>
      <c r="B613" s="201"/>
      <c r="C613" s="201"/>
      <c r="D613" s="201"/>
      <c r="E613" s="201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</row>
    <row r="614" spans="1:26" ht="15.75" customHeight="1" x14ac:dyDescent="0.2">
      <c r="A614" s="201"/>
      <c r="B614" s="201"/>
      <c r="C614" s="201"/>
      <c r="D614" s="201"/>
      <c r="E614" s="201"/>
      <c r="F614" s="201"/>
      <c r="G614" s="201"/>
      <c r="H614" s="201"/>
      <c r="I614" s="201"/>
      <c r="J614" s="201"/>
      <c r="K614" s="201"/>
      <c r="L614" s="201"/>
      <c r="M614" s="201"/>
      <c r="N614" s="201"/>
      <c r="O614" s="20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</row>
    <row r="615" spans="1:26" ht="15.75" customHeight="1" x14ac:dyDescent="0.2">
      <c r="A615" s="201"/>
      <c r="B615" s="201"/>
      <c r="C615" s="201"/>
      <c r="D615" s="201"/>
      <c r="E615" s="201"/>
      <c r="F615" s="201"/>
      <c r="G615" s="201"/>
      <c r="H615" s="201"/>
      <c r="I615" s="201"/>
      <c r="J615" s="201"/>
      <c r="K615" s="201"/>
      <c r="L615" s="201"/>
      <c r="M615" s="201"/>
      <c r="N615" s="201"/>
      <c r="O615" s="201"/>
      <c r="P615" s="201"/>
      <c r="Q615" s="201"/>
      <c r="R615" s="201"/>
      <c r="S615" s="201"/>
      <c r="T615" s="201"/>
      <c r="U615" s="201"/>
      <c r="V615" s="201"/>
      <c r="W615" s="201"/>
      <c r="X615" s="201"/>
      <c r="Y615" s="201"/>
      <c r="Z615" s="201"/>
    </row>
    <row r="616" spans="1:26" ht="15.75" customHeight="1" x14ac:dyDescent="0.2">
      <c r="A616" s="201"/>
      <c r="B616" s="201"/>
      <c r="C616" s="201"/>
      <c r="D616" s="201"/>
      <c r="E616" s="201"/>
      <c r="F616" s="201"/>
      <c r="G616" s="201"/>
      <c r="H616" s="201"/>
      <c r="I616" s="201"/>
      <c r="J616" s="201"/>
      <c r="K616" s="201"/>
      <c r="L616" s="201"/>
      <c r="M616" s="201"/>
      <c r="N616" s="201"/>
      <c r="O616" s="201"/>
      <c r="P616" s="201"/>
      <c r="Q616" s="201"/>
      <c r="R616" s="201"/>
      <c r="S616" s="201"/>
      <c r="T616" s="201"/>
      <c r="U616" s="201"/>
      <c r="V616" s="201"/>
      <c r="W616" s="201"/>
      <c r="X616" s="201"/>
      <c r="Y616" s="201"/>
      <c r="Z616" s="201"/>
    </row>
    <row r="617" spans="1:26" ht="15.75" customHeight="1" x14ac:dyDescent="0.2">
      <c r="A617" s="201"/>
      <c r="B617" s="201"/>
      <c r="C617" s="201"/>
      <c r="D617" s="201"/>
      <c r="E617" s="201"/>
      <c r="F617" s="201"/>
      <c r="G617" s="201"/>
      <c r="H617" s="201"/>
      <c r="I617" s="201"/>
      <c r="J617" s="201"/>
      <c r="K617" s="201"/>
      <c r="L617" s="201"/>
      <c r="M617" s="201"/>
      <c r="N617" s="201"/>
      <c r="O617" s="201"/>
      <c r="P617" s="201"/>
      <c r="Q617" s="201"/>
      <c r="R617" s="201"/>
      <c r="S617" s="201"/>
      <c r="T617" s="201"/>
      <c r="U617" s="201"/>
      <c r="V617" s="201"/>
      <c r="W617" s="201"/>
      <c r="X617" s="201"/>
      <c r="Y617" s="201"/>
      <c r="Z617" s="201"/>
    </row>
    <row r="618" spans="1:26" ht="15.75" customHeight="1" x14ac:dyDescent="0.2">
      <c r="A618" s="201"/>
      <c r="B618" s="201"/>
      <c r="C618" s="201"/>
      <c r="D618" s="201"/>
      <c r="E618" s="201"/>
      <c r="F618" s="201"/>
      <c r="G618" s="201"/>
      <c r="H618" s="201"/>
      <c r="I618" s="201"/>
      <c r="J618" s="201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</row>
    <row r="619" spans="1:26" ht="15.75" customHeight="1" x14ac:dyDescent="0.2">
      <c r="A619" s="201"/>
      <c r="B619" s="201"/>
      <c r="C619" s="201"/>
      <c r="D619" s="201"/>
      <c r="E619" s="201"/>
      <c r="F619" s="201"/>
      <c r="G619" s="201"/>
      <c r="H619" s="201"/>
      <c r="I619" s="201"/>
      <c r="J619" s="201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</row>
    <row r="620" spans="1:26" ht="15.75" customHeight="1" x14ac:dyDescent="0.2">
      <c r="A620" s="201"/>
      <c r="B620" s="201"/>
      <c r="C620" s="201"/>
      <c r="D620" s="201"/>
      <c r="E620" s="201"/>
      <c r="F620" s="201"/>
      <c r="G620" s="201"/>
      <c r="H620" s="201"/>
      <c r="I620" s="201"/>
      <c r="J620" s="201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</row>
    <row r="621" spans="1:26" ht="15.75" customHeight="1" x14ac:dyDescent="0.2">
      <c r="A621" s="201"/>
      <c r="B621" s="201"/>
      <c r="C621" s="201"/>
      <c r="D621" s="201"/>
      <c r="E621" s="201"/>
      <c r="F621" s="201"/>
      <c r="G621" s="201"/>
      <c r="H621" s="201"/>
      <c r="I621" s="201"/>
      <c r="J621" s="201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</row>
    <row r="622" spans="1:26" ht="15.75" customHeight="1" x14ac:dyDescent="0.2">
      <c r="A622" s="201"/>
      <c r="B622" s="201"/>
      <c r="C622" s="201"/>
      <c r="D622" s="201"/>
      <c r="E622" s="201"/>
      <c r="F622" s="201"/>
      <c r="G622" s="201"/>
      <c r="H622" s="201"/>
      <c r="I622" s="201"/>
      <c r="J622" s="201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</row>
    <row r="623" spans="1:26" ht="15.75" customHeight="1" x14ac:dyDescent="0.2">
      <c r="A623" s="201"/>
      <c r="B623" s="201"/>
      <c r="C623" s="201"/>
      <c r="D623" s="201"/>
      <c r="E623" s="201"/>
      <c r="F623" s="201"/>
      <c r="G623" s="201"/>
      <c r="H623" s="201"/>
      <c r="I623" s="201"/>
      <c r="J623" s="201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</row>
    <row r="624" spans="1:26" ht="15.75" customHeight="1" x14ac:dyDescent="0.2">
      <c r="A624" s="201"/>
      <c r="B624" s="201"/>
      <c r="C624" s="201"/>
      <c r="D624" s="201"/>
      <c r="E624" s="201"/>
      <c r="F624" s="201"/>
      <c r="G624" s="201"/>
      <c r="H624" s="201"/>
      <c r="I624" s="201"/>
      <c r="J624" s="201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</row>
    <row r="625" spans="1:26" ht="15.75" customHeight="1" x14ac:dyDescent="0.2">
      <c r="A625" s="201"/>
      <c r="B625" s="201"/>
      <c r="C625" s="201"/>
      <c r="D625" s="201"/>
      <c r="E625" s="201"/>
      <c r="F625" s="201"/>
      <c r="G625" s="201"/>
      <c r="H625" s="201"/>
      <c r="I625" s="201"/>
      <c r="J625" s="201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</row>
    <row r="626" spans="1:26" ht="15.75" customHeight="1" x14ac:dyDescent="0.2">
      <c r="A626" s="201"/>
      <c r="B626" s="201"/>
      <c r="C626" s="201"/>
      <c r="D626" s="201"/>
      <c r="E626" s="201"/>
      <c r="F626" s="201"/>
      <c r="G626" s="201"/>
      <c r="H626" s="201"/>
      <c r="I626" s="201"/>
      <c r="J626" s="201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</row>
    <row r="627" spans="1:26" ht="15.75" customHeight="1" x14ac:dyDescent="0.2">
      <c r="A627" s="201"/>
      <c r="B627" s="201"/>
      <c r="C627" s="201"/>
      <c r="D627" s="201"/>
      <c r="E627" s="201"/>
      <c r="F627" s="201"/>
      <c r="G627" s="201"/>
      <c r="H627" s="201"/>
      <c r="I627" s="201"/>
      <c r="J627" s="201"/>
      <c r="K627" s="201"/>
      <c r="L627" s="201"/>
      <c r="M627" s="201"/>
      <c r="N627" s="201"/>
      <c r="O627" s="201"/>
      <c r="P627" s="201"/>
      <c r="Q627" s="201"/>
      <c r="R627" s="201"/>
      <c r="S627" s="201"/>
      <c r="T627" s="201"/>
      <c r="U627" s="201"/>
      <c r="V627" s="201"/>
      <c r="W627" s="201"/>
      <c r="X627" s="201"/>
      <c r="Y627" s="201"/>
      <c r="Z627" s="201"/>
    </row>
    <row r="628" spans="1:26" ht="15.75" customHeight="1" x14ac:dyDescent="0.2">
      <c r="A628" s="201"/>
      <c r="B628" s="201"/>
      <c r="C628" s="201"/>
      <c r="D628" s="201"/>
      <c r="E628" s="201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01"/>
      <c r="Q628" s="201"/>
      <c r="R628" s="201"/>
      <c r="S628" s="201"/>
      <c r="T628" s="201"/>
      <c r="U628" s="201"/>
      <c r="V628" s="201"/>
      <c r="W628" s="201"/>
      <c r="X628" s="201"/>
      <c r="Y628" s="201"/>
      <c r="Z628" s="201"/>
    </row>
    <row r="629" spans="1:26" ht="15.75" customHeight="1" x14ac:dyDescent="0.2">
      <c r="A629" s="201"/>
      <c r="B629" s="201"/>
      <c r="C629" s="201"/>
      <c r="D629" s="201"/>
      <c r="E629" s="201"/>
      <c r="F629" s="201"/>
      <c r="G629" s="201"/>
      <c r="H629" s="201"/>
      <c r="I629" s="201"/>
      <c r="J629" s="201"/>
      <c r="K629" s="201"/>
      <c r="L629" s="201"/>
      <c r="M629" s="201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</row>
    <row r="630" spans="1:26" ht="15.75" customHeight="1" x14ac:dyDescent="0.2">
      <c r="A630" s="201"/>
      <c r="B630" s="201"/>
      <c r="C630" s="201"/>
      <c r="D630" s="201"/>
      <c r="E630" s="201"/>
      <c r="F630" s="201"/>
      <c r="G630" s="201"/>
      <c r="H630" s="201"/>
      <c r="I630" s="201"/>
      <c r="J630" s="201"/>
      <c r="K630" s="201"/>
      <c r="L630" s="201"/>
      <c r="M630" s="201"/>
      <c r="N630" s="201"/>
      <c r="O630" s="201"/>
      <c r="P630" s="201"/>
      <c r="Q630" s="201"/>
      <c r="R630" s="201"/>
      <c r="S630" s="201"/>
      <c r="T630" s="201"/>
      <c r="U630" s="201"/>
      <c r="V630" s="201"/>
      <c r="W630" s="201"/>
      <c r="X630" s="201"/>
      <c r="Y630" s="201"/>
      <c r="Z630" s="201"/>
    </row>
    <row r="631" spans="1:26" ht="15.75" customHeight="1" x14ac:dyDescent="0.2">
      <c r="A631" s="201"/>
      <c r="B631" s="201"/>
      <c r="C631" s="201"/>
      <c r="D631" s="201"/>
      <c r="E631" s="201"/>
      <c r="F631" s="201"/>
      <c r="G631" s="201"/>
      <c r="H631" s="201"/>
      <c r="I631" s="201"/>
      <c r="J631" s="201"/>
      <c r="K631" s="201"/>
      <c r="L631" s="201"/>
      <c r="M631" s="201"/>
      <c r="N631" s="201"/>
      <c r="O631" s="201"/>
      <c r="P631" s="201"/>
      <c r="Q631" s="201"/>
      <c r="R631" s="201"/>
      <c r="S631" s="201"/>
      <c r="T631" s="201"/>
      <c r="U631" s="201"/>
      <c r="V631" s="201"/>
      <c r="W631" s="201"/>
      <c r="X631" s="201"/>
      <c r="Y631" s="201"/>
      <c r="Z631" s="201"/>
    </row>
    <row r="632" spans="1:26" ht="15.75" customHeight="1" x14ac:dyDescent="0.2">
      <c r="A632" s="201"/>
      <c r="B632" s="201"/>
      <c r="C632" s="201"/>
      <c r="D632" s="201"/>
      <c r="E632" s="201"/>
      <c r="F632" s="201"/>
      <c r="G632" s="201"/>
      <c r="H632" s="201"/>
      <c r="I632" s="201"/>
      <c r="J632" s="201"/>
      <c r="K632" s="201"/>
      <c r="L632" s="201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</row>
    <row r="633" spans="1:26" ht="15.75" customHeight="1" x14ac:dyDescent="0.2">
      <c r="A633" s="201"/>
      <c r="B633" s="201"/>
      <c r="C633" s="201"/>
      <c r="D633" s="201"/>
      <c r="E633" s="201"/>
      <c r="F633" s="201"/>
      <c r="G633" s="201"/>
      <c r="H633" s="201"/>
      <c r="I633" s="201"/>
      <c r="J633" s="201"/>
      <c r="K633" s="201"/>
      <c r="L633" s="201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</row>
    <row r="634" spans="1:26" ht="15.75" customHeight="1" x14ac:dyDescent="0.2">
      <c r="A634" s="201"/>
      <c r="B634" s="201"/>
      <c r="C634" s="201"/>
      <c r="D634" s="201"/>
      <c r="E634" s="201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</row>
    <row r="635" spans="1:26" ht="15.75" customHeight="1" x14ac:dyDescent="0.2">
      <c r="A635" s="201"/>
      <c r="B635" s="201"/>
      <c r="C635" s="201"/>
      <c r="D635" s="201"/>
      <c r="E635" s="201"/>
      <c r="F635" s="201"/>
      <c r="G635" s="201"/>
      <c r="H635" s="201"/>
      <c r="I635" s="201"/>
      <c r="J635" s="201"/>
      <c r="K635" s="201"/>
      <c r="L635" s="201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</row>
    <row r="636" spans="1:26" ht="15.75" customHeight="1" x14ac:dyDescent="0.2">
      <c r="A636" s="201"/>
      <c r="B636" s="201"/>
      <c r="C636" s="201"/>
      <c r="D636" s="201"/>
      <c r="E636" s="201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</row>
    <row r="637" spans="1:26" ht="15.75" customHeight="1" x14ac:dyDescent="0.2">
      <c r="A637" s="201"/>
      <c r="B637" s="201"/>
      <c r="C637" s="201"/>
      <c r="D637" s="201"/>
      <c r="E637" s="201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</row>
    <row r="638" spans="1:26" ht="15.75" customHeight="1" x14ac:dyDescent="0.2">
      <c r="A638" s="201"/>
      <c r="B638" s="201"/>
      <c r="C638" s="201"/>
      <c r="D638" s="201"/>
      <c r="E638" s="201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</row>
    <row r="639" spans="1:26" ht="15.75" customHeight="1" x14ac:dyDescent="0.2">
      <c r="A639" s="201"/>
      <c r="B639" s="201"/>
      <c r="C639" s="201"/>
      <c r="D639" s="201"/>
      <c r="E639" s="201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</row>
    <row r="640" spans="1:26" ht="15.75" customHeight="1" x14ac:dyDescent="0.2">
      <c r="A640" s="201"/>
      <c r="B640" s="201"/>
      <c r="C640" s="201"/>
      <c r="D640" s="201"/>
      <c r="E640" s="201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</row>
    <row r="641" spans="1:26" ht="15.75" customHeight="1" x14ac:dyDescent="0.2">
      <c r="A641" s="201"/>
      <c r="B641" s="201"/>
      <c r="C641" s="201"/>
      <c r="D641" s="201"/>
      <c r="E641" s="201"/>
      <c r="F641" s="201"/>
      <c r="G641" s="201"/>
      <c r="H641" s="201"/>
      <c r="I641" s="201"/>
      <c r="J641" s="201"/>
      <c r="K641" s="201"/>
      <c r="L641" s="20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</row>
    <row r="642" spans="1:26" ht="15.75" customHeight="1" x14ac:dyDescent="0.2">
      <c r="A642" s="201"/>
      <c r="B642" s="201"/>
      <c r="C642" s="201"/>
      <c r="D642" s="201"/>
      <c r="E642" s="201"/>
      <c r="F642" s="201"/>
      <c r="G642" s="201"/>
      <c r="H642" s="201"/>
      <c r="I642" s="201"/>
      <c r="J642" s="201"/>
      <c r="K642" s="201"/>
      <c r="L642" s="201"/>
      <c r="M642" s="201"/>
      <c r="N642" s="201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</row>
    <row r="643" spans="1:26" ht="15.75" customHeight="1" x14ac:dyDescent="0.2">
      <c r="A643" s="201"/>
      <c r="B643" s="201"/>
      <c r="C643" s="201"/>
      <c r="D643" s="201"/>
      <c r="E643" s="201"/>
      <c r="F643" s="201"/>
      <c r="G643" s="201"/>
      <c r="H643" s="201"/>
      <c r="I643" s="201"/>
      <c r="J643" s="201"/>
      <c r="K643" s="201"/>
      <c r="L643" s="201"/>
      <c r="M643" s="201"/>
      <c r="N643" s="201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</row>
    <row r="644" spans="1:26" ht="15.75" customHeight="1" x14ac:dyDescent="0.2">
      <c r="A644" s="201"/>
      <c r="B644" s="201"/>
      <c r="C644" s="201"/>
      <c r="D644" s="201"/>
      <c r="E644" s="201"/>
      <c r="F644" s="201"/>
      <c r="G644" s="201"/>
      <c r="H644" s="201"/>
      <c r="I644" s="201"/>
      <c r="J644" s="201"/>
      <c r="K644" s="201"/>
      <c r="L644" s="201"/>
      <c r="M644" s="201"/>
      <c r="N644" s="201"/>
      <c r="O644" s="201"/>
      <c r="P644" s="201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</row>
    <row r="645" spans="1:26" ht="15.75" customHeight="1" x14ac:dyDescent="0.2">
      <c r="A645" s="201"/>
      <c r="B645" s="201"/>
      <c r="C645" s="201"/>
      <c r="D645" s="201"/>
      <c r="E645" s="201"/>
      <c r="F645" s="201"/>
      <c r="G645" s="201"/>
      <c r="H645" s="201"/>
      <c r="I645" s="201"/>
      <c r="J645" s="201"/>
      <c r="K645" s="201"/>
      <c r="L645" s="201"/>
      <c r="M645" s="201"/>
      <c r="N645" s="201"/>
      <c r="O645" s="201"/>
      <c r="P645" s="201"/>
      <c r="Q645" s="201"/>
      <c r="R645" s="201"/>
      <c r="S645" s="201"/>
      <c r="T645" s="201"/>
      <c r="U645" s="201"/>
      <c r="V645" s="201"/>
      <c r="W645" s="201"/>
      <c r="X645" s="201"/>
      <c r="Y645" s="201"/>
      <c r="Z645" s="201"/>
    </row>
    <row r="646" spans="1:26" ht="15.75" customHeight="1" x14ac:dyDescent="0.2">
      <c r="A646" s="201"/>
      <c r="B646" s="201"/>
      <c r="C646" s="201"/>
      <c r="D646" s="201"/>
      <c r="E646" s="201"/>
      <c r="F646" s="201"/>
      <c r="G646" s="201"/>
      <c r="H646" s="201"/>
      <c r="I646" s="201"/>
      <c r="J646" s="201"/>
      <c r="K646" s="201"/>
      <c r="L646" s="201"/>
      <c r="M646" s="201"/>
      <c r="N646" s="201"/>
      <c r="O646" s="201"/>
      <c r="P646" s="201"/>
      <c r="Q646" s="201"/>
      <c r="R646" s="201"/>
      <c r="S646" s="201"/>
      <c r="T646" s="201"/>
      <c r="U646" s="201"/>
      <c r="V646" s="201"/>
      <c r="W646" s="201"/>
      <c r="X646" s="201"/>
      <c r="Y646" s="201"/>
      <c r="Z646" s="201"/>
    </row>
    <row r="647" spans="1:26" ht="15.75" customHeight="1" x14ac:dyDescent="0.2">
      <c r="A647" s="201"/>
      <c r="B647" s="201"/>
      <c r="C647" s="201"/>
      <c r="D647" s="201"/>
      <c r="E647" s="201"/>
      <c r="F647" s="201"/>
      <c r="G647" s="201"/>
      <c r="H647" s="201"/>
      <c r="I647" s="201"/>
      <c r="J647" s="201"/>
      <c r="K647" s="201"/>
      <c r="L647" s="201"/>
      <c r="M647" s="201"/>
      <c r="N647" s="201"/>
      <c r="O647" s="201"/>
      <c r="P647" s="201"/>
      <c r="Q647" s="201"/>
      <c r="R647" s="201"/>
      <c r="S647" s="201"/>
      <c r="T647" s="201"/>
      <c r="U647" s="201"/>
      <c r="V647" s="201"/>
      <c r="W647" s="201"/>
      <c r="X647" s="201"/>
      <c r="Y647" s="201"/>
      <c r="Z647" s="201"/>
    </row>
    <row r="648" spans="1:26" ht="15.75" customHeight="1" x14ac:dyDescent="0.2">
      <c r="A648" s="201"/>
      <c r="B648" s="201"/>
      <c r="C648" s="201"/>
      <c r="D648" s="201"/>
      <c r="E648" s="201"/>
      <c r="F648" s="201"/>
      <c r="G648" s="201"/>
      <c r="H648" s="201"/>
      <c r="I648" s="201"/>
      <c r="J648" s="201"/>
      <c r="K648" s="201"/>
      <c r="L648" s="201"/>
      <c r="M648" s="201"/>
      <c r="N648" s="201"/>
      <c r="O648" s="201"/>
      <c r="P648" s="201"/>
      <c r="Q648" s="201"/>
      <c r="R648" s="201"/>
      <c r="S648" s="201"/>
      <c r="T648" s="201"/>
      <c r="U648" s="201"/>
      <c r="V648" s="201"/>
      <c r="W648" s="201"/>
      <c r="X648" s="201"/>
      <c r="Y648" s="201"/>
      <c r="Z648" s="201"/>
    </row>
    <row r="649" spans="1:26" ht="15.75" customHeight="1" x14ac:dyDescent="0.2">
      <c r="A649" s="201"/>
      <c r="B649" s="201"/>
      <c r="C649" s="201"/>
      <c r="D649" s="201"/>
      <c r="E649" s="201"/>
      <c r="F649" s="201"/>
      <c r="G649" s="201"/>
      <c r="H649" s="201"/>
      <c r="I649" s="201"/>
      <c r="J649" s="201"/>
      <c r="K649" s="201"/>
      <c r="L649" s="201"/>
      <c r="M649" s="201"/>
      <c r="N649" s="201"/>
      <c r="O649" s="201"/>
      <c r="P649" s="201"/>
      <c r="Q649" s="201"/>
      <c r="R649" s="201"/>
      <c r="S649" s="201"/>
      <c r="T649" s="201"/>
      <c r="U649" s="201"/>
      <c r="V649" s="201"/>
      <c r="W649" s="201"/>
      <c r="X649" s="201"/>
      <c r="Y649" s="201"/>
      <c r="Z649" s="201"/>
    </row>
    <row r="650" spans="1:26" ht="15.75" customHeight="1" x14ac:dyDescent="0.2">
      <c r="A650" s="201"/>
      <c r="B650" s="201"/>
      <c r="C650" s="201"/>
      <c r="D650" s="201"/>
      <c r="E650" s="201"/>
      <c r="F650" s="201"/>
      <c r="G650" s="201"/>
      <c r="H650" s="201"/>
      <c r="I650" s="201"/>
      <c r="J650" s="201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</row>
    <row r="651" spans="1:26" ht="15.75" customHeight="1" x14ac:dyDescent="0.2">
      <c r="A651" s="201"/>
      <c r="B651" s="201"/>
      <c r="C651" s="201"/>
      <c r="D651" s="201"/>
      <c r="E651" s="201"/>
      <c r="F651" s="201"/>
      <c r="G651" s="201"/>
      <c r="H651" s="201"/>
      <c r="I651" s="201"/>
      <c r="J651" s="201"/>
      <c r="K651" s="201"/>
      <c r="L651" s="201"/>
      <c r="M651" s="201"/>
      <c r="N651" s="201"/>
      <c r="O651" s="201"/>
      <c r="P651" s="201"/>
      <c r="Q651" s="201"/>
      <c r="R651" s="201"/>
      <c r="S651" s="201"/>
      <c r="T651" s="201"/>
      <c r="U651" s="201"/>
      <c r="V651" s="201"/>
      <c r="W651" s="201"/>
      <c r="X651" s="201"/>
      <c r="Y651" s="201"/>
      <c r="Z651" s="201"/>
    </row>
    <row r="652" spans="1:26" ht="15.75" customHeight="1" x14ac:dyDescent="0.2">
      <c r="A652" s="201"/>
      <c r="B652" s="201"/>
      <c r="C652" s="201"/>
      <c r="D652" s="201"/>
      <c r="E652" s="201"/>
      <c r="F652" s="201"/>
      <c r="G652" s="201"/>
      <c r="H652" s="201"/>
      <c r="I652" s="201"/>
      <c r="J652" s="201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</row>
    <row r="653" spans="1:26" ht="15.75" customHeight="1" x14ac:dyDescent="0.2">
      <c r="A653" s="201"/>
      <c r="B653" s="201"/>
      <c r="C653" s="201"/>
      <c r="D653" s="201"/>
      <c r="E653" s="201"/>
      <c r="F653" s="201"/>
      <c r="G653" s="201"/>
      <c r="H653" s="201"/>
      <c r="I653" s="201"/>
      <c r="J653" s="201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</row>
    <row r="654" spans="1:26" ht="15.75" customHeight="1" x14ac:dyDescent="0.2">
      <c r="A654" s="201"/>
      <c r="B654" s="201"/>
      <c r="C654" s="201"/>
      <c r="D654" s="201"/>
      <c r="E654" s="201"/>
      <c r="F654" s="201"/>
      <c r="G654" s="201"/>
      <c r="H654" s="201"/>
      <c r="I654" s="201"/>
      <c r="J654" s="201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</row>
    <row r="655" spans="1:26" ht="15.75" customHeight="1" x14ac:dyDescent="0.2">
      <c r="A655" s="201"/>
      <c r="B655" s="201"/>
      <c r="C655" s="201"/>
      <c r="D655" s="201"/>
      <c r="E655" s="201"/>
      <c r="F655" s="201"/>
      <c r="G655" s="201"/>
      <c r="H655" s="201"/>
      <c r="I655" s="201"/>
      <c r="J655" s="201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</row>
    <row r="656" spans="1:26" ht="15.75" customHeight="1" x14ac:dyDescent="0.2">
      <c r="A656" s="201"/>
      <c r="B656" s="201"/>
      <c r="C656" s="201"/>
      <c r="D656" s="201"/>
      <c r="E656" s="201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</row>
    <row r="657" spans="1:26" ht="15.75" customHeight="1" x14ac:dyDescent="0.2">
      <c r="A657" s="201"/>
      <c r="B657" s="201"/>
      <c r="C657" s="201"/>
      <c r="D657" s="201"/>
      <c r="E657" s="201"/>
      <c r="F657" s="201"/>
      <c r="G657" s="201"/>
      <c r="H657" s="201"/>
      <c r="I657" s="201"/>
      <c r="J657" s="201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</row>
    <row r="658" spans="1:26" ht="15.75" customHeight="1" x14ac:dyDescent="0.2">
      <c r="A658" s="201"/>
      <c r="B658" s="201"/>
      <c r="C658" s="201"/>
      <c r="D658" s="201"/>
      <c r="E658" s="201"/>
      <c r="F658" s="201"/>
      <c r="G658" s="201"/>
      <c r="H658" s="201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</row>
    <row r="659" spans="1:26" ht="15.75" customHeight="1" x14ac:dyDescent="0.2">
      <c r="A659" s="201"/>
      <c r="B659" s="201"/>
      <c r="C659" s="201"/>
      <c r="D659" s="201"/>
      <c r="E659" s="201"/>
      <c r="F659" s="201"/>
      <c r="G659" s="201"/>
      <c r="H659" s="201"/>
      <c r="I659" s="201"/>
      <c r="J659" s="201"/>
      <c r="K659" s="201"/>
      <c r="L659" s="201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</row>
    <row r="660" spans="1:26" ht="15.75" customHeight="1" x14ac:dyDescent="0.2">
      <c r="A660" s="201"/>
      <c r="B660" s="201"/>
      <c r="C660" s="201"/>
      <c r="D660" s="201"/>
      <c r="E660" s="201"/>
      <c r="F660" s="201"/>
      <c r="G660" s="201"/>
      <c r="H660" s="201"/>
      <c r="I660" s="201"/>
      <c r="J660" s="201"/>
      <c r="K660" s="201"/>
      <c r="L660" s="201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</row>
    <row r="661" spans="1:26" ht="15.75" customHeight="1" x14ac:dyDescent="0.2">
      <c r="A661" s="201"/>
      <c r="B661" s="201"/>
      <c r="C661" s="201"/>
      <c r="D661" s="201"/>
      <c r="E661" s="201"/>
      <c r="F661" s="201"/>
      <c r="G661" s="201"/>
      <c r="H661" s="201"/>
      <c r="I661" s="201"/>
      <c r="J661" s="201"/>
      <c r="K661" s="201"/>
      <c r="L661" s="20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</row>
    <row r="662" spans="1:26" ht="15.75" customHeight="1" x14ac:dyDescent="0.2">
      <c r="A662" s="201"/>
      <c r="B662" s="201"/>
      <c r="C662" s="201"/>
      <c r="D662" s="201"/>
      <c r="E662" s="201"/>
      <c r="F662" s="201"/>
      <c r="G662" s="201"/>
      <c r="H662" s="201"/>
      <c r="I662" s="201"/>
      <c r="J662" s="201"/>
      <c r="K662" s="201"/>
      <c r="L662" s="201"/>
      <c r="M662" s="201"/>
      <c r="N662" s="201"/>
      <c r="O662" s="201"/>
      <c r="P662" s="201"/>
      <c r="Q662" s="201"/>
      <c r="R662" s="201"/>
      <c r="S662" s="201"/>
      <c r="T662" s="201"/>
      <c r="U662" s="201"/>
      <c r="V662" s="201"/>
      <c r="W662" s="201"/>
      <c r="X662" s="201"/>
      <c r="Y662" s="201"/>
      <c r="Z662" s="201"/>
    </row>
    <row r="663" spans="1:26" ht="15.75" customHeight="1" x14ac:dyDescent="0.2">
      <c r="A663" s="201"/>
      <c r="B663" s="201"/>
      <c r="C663" s="201"/>
      <c r="D663" s="201"/>
      <c r="E663" s="201"/>
      <c r="F663" s="201"/>
      <c r="G663" s="201"/>
      <c r="H663" s="201"/>
      <c r="I663" s="201"/>
      <c r="J663" s="201"/>
      <c r="K663" s="201"/>
      <c r="L663" s="201"/>
      <c r="M663" s="201"/>
      <c r="N663" s="201"/>
      <c r="O663" s="201"/>
      <c r="P663" s="201"/>
      <c r="Q663" s="201"/>
      <c r="R663" s="201"/>
      <c r="S663" s="201"/>
      <c r="T663" s="201"/>
      <c r="U663" s="201"/>
      <c r="V663" s="201"/>
      <c r="W663" s="201"/>
      <c r="X663" s="201"/>
      <c r="Y663" s="201"/>
      <c r="Z663" s="201"/>
    </row>
    <row r="664" spans="1:26" ht="15.75" customHeight="1" x14ac:dyDescent="0.2">
      <c r="A664" s="201"/>
      <c r="B664" s="201"/>
      <c r="C664" s="201"/>
      <c r="D664" s="201"/>
      <c r="E664" s="201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</row>
    <row r="665" spans="1:26" ht="15.75" customHeight="1" x14ac:dyDescent="0.2">
      <c r="A665" s="201"/>
      <c r="B665" s="201"/>
      <c r="C665" s="201"/>
      <c r="D665" s="201"/>
      <c r="E665" s="201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</row>
    <row r="666" spans="1:26" ht="15.75" customHeight="1" x14ac:dyDescent="0.2">
      <c r="A666" s="201"/>
      <c r="B666" s="201"/>
      <c r="C666" s="201"/>
      <c r="D666" s="201"/>
      <c r="E666" s="201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</row>
    <row r="667" spans="1:26" ht="15.75" customHeight="1" x14ac:dyDescent="0.2">
      <c r="A667" s="201"/>
      <c r="B667" s="201"/>
      <c r="C667" s="201"/>
      <c r="D667" s="201"/>
      <c r="E667" s="201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01"/>
      <c r="Q667" s="201"/>
      <c r="R667" s="201"/>
      <c r="S667" s="201"/>
      <c r="T667" s="201"/>
      <c r="U667" s="201"/>
      <c r="V667" s="201"/>
      <c r="W667" s="201"/>
      <c r="X667" s="201"/>
      <c r="Y667" s="201"/>
      <c r="Z667" s="201"/>
    </row>
    <row r="668" spans="1:26" ht="15.75" customHeight="1" x14ac:dyDescent="0.2">
      <c r="A668" s="201"/>
      <c r="B668" s="201"/>
      <c r="C668" s="201"/>
      <c r="D668" s="201"/>
      <c r="E668" s="201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01"/>
      <c r="Q668" s="201"/>
      <c r="R668" s="201"/>
      <c r="S668" s="201"/>
      <c r="T668" s="201"/>
      <c r="U668" s="201"/>
      <c r="V668" s="201"/>
      <c r="W668" s="201"/>
      <c r="X668" s="201"/>
      <c r="Y668" s="201"/>
      <c r="Z668" s="201"/>
    </row>
    <row r="669" spans="1:26" ht="15.75" customHeight="1" x14ac:dyDescent="0.2">
      <c r="A669" s="201"/>
      <c r="B669" s="201"/>
      <c r="C669" s="201"/>
      <c r="D669" s="201"/>
      <c r="E669" s="201"/>
      <c r="F669" s="201"/>
      <c r="G669" s="201"/>
      <c r="H669" s="201"/>
      <c r="I669" s="201"/>
      <c r="J669" s="201"/>
      <c r="K669" s="201"/>
      <c r="L669" s="201"/>
      <c r="M669" s="201"/>
      <c r="N669" s="201"/>
      <c r="O669" s="201"/>
      <c r="P669" s="201"/>
      <c r="Q669" s="201"/>
      <c r="R669" s="201"/>
      <c r="S669" s="201"/>
      <c r="T669" s="201"/>
      <c r="U669" s="201"/>
      <c r="V669" s="201"/>
      <c r="W669" s="201"/>
      <c r="X669" s="201"/>
      <c r="Y669" s="201"/>
      <c r="Z669" s="201"/>
    </row>
    <row r="670" spans="1:26" ht="15.75" customHeight="1" x14ac:dyDescent="0.2">
      <c r="A670" s="201"/>
      <c r="B670" s="201"/>
      <c r="C670" s="201"/>
      <c r="D670" s="201"/>
      <c r="E670" s="201"/>
      <c r="F670" s="201"/>
      <c r="G670" s="201"/>
      <c r="H670" s="201"/>
      <c r="I670" s="201"/>
      <c r="J670" s="201"/>
      <c r="K670" s="201"/>
      <c r="L670" s="201"/>
      <c r="M670" s="201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</row>
    <row r="671" spans="1:26" ht="15.75" customHeight="1" x14ac:dyDescent="0.2">
      <c r="A671" s="201"/>
      <c r="B671" s="201"/>
      <c r="C671" s="201"/>
      <c r="D671" s="201"/>
      <c r="E671" s="201"/>
      <c r="F671" s="201"/>
      <c r="G671" s="201"/>
      <c r="H671" s="201"/>
      <c r="I671" s="201"/>
      <c r="J671" s="201"/>
      <c r="K671" s="201"/>
      <c r="L671" s="201"/>
      <c r="M671" s="201"/>
      <c r="N671" s="201"/>
      <c r="O671" s="201"/>
      <c r="P671" s="201"/>
      <c r="Q671" s="201"/>
      <c r="R671" s="201"/>
      <c r="S671" s="201"/>
      <c r="T671" s="201"/>
      <c r="U671" s="201"/>
      <c r="V671" s="201"/>
      <c r="W671" s="201"/>
      <c r="X671" s="201"/>
      <c r="Y671" s="201"/>
      <c r="Z671" s="201"/>
    </row>
    <row r="672" spans="1:26" ht="15.75" customHeight="1" x14ac:dyDescent="0.2">
      <c r="A672" s="201"/>
      <c r="B672" s="201"/>
      <c r="C672" s="201"/>
      <c r="D672" s="201"/>
      <c r="E672" s="201"/>
      <c r="F672" s="201"/>
      <c r="G672" s="201"/>
      <c r="H672" s="201"/>
      <c r="I672" s="201"/>
      <c r="J672" s="201"/>
      <c r="K672" s="201"/>
      <c r="L672" s="201"/>
      <c r="M672" s="201"/>
      <c r="N672" s="201"/>
      <c r="O672" s="201"/>
      <c r="P672" s="201"/>
      <c r="Q672" s="201"/>
      <c r="R672" s="201"/>
      <c r="S672" s="201"/>
      <c r="T672" s="201"/>
      <c r="U672" s="201"/>
      <c r="V672" s="201"/>
      <c r="W672" s="201"/>
      <c r="X672" s="201"/>
      <c r="Y672" s="201"/>
      <c r="Z672" s="201"/>
    </row>
    <row r="673" spans="1:26" ht="15.75" customHeight="1" x14ac:dyDescent="0.2">
      <c r="A673" s="201"/>
      <c r="B673" s="201"/>
      <c r="C673" s="201"/>
      <c r="D673" s="201"/>
      <c r="E673" s="201"/>
      <c r="F673" s="201"/>
      <c r="G673" s="201"/>
      <c r="H673" s="201"/>
      <c r="I673" s="201"/>
      <c r="J673" s="201"/>
      <c r="K673" s="201"/>
      <c r="L673" s="201"/>
      <c r="M673" s="201"/>
      <c r="N673" s="201"/>
      <c r="O673" s="201"/>
      <c r="P673" s="201"/>
      <c r="Q673" s="201"/>
      <c r="R673" s="201"/>
      <c r="S673" s="201"/>
      <c r="T673" s="201"/>
      <c r="U673" s="201"/>
      <c r="V673" s="201"/>
      <c r="W673" s="201"/>
      <c r="X673" s="201"/>
      <c r="Y673" s="201"/>
      <c r="Z673" s="201"/>
    </row>
    <row r="674" spans="1:26" ht="15.75" customHeight="1" x14ac:dyDescent="0.2">
      <c r="A674" s="201"/>
      <c r="B674" s="201"/>
      <c r="C674" s="201"/>
      <c r="D674" s="201"/>
      <c r="E674" s="201"/>
      <c r="F674" s="201"/>
      <c r="G674" s="201"/>
      <c r="H674" s="201"/>
      <c r="I674" s="201"/>
      <c r="J674" s="201"/>
      <c r="K674" s="201"/>
      <c r="L674" s="201"/>
      <c r="M674" s="201"/>
      <c r="N674" s="201"/>
      <c r="O674" s="201"/>
      <c r="P674" s="201"/>
      <c r="Q674" s="201"/>
      <c r="R674" s="201"/>
      <c r="S674" s="201"/>
      <c r="T674" s="201"/>
      <c r="U674" s="201"/>
      <c r="V674" s="201"/>
      <c r="W674" s="201"/>
      <c r="X674" s="201"/>
      <c r="Y674" s="201"/>
      <c r="Z674" s="201"/>
    </row>
    <row r="675" spans="1:26" ht="15.75" customHeight="1" x14ac:dyDescent="0.2">
      <c r="A675" s="201"/>
      <c r="B675" s="201"/>
      <c r="C675" s="201"/>
      <c r="D675" s="201"/>
      <c r="E675" s="201"/>
      <c r="F675" s="201"/>
      <c r="G675" s="201"/>
      <c r="H675" s="201"/>
      <c r="I675" s="201"/>
      <c r="J675" s="201"/>
      <c r="K675" s="201"/>
      <c r="L675" s="201"/>
      <c r="M675" s="201"/>
      <c r="N675" s="201"/>
      <c r="O675" s="201"/>
      <c r="P675" s="201"/>
      <c r="Q675" s="201"/>
      <c r="R675" s="201"/>
      <c r="S675" s="201"/>
      <c r="T675" s="201"/>
      <c r="U675" s="201"/>
      <c r="V675" s="201"/>
      <c r="W675" s="201"/>
      <c r="X675" s="201"/>
      <c r="Y675" s="201"/>
      <c r="Z675" s="201"/>
    </row>
    <row r="676" spans="1:26" ht="15.75" customHeight="1" x14ac:dyDescent="0.2">
      <c r="A676" s="201"/>
      <c r="B676" s="201"/>
      <c r="C676" s="201"/>
      <c r="D676" s="201"/>
      <c r="E676" s="201"/>
      <c r="F676" s="201"/>
      <c r="G676" s="201"/>
      <c r="H676" s="201"/>
      <c r="I676" s="201"/>
      <c r="J676" s="201"/>
      <c r="K676" s="201"/>
      <c r="L676" s="201"/>
      <c r="M676" s="201"/>
      <c r="N676" s="201"/>
      <c r="O676" s="201"/>
      <c r="P676" s="201"/>
      <c r="Q676" s="201"/>
      <c r="R676" s="201"/>
      <c r="S676" s="201"/>
      <c r="T676" s="201"/>
      <c r="U676" s="201"/>
      <c r="V676" s="201"/>
      <c r="W676" s="201"/>
      <c r="X676" s="201"/>
      <c r="Y676" s="201"/>
      <c r="Z676" s="201"/>
    </row>
    <row r="677" spans="1:26" ht="15.75" customHeight="1" x14ac:dyDescent="0.2">
      <c r="A677" s="201"/>
      <c r="B677" s="201"/>
      <c r="C677" s="201"/>
      <c r="D677" s="201"/>
      <c r="E677" s="201"/>
      <c r="F677" s="201"/>
      <c r="G677" s="201"/>
      <c r="H677" s="201"/>
      <c r="I677" s="201"/>
      <c r="J677" s="201"/>
      <c r="K677" s="201"/>
      <c r="L677" s="201"/>
      <c r="M677" s="201"/>
      <c r="N677" s="201"/>
      <c r="O677" s="201"/>
      <c r="P677" s="201"/>
      <c r="Q677" s="201"/>
      <c r="R677" s="201"/>
      <c r="S677" s="201"/>
      <c r="T677" s="201"/>
      <c r="U677" s="201"/>
      <c r="V677" s="201"/>
      <c r="W677" s="201"/>
      <c r="X677" s="201"/>
      <c r="Y677" s="201"/>
      <c r="Z677" s="201"/>
    </row>
    <row r="678" spans="1:26" ht="15.75" customHeight="1" x14ac:dyDescent="0.2">
      <c r="A678" s="201"/>
      <c r="B678" s="201"/>
      <c r="C678" s="201"/>
      <c r="D678" s="201"/>
      <c r="E678" s="201"/>
      <c r="F678" s="201"/>
      <c r="G678" s="201"/>
      <c r="H678" s="201"/>
      <c r="I678" s="201"/>
      <c r="J678" s="201"/>
      <c r="K678" s="201"/>
      <c r="L678" s="201"/>
      <c r="M678" s="201"/>
      <c r="N678" s="201"/>
      <c r="O678" s="201"/>
      <c r="P678" s="201"/>
      <c r="Q678" s="201"/>
      <c r="R678" s="201"/>
      <c r="S678" s="201"/>
      <c r="T678" s="201"/>
      <c r="U678" s="201"/>
      <c r="V678" s="201"/>
      <c r="W678" s="201"/>
      <c r="X678" s="201"/>
      <c r="Y678" s="201"/>
      <c r="Z678" s="201"/>
    </row>
    <row r="679" spans="1:26" ht="15.75" customHeight="1" x14ac:dyDescent="0.2">
      <c r="A679" s="201"/>
      <c r="B679" s="201"/>
      <c r="C679" s="201"/>
      <c r="D679" s="201"/>
      <c r="E679" s="201"/>
      <c r="F679" s="201"/>
      <c r="G679" s="201"/>
      <c r="H679" s="201"/>
      <c r="I679" s="201"/>
      <c r="J679" s="201"/>
      <c r="K679" s="201"/>
      <c r="L679" s="201"/>
      <c r="M679" s="201"/>
      <c r="N679" s="201"/>
      <c r="O679" s="201"/>
      <c r="P679" s="201"/>
      <c r="Q679" s="201"/>
      <c r="R679" s="201"/>
      <c r="S679" s="201"/>
      <c r="T679" s="201"/>
      <c r="U679" s="201"/>
      <c r="V679" s="201"/>
      <c r="W679" s="201"/>
      <c r="X679" s="201"/>
      <c r="Y679" s="201"/>
      <c r="Z679" s="201"/>
    </row>
    <row r="680" spans="1:26" ht="15.75" customHeight="1" x14ac:dyDescent="0.2">
      <c r="A680" s="201"/>
      <c r="B680" s="201"/>
      <c r="C680" s="201"/>
      <c r="D680" s="201"/>
      <c r="E680" s="201"/>
      <c r="F680" s="201"/>
      <c r="G680" s="201"/>
      <c r="H680" s="201"/>
      <c r="I680" s="201"/>
      <c r="J680" s="201"/>
      <c r="K680" s="201"/>
      <c r="L680" s="201"/>
      <c r="M680" s="201"/>
      <c r="N680" s="201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</row>
    <row r="681" spans="1:26" ht="15.75" customHeight="1" x14ac:dyDescent="0.2">
      <c r="A681" s="201"/>
      <c r="B681" s="201"/>
      <c r="C681" s="201"/>
      <c r="D681" s="201"/>
      <c r="E681" s="201"/>
      <c r="F681" s="201"/>
      <c r="G681" s="201"/>
      <c r="H681" s="201"/>
      <c r="I681" s="201"/>
      <c r="J681" s="201"/>
      <c r="K681" s="201"/>
      <c r="L681" s="201"/>
      <c r="M681" s="201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201"/>
    </row>
    <row r="682" spans="1:26" ht="15.75" customHeight="1" x14ac:dyDescent="0.2">
      <c r="A682" s="201"/>
      <c r="B682" s="201"/>
      <c r="C682" s="201"/>
      <c r="D682" s="201"/>
      <c r="E682" s="201"/>
      <c r="F682" s="201"/>
      <c r="G682" s="201"/>
      <c r="H682" s="201"/>
      <c r="I682" s="201"/>
      <c r="J682" s="201"/>
      <c r="K682" s="201"/>
      <c r="L682" s="201"/>
      <c r="M682" s="201"/>
      <c r="N682" s="201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</row>
    <row r="683" spans="1:26" ht="15.75" customHeight="1" x14ac:dyDescent="0.2">
      <c r="A683" s="201"/>
      <c r="B683" s="201"/>
      <c r="C683" s="201"/>
      <c r="D683" s="201"/>
      <c r="E683" s="201"/>
      <c r="F683" s="201"/>
      <c r="G683" s="201"/>
      <c r="H683" s="201"/>
      <c r="I683" s="201"/>
      <c r="J683" s="201"/>
      <c r="K683" s="201"/>
      <c r="L683" s="201"/>
      <c r="M683" s="201"/>
      <c r="N683" s="201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</row>
    <row r="684" spans="1:26" ht="15.75" customHeight="1" x14ac:dyDescent="0.2">
      <c r="A684" s="201"/>
      <c r="B684" s="201"/>
      <c r="C684" s="201"/>
      <c r="D684" s="201"/>
      <c r="E684" s="201"/>
      <c r="F684" s="201"/>
      <c r="G684" s="201"/>
      <c r="H684" s="201"/>
      <c r="I684" s="201"/>
      <c r="J684" s="201"/>
      <c r="K684" s="201"/>
      <c r="L684" s="201"/>
      <c r="M684" s="201"/>
      <c r="N684" s="201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</row>
    <row r="685" spans="1:26" ht="15.75" customHeight="1" x14ac:dyDescent="0.2">
      <c r="A685" s="201"/>
      <c r="B685" s="201"/>
      <c r="C685" s="201"/>
      <c r="D685" s="201"/>
      <c r="E685" s="201"/>
      <c r="F685" s="201"/>
      <c r="G685" s="201"/>
      <c r="H685" s="201"/>
      <c r="I685" s="201"/>
      <c r="J685" s="201"/>
      <c r="K685" s="201"/>
      <c r="L685" s="201"/>
      <c r="M685" s="201"/>
      <c r="N685" s="201"/>
      <c r="O685" s="201"/>
      <c r="P685" s="201"/>
      <c r="Q685" s="201"/>
      <c r="R685" s="201"/>
      <c r="S685" s="201"/>
      <c r="T685" s="201"/>
      <c r="U685" s="201"/>
      <c r="V685" s="201"/>
      <c r="W685" s="201"/>
      <c r="X685" s="201"/>
      <c r="Y685" s="201"/>
      <c r="Z685" s="201"/>
    </row>
    <row r="686" spans="1:26" ht="15.75" customHeight="1" x14ac:dyDescent="0.2">
      <c r="A686" s="201"/>
      <c r="B686" s="201"/>
      <c r="C686" s="201"/>
      <c r="D686" s="201"/>
      <c r="E686" s="201"/>
      <c r="F686" s="201"/>
      <c r="G686" s="201"/>
      <c r="H686" s="201"/>
      <c r="I686" s="201"/>
      <c r="J686" s="201"/>
      <c r="K686" s="201"/>
      <c r="L686" s="201"/>
      <c r="M686" s="201"/>
      <c r="N686" s="201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</row>
    <row r="687" spans="1:26" ht="15.75" customHeight="1" x14ac:dyDescent="0.2">
      <c r="A687" s="201"/>
      <c r="B687" s="201"/>
      <c r="C687" s="201"/>
      <c r="D687" s="201"/>
      <c r="E687" s="201"/>
      <c r="F687" s="201"/>
      <c r="G687" s="201"/>
      <c r="H687" s="201"/>
      <c r="I687" s="201"/>
      <c r="J687" s="201"/>
      <c r="K687" s="201"/>
      <c r="L687" s="201"/>
      <c r="M687" s="201"/>
      <c r="N687" s="201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</row>
    <row r="688" spans="1:26" ht="15.75" customHeight="1" x14ac:dyDescent="0.2">
      <c r="A688" s="201"/>
      <c r="B688" s="201"/>
      <c r="C688" s="201"/>
      <c r="D688" s="201"/>
      <c r="E688" s="201"/>
      <c r="F688" s="201"/>
      <c r="G688" s="201"/>
      <c r="H688" s="201"/>
      <c r="I688" s="201"/>
      <c r="J688" s="201"/>
      <c r="K688" s="201"/>
      <c r="L688" s="201"/>
      <c r="M688" s="201"/>
      <c r="N688" s="201"/>
      <c r="O688" s="201"/>
      <c r="P688" s="201"/>
      <c r="Q688" s="201"/>
      <c r="R688" s="201"/>
      <c r="S688" s="201"/>
      <c r="T688" s="201"/>
      <c r="U688" s="201"/>
      <c r="V688" s="201"/>
      <c r="W688" s="201"/>
      <c r="X688" s="201"/>
      <c r="Y688" s="201"/>
      <c r="Z688" s="201"/>
    </row>
    <row r="689" spans="1:26" ht="15.75" customHeight="1" x14ac:dyDescent="0.2">
      <c r="A689" s="201"/>
      <c r="B689" s="201"/>
      <c r="C689" s="201"/>
      <c r="D689" s="201"/>
      <c r="E689" s="201"/>
      <c r="F689" s="201"/>
      <c r="G689" s="201"/>
      <c r="H689" s="201"/>
      <c r="I689" s="201"/>
      <c r="J689" s="201"/>
      <c r="K689" s="201"/>
      <c r="L689" s="201"/>
      <c r="M689" s="201"/>
      <c r="N689" s="201"/>
      <c r="O689" s="201"/>
      <c r="P689" s="201"/>
      <c r="Q689" s="201"/>
      <c r="R689" s="201"/>
      <c r="S689" s="201"/>
      <c r="T689" s="201"/>
      <c r="U689" s="201"/>
      <c r="V689" s="201"/>
      <c r="W689" s="201"/>
      <c r="X689" s="201"/>
      <c r="Y689" s="201"/>
      <c r="Z689" s="201"/>
    </row>
    <row r="690" spans="1:26" ht="15.75" customHeight="1" x14ac:dyDescent="0.2">
      <c r="A690" s="201"/>
      <c r="B690" s="201"/>
      <c r="C690" s="201"/>
      <c r="D690" s="201"/>
      <c r="E690" s="201"/>
      <c r="F690" s="201"/>
      <c r="G690" s="201"/>
      <c r="H690" s="201"/>
      <c r="I690" s="201"/>
      <c r="J690" s="201"/>
      <c r="K690" s="201"/>
      <c r="L690" s="201"/>
      <c r="M690" s="201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</row>
    <row r="691" spans="1:26" ht="15.75" customHeight="1" x14ac:dyDescent="0.2">
      <c r="A691" s="201"/>
      <c r="B691" s="201"/>
      <c r="C691" s="201"/>
      <c r="D691" s="201"/>
      <c r="E691" s="201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</row>
    <row r="692" spans="1:26" ht="15.75" customHeight="1" x14ac:dyDescent="0.2">
      <c r="A692" s="201"/>
      <c r="B692" s="201"/>
      <c r="C692" s="201"/>
      <c r="D692" s="201"/>
      <c r="E692" s="201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</row>
    <row r="693" spans="1:26" ht="15.75" customHeight="1" x14ac:dyDescent="0.2">
      <c r="A693" s="201"/>
      <c r="B693" s="201"/>
      <c r="C693" s="201"/>
      <c r="D693" s="201"/>
      <c r="E693" s="201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</row>
    <row r="694" spans="1:26" ht="15.75" customHeight="1" x14ac:dyDescent="0.2">
      <c r="A694" s="201"/>
      <c r="B694" s="201"/>
      <c r="C694" s="201"/>
      <c r="D694" s="201"/>
      <c r="E694" s="201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</row>
    <row r="695" spans="1:26" ht="15.75" customHeight="1" x14ac:dyDescent="0.2">
      <c r="A695" s="201"/>
      <c r="B695" s="201"/>
      <c r="C695" s="201"/>
      <c r="D695" s="201"/>
      <c r="E695" s="201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01"/>
      <c r="Q695" s="201"/>
      <c r="R695" s="201"/>
      <c r="S695" s="201"/>
      <c r="T695" s="201"/>
      <c r="U695" s="201"/>
      <c r="V695" s="201"/>
      <c r="W695" s="201"/>
      <c r="X695" s="201"/>
      <c r="Y695" s="201"/>
      <c r="Z695" s="201"/>
    </row>
    <row r="696" spans="1:26" ht="15.75" customHeight="1" x14ac:dyDescent="0.2">
      <c r="A696" s="201"/>
      <c r="B696" s="201"/>
      <c r="C696" s="201"/>
      <c r="D696" s="201"/>
      <c r="E696" s="201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01"/>
      <c r="Q696" s="201"/>
      <c r="R696" s="201"/>
      <c r="S696" s="201"/>
      <c r="T696" s="201"/>
      <c r="U696" s="201"/>
      <c r="V696" s="201"/>
      <c r="W696" s="201"/>
      <c r="X696" s="201"/>
      <c r="Y696" s="201"/>
      <c r="Z696" s="201"/>
    </row>
    <row r="697" spans="1:26" ht="15.75" customHeight="1" x14ac:dyDescent="0.2">
      <c r="A697" s="201"/>
      <c r="B697" s="201"/>
      <c r="C697" s="201"/>
      <c r="D697" s="201"/>
      <c r="E697" s="201"/>
      <c r="F697" s="201"/>
      <c r="G697" s="201"/>
      <c r="H697" s="201"/>
      <c r="I697" s="201"/>
      <c r="J697" s="201"/>
      <c r="K697" s="201"/>
      <c r="L697" s="201"/>
      <c r="M697" s="201"/>
      <c r="N697" s="201"/>
      <c r="O697" s="201"/>
      <c r="P697" s="201"/>
      <c r="Q697" s="201"/>
      <c r="R697" s="201"/>
      <c r="S697" s="201"/>
      <c r="T697" s="201"/>
      <c r="U697" s="201"/>
      <c r="V697" s="201"/>
      <c r="W697" s="201"/>
      <c r="X697" s="201"/>
      <c r="Y697" s="201"/>
      <c r="Z697" s="201"/>
    </row>
    <row r="698" spans="1:26" ht="15.75" customHeight="1" x14ac:dyDescent="0.2">
      <c r="A698" s="201"/>
      <c r="B698" s="201"/>
      <c r="C698" s="201"/>
      <c r="D698" s="201"/>
      <c r="E698" s="201"/>
      <c r="F698" s="201"/>
      <c r="G698" s="201"/>
      <c r="H698" s="201"/>
      <c r="I698" s="201"/>
      <c r="J698" s="201"/>
      <c r="K698" s="201"/>
      <c r="L698" s="201"/>
      <c r="M698" s="201"/>
      <c r="N698" s="201"/>
      <c r="O698" s="201"/>
      <c r="P698" s="201"/>
      <c r="Q698" s="201"/>
      <c r="R698" s="201"/>
      <c r="S698" s="201"/>
      <c r="T698" s="201"/>
      <c r="U698" s="201"/>
      <c r="V698" s="201"/>
      <c r="W698" s="201"/>
      <c r="X698" s="201"/>
      <c r="Y698" s="201"/>
      <c r="Z698" s="201"/>
    </row>
    <row r="699" spans="1:26" ht="15.75" customHeight="1" x14ac:dyDescent="0.2">
      <c r="A699" s="201"/>
      <c r="B699" s="201"/>
      <c r="C699" s="201"/>
      <c r="D699" s="201"/>
      <c r="E699" s="201"/>
      <c r="F699" s="201"/>
      <c r="G699" s="201"/>
      <c r="H699" s="201"/>
      <c r="I699" s="201"/>
      <c r="J699" s="201"/>
      <c r="K699" s="201"/>
      <c r="L699" s="201"/>
      <c r="M699" s="201"/>
      <c r="N699" s="201"/>
      <c r="O699" s="201"/>
      <c r="P699" s="201"/>
      <c r="Q699" s="201"/>
      <c r="R699" s="201"/>
      <c r="S699" s="201"/>
      <c r="T699" s="201"/>
      <c r="U699" s="201"/>
      <c r="V699" s="201"/>
      <c r="W699" s="201"/>
      <c r="X699" s="201"/>
      <c r="Y699" s="201"/>
      <c r="Z699" s="201"/>
    </row>
    <row r="700" spans="1:26" ht="15.75" customHeight="1" x14ac:dyDescent="0.2">
      <c r="A700" s="201"/>
      <c r="B700" s="201"/>
      <c r="C700" s="201"/>
      <c r="D700" s="201"/>
      <c r="E700" s="201"/>
      <c r="F700" s="201"/>
      <c r="G700" s="201"/>
      <c r="H700" s="201"/>
      <c r="I700" s="201"/>
      <c r="J700" s="201"/>
      <c r="K700" s="201"/>
      <c r="L700" s="201"/>
      <c r="M700" s="201"/>
      <c r="N700" s="201"/>
      <c r="O700" s="201"/>
      <c r="P700" s="201"/>
      <c r="Q700" s="201"/>
      <c r="R700" s="201"/>
      <c r="S700" s="201"/>
      <c r="T700" s="201"/>
      <c r="U700" s="201"/>
      <c r="V700" s="201"/>
      <c r="W700" s="201"/>
      <c r="X700" s="201"/>
      <c r="Y700" s="201"/>
      <c r="Z700" s="201"/>
    </row>
    <row r="701" spans="1:26" ht="15.75" customHeight="1" x14ac:dyDescent="0.2">
      <c r="A701" s="201"/>
      <c r="B701" s="201"/>
      <c r="C701" s="201"/>
      <c r="D701" s="201"/>
      <c r="E701" s="201"/>
      <c r="F701" s="201"/>
      <c r="G701" s="201"/>
      <c r="H701" s="201"/>
      <c r="I701" s="201"/>
      <c r="J701" s="201"/>
      <c r="K701" s="201"/>
      <c r="L701" s="201"/>
      <c r="M701" s="201"/>
      <c r="N701" s="201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1"/>
      <c r="Z701" s="201"/>
    </row>
    <row r="702" spans="1:26" ht="15.75" customHeight="1" x14ac:dyDescent="0.2">
      <c r="A702" s="201"/>
      <c r="B702" s="201"/>
      <c r="C702" s="201"/>
      <c r="D702" s="201"/>
      <c r="E702" s="201"/>
      <c r="F702" s="201"/>
      <c r="G702" s="201"/>
      <c r="H702" s="201"/>
      <c r="I702" s="201"/>
      <c r="J702" s="201"/>
      <c r="K702" s="201"/>
      <c r="L702" s="201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</row>
    <row r="703" spans="1:26" ht="15.75" customHeight="1" x14ac:dyDescent="0.2">
      <c r="A703" s="201"/>
      <c r="B703" s="201"/>
      <c r="C703" s="201"/>
      <c r="D703" s="201"/>
      <c r="E703" s="201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01"/>
      <c r="Q703" s="201"/>
      <c r="R703" s="201"/>
      <c r="S703" s="201"/>
      <c r="T703" s="201"/>
      <c r="U703" s="201"/>
      <c r="V703" s="201"/>
      <c r="W703" s="201"/>
      <c r="X703" s="201"/>
      <c r="Y703" s="201"/>
      <c r="Z703" s="201"/>
    </row>
    <row r="704" spans="1:26" ht="15.75" customHeight="1" x14ac:dyDescent="0.2">
      <c r="A704" s="201"/>
      <c r="B704" s="201"/>
      <c r="C704" s="201"/>
      <c r="D704" s="201"/>
      <c r="E704" s="201"/>
      <c r="F704" s="201"/>
      <c r="G704" s="201"/>
      <c r="H704" s="201"/>
      <c r="I704" s="201"/>
      <c r="J704" s="201"/>
      <c r="K704" s="201"/>
      <c r="L704" s="201"/>
      <c r="M704" s="201"/>
      <c r="N704" s="201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</row>
    <row r="705" spans="1:26" ht="15.75" customHeight="1" x14ac:dyDescent="0.2">
      <c r="A705" s="201"/>
      <c r="B705" s="201"/>
      <c r="C705" s="201"/>
      <c r="D705" s="201"/>
      <c r="E705" s="201"/>
      <c r="F705" s="201"/>
      <c r="G705" s="201"/>
      <c r="H705" s="201"/>
      <c r="I705" s="201"/>
      <c r="J705" s="201"/>
      <c r="K705" s="201"/>
      <c r="L705" s="201"/>
      <c r="M705" s="201"/>
      <c r="N705" s="201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</row>
    <row r="706" spans="1:26" ht="15.75" customHeight="1" x14ac:dyDescent="0.2">
      <c r="A706" s="201"/>
      <c r="B706" s="201"/>
      <c r="C706" s="201"/>
      <c r="D706" s="201"/>
      <c r="E706" s="201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</row>
    <row r="707" spans="1:26" ht="15.75" customHeight="1" x14ac:dyDescent="0.2">
      <c r="A707" s="201"/>
      <c r="B707" s="201"/>
      <c r="C707" s="201"/>
      <c r="D707" s="201"/>
      <c r="E707" s="201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</row>
    <row r="708" spans="1:26" ht="15.75" customHeight="1" x14ac:dyDescent="0.2">
      <c r="A708" s="201"/>
      <c r="B708" s="201"/>
      <c r="C708" s="201"/>
      <c r="D708" s="201"/>
      <c r="E708" s="201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</row>
    <row r="709" spans="1:26" ht="15.75" customHeight="1" x14ac:dyDescent="0.2">
      <c r="A709" s="201"/>
      <c r="B709" s="201"/>
      <c r="C709" s="201"/>
      <c r="D709" s="201"/>
      <c r="E709" s="201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</row>
    <row r="710" spans="1:26" ht="15.75" customHeight="1" x14ac:dyDescent="0.2">
      <c r="A710" s="201"/>
      <c r="B710" s="201"/>
      <c r="C710" s="201"/>
      <c r="D710" s="201"/>
      <c r="E710" s="201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</row>
    <row r="711" spans="1:26" ht="15.75" customHeight="1" x14ac:dyDescent="0.2">
      <c r="A711" s="201"/>
      <c r="B711" s="201"/>
      <c r="C711" s="201"/>
      <c r="D711" s="201"/>
      <c r="E711" s="201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</row>
    <row r="712" spans="1:26" ht="15.75" customHeight="1" x14ac:dyDescent="0.2">
      <c r="A712" s="201"/>
      <c r="B712" s="201"/>
      <c r="C712" s="201"/>
      <c r="D712" s="201"/>
      <c r="E712" s="201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</row>
    <row r="713" spans="1:26" ht="15.75" customHeight="1" x14ac:dyDescent="0.2">
      <c r="A713" s="201"/>
      <c r="B713" s="201"/>
      <c r="C713" s="201"/>
      <c r="D713" s="201"/>
      <c r="E713" s="201"/>
      <c r="F713" s="201"/>
      <c r="G713" s="201"/>
      <c r="H713" s="201"/>
      <c r="I713" s="201"/>
      <c r="J713" s="201"/>
      <c r="K713" s="201"/>
      <c r="L713" s="201"/>
      <c r="M713" s="201"/>
      <c r="N713" s="201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</row>
    <row r="714" spans="1:26" ht="15.75" customHeight="1" x14ac:dyDescent="0.2">
      <c r="A714" s="201"/>
      <c r="B714" s="201"/>
      <c r="C714" s="201"/>
      <c r="D714" s="201"/>
      <c r="E714" s="201"/>
      <c r="F714" s="201"/>
      <c r="G714" s="201"/>
      <c r="H714" s="201"/>
      <c r="I714" s="201"/>
      <c r="J714" s="201"/>
      <c r="K714" s="201"/>
      <c r="L714" s="201"/>
      <c r="M714" s="201"/>
      <c r="N714" s="201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</row>
    <row r="715" spans="1:26" ht="15.75" customHeight="1" x14ac:dyDescent="0.2">
      <c r="A715" s="201"/>
      <c r="B715" s="201"/>
      <c r="C715" s="201"/>
      <c r="D715" s="201"/>
      <c r="E715" s="201"/>
      <c r="F715" s="201"/>
      <c r="G715" s="201"/>
      <c r="H715" s="201"/>
      <c r="I715" s="201"/>
      <c r="J715" s="201"/>
      <c r="K715" s="201"/>
      <c r="L715" s="201"/>
      <c r="M715" s="201"/>
      <c r="N715" s="201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</row>
    <row r="716" spans="1:26" ht="15.75" customHeight="1" x14ac:dyDescent="0.2">
      <c r="A716" s="201"/>
      <c r="B716" s="201"/>
      <c r="C716" s="201"/>
      <c r="D716" s="201"/>
      <c r="E716" s="201"/>
      <c r="F716" s="201"/>
      <c r="G716" s="201"/>
      <c r="H716" s="201"/>
      <c r="I716" s="201"/>
      <c r="J716" s="201"/>
      <c r="K716" s="201"/>
      <c r="L716" s="201"/>
      <c r="M716" s="201"/>
      <c r="N716" s="201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</row>
    <row r="717" spans="1:26" ht="15.75" customHeight="1" x14ac:dyDescent="0.2">
      <c r="A717" s="201"/>
      <c r="B717" s="201"/>
      <c r="C717" s="201"/>
      <c r="D717" s="201"/>
      <c r="E717" s="201"/>
      <c r="F717" s="201"/>
      <c r="G717" s="201"/>
      <c r="H717" s="201"/>
      <c r="I717" s="201"/>
      <c r="J717" s="201"/>
      <c r="K717" s="201"/>
      <c r="L717" s="201"/>
      <c r="M717" s="201"/>
      <c r="N717" s="201"/>
      <c r="O717" s="201"/>
      <c r="P717" s="201"/>
      <c r="Q717" s="201"/>
      <c r="R717" s="201"/>
      <c r="S717" s="201"/>
      <c r="T717" s="201"/>
      <c r="U717" s="201"/>
      <c r="V717" s="201"/>
      <c r="W717" s="201"/>
      <c r="X717" s="201"/>
      <c r="Y717" s="201"/>
      <c r="Z717" s="201"/>
    </row>
    <row r="718" spans="1:26" ht="15.75" customHeight="1" x14ac:dyDescent="0.2">
      <c r="A718" s="201"/>
      <c r="B718" s="201"/>
      <c r="C718" s="201"/>
      <c r="D718" s="201"/>
      <c r="E718" s="201"/>
      <c r="F718" s="201"/>
      <c r="G718" s="201"/>
      <c r="H718" s="201"/>
      <c r="I718" s="201"/>
      <c r="J718" s="201"/>
      <c r="K718" s="201"/>
      <c r="L718" s="201"/>
      <c r="M718" s="201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</row>
    <row r="719" spans="1:26" ht="15.75" customHeight="1" x14ac:dyDescent="0.2">
      <c r="A719" s="201"/>
      <c r="B719" s="201"/>
      <c r="C719" s="201"/>
      <c r="D719" s="201"/>
      <c r="E719" s="201"/>
      <c r="F719" s="201"/>
      <c r="G719" s="201"/>
      <c r="H719" s="201"/>
      <c r="I719" s="201"/>
      <c r="J719" s="201"/>
      <c r="K719" s="201"/>
      <c r="L719" s="201"/>
      <c r="M719" s="201"/>
      <c r="N719" s="201"/>
      <c r="O719" s="201"/>
      <c r="P719" s="201"/>
      <c r="Q719" s="201"/>
      <c r="R719" s="201"/>
      <c r="S719" s="201"/>
      <c r="T719" s="201"/>
      <c r="U719" s="201"/>
      <c r="V719" s="201"/>
      <c r="W719" s="201"/>
      <c r="X719" s="201"/>
      <c r="Y719" s="201"/>
      <c r="Z719" s="201"/>
    </row>
    <row r="720" spans="1:26" ht="15.75" customHeight="1" x14ac:dyDescent="0.2">
      <c r="A720" s="201"/>
      <c r="B720" s="201"/>
      <c r="C720" s="201"/>
      <c r="D720" s="201"/>
      <c r="E720" s="201"/>
      <c r="F720" s="201"/>
      <c r="G720" s="201"/>
      <c r="H720" s="201"/>
      <c r="I720" s="201"/>
      <c r="J720" s="201"/>
      <c r="K720" s="201"/>
      <c r="L720" s="201"/>
      <c r="M720" s="201"/>
      <c r="N720" s="201"/>
      <c r="O720" s="201"/>
      <c r="P720" s="201"/>
      <c r="Q720" s="201"/>
      <c r="R720" s="201"/>
      <c r="S720" s="201"/>
      <c r="T720" s="201"/>
      <c r="U720" s="201"/>
      <c r="V720" s="201"/>
      <c r="W720" s="201"/>
      <c r="X720" s="201"/>
      <c r="Y720" s="201"/>
      <c r="Z720" s="201"/>
    </row>
    <row r="721" spans="1:26" ht="15.75" customHeight="1" x14ac:dyDescent="0.2">
      <c r="A721" s="201"/>
      <c r="B721" s="201"/>
      <c r="C721" s="201"/>
      <c r="D721" s="201"/>
      <c r="E721" s="201"/>
      <c r="F721" s="201"/>
      <c r="G721" s="201"/>
      <c r="H721" s="201"/>
      <c r="I721" s="201"/>
      <c r="J721" s="201"/>
      <c r="K721" s="201"/>
      <c r="L721" s="201"/>
      <c r="M721" s="201"/>
      <c r="N721" s="201"/>
      <c r="O721" s="201"/>
      <c r="P721" s="201"/>
      <c r="Q721" s="201"/>
      <c r="R721" s="201"/>
      <c r="S721" s="201"/>
      <c r="T721" s="201"/>
      <c r="U721" s="201"/>
      <c r="V721" s="201"/>
      <c r="W721" s="201"/>
      <c r="X721" s="201"/>
      <c r="Y721" s="201"/>
      <c r="Z721" s="201"/>
    </row>
    <row r="722" spans="1:26" ht="15.75" customHeight="1" x14ac:dyDescent="0.2">
      <c r="A722" s="201"/>
      <c r="B722" s="201"/>
      <c r="C722" s="201"/>
      <c r="D722" s="201"/>
      <c r="E722" s="201"/>
      <c r="F722" s="201"/>
      <c r="G722" s="201"/>
      <c r="H722" s="201"/>
      <c r="I722" s="201"/>
      <c r="J722" s="201"/>
      <c r="K722" s="201"/>
      <c r="L722" s="201"/>
      <c r="M722" s="201"/>
      <c r="N722" s="201"/>
      <c r="O722" s="201"/>
      <c r="P722" s="201"/>
      <c r="Q722" s="201"/>
      <c r="R722" s="201"/>
      <c r="S722" s="201"/>
      <c r="T722" s="201"/>
      <c r="U722" s="201"/>
      <c r="V722" s="201"/>
      <c r="W722" s="201"/>
      <c r="X722" s="201"/>
      <c r="Y722" s="201"/>
      <c r="Z722" s="201"/>
    </row>
    <row r="723" spans="1:26" ht="15.75" customHeight="1" x14ac:dyDescent="0.2">
      <c r="A723" s="201"/>
      <c r="B723" s="201"/>
      <c r="C723" s="201"/>
      <c r="D723" s="201"/>
      <c r="E723" s="201"/>
      <c r="F723" s="201"/>
      <c r="G723" s="201"/>
      <c r="H723" s="201"/>
      <c r="I723" s="201"/>
      <c r="J723" s="201"/>
      <c r="K723" s="201"/>
      <c r="L723" s="201"/>
      <c r="M723" s="201"/>
      <c r="N723" s="201"/>
      <c r="O723" s="201"/>
      <c r="P723" s="201"/>
      <c r="Q723" s="201"/>
      <c r="R723" s="201"/>
      <c r="S723" s="201"/>
      <c r="T723" s="201"/>
      <c r="U723" s="201"/>
      <c r="V723" s="201"/>
      <c r="W723" s="201"/>
      <c r="X723" s="201"/>
      <c r="Y723" s="201"/>
      <c r="Z723" s="201"/>
    </row>
    <row r="724" spans="1:26" ht="15.75" customHeight="1" x14ac:dyDescent="0.2">
      <c r="A724" s="201"/>
      <c r="B724" s="201"/>
      <c r="C724" s="201"/>
      <c r="D724" s="201"/>
      <c r="E724" s="201"/>
      <c r="F724" s="201"/>
      <c r="G724" s="201"/>
      <c r="H724" s="201"/>
      <c r="I724" s="201"/>
      <c r="J724" s="201"/>
      <c r="K724" s="201"/>
      <c r="L724" s="201"/>
      <c r="M724" s="201"/>
      <c r="N724" s="201"/>
      <c r="O724" s="201"/>
      <c r="P724" s="201"/>
      <c r="Q724" s="201"/>
      <c r="R724" s="201"/>
      <c r="S724" s="201"/>
      <c r="T724" s="201"/>
      <c r="U724" s="201"/>
      <c r="V724" s="201"/>
      <c r="W724" s="201"/>
      <c r="X724" s="201"/>
      <c r="Y724" s="201"/>
      <c r="Z724" s="201"/>
    </row>
    <row r="725" spans="1:26" ht="15.75" customHeight="1" x14ac:dyDescent="0.2">
      <c r="A725" s="201"/>
      <c r="B725" s="201"/>
      <c r="C725" s="201"/>
      <c r="D725" s="201"/>
      <c r="E725" s="201"/>
      <c r="F725" s="201"/>
      <c r="G725" s="201"/>
      <c r="H725" s="201"/>
      <c r="I725" s="201"/>
      <c r="J725" s="201"/>
      <c r="K725" s="201"/>
      <c r="L725" s="201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1"/>
      <c r="Z725" s="201"/>
    </row>
    <row r="726" spans="1:26" ht="15.75" customHeight="1" x14ac:dyDescent="0.2">
      <c r="A726" s="201"/>
      <c r="B726" s="201"/>
      <c r="C726" s="201"/>
      <c r="D726" s="201"/>
      <c r="E726" s="201"/>
      <c r="F726" s="201"/>
      <c r="G726" s="201"/>
      <c r="H726" s="201"/>
      <c r="I726" s="201"/>
      <c r="J726" s="201"/>
      <c r="K726" s="201"/>
      <c r="L726" s="201"/>
      <c r="M726" s="201"/>
      <c r="N726" s="201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</row>
    <row r="727" spans="1:26" ht="15.75" customHeight="1" x14ac:dyDescent="0.2">
      <c r="A727" s="201"/>
      <c r="B727" s="201"/>
      <c r="C727" s="201"/>
      <c r="D727" s="201"/>
      <c r="E727" s="201"/>
      <c r="F727" s="201"/>
      <c r="G727" s="201"/>
      <c r="H727" s="201"/>
      <c r="I727" s="201"/>
      <c r="J727" s="201"/>
      <c r="K727" s="201"/>
      <c r="L727" s="201"/>
      <c r="M727" s="201"/>
      <c r="N727" s="201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</row>
    <row r="728" spans="1:26" ht="15.75" customHeight="1" x14ac:dyDescent="0.2">
      <c r="A728" s="201"/>
      <c r="B728" s="201"/>
      <c r="C728" s="201"/>
      <c r="D728" s="201"/>
      <c r="E728" s="201"/>
      <c r="F728" s="201"/>
      <c r="G728" s="201"/>
      <c r="H728" s="201"/>
      <c r="I728" s="201"/>
      <c r="J728" s="201"/>
      <c r="K728" s="201"/>
      <c r="L728" s="201"/>
      <c r="M728" s="201"/>
      <c r="N728" s="201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</row>
    <row r="729" spans="1:26" ht="15.75" customHeight="1" x14ac:dyDescent="0.2">
      <c r="A729" s="201"/>
      <c r="B729" s="201"/>
      <c r="C729" s="201"/>
      <c r="D729" s="201"/>
      <c r="E729" s="201"/>
      <c r="F729" s="201"/>
      <c r="G729" s="201"/>
      <c r="H729" s="201"/>
      <c r="I729" s="201"/>
      <c r="J729" s="201"/>
      <c r="K729" s="201"/>
      <c r="L729" s="201"/>
      <c r="M729" s="201"/>
      <c r="N729" s="201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</row>
    <row r="730" spans="1:26" ht="15.75" customHeight="1" x14ac:dyDescent="0.2">
      <c r="A730" s="201"/>
      <c r="B730" s="201"/>
      <c r="C730" s="201"/>
      <c r="D730" s="201"/>
      <c r="E730" s="201"/>
      <c r="F730" s="201"/>
      <c r="G730" s="201"/>
      <c r="H730" s="201"/>
      <c r="I730" s="201"/>
      <c r="J730" s="201"/>
      <c r="K730" s="201"/>
      <c r="L730" s="201"/>
      <c r="M730" s="201"/>
      <c r="N730" s="201"/>
      <c r="O730" s="201"/>
      <c r="P730" s="201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</row>
    <row r="731" spans="1:26" ht="15.75" customHeight="1" x14ac:dyDescent="0.2">
      <c r="A731" s="201"/>
      <c r="B731" s="201"/>
      <c r="C731" s="201"/>
      <c r="D731" s="201"/>
      <c r="E731" s="201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01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</row>
    <row r="732" spans="1:26" ht="15.75" customHeight="1" x14ac:dyDescent="0.2">
      <c r="A732" s="201"/>
      <c r="B732" s="201"/>
      <c r="C732" s="201"/>
      <c r="D732" s="201"/>
      <c r="E732" s="201"/>
      <c r="F732" s="201"/>
      <c r="G732" s="201"/>
      <c r="H732" s="201"/>
      <c r="I732" s="201"/>
      <c r="J732" s="201"/>
      <c r="K732" s="201"/>
      <c r="L732" s="201"/>
      <c r="M732" s="201"/>
      <c r="N732" s="201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</row>
    <row r="733" spans="1:26" ht="15.75" customHeight="1" x14ac:dyDescent="0.2">
      <c r="A733" s="201"/>
      <c r="B733" s="201"/>
      <c r="C733" s="201"/>
      <c r="D733" s="201"/>
      <c r="E733" s="201"/>
      <c r="F733" s="201"/>
      <c r="G733" s="201"/>
      <c r="H733" s="201"/>
      <c r="I733" s="201"/>
      <c r="J733" s="201"/>
      <c r="K733" s="201"/>
      <c r="L733" s="201"/>
      <c r="M733" s="201"/>
      <c r="N733" s="201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</row>
    <row r="734" spans="1:26" ht="15.75" customHeight="1" x14ac:dyDescent="0.2">
      <c r="A734" s="201"/>
      <c r="B734" s="201"/>
      <c r="C734" s="201"/>
      <c r="D734" s="201"/>
      <c r="E734" s="201"/>
      <c r="F734" s="201"/>
      <c r="G734" s="201"/>
      <c r="H734" s="201"/>
      <c r="I734" s="201"/>
      <c r="J734" s="201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</row>
    <row r="735" spans="1:26" ht="15.75" customHeight="1" x14ac:dyDescent="0.2">
      <c r="A735" s="201"/>
      <c r="B735" s="201"/>
      <c r="C735" s="201"/>
      <c r="D735" s="201"/>
      <c r="E735" s="201"/>
      <c r="F735" s="201"/>
      <c r="G735" s="201"/>
      <c r="H735" s="201"/>
      <c r="I735" s="201"/>
      <c r="J735" s="201"/>
      <c r="K735" s="201"/>
      <c r="L735" s="201"/>
      <c r="M735" s="201"/>
      <c r="N735" s="201"/>
      <c r="O735" s="201"/>
      <c r="P735" s="201"/>
      <c r="Q735" s="201"/>
      <c r="R735" s="201"/>
      <c r="S735" s="201"/>
      <c r="T735" s="201"/>
      <c r="U735" s="201"/>
      <c r="V735" s="201"/>
      <c r="W735" s="201"/>
      <c r="X735" s="201"/>
      <c r="Y735" s="201"/>
      <c r="Z735" s="201"/>
    </row>
    <row r="736" spans="1:26" ht="15.75" customHeight="1" x14ac:dyDescent="0.2">
      <c r="A736" s="201"/>
      <c r="B736" s="201"/>
      <c r="C736" s="201"/>
      <c r="D736" s="201"/>
      <c r="E736" s="201"/>
      <c r="F736" s="201"/>
      <c r="G736" s="201"/>
      <c r="H736" s="201"/>
      <c r="I736" s="201"/>
      <c r="J736" s="201"/>
      <c r="K736" s="201"/>
      <c r="L736" s="201"/>
      <c r="M736" s="201"/>
      <c r="N736" s="201"/>
      <c r="O736" s="201"/>
      <c r="P736" s="201"/>
      <c r="Q736" s="201"/>
      <c r="R736" s="201"/>
      <c r="S736" s="201"/>
      <c r="T736" s="201"/>
      <c r="U736" s="201"/>
      <c r="V736" s="201"/>
      <c r="W736" s="201"/>
      <c r="X736" s="201"/>
      <c r="Y736" s="201"/>
      <c r="Z736" s="201"/>
    </row>
    <row r="737" spans="1:26" ht="15.75" customHeight="1" x14ac:dyDescent="0.2">
      <c r="A737" s="201"/>
      <c r="B737" s="201"/>
      <c r="C737" s="201"/>
      <c r="D737" s="201"/>
      <c r="E737" s="201"/>
      <c r="F737" s="201"/>
      <c r="G737" s="201"/>
      <c r="H737" s="201"/>
      <c r="I737" s="201"/>
      <c r="J737" s="201"/>
      <c r="K737" s="201"/>
      <c r="L737" s="201"/>
      <c r="M737" s="201"/>
      <c r="N737" s="201"/>
      <c r="O737" s="201"/>
      <c r="P737" s="201"/>
      <c r="Q737" s="201"/>
      <c r="R737" s="201"/>
      <c r="S737" s="201"/>
      <c r="T737" s="201"/>
      <c r="U737" s="201"/>
      <c r="V737" s="201"/>
      <c r="W737" s="201"/>
      <c r="X737" s="201"/>
      <c r="Y737" s="201"/>
      <c r="Z737" s="201"/>
    </row>
    <row r="738" spans="1:26" ht="15.75" customHeight="1" x14ac:dyDescent="0.2">
      <c r="A738" s="201"/>
      <c r="B738" s="201"/>
      <c r="C738" s="201"/>
      <c r="D738" s="201"/>
      <c r="E738" s="201"/>
      <c r="F738" s="201"/>
      <c r="G738" s="201"/>
      <c r="H738" s="201"/>
      <c r="I738" s="201"/>
      <c r="J738" s="201"/>
      <c r="K738" s="201"/>
      <c r="L738" s="201"/>
      <c r="M738" s="201"/>
      <c r="N738" s="201"/>
      <c r="O738" s="201"/>
      <c r="P738" s="201"/>
      <c r="Q738" s="201"/>
      <c r="R738" s="201"/>
      <c r="S738" s="201"/>
      <c r="T738" s="201"/>
      <c r="U738" s="201"/>
      <c r="V738" s="201"/>
      <c r="W738" s="201"/>
      <c r="X738" s="201"/>
      <c r="Y738" s="201"/>
      <c r="Z738" s="201"/>
    </row>
    <row r="739" spans="1:26" ht="15.75" customHeight="1" x14ac:dyDescent="0.2">
      <c r="A739" s="201"/>
      <c r="B739" s="201"/>
      <c r="C739" s="201"/>
      <c r="D739" s="201"/>
      <c r="E739" s="201"/>
      <c r="F739" s="201"/>
      <c r="G739" s="201"/>
      <c r="H739" s="201"/>
      <c r="I739" s="201"/>
      <c r="J739" s="201"/>
      <c r="K739" s="201"/>
      <c r="L739" s="201"/>
      <c r="M739" s="201"/>
      <c r="N739" s="201"/>
      <c r="O739" s="201"/>
      <c r="P739" s="201"/>
      <c r="Q739" s="201"/>
      <c r="R739" s="201"/>
      <c r="S739" s="201"/>
      <c r="T739" s="201"/>
      <c r="U739" s="201"/>
      <c r="V739" s="201"/>
      <c r="W739" s="201"/>
      <c r="X739" s="201"/>
      <c r="Y739" s="201"/>
      <c r="Z739" s="201"/>
    </row>
    <row r="740" spans="1:26" ht="15.75" customHeight="1" x14ac:dyDescent="0.2">
      <c r="A740" s="201"/>
      <c r="B740" s="201"/>
      <c r="C740" s="201"/>
      <c r="D740" s="201"/>
      <c r="E740" s="201"/>
      <c r="F740" s="201"/>
      <c r="G740" s="201"/>
      <c r="H740" s="201"/>
      <c r="I740" s="201"/>
      <c r="J740" s="201"/>
      <c r="K740" s="201"/>
      <c r="L740" s="201"/>
      <c r="M740" s="201"/>
      <c r="N740" s="201"/>
      <c r="O740" s="201"/>
      <c r="P740" s="201"/>
      <c r="Q740" s="201"/>
      <c r="R740" s="201"/>
      <c r="S740" s="201"/>
      <c r="T740" s="201"/>
      <c r="U740" s="201"/>
      <c r="V740" s="201"/>
      <c r="W740" s="201"/>
      <c r="X740" s="201"/>
      <c r="Y740" s="201"/>
      <c r="Z740" s="201"/>
    </row>
    <row r="741" spans="1:26" ht="15.75" customHeight="1" x14ac:dyDescent="0.2">
      <c r="A741" s="201"/>
      <c r="B741" s="201"/>
      <c r="C741" s="201"/>
      <c r="D741" s="201"/>
      <c r="E741" s="201"/>
      <c r="F741" s="201"/>
      <c r="G741" s="201"/>
      <c r="H741" s="201"/>
      <c r="I741" s="201"/>
      <c r="J741" s="201"/>
      <c r="K741" s="201"/>
      <c r="L741" s="201"/>
      <c r="M741" s="201"/>
      <c r="N741" s="201"/>
      <c r="O741" s="201"/>
      <c r="P741" s="201"/>
      <c r="Q741" s="201"/>
      <c r="R741" s="201"/>
      <c r="S741" s="201"/>
      <c r="T741" s="201"/>
      <c r="U741" s="201"/>
      <c r="V741" s="201"/>
      <c r="W741" s="201"/>
      <c r="X741" s="201"/>
      <c r="Y741" s="201"/>
      <c r="Z741" s="201"/>
    </row>
    <row r="742" spans="1:26" ht="15.75" customHeight="1" x14ac:dyDescent="0.2">
      <c r="A742" s="201"/>
      <c r="B742" s="201"/>
      <c r="C742" s="201"/>
      <c r="D742" s="201"/>
      <c r="E742" s="201"/>
      <c r="F742" s="201"/>
      <c r="G742" s="201"/>
      <c r="H742" s="201"/>
      <c r="I742" s="201"/>
      <c r="J742" s="201"/>
      <c r="K742" s="201"/>
      <c r="L742" s="201"/>
      <c r="M742" s="201"/>
      <c r="N742" s="201"/>
      <c r="O742" s="201"/>
      <c r="P742" s="201"/>
      <c r="Q742" s="201"/>
      <c r="R742" s="201"/>
      <c r="S742" s="201"/>
      <c r="T742" s="201"/>
      <c r="U742" s="201"/>
      <c r="V742" s="201"/>
      <c r="W742" s="201"/>
      <c r="X742" s="201"/>
      <c r="Y742" s="201"/>
      <c r="Z742" s="201"/>
    </row>
    <row r="743" spans="1:26" ht="15.75" customHeight="1" x14ac:dyDescent="0.2">
      <c r="A743" s="201"/>
      <c r="B743" s="201"/>
      <c r="C743" s="201"/>
      <c r="D743" s="201"/>
      <c r="E743" s="201"/>
      <c r="F743" s="201"/>
      <c r="G743" s="201"/>
      <c r="H743" s="201"/>
      <c r="I743" s="201"/>
      <c r="J743" s="201"/>
      <c r="K743" s="201"/>
      <c r="L743" s="201"/>
      <c r="M743" s="201"/>
      <c r="N743" s="201"/>
      <c r="O743" s="201"/>
      <c r="P743" s="201"/>
      <c r="Q743" s="201"/>
      <c r="R743" s="201"/>
      <c r="S743" s="201"/>
      <c r="T743" s="201"/>
      <c r="U743" s="201"/>
      <c r="V743" s="201"/>
      <c r="W743" s="201"/>
      <c r="X743" s="201"/>
      <c r="Y743" s="201"/>
      <c r="Z743" s="201"/>
    </row>
    <row r="744" spans="1:26" ht="15.75" customHeight="1" x14ac:dyDescent="0.2">
      <c r="A744" s="201"/>
      <c r="B744" s="201"/>
      <c r="C744" s="201"/>
      <c r="D744" s="201"/>
      <c r="E744" s="201"/>
      <c r="F744" s="201"/>
      <c r="G744" s="201"/>
      <c r="H744" s="201"/>
      <c r="I744" s="201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</row>
    <row r="745" spans="1:26" ht="15.75" customHeight="1" x14ac:dyDescent="0.2">
      <c r="A745" s="201"/>
      <c r="B745" s="201"/>
      <c r="C745" s="201"/>
      <c r="D745" s="201"/>
      <c r="E745" s="201"/>
      <c r="F745" s="201"/>
      <c r="G745" s="201"/>
      <c r="H745" s="201"/>
      <c r="I745" s="201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</row>
    <row r="746" spans="1:26" ht="15.75" customHeight="1" x14ac:dyDescent="0.2">
      <c r="A746" s="201"/>
      <c r="B746" s="201"/>
      <c r="C746" s="201"/>
      <c r="D746" s="201"/>
      <c r="E746" s="201"/>
      <c r="F746" s="201"/>
      <c r="G746" s="201"/>
      <c r="H746" s="201"/>
      <c r="I746" s="201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</row>
    <row r="747" spans="1:26" ht="15.75" customHeight="1" x14ac:dyDescent="0.2">
      <c r="A747" s="201"/>
      <c r="B747" s="201"/>
      <c r="C747" s="201"/>
      <c r="D747" s="201"/>
      <c r="E747" s="201"/>
      <c r="F747" s="201"/>
      <c r="G747" s="201"/>
      <c r="H747" s="201"/>
      <c r="I747" s="201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</row>
    <row r="748" spans="1:26" ht="15.75" customHeight="1" x14ac:dyDescent="0.2">
      <c r="A748" s="201"/>
      <c r="B748" s="201"/>
      <c r="C748" s="201"/>
      <c r="D748" s="201"/>
      <c r="E748" s="201"/>
      <c r="F748" s="201"/>
      <c r="G748" s="201"/>
      <c r="H748" s="201"/>
      <c r="I748" s="201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</row>
    <row r="749" spans="1:26" ht="15.75" customHeight="1" x14ac:dyDescent="0.2">
      <c r="A749" s="201"/>
      <c r="B749" s="201"/>
      <c r="C749" s="201"/>
      <c r="D749" s="201"/>
      <c r="E749" s="201"/>
      <c r="F749" s="201"/>
      <c r="G749" s="201"/>
      <c r="H749" s="201"/>
      <c r="I749" s="201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</row>
    <row r="750" spans="1:26" ht="15.75" customHeight="1" x14ac:dyDescent="0.2">
      <c r="A750" s="201"/>
      <c r="B750" s="201"/>
      <c r="C750" s="201"/>
      <c r="D750" s="201"/>
      <c r="E750" s="201"/>
      <c r="F750" s="201"/>
      <c r="G750" s="201"/>
      <c r="H750" s="201"/>
      <c r="I750" s="201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</row>
    <row r="751" spans="1:26" ht="15.75" customHeight="1" x14ac:dyDescent="0.2">
      <c r="A751" s="201"/>
      <c r="B751" s="201"/>
      <c r="C751" s="201"/>
      <c r="D751" s="201"/>
      <c r="E751" s="201"/>
      <c r="F751" s="201"/>
      <c r="G751" s="201"/>
      <c r="H751" s="201"/>
      <c r="I751" s="201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</row>
    <row r="752" spans="1:26" ht="15.75" customHeight="1" x14ac:dyDescent="0.2">
      <c r="A752" s="201"/>
      <c r="B752" s="201"/>
      <c r="C752" s="201"/>
      <c r="D752" s="201"/>
      <c r="E752" s="201"/>
      <c r="F752" s="201"/>
      <c r="G752" s="201"/>
      <c r="H752" s="201"/>
      <c r="I752" s="201"/>
      <c r="J752" s="201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</row>
    <row r="753" spans="1:26" ht="15.75" customHeight="1" x14ac:dyDescent="0.2">
      <c r="A753" s="201"/>
      <c r="B753" s="201"/>
      <c r="C753" s="201"/>
      <c r="D753" s="201"/>
      <c r="E753" s="201"/>
      <c r="F753" s="201"/>
      <c r="G753" s="201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1"/>
      <c r="S753" s="201"/>
      <c r="T753" s="201"/>
      <c r="U753" s="201"/>
      <c r="V753" s="201"/>
      <c r="W753" s="201"/>
      <c r="X753" s="201"/>
      <c r="Y753" s="201"/>
      <c r="Z753" s="201"/>
    </row>
    <row r="754" spans="1:26" ht="15.75" customHeight="1" x14ac:dyDescent="0.2">
      <c r="A754" s="201"/>
      <c r="B754" s="201"/>
      <c r="C754" s="201"/>
      <c r="D754" s="201"/>
      <c r="E754" s="201"/>
      <c r="F754" s="201"/>
      <c r="G754" s="201"/>
      <c r="H754" s="201"/>
      <c r="I754" s="201"/>
      <c r="J754" s="201"/>
      <c r="K754" s="201"/>
      <c r="L754" s="201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</row>
    <row r="755" spans="1:26" ht="15.75" customHeight="1" x14ac:dyDescent="0.2">
      <c r="A755" s="201"/>
      <c r="B755" s="201"/>
      <c r="C755" s="201"/>
      <c r="D755" s="201"/>
      <c r="E755" s="201"/>
      <c r="F755" s="201"/>
      <c r="G755" s="201"/>
      <c r="H755" s="201"/>
      <c r="I755" s="201"/>
      <c r="J755" s="201"/>
      <c r="K755" s="201"/>
      <c r="L755" s="201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</row>
    <row r="756" spans="1:26" ht="15.75" customHeight="1" x14ac:dyDescent="0.2">
      <c r="A756" s="201"/>
      <c r="B756" s="201"/>
      <c r="C756" s="201"/>
      <c r="D756" s="201"/>
      <c r="E756" s="201"/>
      <c r="F756" s="201"/>
      <c r="G756" s="201"/>
      <c r="H756" s="201"/>
      <c r="I756" s="201"/>
      <c r="J756" s="201"/>
      <c r="K756" s="201"/>
      <c r="L756" s="201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</row>
    <row r="757" spans="1:26" ht="15.75" customHeight="1" x14ac:dyDescent="0.2">
      <c r="A757" s="201"/>
      <c r="B757" s="201"/>
      <c r="C757" s="201"/>
      <c r="D757" s="201"/>
      <c r="E757" s="201"/>
      <c r="F757" s="201"/>
      <c r="G757" s="201"/>
      <c r="H757" s="201"/>
      <c r="I757" s="201"/>
      <c r="J757" s="201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</row>
    <row r="758" spans="1:26" ht="15.75" customHeight="1" x14ac:dyDescent="0.2">
      <c r="A758" s="201"/>
      <c r="B758" s="201"/>
      <c r="C758" s="201"/>
      <c r="D758" s="201"/>
      <c r="E758" s="201"/>
      <c r="F758" s="201"/>
      <c r="G758" s="201"/>
      <c r="H758" s="201"/>
      <c r="I758" s="201"/>
      <c r="J758" s="201"/>
      <c r="K758" s="201"/>
      <c r="L758" s="201"/>
      <c r="M758" s="201"/>
      <c r="N758" s="201"/>
      <c r="O758" s="201"/>
      <c r="P758" s="201"/>
      <c r="Q758" s="201"/>
      <c r="R758" s="201"/>
      <c r="S758" s="201"/>
      <c r="T758" s="201"/>
      <c r="U758" s="201"/>
      <c r="V758" s="201"/>
      <c r="W758" s="201"/>
      <c r="X758" s="201"/>
      <c r="Y758" s="201"/>
      <c r="Z758" s="201"/>
    </row>
    <row r="759" spans="1:26" ht="15.75" customHeight="1" x14ac:dyDescent="0.2">
      <c r="A759" s="201"/>
      <c r="B759" s="201"/>
      <c r="C759" s="201"/>
      <c r="D759" s="201"/>
      <c r="E759" s="201"/>
      <c r="F759" s="201"/>
      <c r="G759" s="201"/>
      <c r="H759" s="201"/>
      <c r="I759" s="201"/>
      <c r="J759" s="201"/>
      <c r="K759" s="201"/>
      <c r="L759" s="201"/>
      <c r="M759" s="201"/>
      <c r="N759" s="201"/>
      <c r="O759" s="201"/>
      <c r="P759" s="201"/>
      <c r="Q759" s="201"/>
      <c r="R759" s="201"/>
      <c r="S759" s="201"/>
      <c r="T759" s="201"/>
      <c r="U759" s="201"/>
      <c r="V759" s="201"/>
      <c r="W759" s="201"/>
      <c r="X759" s="201"/>
      <c r="Y759" s="201"/>
      <c r="Z759" s="201"/>
    </row>
    <row r="760" spans="1:26" ht="15.75" customHeight="1" x14ac:dyDescent="0.2">
      <c r="A760" s="201"/>
      <c r="B760" s="201"/>
      <c r="C760" s="201"/>
      <c r="D760" s="201"/>
      <c r="E760" s="201"/>
      <c r="F760" s="201"/>
      <c r="G760" s="201"/>
      <c r="H760" s="201"/>
      <c r="I760" s="201"/>
      <c r="J760" s="201"/>
      <c r="K760" s="201"/>
      <c r="L760" s="201"/>
      <c r="M760" s="201"/>
      <c r="N760" s="201"/>
      <c r="O760" s="201"/>
      <c r="P760" s="201"/>
      <c r="Q760" s="201"/>
      <c r="R760" s="201"/>
      <c r="S760" s="201"/>
      <c r="T760" s="201"/>
      <c r="U760" s="201"/>
      <c r="V760" s="201"/>
      <c r="W760" s="201"/>
      <c r="X760" s="201"/>
      <c r="Y760" s="201"/>
      <c r="Z760" s="201"/>
    </row>
    <row r="761" spans="1:26" ht="15.75" customHeight="1" x14ac:dyDescent="0.2">
      <c r="A761" s="201"/>
      <c r="B761" s="201"/>
      <c r="C761" s="201"/>
      <c r="D761" s="201"/>
      <c r="E761" s="201"/>
      <c r="F761" s="201"/>
      <c r="G761" s="201"/>
      <c r="H761" s="201"/>
      <c r="I761" s="201"/>
      <c r="J761" s="201"/>
      <c r="K761" s="201"/>
      <c r="L761" s="201"/>
      <c r="M761" s="201"/>
      <c r="N761" s="201"/>
      <c r="O761" s="201"/>
      <c r="P761" s="201"/>
      <c r="Q761" s="201"/>
      <c r="R761" s="201"/>
      <c r="S761" s="201"/>
      <c r="T761" s="201"/>
      <c r="U761" s="201"/>
      <c r="V761" s="201"/>
      <c r="W761" s="201"/>
      <c r="X761" s="201"/>
      <c r="Y761" s="201"/>
      <c r="Z761" s="201"/>
    </row>
    <row r="762" spans="1:26" ht="15.75" customHeight="1" x14ac:dyDescent="0.2">
      <c r="A762" s="201"/>
      <c r="B762" s="201"/>
      <c r="C762" s="201"/>
      <c r="D762" s="201"/>
      <c r="E762" s="201"/>
      <c r="F762" s="201"/>
      <c r="G762" s="201"/>
      <c r="H762" s="201"/>
      <c r="I762" s="201"/>
      <c r="J762" s="201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</row>
    <row r="763" spans="1:26" ht="15.75" customHeight="1" x14ac:dyDescent="0.2">
      <c r="A763" s="201"/>
      <c r="B763" s="201"/>
      <c r="C763" s="201"/>
      <c r="D763" s="201"/>
      <c r="E763" s="201"/>
      <c r="F763" s="201"/>
      <c r="G763" s="201"/>
      <c r="H763" s="201"/>
      <c r="I763" s="201"/>
      <c r="J763" s="201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</row>
    <row r="764" spans="1:26" ht="15.75" customHeight="1" x14ac:dyDescent="0.2">
      <c r="A764" s="201"/>
      <c r="B764" s="201"/>
      <c r="C764" s="201"/>
      <c r="D764" s="201"/>
      <c r="E764" s="201"/>
      <c r="F764" s="201"/>
      <c r="G764" s="201"/>
      <c r="H764" s="201"/>
      <c r="I764" s="201"/>
      <c r="J764" s="201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</row>
    <row r="765" spans="1:26" ht="15.75" customHeight="1" x14ac:dyDescent="0.2">
      <c r="A765" s="201"/>
      <c r="B765" s="201"/>
      <c r="C765" s="201"/>
      <c r="D765" s="201"/>
      <c r="E765" s="201"/>
      <c r="F765" s="201"/>
      <c r="G765" s="201"/>
      <c r="H765" s="201"/>
      <c r="I765" s="201"/>
      <c r="J765" s="201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</row>
    <row r="766" spans="1:26" ht="15.75" customHeight="1" x14ac:dyDescent="0.2">
      <c r="A766" s="201"/>
      <c r="B766" s="201"/>
      <c r="C766" s="201"/>
      <c r="D766" s="201"/>
      <c r="E766" s="201"/>
      <c r="F766" s="201"/>
      <c r="G766" s="201"/>
      <c r="H766" s="201"/>
      <c r="I766" s="201"/>
      <c r="J766" s="201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</row>
    <row r="767" spans="1:26" ht="15.75" customHeight="1" x14ac:dyDescent="0.2">
      <c r="A767" s="201"/>
      <c r="B767" s="201"/>
      <c r="C767" s="201"/>
      <c r="D767" s="201"/>
      <c r="E767" s="201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</row>
    <row r="768" spans="1:26" ht="15.75" customHeight="1" x14ac:dyDescent="0.2">
      <c r="A768" s="201"/>
      <c r="B768" s="201"/>
      <c r="C768" s="201"/>
      <c r="D768" s="201"/>
      <c r="E768" s="201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</row>
    <row r="769" spans="1:26" ht="15.75" customHeight="1" x14ac:dyDescent="0.2">
      <c r="A769" s="201"/>
      <c r="B769" s="201"/>
      <c r="C769" s="201"/>
      <c r="D769" s="201"/>
      <c r="E769" s="201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</row>
    <row r="770" spans="1:26" ht="15.75" customHeight="1" x14ac:dyDescent="0.2">
      <c r="A770" s="201"/>
      <c r="B770" s="201"/>
      <c r="C770" s="201"/>
      <c r="D770" s="201"/>
      <c r="E770" s="201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</row>
    <row r="771" spans="1:26" ht="15.75" customHeight="1" x14ac:dyDescent="0.2">
      <c r="A771" s="201"/>
      <c r="B771" s="201"/>
      <c r="C771" s="201"/>
      <c r="D771" s="201"/>
      <c r="E771" s="201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</row>
    <row r="772" spans="1:26" ht="15.75" customHeight="1" x14ac:dyDescent="0.2">
      <c r="A772" s="201"/>
      <c r="B772" s="201"/>
      <c r="C772" s="201"/>
      <c r="D772" s="201"/>
      <c r="E772" s="201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</row>
    <row r="773" spans="1:26" ht="15.75" customHeight="1" x14ac:dyDescent="0.2">
      <c r="A773" s="201"/>
      <c r="B773" s="201"/>
      <c r="C773" s="201"/>
      <c r="D773" s="201"/>
      <c r="E773" s="201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</row>
    <row r="774" spans="1:26" ht="15.75" customHeight="1" x14ac:dyDescent="0.2">
      <c r="A774" s="201"/>
      <c r="B774" s="201"/>
      <c r="C774" s="201"/>
      <c r="D774" s="201"/>
      <c r="E774" s="201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01"/>
      <c r="Q774" s="201"/>
      <c r="R774" s="201"/>
      <c r="S774" s="201"/>
      <c r="T774" s="201"/>
      <c r="U774" s="201"/>
      <c r="V774" s="201"/>
      <c r="W774" s="201"/>
      <c r="X774" s="201"/>
      <c r="Y774" s="201"/>
      <c r="Z774" s="201"/>
    </row>
    <row r="775" spans="1:26" ht="15.75" customHeight="1" x14ac:dyDescent="0.2">
      <c r="A775" s="201"/>
      <c r="B775" s="201"/>
      <c r="C775" s="201"/>
      <c r="D775" s="201"/>
      <c r="E775" s="201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01"/>
      <c r="Q775" s="201"/>
      <c r="R775" s="201"/>
      <c r="S775" s="201"/>
      <c r="T775" s="201"/>
      <c r="U775" s="201"/>
      <c r="V775" s="201"/>
      <c r="W775" s="201"/>
      <c r="X775" s="201"/>
      <c r="Y775" s="201"/>
      <c r="Z775" s="201"/>
    </row>
    <row r="776" spans="1:26" ht="15.75" customHeight="1" x14ac:dyDescent="0.2">
      <c r="A776" s="201"/>
      <c r="B776" s="201"/>
      <c r="C776" s="201"/>
      <c r="D776" s="201"/>
      <c r="E776" s="201"/>
      <c r="F776" s="201"/>
      <c r="G776" s="201"/>
      <c r="H776" s="201"/>
      <c r="I776" s="201"/>
      <c r="J776" s="201"/>
      <c r="K776" s="201"/>
      <c r="L776" s="201"/>
      <c r="M776" s="201"/>
      <c r="N776" s="201"/>
      <c r="O776" s="201"/>
      <c r="P776" s="201"/>
      <c r="Q776" s="201"/>
      <c r="R776" s="201"/>
      <c r="S776" s="201"/>
      <c r="T776" s="201"/>
      <c r="U776" s="201"/>
      <c r="V776" s="201"/>
      <c r="W776" s="201"/>
      <c r="X776" s="201"/>
      <c r="Y776" s="201"/>
      <c r="Z776" s="201"/>
    </row>
    <row r="777" spans="1:26" ht="15.75" customHeight="1" x14ac:dyDescent="0.2">
      <c r="A777" s="201"/>
      <c r="B777" s="201"/>
      <c r="C777" s="201"/>
      <c r="D777" s="201"/>
      <c r="E777" s="201"/>
      <c r="F777" s="201"/>
      <c r="G777" s="201"/>
      <c r="H777" s="201"/>
      <c r="I777" s="201"/>
      <c r="J777" s="201"/>
      <c r="K777" s="201"/>
      <c r="L777" s="201"/>
      <c r="M777" s="201"/>
      <c r="N777" s="201"/>
      <c r="O777" s="201"/>
      <c r="P777" s="201"/>
      <c r="Q777" s="201"/>
      <c r="R777" s="201"/>
      <c r="S777" s="201"/>
      <c r="T777" s="201"/>
      <c r="U777" s="201"/>
      <c r="V777" s="201"/>
      <c r="W777" s="201"/>
      <c r="X777" s="201"/>
      <c r="Y777" s="201"/>
      <c r="Z777" s="201"/>
    </row>
    <row r="778" spans="1:26" ht="15.75" customHeight="1" x14ac:dyDescent="0.2">
      <c r="A778" s="201"/>
      <c r="B778" s="201"/>
      <c r="C778" s="201"/>
      <c r="D778" s="201"/>
      <c r="E778" s="201"/>
      <c r="F778" s="201"/>
      <c r="G778" s="201"/>
      <c r="H778" s="201"/>
      <c r="I778" s="201"/>
      <c r="J778" s="201"/>
      <c r="K778" s="201"/>
      <c r="L778" s="201"/>
      <c r="M778" s="201"/>
      <c r="N778" s="201"/>
      <c r="O778" s="201"/>
      <c r="P778" s="201"/>
      <c r="Q778" s="201"/>
      <c r="R778" s="201"/>
      <c r="S778" s="201"/>
      <c r="T778" s="201"/>
      <c r="U778" s="201"/>
      <c r="V778" s="201"/>
      <c r="W778" s="201"/>
      <c r="X778" s="201"/>
      <c r="Y778" s="201"/>
      <c r="Z778" s="201"/>
    </row>
    <row r="779" spans="1:26" ht="15.75" customHeight="1" x14ac:dyDescent="0.2">
      <c r="A779" s="201"/>
      <c r="B779" s="201"/>
      <c r="C779" s="201"/>
      <c r="D779" s="201"/>
      <c r="E779" s="201"/>
      <c r="F779" s="201"/>
      <c r="G779" s="201"/>
      <c r="H779" s="201"/>
      <c r="I779" s="201"/>
      <c r="J779" s="201"/>
      <c r="K779" s="201"/>
      <c r="L779" s="201"/>
      <c r="M779" s="201"/>
      <c r="N779" s="201"/>
      <c r="O779" s="201"/>
      <c r="P779" s="201"/>
      <c r="Q779" s="201"/>
      <c r="R779" s="201"/>
      <c r="S779" s="201"/>
      <c r="T779" s="201"/>
      <c r="U779" s="201"/>
      <c r="V779" s="201"/>
      <c r="W779" s="201"/>
      <c r="X779" s="201"/>
      <c r="Y779" s="201"/>
      <c r="Z779" s="201"/>
    </row>
    <row r="780" spans="1:26" ht="15.75" customHeight="1" x14ac:dyDescent="0.2">
      <c r="A780" s="201"/>
      <c r="B780" s="201"/>
      <c r="C780" s="201"/>
      <c r="D780" s="201"/>
      <c r="E780" s="201"/>
      <c r="F780" s="201"/>
      <c r="G780" s="201"/>
      <c r="H780" s="201"/>
      <c r="I780" s="201"/>
      <c r="J780" s="201"/>
      <c r="K780" s="201"/>
      <c r="L780" s="201"/>
      <c r="M780" s="201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</row>
    <row r="781" spans="1:26" ht="15.75" customHeight="1" x14ac:dyDescent="0.2">
      <c r="A781" s="201"/>
      <c r="B781" s="201"/>
      <c r="C781" s="201"/>
      <c r="D781" s="201"/>
      <c r="E781" s="201"/>
      <c r="F781" s="201"/>
      <c r="G781" s="201"/>
      <c r="H781" s="201"/>
      <c r="I781" s="201"/>
      <c r="J781" s="201"/>
      <c r="K781" s="201"/>
      <c r="L781" s="201"/>
      <c r="M781" s="201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</row>
    <row r="782" spans="1:26" ht="15.75" customHeight="1" x14ac:dyDescent="0.2">
      <c r="A782" s="201"/>
      <c r="B782" s="201"/>
      <c r="C782" s="201"/>
      <c r="D782" s="201"/>
      <c r="E782" s="201"/>
      <c r="F782" s="201"/>
      <c r="G782" s="201"/>
      <c r="H782" s="201"/>
      <c r="I782" s="201"/>
      <c r="J782" s="201"/>
      <c r="K782" s="201"/>
      <c r="L782" s="201"/>
      <c r="M782" s="201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</row>
    <row r="783" spans="1:26" ht="15.75" customHeight="1" x14ac:dyDescent="0.2">
      <c r="A783" s="201"/>
      <c r="B783" s="201"/>
      <c r="C783" s="201"/>
      <c r="D783" s="201"/>
      <c r="E783" s="201"/>
      <c r="F783" s="201"/>
      <c r="G783" s="201"/>
      <c r="H783" s="201"/>
      <c r="I783" s="201"/>
      <c r="J783" s="201"/>
      <c r="K783" s="201"/>
      <c r="L783" s="201"/>
      <c r="M783" s="201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</row>
    <row r="784" spans="1:26" ht="15.75" customHeight="1" x14ac:dyDescent="0.2">
      <c r="A784" s="201"/>
      <c r="B784" s="201"/>
      <c r="C784" s="201"/>
      <c r="D784" s="201"/>
      <c r="E784" s="201"/>
      <c r="F784" s="201"/>
      <c r="G784" s="201"/>
      <c r="H784" s="201"/>
      <c r="I784" s="201"/>
      <c r="J784" s="201"/>
      <c r="K784" s="201"/>
      <c r="L784" s="201"/>
      <c r="M784" s="201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</row>
    <row r="785" spans="1:26" ht="15.75" customHeight="1" x14ac:dyDescent="0.2">
      <c r="A785" s="201"/>
      <c r="B785" s="201"/>
      <c r="C785" s="201"/>
      <c r="D785" s="201"/>
      <c r="E785" s="201"/>
      <c r="F785" s="201"/>
      <c r="G785" s="201"/>
      <c r="H785" s="201"/>
      <c r="I785" s="201"/>
      <c r="J785" s="201"/>
      <c r="K785" s="201"/>
      <c r="L785" s="201"/>
      <c r="M785" s="201"/>
      <c r="N785" s="201"/>
      <c r="O785" s="201"/>
      <c r="P785" s="201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</row>
    <row r="786" spans="1:26" ht="15.75" customHeight="1" x14ac:dyDescent="0.2">
      <c r="A786" s="201"/>
      <c r="B786" s="201"/>
      <c r="C786" s="201"/>
      <c r="D786" s="201"/>
      <c r="E786" s="201"/>
      <c r="F786" s="201"/>
      <c r="G786" s="201"/>
      <c r="H786" s="201"/>
      <c r="I786" s="201"/>
      <c r="J786" s="201"/>
      <c r="K786" s="201"/>
      <c r="L786" s="201"/>
      <c r="M786" s="201"/>
      <c r="N786" s="201"/>
      <c r="O786" s="201"/>
      <c r="P786" s="201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</row>
    <row r="787" spans="1:26" ht="15.75" customHeight="1" x14ac:dyDescent="0.2">
      <c r="A787" s="201"/>
      <c r="B787" s="201"/>
      <c r="C787" s="201"/>
      <c r="D787" s="201"/>
      <c r="E787" s="201"/>
      <c r="F787" s="201"/>
      <c r="G787" s="201"/>
      <c r="H787" s="201"/>
      <c r="I787" s="201"/>
      <c r="J787" s="201"/>
      <c r="K787" s="201"/>
      <c r="L787" s="201"/>
      <c r="M787" s="201"/>
      <c r="N787" s="201"/>
      <c r="O787" s="201"/>
      <c r="P787" s="201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</row>
    <row r="788" spans="1:26" ht="15.75" customHeight="1" x14ac:dyDescent="0.2">
      <c r="A788" s="201"/>
      <c r="B788" s="201"/>
      <c r="C788" s="201"/>
      <c r="D788" s="201"/>
      <c r="E788" s="201"/>
      <c r="F788" s="201"/>
      <c r="G788" s="201"/>
      <c r="H788" s="201"/>
      <c r="I788" s="201"/>
      <c r="J788" s="201"/>
      <c r="K788" s="201"/>
      <c r="L788" s="201"/>
      <c r="M788" s="201"/>
      <c r="N788" s="201"/>
      <c r="O788" s="201"/>
      <c r="P788" s="201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</row>
    <row r="789" spans="1:26" ht="15.75" customHeight="1" x14ac:dyDescent="0.2">
      <c r="A789" s="201"/>
      <c r="B789" s="201"/>
      <c r="C789" s="201"/>
      <c r="D789" s="201"/>
      <c r="E789" s="201"/>
      <c r="F789" s="201"/>
      <c r="G789" s="201"/>
      <c r="H789" s="201"/>
      <c r="I789" s="201"/>
      <c r="J789" s="201"/>
      <c r="K789" s="201"/>
      <c r="L789" s="201"/>
      <c r="M789" s="201"/>
      <c r="N789" s="201"/>
      <c r="O789" s="201"/>
      <c r="P789" s="201"/>
      <c r="Q789" s="201"/>
      <c r="R789" s="201"/>
      <c r="S789" s="201"/>
      <c r="T789" s="201"/>
      <c r="U789" s="201"/>
      <c r="V789" s="201"/>
      <c r="W789" s="201"/>
      <c r="X789" s="201"/>
      <c r="Y789" s="201"/>
      <c r="Z789" s="201"/>
    </row>
    <row r="790" spans="1:26" ht="15.75" customHeight="1" x14ac:dyDescent="0.2">
      <c r="A790" s="201"/>
      <c r="B790" s="201"/>
      <c r="C790" s="201"/>
      <c r="D790" s="201"/>
      <c r="E790" s="201"/>
      <c r="F790" s="201"/>
      <c r="G790" s="201"/>
      <c r="H790" s="201"/>
      <c r="I790" s="201"/>
      <c r="J790" s="201"/>
      <c r="K790" s="201"/>
      <c r="L790" s="201"/>
      <c r="M790" s="201"/>
      <c r="N790" s="201"/>
      <c r="O790" s="201"/>
      <c r="P790" s="201"/>
      <c r="Q790" s="201"/>
      <c r="R790" s="201"/>
      <c r="S790" s="201"/>
      <c r="T790" s="201"/>
      <c r="U790" s="201"/>
      <c r="V790" s="201"/>
      <c r="W790" s="201"/>
      <c r="X790" s="201"/>
      <c r="Y790" s="201"/>
      <c r="Z790" s="201"/>
    </row>
    <row r="791" spans="1:26" ht="15.75" customHeight="1" x14ac:dyDescent="0.2">
      <c r="A791" s="201"/>
      <c r="B791" s="201"/>
      <c r="C791" s="201"/>
      <c r="D791" s="201"/>
      <c r="E791" s="201"/>
      <c r="F791" s="201"/>
      <c r="G791" s="201"/>
      <c r="H791" s="201"/>
      <c r="I791" s="201"/>
      <c r="J791" s="201"/>
      <c r="K791" s="201"/>
      <c r="L791" s="201"/>
      <c r="M791" s="201"/>
      <c r="N791" s="201"/>
      <c r="O791" s="201"/>
      <c r="P791" s="201"/>
      <c r="Q791" s="201"/>
      <c r="R791" s="201"/>
      <c r="S791" s="201"/>
      <c r="T791" s="201"/>
      <c r="U791" s="201"/>
      <c r="V791" s="201"/>
      <c r="W791" s="201"/>
      <c r="X791" s="201"/>
      <c r="Y791" s="201"/>
      <c r="Z791" s="201"/>
    </row>
    <row r="792" spans="1:26" ht="15.75" customHeight="1" x14ac:dyDescent="0.2">
      <c r="A792" s="201"/>
      <c r="B792" s="201"/>
      <c r="C792" s="201"/>
      <c r="D792" s="201"/>
      <c r="E792" s="201"/>
      <c r="F792" s="201"/>
      <c r="G792" s="201"/>
      <c r="H792" s="201"/>
      <c r="I792" s="201"/>
      <c r="J792" s="201"/>
      <c r="K792" s="201"/>
      <c r="L792" s="201"/>
      <c r="M792" s="201"/>
      <c r="N792" s="201"/>
      <c r="O792" s="201"/>
      <c r="P792" s="201"/>
      <c r="Q792" s="201"/>
      <c r="R792" s="201"/>
      <c r="S792" s="201"/>
      <c r="T792" s="201"/>
      <c r="U792" s="201"/>
      <c r="V792" s="201"/>
      <c r="W792" s="201"/>
      <c r="X792" s="201"/>
      <c r="Y792" s="201"/>
      <c r="Z792" s="201"/>
    </row>
    <row r="793" spans="1:26" ht="15.75" customHeight="1" x14ac:dyDescent="0.2">
      <c r="A793" s="201"/>
      <c r="B793" s="201"/>
      <c r="C793" s="201"/>
      <c r="D793" s="201"/>
      <c r="E793" s="201"/>
      <c r="F793" s="201"/>
      <c r="G793" s="201"/>
      <c r="H793" s="201"/>
      <c r="I793" s="201"/>
      <c r="J793" s="201"/>
      <c r="K793" s="201"/>
      <c r="L793" s="201"/>
      <c r="M793" s="201"/>
      <c r="N793" s="201"/>
      <c r="O793" s="201"/>
      <c r="P793" s="201"/>
      <c r="Q793" s="201"/>
      <c r="R793" s="201"/>
      <c r="S793" s="201"/>
      <c r="T793" s="201"/>
      <c r="U793" s="201"/>
      <c r="V793" s="201"/>
      <c r="W793" s="201"/>
      <c r="X793" s="201"/>
      <c r="Y793" s="201"/>
      <c r="Z793" s="201"/>
    </row>
    <row r="794" spans="1:26" ht="15.75" customHeight="1" x14ac:dyDescent="0.2">
      <c r="A794" s="201"/>
      <c r="B794" s="201"/>
      <c r="C794" s="201"/>
      <c r="D794" s="201"/>
      <c r="E794" s="201"/>
      <c r="F794" s="201"/>
      <c r="G794" s="201"/>
      <c r="H794" s="201"/>
      <c r="I794" s="201"/>
      <c r="J794" s="201"/>
      <c r="K794" s="201"/>
      <c r="L794" s="201"/>
      <c r="M794" s="201"/>
      <c r="N794" s="201"/>
      <c r="O794" s="201"/>
      <c r="P794" s="201"/>
      <c r="Q794" s="201"/>
      <c r="R794" s="201"/>
      <c r="S794" s="201"/>
      <c r="T794" s="201"/>
      <c r="U794" s="201"/>
      <c r="V794" s="201"/>
      <c r="W794" s="201"/>
      <c r="X794" s="201"/>
      <c r="Y794" s="201"/>
      <c r="Z794" s="201"/>
    </row>
    <row r="795" spans="1:26" ht="15.75" customHeight="1" x14ac:dyDescent="0.2">
      <c r="A795" s="201"/>
      <c r="B795" s="201"/>
      <c r="C795" s="201"/>
      <c r="D795" s="201"/>
      <c r="E795" s="201"/>
      <c r="F795" s="201"/>
      <c r="G795" s="201"/>
      <c r="H795" s="201"/>
      <c r="I795" s="201"/>
      <c r="J795" s="201"/>
      <c r="K795" s="201"/>
      <c r="L795" s="201"/>
      <c r="M795" s="201"/>
      <c r="N795" s="201"/>
      <c r="O795" s="201"/>
      <c r="P795" s="201"/>
      <c r="Q795" s="201"/>
      <c r="R795" s="201"/>
      <c r="S795" s="201"/>
      <c r="T795" s="201"/>
      <c r="U795" s="201"/>
      <c r="V795" s="201"/>
      <c r="W795" s="201"/>
      <c r="X795" s="201"/>
      <c r="Y795" s="201"/>
      <c r="Z795" s="201"/>
    </row>
    <row r="796" spans="1:26" ht="15.75" customHeight="1" x14ac:dyDescent="0.2">
      <c r="A796" s="201"/>
      <c r="B796" s="201"/>
      <c r="C796" s="201"/>
      <c r="D796" s="201"/>
      <c r="E796" s="201"/>
      <c r="F796" s="201"/>
      <c r="G796" s="201"/>
      <c r="H796" s="201"/>
      <c r="I796" s="201"/>
      <c r="J796" s="201"/>
      <c r="K796" s="201"/>
      <c r="L796" s="201"/>
      <c r="M796" s="201"/>
      <c r="N796" s="201"/>
      <c r="O796" s="201"/>
      <c r="P796" s="201"/>
      <c r="Q796" s="201"/>
      <c r="R796" s="201"/>
      <c r="S796" s="201"/>
      <c r="T796" s="201"/>
      <c r="U796" s="201"/>
      <c r="V796" s="201"/>
      <c r="W796" s="201"/>
      <c r="X796" s="201"/>
      <c r="Y796" s="201"/>
      <c r="Z796" s="201"/>
    </row>
    <row r="797" spans="1:26" ht="15.75" customHeight="1" x14ac:dyDescent="0.2">
      <c r="A797" s="201"/>
      <c r="B797" s="201"/>
      <c r="C797" s="201"/>
      <c r="D797" s="201"/>
      <c r="E797" s="201"/>
      <c r="F797" s="201"/>
      <c r="G797" s="201"/>
      <c r="H797" s="201"/>
      <c r="I797" s="201"/>
      <c r="J797" s="201"/>
      <c r="K797" s="201"/>
      <c r="L797" s="201"/>
      <c r="M797" s="201"/>
      <c r="N797" s="201"/>
      <c r="O797" s="201"/>
      <c r="P797" s="201"/>
      <c r="Q797" s="201"/>
      <c r="R797" s="201"/>
      <c r="S797" s="201"/>
      <c r="T797" s="201"/>
      <c r="U797" s="201"/>
      <c r="V797" s="201"/>
      <c r="W797" s="201"/>
      <c r="X797" s="201"/>
      <c r="Y797" s="201"/>
      <c r="Z797" s="201"/>
    </row>
    <row r="798" spans="1:26" ht="15.75" customHeight="1" x14ac:dyDescent="0.2">
      <c r="A798" s="201"/>
      <c r="B798" s="201"/>
      <c r="C798" s="201"/>
      <c r="D798" s="201"/>
      <c r="E798" s="201"/>
      <c r="F798" s="201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</row>
    <row r="799" spans="1:26" ht="15.75" customHeight="1" x14ac:dyDescent="0.2">
      <c r="A799" s="201"/>
      <c r="B799" s="201"/>
      <c r="C799" s="201"/>
      <c r="D799" s="201"/>
      <c r="E799" s="201"/>
      <c r="F799" s="201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</row>
    <row r="800" spans="1:26" ht="15.75" customHeight="1" x14ac:dyDescent="0.2">
      <c r="A800" s="201"/>
      <c r="B800" s="201"/>
      <c r="C800" s="201"/>
      <c r="D800" s="201"/>
      <c r="E800" s="201"/>
      <c r="F800" s="201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</row>
    <row r="801" spans="1:26" ht="15.75" customHeight="1" x14ac:dyDescent="0.2">
      <c r="A801" s="201"/>
      <c r="B801" s="201"/>
      <c r="C801" s="201"/>
      <c r="D801" s="201"/>
      <c r="E801" s="201"/>
      <c r="F801" s="201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</row>
    <row r="802" spans="1:26" ht="15.75" customHeight="1" x14ac:dyDescent="0.2">
      <c r="A802" s="201"/>
      <c r="B802" s="201"/>
      <c r="C802" s="201"/>
      <c r="D802" s="201"/>
      <c r="E802" s="201"/>
      <c r="F802" s="201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</row>
    <row r="803" spans="1:26" ht="15.75" customHeight="1" x14ac:dyDescent="0.2">
      <c r="A803" s="201"/>
      <c r="B803" s="201"/>
      <c r="C803" s="201"/>
      <c r="D803" s="201"/>
      <c r="E803" s="201"/>
      <c r="F803" s="201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</row>
    <row r="804" spans="1:26" ht="15.75" customHeight="1" x14ac:dyDescent="0.2">
      <c r="A804" s="201"/>
      <c r="B804" s="201"/>
      <c r="C804" s="201"/>
      <c r="D804" s="201"/>
      <c r="E804" s="201"/>
      <c r="F804" s="201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</row>
    <row r="805" spans="1:26" ht="15.75" customHeight="1" x14ac:dyDescent="0.2">
      <c r="A805" s="201"/>
      <c r="B805" s="201"/>
      <c r="C805" s="201"/>
      <c r="D805" s="201"/>
      <c r="E805" s="201"/>
      <c r="F805" s="201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</row>
    <row r="806" spans="1:26" ht="15.75" customHeight="1" x14ac:dyDescent="0.2">
      <c r="A806" s="201"/>
      <c r="B806" s="201"/>
      <c r="C806" s="201"/>
      <c r="D806" s="201"/>
      <c r="E806" s="201"/>
      <c r="F806" s="201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</row>
    <row r="807" spans="1:26" ht="15.75" customHeight="1" x14ac:dyDescent="0.2">
      <c r="A807" s="201"/>
      <c r="B807" s="201"/>
      <c r="C807" s="201"/>
      <c r="D807" s="201"/>
      <c r="E807" s="201"/>
      <c r="F807" s="201"/>
      <c r="G807" s="201"/>
      <c r="H807" s="201"/>
      <c r="I807" s="201"/>
      <c r="J807" s="201"/>
      <c r="K807" s="201"/>
      <c r="L807" s="201"/>
      <c r="M807" s="201"/>
      <c r="N807" s="201"/>
      <c r="O807" s="201"/>
      <c r="P807" s="201"/>
      <c r="Q807" s="201"/>
      <c r="R807" s="201"/>
      <c r="S807" s="201"/>
      <c r="T807" s="201"/>
      <c r="U807" s="201"/>
      <c r="V807" s="201"/>
      <c r="W807" s="201"/>
      <c r="X807" s="201"/>
      <c r="Y807" s="201"/>
      <c r="Z807" s="201"/>
    </row>
    <row r="808" spans="1:26" ht="15.75" customHeight="1" x14ac:dyDescent="0.2">
      <c r="A808" s="201"/>
      <c r="B808" s="201"/>
      <c r="C808" s="201"/>
      <c r="D808" s="201"/>
      <c r="E808" s="201"/>
      <c r="F808" s="201"/>
      <c r="G808" s="201"/>
      <c r="H808" s="201"/>
      <c r="I808" s="201"/>
      <c r="J808" s="201"/>
      <c r="K808" s="201"/>
      <c r="L808" s="201"/>
      <c r="M808" s="201"/>
      <c r="N808" s="201"/>
      <c r="O808" s="201"/>
      <c r="P808" s="201"/>
      <c r="Q808" s="201"/>
      <c r="R808" s="201"/>
      <c r="S808" s="201"/>
      <c r="T808" s="201"/>
      <c r="U808" s="201"/>
      <c r="V808" s="201"/>
      <c r="W808" s="201"/>
      <c r="X808" s="201"/>
      <c r="Y808" s="201"/>
      <c r="Z808" s="201"/>
    </row>
    <row r="809" spans="1:26" ht="15.75" customHeight="1" x14ac:dyDescent="0.2">
      <c r="A809" s="201"/>
      <c r="B809" s="201"/>
      <c r="C809" s="201"/>
      <c r="D809" s="201"/>
      <c r="E809" s="201"/>
      <c r="F809" s="201"/>
      <c r="G809" s="201"/>
      <c r="H809" s="201"/>
      <c r="I809" s="201"/>
      <c r="J809" s="201"/>
      <c r="K809" s="201"/>
      <c r="L809" s="201"/>
      <c r="M809" s="201"/>
      <c r="N809" s="201"/>
      <c r="O809" s="201"/>
      <c r="P809" s="201"/>
      <c r="Q809" s="201"/>
      <c r="R809" s="201"/>
      <c r="S809" s="201"/>
      <c r="T809" s="201"/>
      <c r="U809" s="201"/>
      <c r="V809" s="201"/>
      <c r="W809" s="201"/>
      <c r="X809" s="201"/>
      <c r="Y809" s="201"/>
      <c r="Z809" s="201"/>
    </row>
    <row r="810" spans="1:26" ht="15.75" customHeight="1" x14ac:dyDescent="0.2">
      <c r="A810" s="201"/>
      <c r="B810" s="201"/>
      <c r="C810" s="201"/>
      <c r="D810" s="201"/>
      <c r="E810" s="201"/>
      <c r="F810" s="201"/>
      <c r="G810" s="201"/>
      <c r="H810" s="201"/>
      <c r="I810" s="201"/>
      <c r="J810" s="201"/>
      <c r="K810" s="201"/>
      <c r="L810" s="201"/>
      <c r="M810" s="201"/>
      <c r="N810" s="201"/>
      <c r="O810" s="201"/>
      <c r="P810" s="201"/>
      <c r="Q810" s="201"/>
      <c r="R810" s="201"/>
      <c r="S810" s="201"/>
      <c r="T810" s="201"/>
      <c r="U810" s="201"/>
      <c r="V810" s="201"/>
      <c r="W810" s="201"/>
      <c r="X810" s="201"/>
      <c r="Y810" s="201"/>
      <c r="Z810" s="201"/>
    </row>
    <row r="811" spans="1:26" ht="15.75" customHeight="1" x14ac:dyDescent="0.2">
      <c r="A811" s="201"/>
      <c r="B811" s="201"/>
      <c r="C811" s="201"/>
      <c r="D811" s="201"/>
      <c r="E811" s="201"/>
      <c r="F811" s="201"/>
      <c r="G811" s="201"/>
      <c r="H811" s="201"/>
      <c r="I811" s="201"/>
      <c r="J811" s="201"/>
      <c r="K811" s="201"/>
      <c r="L811" s="201"/>
      <c r="M811" s="201"/>
      <c r="N811" s="201"/>
      <c r="O811" s="201"/>
      <c r="P811" s="201"/>
      <c r="Q811" s="201"/>
      <c r="R811" s="201"/>
      <c r="S811" s="201"/>
      <c r="T811" s="201"/>
      <c r="U811" s="201"/>
      <c r="V811" s="201"/>
      <c r="W811" s="201"/>
      <c r="X811" s="201"/>
      <c r="Y811" s="201"/>
      <c r="Z811" s="201"/>
    </row>
    <row r="812" spans="1:26" ht="15.75" customHeight="1" x14ac:dyDescent="0.2">
      <c r="A812" s="201"/>
      <c r="B812" s="201"/>
      <c r="C812" s="201"/>
      <c r="D812" s="201"/>
      <c r="E812" s="201"/>
      <c r="F812" s="201"/>
      <c r="G812" s="201"/>
      <c r="H812" s="201"/>
      <c r="I812" s="201"/>
      <c r="J812" s="201"/>
      <c r="K812" s="201"/>
      <c r="L812" s="201"/>
      <c r="M812" s="201"/>
      <c r="N812" s="201"/>
      <c r="O812" s="201"/>
      <c r="P812" s="201"/>
      <c r="Q812" s="201"/>
      <c r="R812" s="201"/>
      <c r="S812" s="201"/>
      <c r="T812" s="201"/>
      <c r="U812" s="201"/>
      <c r="V812" s="201"/>
      <c r="W812" s="201"/>
      <c r="X812" s="201"/>
      <c r="Y812" s="201"/>
      <c r="Z812" s="201"/>
    </row>
    <row r="813" spans="1:26" ht="15.75" customHeight="1" x14ac:dyDescent="0.2">
      <c r="A813" s="201"/>
      <c r="B813" s="201"/>
      <c r="C813" s="201"/>
      <c r="D813" s="201"/>
      <c r="E813" s="201"/>
      <c r="F813" s="201"/>
      <c r="G813" s="201"/>
      <c r="H813" s="201"/>
      <c r="I813" s="201"/>
      <c r="J813" s="201"/>
      <c r="K813" s="201"/>
      <c r="L813" s="201"/>
      <c r="M813" s="201"/>
      <c r="N813" s="201"/>
      <c r="O813" s="201"/>
      <c r="P813" s="201"/>
      <c r="Q813" s="201"/>
      <c r="R813" s="201"/>
      <c r="S813" s="201"/>
      <c r="T813" s="201"/>
      <c r="U813" s="201"/>
      <c r="V813" s="201"/>
      <c r="W813" s="201"/>
      <c r="X813" s="201"/>
      <c r="Y813" s="201"/>
      <c r="Z813" s="201"/>
    </row>
    <row r="814" spans="1:26" ht="15.75" customHeight="1" x14ac:dyDescent="0.2">
      <c r="A814" s="201"/>
      <c r="B814" s="201"/>
      <c r="C814" s="201"/>
      <c r="D814" s="201"/>
      <c r="E814" s="201"/>
      <c r="F814" s="201"/>
      <c r="G814" s="201"/>
      <c r="H814" s="201"/>
      <c r="I814" s="201"/>
      <c r="J814" s="201"/>
      <c r="K814" s="201"/>
      <c r="L814" s="201"/>
      <c r="M814" s="201"/>
      <c r="N814" s="201"/>
      <c r="O814" s="201"/>
      <c r="P814" s="201"/>
      <c r="Q814" s="201"/>
      <c r="R814" s="201"/>
      <c r="S814" s="201"/>
      <c r="T814" s="201"/>
      <c r="U814" s="201"/>
      <c r="V814" s="201"/>
      <c r="W814" s="201"/>
      <c r="X814" s="201"/>
      <c r="Y814" s="201"/>
      <c r="Z814" s="201"/>
    </row>
    <row r="815" spans="1:26" ht="15.75" customHeight="1" x14ac:dyDescent="0.2">
      <c r="A815" s="201"/>
      <c r="B815" s="201"/>
      <c r="C815" s="201"/>
      <c r="D815" s="201"/>
      <c r="E815" s="201"/>
      <c r="F815" s="201"/>
      <c r="G815" s="201"/>
      <c r="H815" s="201"/>
      <c r="I815" s="201"/>
      <c r="J815" s="201"/>
      <c r="K815" s="201"/>
      <c r="L815" s="201"/>
      <c r="M815" s="201"/>
      <c r="N815" s="201"/>
      <c r="O815" s="201"/>
      <c r="P815" s="201"/>
      <c r="Q815" s="201"/>
      <c r="R815" s="201"/>
      <c r="S815" s="201"/>
      <c r="T815" s="201"/>
      <c r="U815" s="201"/>
      <c r="V815" s="201"/>
      <c r="W815" s="201"/>
      <c r="X815" s="201"/>
      <c r="Y815" s="201"/>
      <c r="Z815" s="201"/>
    </row>
    <row r="816" spans="1:26" ht="15.75" customHeight="1" x14ac:dyDescent="0.2">
      <c r="A816" s="201"/>
      <c r="B816" s="201"/>
      <c r="C816" s="201"/>
      <c r="D816" s="201"/>
      <c r="E816" s="201"/>
      <c r="F816" s="201"/>
      <c r="G816" s="201"/>
      <c r="H816" s="201"/>
      <c r="I816" s="201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</row>
    <row r="817" spans="1:26" ht="15.75" customHeight="1" x14ac:dyDescent="0.2">
      <c r="A817" s="201"/>
      <c r="B817" s="201"/>
      <c r="C817" s="201"/>
      <c r="D817" s="201"/>
      <c r="E817" s="201"/>
      <c r="F817" s="201"/>
      <c r="G817" s="201"/>
      <c r="H817" s="201"/>
      <c r="I817" s="201"/>
      <c r="J817" s="201"/>
      <c r="K817" s="201"/>
      <c r="L817" s="201"/>
      <c r="M817" s="201"/>
      <c r="N817" s="201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</row>
    <row r="818" spans="1:26" ht="15.75" customHeight="1" x14ac:dyDescent="0.2">
      <c r="A818" s="201"/>
      <c r="B818" s="201"/>
      <c r="C818" s="201"/>
      <c r="D818" s="201"/>
      <c r="E818" s="201"/>
      <c r="F818" s="201"/>
      <c r="G818" s="201"/>
      <c r="H818" s="201"/>
      <c r="I818" s="201"/>
      <c r="J818" s="201"/>
      <c r="K818" s="201"/>
      <c r="L818" s="201"/>
      <c r="M818" s="201"/>
      <c r="N818" s="201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</row>
    <row r="819" spans="1:26" ht="15.75" customHeight="1" x14ac:dyDescent="0.2">
      <c r="A819" s="201"/>
      <c r="B819" s="201"/>
      <c r="C819" s="201"/>
      <c r="D819" s="201"/>
      <c r="E819" s="201"/>
      <c r="F819" s="201"/>
      <c r="G819" s="201"/>
      <c r="H819" s="201"/>
      <c r="I819" s="201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</row>
    <row r="820" spans="1:26" ht="15.75" customHeight="1" x14ac:dyDescent="0.2">
      <c r="A820" s="201"/>
      <c r="B820" s="201"/>
      <c r="C820" s="201"/>
      <c r="D820" s="201"/>
      <c r="E820" s="201"/>
      <c r="F820" s="201"/>
      <c r="G820" s="201"/>
      <c r="H820" s="201"/>
      <c r="I820" s="201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</row>
    <row r="821" spans="1:26" ht="15.75" customHeight="1" x14ac:dyDescent="0.2">
      <c r="A821" s="201"/>
      <c r="B821" s="201"/>
      <c r="C821" s="201"/>
      <c r="D821" s="201"/>
      <c r="E821" s="201"/>
      <c r="F821" s="201"/>
      <c r="G821" s="201"/>
      <c r="H821" s="201"/>
      <c r="I821" s="201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</row>
    <row r="822" spans="1:26" ht="15.75" customHeight="1" x14ac:dyDescent="0.2">
      <c r="A822" s="201"/>
      <c r="B822" s="201"/>
      <c r="C822" s="201"/>
      <c r="D822" s="201"/>
      <c r="E822" s="201"/>
      <c r="F822" s="201"/>
      <c r="G822" s="201"/>
      <c r="H822" s="201"/>
      <c r="I822" s="201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</row>
    <row r="823" spans="1:26" ht="15.75" customHeight="1" x14ac:dyDescent="0.2">
      <c r="A823" s="201"/>
      <c r="B823" s="201"/>
      <c r="C823" s="201"/>
      <c r="D823" s="201"/>
      <c r="E823" s="201"/>
      <c r="F823" s="201"/>
      <c r="G823" s="201"/>
      <c r="H823" s="201"/>
      <c r="I823" s="201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</row>
    <row r="824" spans="1:26" ht="15.75" customHeight="1" x14ac:dyDescent="0.2">
      <c r="A824" s="201"/>
      <c r="B824" s="201"/>
      <c r="C824" s="201"/>
      <c r="D824" s="201"/>
      <c r="E824" s="201"/>
      <c r="F824" s="201"/>
      <c r="G824" s="201"/>
      <c r="H824" s="201"/>
      <c r="I824" s="201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</row>
    <row r="825" spans="1:26" ht="15.75" customHeight="1" x14ac:dyDescent="0.2">
      <c r="A825" s="201"/>
      <c r="B825" s="201"/>
      <c r="C825" s="201"/>
      <c r="D825" s="201"/>
      <c r="E825" s="201"/>
      <c r="F825" s="201"/>
      <c r="G825" s="201"/>
      <c r="H825" s="201"/>
      <c r="I825" s="201"/>
      <c r="J825" s="201"/>
      <c r="K825" s="201"/>
      <c r="L825" s="201"/>
      <c r="M825" s="201"/>
      <c r="N825" s="201"/>
      <c r="O825" s="201"/>
      <c r="P825" s="201"/>
      <c r="Q825" s="201"/>
      <c r="R825" s="201"/>
      <c r="S825" s="201"/>
      <c r="T825" s="201"/>
      <c r="U825" s="201"/>
      <c r="V825" s="201"/>
      <c r="W825" s="201"/>
      <c r="X825" s="201"/>
      <c r="Y825" s="201"/>
      <c r="Z825" s="201"/>
    </row>
    <row r="826" spans="1:26" ht="15.75" customHeight="1" x14ac:dyDescent="0.2">
      <c r="A826" s="201"/>
      <c r="B826" s="201"/>
      <c r="C826" s="201"/>
      <c r="D826" s="201"/>
      <c r="E826" s="201"/>
      <c r="F826" s="201"/>
      <c r="G826" s="201"/>
      <c r="H826" s="201"/>
      <c r="I826" s="201"/>
      <c r="J826" s="201"/>
      <c r="K826" s="201"/>
      <c r="L826" s="201"/>
      <c r="M826" s="201"/>
      <c r="N826" s="201"/>
      <c r="O826" s="201"/>
      <c r="P826" s="201"/>
      <c r="Q826" s="201"/>
      <c r="R826" s="201"/>
      <c r="S826" s="201"/>
      <c r="T826" s="201"/>
      <c r="U826" s="201"/>
      <c r="V826" s="201"/>
      <c r="W826" s="201"/>
      <c r="X826" s="201"/>
      <c r="Y826" s="201"/>
      <c r="Z826" s="201"/>
    </row>
    <row r="827" spans="1:26" ht="15.75" customHeight="1" x14ac:dyDescent="0.2">
      <c r="A827" s="201"/>
      <c r="B827" s="201"/>
      <c r="C827" s="201"/>
      <c r="D827" s="201"/>
      <c r="E827" s="201"/>
      <c r="F827" s="201"/>
      <c r="G827" s="201"/>
      <c r="H827" s="201"/>
      <c r="I827" s="201"/>
      <c r="J827" s="201"/>
      <c r="K827" s="201"/>
      <c r="L827" s="201"/>
      <c r="M827" s="201"/>
      <c r="N827" s="201"/>
      <c r="O827" s="201"/>
      <c r="P827" s="201"/>
      <c r="Q827" s="201"/>
      <c r="R827" s="201"/>
      <c r="S827" s="201"/>
      <c r="T827" s="201"/>
      <c r="U827" s="201"/>
      <c r="V827" s="201"/>
      <c r="W827" s="201"/>
      <c r="X827" s="201"/>
      <c r="Y827" s="201"/>
      <c r="Z827" s="201"/>
    </row>
    <row r="828" spans="1:26" ht="15.75" customHeight="1" x14ac:dyDescent="0.2">
      <c r="A828" s="201"/>
      <c r="B828" s="201"/>
      <c r="C828" s="201"/>
      <c r="D828" s="201"/>
      <c r="E828" s="201"/>
      <c r="F828" s="201"/>
      <c r="G828" s="201"/>
      <c r="H828" s="201"/>
      <c r="I828" s="201"/>
      <c r="J828" s="201"/>
      <c r="K828" s="201"/>
      <c r="L828" s="201"/>
      <c r="M828" s="201"/>
      <c r="N828" s="201"/>
      <c r="O828" s="201"/>
      <c r="P828" s="201"/>
      <c r="Q828" s="201"/>
      <c r="R828" s="201"/>
      <c r="S828" s="201"/>
      <c r="T828" s="201"/>
      <c r="U828" s="201"/>
      <c r="V828" s="201"/>
      <c r="W828" s="201"/>
      <c r="X828" s="201"/>
      <c r="Y828" s="201"/>
      <c r="Z828" s="201"/>
    </row>
    <row r="829" spans="1:26" ht="15.75" customHeight="1" x14ac:dyDescent="0.2">
      <c r="A829" s="201"/>
      <c r="B829" s="201"/>
      <c r="C829" s="201"/>
      <c r="D829" s="201"/>
      <c r="E829" s="201"/>
      <c r="F829" s="201"/>
      <c r="G829" s="201"/>
      <c r="H829" s="201"/>
      <c r="I829" s="201"/>
      <c r="J829" s="201"/>
      <c r="K829" s="201"/>
      <c r="L829" s="201"/>
      <c r="M829" s="201"/>
      <c r="N829" s="201"/>
      <c r="O829" s="201"/>
      <c r="P829" s="201"/>
      <c r="Q829" s="201"/>
      <c r="R829" s="201"/>
      <c r="S829" s="201"/>
      <c r="T829" s="201"/>
      <c r="U829" s="201"/>
      <c r="V829" s="201"/>
      <c r="W829" s="201"/>
      <c r="X829" s="201"/>
      <c r="Y829" s="201"/>
      <c r="Z829" s="201"/>
    </row>
    <row r="830" spans="1:26" ht="15.75" customHeight="1" x14ac:dyDescent="0.2">
      <c r="A830" s="201"/>
      <c r="B830" s="201"/>
      <c r="C830" s="201"/>
      <c r="D830" s="201"/>
      <c r="E830" s="201"/>
      <c r="F830" s="201"/>
      <c r="G830" s="201"/>
      <c r="H830" s="201"/>
      <c r="I830" s="201"/>
      <c r="J830" s="201"/>
      <c r="K830" s="201"/>
      <c r="L830" s="201"/>
      <c r="M830" s="201"/>
      <c r="N830" s="201"/>
      <c r="O830" s="201"/>
      <c r="P830" s="201"/>
      <c r="Q830" s="201"/>
      <c r="R830" s="201"/>
      <c r="S830" s="201"/>
      <c r="T830" s="201"/>
      <c r="U830" s="201"/>
      <c r="V830" s="201"/>
      <c r="W830" s="201"/>
      <c r="X830" s="201"/>
      <c r="Y830" s="201"/>
      <c r="Z830" s="201"/>
    </row>
    <row r="831" spans="1:26" ht="15.75" customHeight="1" x14ac:dyDescent="0.2">
      <c r="A831" s="201"/>
      <c r="B831" s="201"/>
      <c r="C831" s="201"/>
      <c r="D831" s="201"/>
      <c r="E831" s="201"/>
      <c r="F831" s="201"/>
      <c r="G831" s="201"/>
      <c r="H831" s="201"/>
      <c r="I831" s="201"/>
      <c r="J831" s="201"/>
      <c r="K831" s="201"/>
      <c r="L831" s="201"/>
      <c r="M831" s="201"/>
      <c r="N831" s="201"/>
      <c r="O831" s="201"/>
      <c r="P831" s="201"/>
      <c r="Q831" s="201"/>
      <c r="R831" s="201"/>
      <c r="S831" s="201"/>
      <c r="T831" s="201"/>
      <c r="U831" s="201"/>
      <c r="V831" s="201"/>
      <c r="W831" s="201"/>
      <c r="X831" s="201"/>
      <c r="Y831" s="201"/>
      <c r="Z831" s="201"/>
    </row>
    <row r="832" spans="1:26" ht="15.75" customHeight="1" x14ac:dyDescent="0.2">
      <c r="A832" s="201"/>
      <c r="B832" s="201"/>
      <c r="C832" s="201"/>
      <c r="D832" s="201"/>
      <c r="E832" s="201"/>
      <c r="F832" s="201"/>
      <c r="G832" s="201"/>
      <c r="H832" s="201"/>
      <c r="I832" s="201"/>
      <c r="J832" s="201"/>
      <c r="K832" s="201"/>
      <c r="L832" s="201"/>
      <c r="M832" s="201"/>
      <c r="N832" s="201"/>
      <c r="O832" s="201"/>
      <c r="P832" s="201"/>
      <c r="Q832" s="201"/>
      <c r="R832" s="201"/>
      <c r="S832" s="201"/>
      <c r="T832" s="201"/>
      <c r="U832" s="201"/>
      <c r="V832" s="201"/>
      <c r="W832" s="201"/>
      <c r="X832" s="201"/>
      <c r="Y832" s="201"/>
      <c r="Z832" s="201"/>
    </row>
    <row r="833" spans="1:26" ht="15.75" customHeight="1" x14ac:dyDescent="0.2">
      <c r="A833" s="201"/>
      <c r="B833" s="201"/>
      <c r="C833" s="201"/>
      <c r="D833" s="201"/>
      <c r="E833" s="201"/>
      <c r="F833" s="201"/>
      <c r="G833" s="201"/>
      <c r="H833" s="201"/>
      <c r="I833" s="201"/>
      <c r="J833" s="201"/>
      <c r="K833" s="201"/>
      <c r="L833" s="201"/>
      <c r="M833" s="201"/>
      <c r="N833" s="201"/>
      <c r="O833" s="201"/>
      <c r="P833" s="201"/>
      <c r="Q833" s="201"/>
      <c r="R833" s="201"/>
      <c r="S833" s="201"/>
      <c r="T833" s="201"/>
      <c r="U833" s="201"/>
      <c r="V833" s="201"/>
      <c r="W833" s="201"/>
      <c r="X833" s="201"/>
      <c r="Y833" s="201"/>
      <c r="Z833" s="201"/>
    </row>
    <row r="834" spans="1:26" ht="15.75" customHeight="1" x14ac:dyDescent="0.2">
      <c r="A834" s="201"/>
      <c r="B834" s="201"/>
      <c r="C834" s="201"/>
      <c r="D834" s="201"/>
      <c r="E834" s="201"/>
      <c r="F834" s="201"/>
      <c r="G834" s="201"/>
      <c r="H834" s="201"/>
      <c r="I834" s="201"/>
      <c r="J834" s="201"/>
      <c r="K834" s="201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</row>
    <row r="835" spans="1:26" ht="15.75" customHeight="1" x14ac:dyDescent="0.2">
      <c r="A835" s="201"/>
      <c r="B835" s="201"/>
      <c r="C835" s="201"/>
      <c r="D835" s="201"/>
      <c r="E835" s="201"/>
      <c r="F835" s="201"/>
      <c r="G835" s="201"/>
      <c r="H835" s="201"/>
      <c r="I835" s="201"/>
      <c r="J835" s="201"/>
      <c r="K835" s="201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</row>
    <row r="836" spans="1:26" ht="15.75" customHeight="1" x14ac:dyDescent="0.2">
      <c r="A836" s="201"/>
      <c r="B836" s="201"/>
      <c r="C836" s="201"/>
      <c r="D836" s="201"/>
      <c r="E836" s="201"/>
      <c r="F836" s="201"/>
      <c r="G836" s="201"/>
      <c r="H836" s="201"/>
      <c r="I836" s="201"/>
      <c r="J836" s="201"/>
      <c r="K836" s="201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</row>
    <row r="837" spans="1:26" ht="15.75" customHeight="1" x14ac:dyDescent="0.2">
      <c r="A837" s="201"/>
      <c r="B837" s="201"/>
      <c r="C837" s="201"/>
      <c r="D837" s="201"/>
      <c r="E837" s="201"/>
      <c r="F837" s="201"/>
      <c r="G837" s="201"/>
      <c r="H837" s="201"/>
      <c r="I837" s="201"/>
      <c r="J837" s="201"/>
      <c r="K837" s="201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</row>
    <row r="838" spans="1:26" ht="15.75" customHeight="1" x14ac:dyDescent="0.2">
      <c r="A838" s="201"/>
      <c r="B838" s="201"/>
      <c r="C838" s="201"/>
      <c r="D838" s="201"/>
      <c r="E838" s="201"/>
      <c r="F838" s="201"/>
      <c r="G838" s="201"/>
      <c r="H838" s="201"/>
      <c r="I838" s="201"/>
      <c r="J838" s="201"/>
      <c r="K838" s="201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</row>
    <row r="839" spans="1:26" ht="15.75" customHeight="1" x14ac:dyDescent="0.2">
      <c r="A839" s="201"/>
      <c r="B839" s="201"/>
      <c r="C839" s="201"/>
      <c r="D839" s="201"/>
      <c r="E839" s="201"/>
      <c r="F839" s="201"/>
      <c r="G839" s="201"/>
      <c r="H839" s="201"/>
      <c r="I839" s="201"/>
      <c r="J839" s="201"/>
      <c r="K839" s="201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</row>
    <row r="840" spans="1:26" ht="15.75" customHeight="1" x14ac:dyDescent="0.2">
      <c r="A840" s="201"/>
      <c r="B840" s="201"/>
      <c r="C840" s="201"/>
      <c r="D840" s="201"/>
      <c r="E840" s="201"/>
      <c r="F840" s="201"/>
      <c r="G840" s="201"/>
      <c r="H840" s="201"/>
      <c r="I840" s="201"/>
      <c r="J840" s="201"/>
      <c r="K840" s="201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</row>
    <row r="841" spans="1:26" ht="15.75" customHeight="1" x14ac:dyDescent="0.2">
      <c r="A841" s="201"/>
      <c r="B841" s="201"/>
      <c r="C841" s="201"/>
      <c r="D841" s="201"/>
      <c r="E841" s="201"/>
      <c r="F841" s="201"/>
      <c r="G841" s="201"/>
      <c r="H841" s="201"/>
      <c r="I841" s="201"/>
      <c r="J841" s="201"/>
      <c r="K841" s="201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</row>
    <row r="842" spans="1:26" ht="15.75" customHeight="1" x14ac:dyDescent="0.2">
      <c r="A842" s="201"/>
      <c r="B842" s="201"/>
      <c r="C842" s="201"/>
      <c r="D842" s="201"/>
      <c r="E842" s="201"/>
      <c r="F842" s="201"/>
      <c r="G842" s="201"/>
      <c r="H842" s="201"/>
      <c r="I842" s="201"/>
      <c r="J842" s="201"/>
      <c r="K842" s="201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</row>
    <row r="843" spans="1:26" ht="15.75" customHeight="1" x14ac:dyDescent="0.2">
      <c r="A843" s="201"/>
      <c r="B843" s="201"/>
      <c r="C843" s="201"/>
      <c r="D843" s="201"/>
      <c r="E843" s="201"/>
      <c r="F843" s="201"/>
      <c r="G843" s="201"/>
      <c r="H843" s="201"/>
      <c r="I843" s="201"/>
      <c r="J843" s="201"/>
      <c r="K843" s="201"/>
      <c r="L843" s="201"/>
      <c r="M843" s="201"/>
      <c r="N843" s="201"/>
      <c r="O843" s="201"/>
      <c r="P843" s="201"/>
      <c r="Q843" s="201"/>
      <c r="R843" s="201"/>
      <c r="S843" s="201"/>
      <c r="T843" s="201"/>
      <c r="U843" s="201"/>
      <c r="V843" s="201"/>
      <c r="W843" s="201"/>
      <c r="X843" s="201"/>
      <c r="Y843" s="201"/>
      <c r="Z843" s="201"/>
    </row>
    <row r="844" spans="1:26" ht="15.75" customHeight="1" x14ac:dyDescent="0.2">
      <c r="A844" s="201"/>
      <c r="B844" s="201"/>
      <c r="C844" s="201"/>
      <c r="D844" s="201"/>
      <c r="E844" s="201"/>
      <c r="F844" s="201"/>
      <c r="G844" s="201"/>
      <c r="H844" s="201"/>
      <c r="I844" s="201"/>
      <c r="J844" s="201"/>
      <c r="K844" s="201"/>
      <c r="L844" s="201"/>
      <c r="M844" s="201"/>
      <c r="N844" s="201"/>
      <c r="O844" s="201"/>
      <c r="P844" s="201"/>
      <c r="Q844" s="201"/>
      <c r="R844" s="201"/>
      <c r="S844" s="201"/>
      <c r="T844" s="201"/>
      <c r="U844" s="201"/>
      <c r="V844" s="201"/>
      <c r="W844" s="201"/>
      <c r="X844" s="201"/>
      <c r="Y844" s="201"/>
      <c r="Z844" s="201"/>
    </row>
    <row r="845" spans="1:26" ht="15.75" customHeight="1" x14ac:dyDescent="0.2">
      <c r="A845" s="201"/>
      <c r="B845" s="201"/>
      <c r="C845" s="201"/>
      <c r="D845" s="201"/>
      <c r="E845" s="201"/>
      <c r="F845" s="201"/>
      <c r="G845" s="201"/>
      <c r="H845" s="201"/>
      <c r="I845" s="201"/>
      <c r="J845" s="201"/>
      <c r="K845" s="201"/>
      <c r="L845" s="201"/>
      <c r="M845" s="201"/>
      <c r="N845" s="201"/>
      <c r="O845" s="201"/>
      <c r="P845" s="201"/>
      <c r="Q845" s="201"/>
      <c r="R845" s="201"/>
      <c r="S845" s="201"/>
      <c r="T845" s="201"/>
      <c r="U845" s="201"/>
      <c r="V845" s="201"/>
      <c r="W845" s="201"/>
      <c r="X845" s="201"/>
      <c r="Y845" s="201"/>
      <c r="Z845" s="201"/>
    </row>
    <row r="846" spans="1:26" ht="15.75" customHeight="1" x14ac:dyDescent="0.2">
      <c r="A846" s="201"/>
      <c r="B846" s="201"/>
      <c r="C846" s="201"/>
      <c r="D846" s="201"/>
      <c r="E846" s="201"/>
      <c r="F846" s="201"/>
      <c r="G846" s="201"/>
      <c r="H846" s="201"/>
      <c r="I846" s="201"/>
      <c r="J846" s="201"/>
      <c r="K846" s="201"/>
      <c r="L846" s="201"/>
      <c r="M846" s="201"/>
      <c r="N846" s="201"/>
      <c r="O846" s="201"/>
      <c r="P846" s="201"/>
      <c r="Q846" s="201"/>
      <c r="R846" s="201"/>
      <c r="S846" s="201"/>
      <c r="T846" s="201"/>
      <c r="U846" s="201"/>
      <c r="V846" s="201"/>
      <c r="W846" s="201"/>
      <c r="X846" s="201"/>
      <c r="Y846" s="201"/>
      <c r="Z846" s="201"/>
    </row>
    <row r="847" spans="1:26" ht="15.75" customHeight="1" x14ac:dyDescent="0.2">
      <c r="A847" s="201"/>
      <c r="B847" s="201"/>
      <c r="C847" s="201"/>
      <c r="D847" s="201"/>
      <c r="E847" s="201"/>
      <c r="F847" s="201"/>
      <c r="G847" s="201"/>
      <c r="H847" s="201"/>
      <c r="I847" s="201"/>
      <c r="J847" s="201"/>
      <c r="K847" s="201"/>
      <c r="L847" s="201"/>
      <c r="M847" s="201"/>
      <c r="N847" s="201"/>
      <c r="O847" s="201"/>
      <c r="P847" s="201"/>
      <c r="Q847" s="201"/>
      <c r="R847" s="201"/>
      <c r="S847" s="201"/>
      <c r="T847" s="201"/>
      <c r="U847" s="201"/>
      <c r="V847" s="201"/>
      <c r="W847" s="201"/>
      <c r="X847" s="201"/>
      <c r="Y847" s="201"/>
      <c r="Z847" s="201"/>
    </row>
    <row r="848" spans="1:26" ht="15.75" customHeight="1" x14ac:dyDescent="0.2">
      <c r="A848" s="201"/>
      <c r="B848" s="201"/>
      <c r="C848" s="201"/>
      <c r="D848" s="201"/>
      <c r="E848" s="201"/>
      <c r="F848" s="201"/>
      <c r="G848" s="201"/>
      <c r="H848" s="201"/>
      <c r="I848" s="201"/>
      <c r="J848" s="201"/>
      <c r="K848" s="201"/>
      <c r="L848" s="201"/>
      <c r="M848" s="201"/>
      <c r="N848" s="201"/>
      <c r="O848" s="201"/>
      <c r="P848" s="201"/>
      <c r="Q848" s="201"/>
      <c r="R848" s="201"/>
      <c r="S848" s="201"/>
      <c r="T848" s="201"/>
      <c r="U848" s="201"/>
      <c r="V848" s="201"/>
      <c r="W848" s="201"/>
      <c r="X848" s="201"/>
      <c r="Y848" s="201"/>
      <c r="Z848" s="201"/>
    </row>
    <row r="849" spans="1:26" ht="15.75" customHeight="1" x14ac:dyDescent="0.2">
      <c r="A849" s="201"/>
      <c r="B849" s="201"/>
      <c r="C849" s="201"/>
      <c r="D849" s="201"/>
      <c r="E849" s="201"/>
      <c r="F849" s="201"/>
      <c r="G849" s="201"/>
      <c r="H849" s="201"/>
      <c r="I849" s="201"/>
      <c r="J849" s="201"/>
      <c r="K849" s="201"/>
      <c r="L849" s="201"/>
      <c r="M849" s="201"/>
      <c r="N849" s="201"/>
      <c r="O849" s="201"/>
      <c r="P849" s="201"/>
      <c r="Q849" s="201"/>
      <c r="R849" s="201"/>
      <c r="S849" s="201"/>
      <c r="T849" s="201"/>
      <c r="U849" s="201"/>
      <c r="V849" s="201"/>
      <c r="W849" s="201"/>
      <c r="X849" s="201"/>
      <c r="Y849" s="201"/>
      <c r="Z849" s="201"/>
    </row>
    <row r="850" spans="1:26" ht="15.75" customHeight="1" x14ac:dyDescent="0.2">
      <c r="A850" s="201"/>
      <c r="B850" s="201"/>
      <c r="C850" s="201"/>
      <c r="D850" s="201"/>
      <c r="E850" s="201"/>
      <c r="F850" s="201"/>
      <c r="G850" s="201"/>
      <c r="H850" s="201"/>
      <c r="I850" s="201"/>
      <c r="J850" s="201"/>
      <c r="K850" s="201"/>
      <c r="L850" s="201"/>
      <c r="M850" s="201"/>
      <c r="N850" s="201"/>
      <c r="O850" s="201"/>
      <c r="P850" s="201"/>
      <c r="Q850" s="201"/>
      <c r="R850" s="201"/>
      <c r="S850" s="201"/>
      <c r="T850" s="201"/>
      <c r="U850" s="201"/>
      <c r="V850" s="201"/>
      <c r="W850" s="201"/>
      <c r="X850" s="201"/>
      <c r="Y850" s="201"/>
      <c r="Z850" s="201"/>
    </row>
    <row r="851" spans="1:26" ht="15.75" customHeight="1" x14ac:dyDescent="0.2">
      <c r="A851" s="201"/>
      <c r="B851" s="201"/>
      <c r="C851" s="201"/>
      <c r="D851" s="201"/>
      <c r="E851" s="201"/>
      <c r="F851" s="201"/>
      <c r="G851" s="201"/>
      <c r="H851" s="201"/>
      <c r="I851" s="201"/>
      <c r="J851" s="201"/>
      <c r="K851" s="201"/>
      <c r="L851" s="201"/>
      <c r="M851" s="201"/>
      <c r="N851" s="201"/>
      <c r="O851" s="201"/>
      <c r="P851" s="201"/>
      <c r="Q851" s="201"/>
      <c r="R851" s="201"/>
      <c r="S851" s="201"/>
      <c r="T851" s="201"/>
      <c r="U851" s="201"/>
      <c r="V851" s="201"/>
      <c r="W851" s="201"/>
      <c r="X851" s="201"/>
      <c r="Y851" s="201"/>
      <c r="Z851" s="201"/>
    </row>
    <row r="852" spans="1:26" ht="15.75" customHeight="1" x14ac:dyDescent="0.2">
      <c r="A852" s="201"/>
      <c r="B852" s="201"/>
      <c r="C852" s="201"/>
      <c r="D852" s="201"/>
      <c r="E852" s="201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01"/>
      <c r="Q852" s="201"/>
      <c r="R852" s="201"/>
      <c r="S852" s="201"/>
      <c r="T852" s="201"/>
      <c r="U852" s="201"/>
      <c r="V852" s="201"/>
      <c r="W852" s="201"/>
      <c r="X852" s="201"/>
      <c r="Y852" s="201"/>
      <c r="Z852" s="201"/>
    </row>
    <row r="853" spans="1:26" ht="15.75" customHeight="1" x14ac:dyDescent="0.2">
      <c r="A853" s="201"/>
      <c r="B853" s="201"/>
      <c r="C853" s="201"/>
      <c r="D853" s="201"/>
      <c r="E853" s="201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01"/>
      <c r="Q853" s="201"/>
      <c r="R853" s="201"/>
      <c r="S853" s="201"/>
      <c r="T853" s="201"/>
      <c r="U853" s="201"/>
      <c r="V853" s="201"/>
      <c r="W853" s="201"/>
      <c r="X853" s="201"/>
      <c r="Y853" s="201"/>
      <c r="Z853" s="201"/>
    </row>
    <row r="854" spans="1:26" ht="15.75" customHeight="1" x14ac:dyDescent="0.2">
      <c r="A854" s="201"/>
      <c r="B854" s="201"/>
      <c r="C854" s="201"/>
      <c r="D854" s="201"/>
      <c r="E854" s="201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01"/>
      <c r="Q854" s="201"/>
      <c r="R854" s="201"/>
      <c r="S854" s="201"/>
      <c r="T854" s="201"/>
      <c r="U854" s="201"/>
      <c r="V854" s="201"/>
      <c r="W854" s="201"/>
      <c r="X854" s="201"/>
      <c r="Y854" s="201"/>
      <c r="Z854" s="201"/>
    </row>
    <row r="855" spans="1:26" ht="15.75" customHeight="1" x14ac:dyDescent="0.2">
      <c r="A855" s="201"/>
      <c r="B855" s="201"/>
      <c r="C855" s="201"/>
      <c r="D855" s="201"/>
      <c r="E855" s="201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01"/>
      <c r="Q855" s="201"/>
      <c r="R855" s="201"/>
      <c r="S855" s="201"/>
      <c r="T855" s="201"/>
      <c r="U855" s="201"/>
      <c r="V855" s="201"/>
      <c r="W855" s="201"/>
      <c r="X855" s="201"/>
      <c r="Y855" s="201"/>
      <c r="Z855" s="201"/>
    </row>
    <row r="856" spans="1:26" ht="15.75" customHeight="1" x14ac:dyDescent="0.2">
      <c r="A856" s="201"/>
      <c r="B856" s="201"/>
      <c r="C856" s="201"/>
      <c r="D856" s="201"/>
      <c r="E856" s="201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01"/>
      <c r="Q856" s="201"/>
      <c r="R856" s="201"/>
      <c r="S856" s="201"/>
      <c r="T856" s="201"/>
      <c r="U856" s="201"/>
      <c r="V856" s="201"/>
      <c r="W856" s="201"/>
      <c r="X856" s="201"/>
      <c r="Y856" s="201"/>
      <c r="Z856" s="201"/>
    </row>
    <row r="857" spans="1:26" ht="15.75" customHeight="1" x14ac:dyDescent="0.2">
      <c r="A857" s="201"/>
      <c r="B857" s="201"/>
      <c r="C857" s="201"/>
      <c r="D857" s="201"/>
      <c r="E857" s="201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01"/>
      <c r="Q857" s="201"/>
      <c r="R857" s="201"/>
      <c r="S857" s="201"/>
      <c r="T857" s="201"/>
      <c r="U857" s="201"/>
      <c r="V857" s="201"/>
      <c r="W857" s="201"/>
      <c r="X857" s="201"/>
      <c r="Y857" s="201"/>
      <c r="Z857" s="201"/>
    </row>
    <row r="858" spans="1:26" ht="15.75" customHeight="1" x14ac:dyDescent="0.2">
      <c r="A858" s="201"/>
      <c r="B858" s="201"/>
      <c r="C858" s="201"/>
      <c r="D858" s="201"/>
      <c r="E858" s="201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01"/>
      <c r="Q858" s="201"/>
      <c r="R858" s="201"/>
      <c r="S858" s="201"/>
      <c r="T858" s="201"/>
      <c r="U858" s="201"/>
      <c r="V858" s="201"/>
      <c r="W858" s="201"/>
      <c r="X858" s="201"/>
      <c r="Y858" s="201"/>
      <c r="Z858" s="201"/>
    </row>
    <row r="859" spans="1:26" ht="15.75" customHeight="1" x14ac:dyDescent="0.2">
      <c r="A859" s="201"/>
      <c r="B859" s="201"/>
      <c r="C859" s="201"/>
      <c r="D859" s="201"/>
      <c r="E859" s="201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01"/>
      <c r="Q859" s="201"/>
      <c r="R859" s="201"/>
      <c r="S859" s="201"/>
      <c r="T859" s="201"/>
      <c r="U859" s="201"/>
      <c r="V859" s="201"/>
      <c r="W859" s="201"/>
      <c r="X859" s="201"/>
      <c r="Y859" s="201"/>
      <c r="Z859" s="201"/>
    </row>
    <row r="860" spans="1:26" ht="15.75" customHeight="1" x14ac:dyDescent="0.2">
      <c r="A860" s="201"/>
      <c r="B860" s="201"/>
      <c r="C860" s="201"/>
      <c r="D860" s="201"/>
      <c r="E860" s="201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01"/>
      <c r="Q860" s="201"/>
      <c r="R860" s="201"/>
      <c r="S860" s="201"/>
      <c r="T860" s="201"/>
      <c r="U860" s="201"/>
      <c r="V860" s="201"/>
      <c r="W860" s="201"/>
      <c r="X860" s="201"/>
      <c r="Y860" s="201"/>
      <c r="Z860" s="201"/>
    </row>
    <row r="861" spans="1:26" ht="15.75" customHeight="1" x14ac:dyDescent="0.2">
      <c r="A861" s="201"/>
      <c r="B861" s="201"/>
      <c r="C861" s="201"/>
      <c r="D861" s="201"/>
      <c r="E861" s="201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01"/>
      <c r="Q861" s="201"/>
      <c r="R861" s="201"/>
      <c r="S861" s="201"/>
      <c r="T861" s="201"/>
      <c r="U861" s="201"/>
      <c r="V861" s="201"/>
      <c r="W861" s="201"/>
      <c r="X861" s="201"/>
      <c r="Y861" s="201"/>
      <c r="Z861" s="201"/>
    </row>
    <row r="862" spans="1:26" ht="15.75" customHeight="1" x14ac:dyDescent="0.2">
      <c r="A862" s="201"/>
      <c r="B862" s="201"/>
      <c r="C862" s="201"/>
      <c r="D862" s="201"/>
      <c r="E862" s="201"/>
      <c r="F862" s="201"/>
      <c r="G862" s="201"/>
      <c r="H862" s="201"/>
      <c r="I862" s="201"/>
      <c r="J862" s="201"/>
      <c r="K862" s="201"/>
      <c r="L862" s="201"/>
      <c r="M862" s="201"/>
      <c r="N862" s="201"/>
      <c r="O862" s="201"/>
      <c r="P862" s="201"/>
      <c r="Q862" s="201"/>
      <c r="R862" s="201"/>
      <c r="S862" s="201"/>
      <c r="T862" s="201"/>
      <c r="U862" s="201"/>
      <c r="V862" s="201"/>
      <c r="W862" s="201"/>
      <c r="X862" s="201"/>
      <c r="Y862" s="201"/>
      <c r="Z862" s="201"/>
    </row>
    <row r="863" spans="1:26" ht="15.75" customHeight="1" x14ac:dyDescent="0.2">
      <c r="A863" s="201"/>
      <c r="B863" s="201"/>
      <c r="C863" s="201"/>
      <c r="D863" s="201"/>
      <c r="E863" s="201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01"/>
      <c r="Q863" s="201"/>
      <c r="R863" s="201"/>
      <c r="S863" s="201"/>
      <c r="T863" s="201"/>
      <c r="U863" s="201"/>
      <c r="V863" s="201"/>
      <c r="W863" s="201"/>
      <c r="X863" s="201"/>
      <c r="Y863" s="201"/>
      <c r="Z863" s="201"/>
    </row>
    <row r="864" spans="1:26" ht="15.75" customHeight="1" x14ac:dyDescent="0.2">
      <c r="A864" s="201"/>
      <c r="B864" s="201"/>
      <c r="C864" s="201"/>
      <c r="D864" s="201"/>
      <c r="E864" s="201"/>
      <c r="F864" s="201"/>
      <c r="G864" s="201"/>
      <c r="H864" s="201"/>
      <c r="I864" s="201"/>
      <c r="J864" s="201"/>
      <c r="K864" s="201"/>
      <c r="L864" s="201"/>
      <c r="M864" s="201"/>
      <c r="N864" s="201"/>
      <c r="O864" s="201"/>
      <c r="P864" s="201"/>
      <c r="Q864" s="201"/>
      <c r="R864" s="201"/>
      <c r="S864" s="201"/>
      <c r="T864" s="201"/>
      <c r="U864" s="201"/>
      <c r="V864" s="201"/>
      <c r="W864" s="201"/>
      <c r="X864" s="201"/>
      <c r="Y864" s="201"/>
      <c r="Z864" s="201"/>
    </row>
    <row r="865" spans="1:26" ht="15.75" customHeight="1" x14ac:dyDescent="0.2">
      <c r="A865" s="201"/>
      <c r="B865" s="201"/>
      <c r="C865" s="201"/>
      <c r="D865" s="201"/>
      <c r="E865" s="201"/>
      <c r="F865" s="201"/>
      <c r="G865" s="201"/>
      <c r="H865" s="201"/>
      <c r="I865" s="201"/>
      <c r="J865" s="201"/>
      <c r="K865" s="201"/>
      <c r="L865" s="201"/>
      <c r="M865" s="201"/>
      <c r="N865" s="201"/>
      <c r="O865" s="201"/>
      <c r="P865" s="201"/>
      <c r="Q865" s="201"/>
      <c r="R865" s="201"/>
      <c r="S865" s="201"/>
      <c r="T865" s="201"/>
      <c r="U865" s="201"/>
      <c r="V865" s="201"/>
      <c r="W865" s="201"/>
      <c r="X865" s="201"/>
      <c r="Y865" s="201"/>
      <c r="Z865" s="201"/>
    </row>
    <row r="866" spans="1:26" ht="15.75" customHeight="1" x14ac:dyDescent="0.2">
      <c r="A866" s="201"/>
      <c r="B866" s="201"/>
      <c r="C866" s="201"/>
      <c r="D866" s="201"/>
      <c r="E866" s="201"/>
      <c r="F866" s="201"/>
      <c r="G866" s="201"/>
      <c r="H866" s="201"/>
      <c r="I866" s="201"/>
      <c r="J866" s="201"/>
      <c r="K866" s="201"/>
      <c r="L866" s="201"/>
      <c r="M866" s="201"/>
      <c r="N866" s="201"/>
      <c r="O866" s="201"/>
      <c r="P866" s="201"/>
      <c r="Q866" s="201"/>
      <c r="R866" s="201"/>
      <c r="S866" s="201"/>
      <c r="T866" s="201"/>
      <c r="U866" s="201"/>
      <c r="V866" s="201"/>
      <c r="W866" s="201"/>
      <c r="X866" s="201"/>
      <c r="Y866" s="201"/>
      <c r="Z866" s="201"/>
    </row>
    <row r="867" spans="1:26" ht="15.75" customHeight="1" x14ac:dyDescent="0.2">
      <c r="A867" s="201"/>
      <c r="B867" s="201"/>
      <c r="C867" s="201"/>
      <c r="D867" s="201"/>
      <c r="E867" s="201"/>
      <c r="F867" s="201"/>
      <c r="G867" s="201"/>
      <c r="H867" s="201"/>
      <c r="I867" s="201"/>
      <c r="J867" s="201"/>
      <c r="K867" s="201"/>
      <c r="L867" s="201"/>
      <c r="M867" s="201"/>
      <c r="N867" s="201"/>
      <c r="O867" s="201"/>
      <c r="P867" s="201"/>
      <c r="Q867" s="201"/>
      <c r="R867" s="201"/>
      <c r="S867" s="201"/>
      <c r="T867" s="201"/>
      <c r="U867" s="201"/>
      <c r="V867" s="201"/>
      <c r="W867" s="201"/>
      <c r="X867" s="201"/>
      <c r="Y867" s="201"/>
      <c r="Z867" s="201"/>
    </row>
    <row r="868" spans="1:26" ht="15.75" customHeight="1" x14ac:dyDescent="0.2">
      <c r="A868" s="201"/>
      <c r="B868" s="201"/>
      <c r="C868" s="201"/>
      <c r="D868" s="201"/>
      <c r="E868" s="201"/>
      <c r="F868" s="201"/>
      <c r="G868" s="201"/>
      <c r="H868" s="201"/>
      <c r="I868" s="201"/>
      <c r="J868" s="201"/>
      <c r="K868" s="201"/>
      <c r="L868" s="201"/>
      <c r="M868" s="201"/>
      <c r="N868" s="201"/>
      <c r="O868" s="201"/>
      <c r="P868" s="201"/>
      <c r="Q868" s="201"/>
      <c r="R868" s="201"/>
      <c r="S868" s="201"/>
      <c r="T868" s="201"/>
      <c r="U868" s="201"/>
      <c r="V868" s="201"/>
      <c r="W868" s="201"/>
      <c r="X868" s="201"/>
      <c r="Y868" s="201"/>
      <c r="Z868" s="201"/>
    </row>
    <row r="869" spans="1:26" ht="15.75" customHeight="1" x14ac:dyDescent="0.2">
      <c r="A869" s="201"/>
      <c r="B869" s="201"/>
      <c r="C869" s="201"/>
      <c r="D869" s="201"/>
      <c r="E869" s="201"/>
      <c r="F869" s="201"/>
      <c r="G869" s="201"/>
      <c r="H869" s="201"/>
      <c r="I869" s="201"/>
      <c r="J869" s="201"/>
      <c r="K869" s="201"/>
      <c r="L869" s="201"/>
      <c r="M869" s="201"/>
      <c r="N869" s="201"/>
      <c r="O869" s="201"/>
      <c r="P869" s="201"/>
      <c r="Q869" s="201"/>
      <c r="R869" s="201"/>
      <c r="S869" s="201"/>
      <c r="T869" s="201"/>
      <c r="U869" s="201"/>
      <c r="V869" s="201"/>
      <c r="W869" s="201"/>
      <c r="X869" s="201"/>
      <c r="Y869" s="201"/>
      <c r="Z869" s="201"/>
    </row>
    <row r="870" spans="1:26" ht="15.75" customHeight="1" x14ac:dyDescent="0.2">
      <c r="A870" s="201"/>
      <c r="B870" s="201"/>
      <c r="C870" s="201"/>
      <c r="D870" s="201"/>
      <c r="E870" s="201"/>
      <c r="F870" s="201"/>
      <c r="G870" s="201"/>
      <c r="H870" s="201"/>
      <c r="I870" s="201"/>
      <c r="J870" s="201"/>
      <c r="K870" s="201"/>
      <c r="L870" s="201"/>
      <c r="M870" s="201"/>
      <c r="N870" s="201"/>
      <c r="O870" s="201"/>
      <c r="P870" s="201"/>
      <c r="Q870" s="201"/>
      <c r="R870" s="201"/>
      <c r="S870" s="201"/>
      <c r="T870" s="201"/>
      <c r="U870" s="201"/>
      <c r="V870" s="201"/>
      <c r="W870" s="201"/>
      <c r="X870" s="201"/>
      <c r="Y870" s="201"/>
      <c r="Z870" s="201"/>
    </row>
    <row r="871" spans="1:26" ht="15.75" customHeight="1" x14ac:dyDescent="0.2">
      <c r="A871" s="201"/>
      <c r="B871" s="201"/>
      <c r="C871" s="201"/>
      <c r="D871" s="201"/>
      <c r="E871" s="201"/>
      <c r="F871" s="201"/>
      <c r="G871" s="201"/>
      <c r="H871" s="201"/>
      <c r="I871" s="201"/>
      <c r="J871" s="201"/>
      <c r="K871" s="201"/>
      <c r="L871" s="201"/>
      <c r="M871" s="201"/>
      <c r="N871" s="201"/>
      <c r="O871" s="201"/>
      <c r="P871" s="201"/>
      <c r="Q871" s="201"/>
      <c r="R871" s="201"/>
      <c r="S871" s="201"/>
      <c r="T871" s="201"/>
      <c r="U871" s="201"/>
      <c r="V871" s="201"/>
      <c r="W871" s="201"/>
      <c r="X871" s="201"/>
      <c r="Y871" s="201"/>
      <c r="Z871" s="201"/>
    </row>
    <row r="872" spans="1:26" ht="15.75" customHeight="1" x14ac:dyDescent="0.2">
      <c r="A872" s="201"/>
      <c r="B872" s="201"/>
      <c r="C872" s="201"/>
      <c r="D872" s="201"/>
      <c r="E872" s="201"/>
      <c r="F872" s="201"/>
      <c r="G872" s="201"/>
      <c r="H872" s="201"/>
      <c r="I872" s="201"/>
      <c r="J872" s="201"/>
      <c r="K872" s="201"/>
      <c r="L872" s="201"/>
      <c r="M872" s="201"/>
      <c r="N872" s="201"/>
      <c r="O872" s="201"/>
      <c r="P872" s="201"/>
      <c r="Q872" s="201"/>
      <c r="R872" s="201"/>
      <c r="S872" s="201"/>
      <c r="T872" s="201"/>
      <c r="U872" s="201"/>
      <c r="V872" s="201"/>
      <c r="W872" s="201"/>
      <c r="X872" s="201"/>
      <c r="Y872" s="201"/>
      <c r="Z872" s="201"/>
    </row>
    <row r="873" spans="1:26" ht="15.75" customHeight="1" x14ac:dyDescent="0.2">
      <c r="A873" s="201"/>
      <c r="B873" s="201"/>
      <c r="C873" s="201"/>
      <c r="D873" s="201"/>
      <c r="E873" s="201"/>
      <c r="F873" s="201"/>
      <c r="G873" s="201"/>
      <c r="H873" s="201"/>
      <c r="I873" s="201"/>
      <c r="J873" s="201"/>
      <c r="K873" s="201"/>
      <c r="L873" s="201"/>
      <c r="M873" s="201"/>
      <c r="N873" s="201"/>
      <c r="O873" s="201"/>
      <c r="P873" s="201"/>
      <c r="Q873" s="201"/>
      <c r="R873" s="201"/>
      <c r="S873" s="201"/>
      <c r="T873" s="201"/>
      <c r="U873" s="201"/>
      <c r="V873" s="201"/>
      <c r="W873" s="201"/>
      <c r="X873" s="201"/>
      <c r="Y873" s="201"/>
      <c r="Z873" s="201"/>
    </row>
    <row r="874" spans="1:26" ht="15.75" customHeight="1" x14ac:dyDescent="0.2">
      <c r="A874" s="201"/>
      <c r="B874" s="201"/>
      <c r="C874" s="201"/>
      <c r="D874" s="201"/>
      <c r="E874" s="201"/>
      <c r="F874" s="201"/>
      <c r="G874" s="201"/>
      <c r="H874" s="201"/>
      <c r="I874" s="201"/>
      <c r="J874" s="201"/>
      <c r="K874" s="201"/>
      <c r="L874" s="201"/>
      <c r="M874" s="201"/>
      <c r="N874" s="201"/>
      <c r="O874" s="201"/>
      <c r="P874" s="201"/>
      <c r="Q874" s="201"/>
      <c r="R874" s="201"/>
      <c r="S874" s="201"/>
      <c r="T874" s="201"/>
      <c r="U874" s="201"/>
      <c r="V874" s="201"/>
      <c r="W874" s="201"/>
      <c r="X874" s="201"/>
      <c r="Y874" s="201"/>
      <c r="Z874" s="201"/>
    </row>
    <row r="875" spans="1:26" ht="15.75" customHeight="1" x14ac:dyDescent="0.2">
      <c r="A875" s="201"/>
      <c r="B875" s="201"/>
      <c r="C875" s="201"/>
      <c r="D875" s="201"/>
      <c r="E875" s="201"/>
      <c r="F875" s="201"/>
      <c r="G875" s="201"/>
      <c r="H875" s="201"/>
      <c r="I875" s="201"/>
      <c r="J875" s="201"/>
      <c r="K875" s="201"/>
      <c r="L875" s="201"/>
      <c r="M875" s="201"/>
      <c r="N875" s="201"/>
      <c r="O875" s="201"/>
      <c r="P875" s="201"/>
      <c r="Q875" s="201"/>
      <c r="R875" s="201"/>
      <c r="S875" s="201"/>
      <c r="T875" s="201"/>
      <c r="U875" s="201"/>
      <c r="V875" s="201"/>
      <c r="W875" s="201"/>
      <c r="X875" s="201"/>
      <c r="Y875" s="201"/>
      <c r="Z875" s="201"/>
    </row>
    <row r="876" spans="1:26" ht="15.75" customHeight="1" x14ac:dyDescent="0.2">
      <c r="A876" s="201"/>
      <c r="B876" s="201"/>
      <c r="C876" s="201"/>
      <c r="D876" s="201"/>
      <c r="E876" s="201"/>
      <c r="F876" s="201"/>
      <c r="G876" s="201"/>
      <c r="H876" s="201"/>
      <c r="I876" s="201"/>
      <c r="J876" s="201"/>
      <c r="K876" s="201"/>
      <c r="L876" s="201"/>
      <c r="M876" s="201"/>
      <c r="N876" s="201"/>
      <c r="O876" s="201"/>
      <c r="P876" s="201"/>
      <c r="Q876" s="201"/>
      <c r="R876" s="201"/>
      <c r="S876" s="201"/>
      <c r="T876" s="201"/>
      <c r="U876" s="201"/>
      <c r="V876" s="201"/>
      <c r="W876" s="201"/>
      <c r="X876" s="201"/>
      <c r="Y876" s="201"/>
      <c r="Z876" s="201"/>
    </row>
    <row r="877" spans="1:26" ht="15.75" customHeight="1" x14ac:dyDescent="0.2">
      <c r="A877" s="201"/>
      <c r="B877" s="201"/>
      <c r="C877" s="201"/>
      <c r="D877" s="201"/>
      <c r="E877" s="201"/>
      <c r="F877" s="201"/>
      <c r="G877" s="201"/>
      <c r="H877" s="201"/>
      <c r="I877" s="201"/>
      <c r="J877" s="201"/>
      <c r="K877" s="201"/>
      <c r="L877" s="201"/>
      <c r="M877" s="201"/>
      <c r="N877" s="201"/>
      <c r="O877" s="201"/>
      <c r="P877" s="201"/>
      <c r="Q877" s="201"/>
      <c r="R877" s="201"/>
      <c r="S877" s="201"/>
      <c r="T877" s="201"/>
      <c r="U877" s="201"/>
      <c r="V877" s="201"/>
      <c r="W877" s="201"/>
      <c r="X877" s="201"/>
      <c r="Y877" s="201"/>
      <c r="Z877" s="201"/>
    </row>
    <row r="878" spans="1:26" ht="15.75" customHeight="1" x14ac:dyDescent="0.2">
      <c r="A878" s="201"/>
      <c r="B878" s="201"/>
      <c r="C878" s="201"/>
      <c r="D878" s="201"/>
      <c r="E878" s="201"/>
      <c r="F878" s="201"/>
      <c r="G878" s="201"/>
      <c r="H878" s="201"/>
      <c r="I878" s="201"/>
      <c r="J878" s="201"/>
      <c r="K878" s="201"/>
      <c r="L878" s="201"/>
      <c r="M878" s="201"/>
      <c r="N878" s="201"/>
      <c r="O878" s="201"/>
      <c r="P878" s="201"/>
      <c r="Q878" s="201"/>
      <c r="R878" s="201"/>
      <c r="S878" s="201"/>
      <c r="T878" s="201"/>
      <c r="U878" s="201"/>
      <c r="V878" s="201"/>
      <c r="W878" s="201"/>
      <c r="X878" s="201"/>
      <c r="Y878" s="201"/>
      <c r="Z878" s="201"/>
    </row>
    <row r="879" spans="1:26" ht="15.75" customHeight="1" x14ac:dyDescent="0.2">
      <c r="A879" s="201"/>
      <c r="B879" s="201"/>
      <c r="C879" s="201"/>
      <c r="D879" s="201"/>
      <c r="E879" s="201"/>
      <c r="F879" s="201"/>
      <c r="G879" s="201"/>
      <c r="H879" s="201"/>
      <c r="I879" s="201"/>
      <c r="J879" s="201"/>
      <c r="K879" s="201"/>
      <c r="L879" s="201"/>
      <c r="M879" s="201"/>
      <c r="N879" s="201"/>
      <c r="O879" s="201"/>
      <c r="P879" s="201"/>
      <c r="Q879" s="201"/>
      <c r="R879" s="201"/>
      <c r="S879" s="201"/>
      <c r="T879" s="201"/>
      <c r="U879" s="201"/>
      <c r="V879" s="201"/>
      <c r="W879" s="201"/>
      <c r="X879" s="201"/>
      <c r="Y879" s="201"/>
      <c r="Z879" s="201"/>
    </row>
    <row r="880" spans="1:26" ht="15.75" customHeight="1" x14ac:dyDescent="0.2">
      <c r="A880" s="201"/>
      <c r="B880" s="201"/>
      <c r="C880" s="201"/>
      <c r="D880" s="201"/>
      <c r="E880" s="201"/>
      <c r="F880" s="201"/>
      <c r="G880" s="201"/>
      <c r="H880" s="201"/>
      <c r="I880" s="201"/>
      <c r="J880" s="201"/>
      <c r="K880" s="201"/>
      <c r="L880" s="201"/>
      <c r="M880" s="201"/>
      <c r="N880" s="201"/>
      <c r="O880" s="201"/>
      <c r="P880" s="201"/>
      <c r="Q880" s="201"/>
      <c r="R880" s="201"/>
      <c r="S880" s="201"/>
      <c r="T880" s="201"/>
      <c r="U880" s="201"/>
      <c r="V880" s="201"/>
      <c r="W880" s="201"/>
      <c r="X880" s="201"/>
      <c r="Y880" s="201"/>
      <c r="Z880" s="201"/>
    </row>
    <row r="881" spans="1:26" ht="15.75" customHeight="1" x14ac:dyDescent="0.2">
      <c r="A881" s="201"/>
      <c r="B881" s="201"/>
      <c r="C881" s="201"/>
      <c r="D881" s="201"/>
      <c r="E881" s="201"/>
      <c r="F881" s="201"/>
      <c r="G881" s="201"/>
      <c r="H881" s="201"/>
      <c r="I881" s="201"/>
      <c r="J881" s="201"/>
      <c r="K881" s="201"/>
      <c r="L881" s="201"/>
      <c r="M881" s="201"/>
      <c r="N881" s="201"/>
      <c r="O881" s="201"/>
      <c r="P881" s="201"/>
      <c r="Q881" s="201"/>
      <c r="R881" s="201"/>
      <c r="S881" s="201"/>
      <c r="T881" s="201"/>
      <c r="U881" s="201"/>
      <c r="V881" s="201"/>
      <c r="W881" s="201"/>
      <c r="X881" s="201"/>
      <c r="Y881" s="201"/>
      <c r="Z881" s="201"/>
    </row>
    <row r="882" spans="1:26" ht="15.75" customHeight="1" x14ac:dyDescent="0.2">
      <c r="A882" s="201"/>
      <c r="B882" s="201"/>
      <c r="C882" s="201"/>
      <c r="D882" s="201"/>
      <c r="E882" s="201"/>
      <c r="F882" s="201"/>
      <c r="G882" s="201"/>
      <c r="H882" s="201"/>
      <c r="I882" s="201"/>
      <c r="J882" s="201"/>
      <c r="K882" s="201"/>
      <c r="L882" s="201"/>
      <c r="M882" s="201"/>
      <c r="N882" s="201"/>
      <c r="O882" s="201"/>
      <c r="P882" s="201"/>
      <c r="Q882" s="201"/>
      <c r="R882" s="201"/>
      <c r="S882" s="201"/>
      <c r="T882" s="201"/>
      <c r="U882" s="201"/>
      <c r="V882" s="201"/>
      <c r="W882" s="201"/>
      <c r="X882" s="201"/>
      <c r="Y882" s="201"/>
      <c r="Z882" s="201"/>
    </row>
    <row r="883" spans="1:26" ht="15.75" customHeight="1" x14ac:dyDescent="0.2">
      <c r="A883" s="201"/>
      <c r="B883" s="201"/>
      <c r="C883" s="201"/>
      <c r="D883" s="201"/>
      <c r="E883" s="201"/>
      <c r="F883" s="201"/>
      <c r="G883" s="201"/>
      <c r="H883" s="201"/>
      <c r="I883" s="201"/>
      <c r="J883" s="201"/>
      <c r="K883" s="201"/>
      <c r="L883" s="201"/>
      <c r="M883" s="201"/>
      <c r="N883" s="201"/>
      <c r="O883" s="201"/>
      <c r="P883" s="201"/>
      <c r="Q883" s="201"/>
      <c r="R883" s="201"/>
      <c r="S883" s="201"/>
      <c r="T883" s="201"/>
      <c r="U883" s="201"/>
      <c r="V883" s="201"/>
      <c r="W883" s="201"/>
      <c r="X883" s="201"/>
      <c r="Y883" s="201"/>
      <c r="Z883" s="201"/>
    </row>
    <row r="884" spans="1:26" ht="15.75" customHeight="1" x14ac:dyDescent="0.2">
      <c r="A884" s="201"/>
      <c r="B884" s="201"/>
      <c r="C884" s="201"/>
      <c r="D884" s="201"/>
      <c r="E884" s="201"/>
      <c r="F884" s="201"/>
      <c r="G884" s="201"/>
      <c r="H884" s="201"/>
      <c r="I884" s="201"/>
      <c r="J884" s="201"/>
      <c r="K884" s="201"/>
      <c r="L884" s="201"/>
      <c r="M884" s="201"/>
      <c r="N884" s="201"/>
      <c r="O884" s="201"/>
      <c r="P884" s="201"/>
      <c r="Q884" s="201"/>
      <c r="R884" s="201"/>
      <c r="S884" s="201"/>
      <c r="T884" s="201"/>
      <c r="U884" s="201"/>
      <c r="V884" s="201"/>
      <c r="W884" s="201"/>
      <c r="X884" s="201"/>
      <c r="Y884" s="201"/>
      <c r="Z884" s="201"/>
    </row>
    <row r="885" spans="1:26" ht="15.75" customHeight="1" x14ac:dyDescent="0.2">
      <c r="A885" s="201"/>
      <c r="B885" s="201"/>
      <c r="C885" s="201"/>
      <c r="D885" s="201"/>
      <c r="E885" s="201"/>
      <c r="F885" s="201"/>
      <c r="G885" s="201"/>
      <c r="H885" s="201"/>
      <c r="I885" s="201"/>
      <c r="J885" s="201"/>
      <c r="K885" s="201"/>
      <c r="L885" s="201"/>
      <c r="M885" s="201"/>
      <c r="N885" s="201"/>
      <c r="O885" s="201"/>
      <c r="P885" s="201"/>
      <c r="Q885" s="201"/>
      <c r="R885" s="201"/>
      <c r="S885" s="201"/>
      <c r="T885" s="201"/>
      <c r="U885" s="201"/>
      <c r="V885" s="201"/>
      <c r="W885" s="201"/>
      <c r="X885" s="201"/>
      <c r="Y885" s="201"/>
      <c r="Z885" s="201"/>
    </row>
    <row r="886" spans="1:26" ht="15.75" customHeight="1" x14ac:dyDescent="0.2">
      <c r="A886" s="201"/>
      <c r="B886" s="201"/>
      <c r="C886" s="201"/>
      <c r="D886" s="201"/>
      <c r="E886" s="201"/>
      <c r="F886" s="201"/>
      <c r="G886" s="201"/>
      <c r="H886" s="201"/>
      <c r="I886" s="201"/>
      <c r="J886" s="201"/>
      <c r="K886" s="201"/>
      <c r="L886" s="201"/>
      <c r="M886" s="201"/>
      <c r="N886" s="201"/>
      <c r="O886" s="201"/>
      <c r="P886" s="201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</row>
    <row r="887" spans="1:26" ht="15.75" customHeight="1" x14ac:dyDescent="0.2">
      <c r="A887" s="201"/>
      <c r="B887" s="201"/>
      <c r="C887" s="201"/>
      <c r="D887" s="201"/>
      <c r="E887" s="201"/>
      <c r="F887" s="201"/>
      <c r="G887" s="201"/>
      <c r="H887" s="201"/>
      <c r="I887" s="201"/>
      <c r="J887" s="201"/>
      <c r="K887" s="201"/>
      <c r="L887" s="201"/>
      <c r="M887" s="201"/>
      <c r="N887" s="201"/>
      <c r="O887" s="201"/>
      <c r="P887" s="201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</row>
    <row r="888" spans="1:26" ht="15.75" customHeight="1" x14ac:dyDescent="0.2">
      <c r="A888" s="201"/>
      <c r="B888" s="201"/>
      <c r="C888" s="201"/>
      <c r="D888" s="201"/>
      <c r="E888" s="201"/>
      <c r="F888" s="201"/>
      <c r="G888" s="201"/>
      <c r="H888" s="201"/>
      <c r="I888" s="201"/>
      <c r="J888" s="201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</row>
    <row r="889" spans="1:26" ht="15.75" customHeight="1" x14ac:dyDescent="0.2">
      <c r="A889" s="201"/>
      <c r="B889" s="201"/>
      <c r="C889" s="201"/>
      <c r="D889" s="201"/>
      <c r="E889" s="201"/>
      <c r="F889" s="201"/>
      <c r="G889" s="201"/>
      <c r="H889" s="201"/>
      <c r="I889" s="201"/>
      <c r="J889" s="201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</row>
    <row r="890" spans="1:26" ht="15.75" customHeight="1" x14ac:dyDescent="0.2">
      <c r="A890" s="201"/>
      <c r="B890" s="201"/>
      <c r="C890" s="201"/>
      <c r="D890" s="201"/>
      <c r="E890" s="201"/>
      <c r="F890" s="201"/>
      <c r="G890" s="201"/>
      <c r="H890" s="201"/>
      <c r="I890" s="201"/>
      <c r="J890" s="201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</row>
    <row r="891" spans="1:26" ht="15.75" customHeight="1" x14ac:dyDescent="0.2">
      <c r="A891" s="201"/>
      <c r="B891" s="201"/>
      <c r="C891" s="201"/>
      <c r="D891" s="201"/>
      <c r="E891" s="201"/>
      <c r="F891" s="201"/>
      <c r="G891" s="201"/>
      <c r="H891" s="201"/>
      <c r="I891" s="201"/>
      <c r="J891" s="201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</row>
    <row r="892" spans="1:26" ht="15.75" customHeight="1" x14ac:dyDescent="0.2">
      <c r="A892" s="201"/>
      <c r="B892" s="201"/>
      <c r="C892" s="201"/>
      <c r="D892" s="201"/>
      <c r="E892" s="201"/>
      <c r="F892" s="201"/>
      <c r="G892" s="201"/>
      <c r="H892" s="201"/>
      <c r="I892" s="201"/>
      <c r="J892" s="201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</row>
    <row r="893" spans="1:26" ht="15.75" customHeight="1" x14ac:dyDescent="0.2">
      <c r="A893" s="201"/>
      <c r="B893" s="201"/>
      <c r="C893" s="201"/>
      <c r="D893" s="201"/>
      <c r="E893" s="201"/>
      <c r="F893" s="201"/>
      <c r="G893" s="201"/>
      <c r="H893" s="201"/>
      <c r="I893" s="201"/>
      <c r="J893" s="201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</row>
    <row r="894" spans="1:26" ht="15.75" customHeight="1" x14ac:dyDescent="0.2">
      <c r="A894" s="201"/>
      <c r="B894" s="201"/>
      <c r="C894" s="201"/>
      <c r="D894" s="201"/>
      <c r="E894" s="201"/>
      <c r="F894" s="201"/>
      <c r="G894" s="201"/>
      <c r="H894" s="201"/>
      <c r="I894" s="201"/>
      <c r="J894" s="201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</row>
    <row r="895" spans="1:26" ht="15.75" customHeight="1" x14ac:dyDescent="0.2">
      <c r="A895" s="201"/>
      <c r="B895" s="201"/>
      <c r="C895" s="201"/>
      <c r="D895" s="201"/>
      <c r="E895" s="201"/>
      <c r="F895" s="201"/>
      <c r="G895" s="201"/>
      <c r="H895" s="201"/>
      <c r="I895" s="201"/>
      <c r="J895" s="201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</row>
    <row r="896" spans="1:26" ht="15.75" customHeight="1" x14ac:dyDescent="0.2">
      <c r="A896" s="201"/>
      <c r="B896" s="201"/>
      <c r="C896" s="201"/>
      <c r="D896" s="201"/>
      <c r="E896" s="201"/>
      <c r="F896" s="201"/>
      <c r="G896" s="201"/>
      <c r="H896" s="201"/>
      <c r="I896" s="201"/>
      <c r="J896" s="201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</row>
    <row r="897" spans="1:26" ht="15.75" customHeight="1" x14ac:dyDescent="0.2">
      <c r="A897" s="201"/>
      <c r="B897" s="201"/>
      <c r="C897" s="201"/>
      <c r="D897" s="201"/>
      <c r="E897" s="201"/>
      <c r="F897" s="201"/>
      <c r="G897" s="201"/>
      <c r="H897" s="201"/>
      <c r="I897" s="201"/>
      <c r="J897" s="201"/>
      <c r="K897" s="201"/>
      <c r="L897" s="201"/>
      <c r="M897" s="201"/>
      <c r="N897" s="201"/>
      <c r="O897" s="201"/>
      <c r="P897" s="201"/>
      <c r="Q897" s="201"/>
      <c r="R897" s="201"/>
      <c r="S897" s="201"/>
      <c r="T897" s="201"/>
      <c r="U897" s="201"/>
      <c r="V897" s="201"/>
      <c r="W897" s="201"/>
      <c r="X897" s="201"/>
      <c r="Y897" s="201"/>
      <c r="Z897" s="201"/>
    </row>
    <row r="898" spans="1:26" ht="15.75" customHeight="1" x14ac:dyDescent="0.2">
      <c r="A898" s="201"/>
      <c r="B898" s="201"/>
      <c r="C898" s="201"/>
      <c r="D898" s="201"/>
      <c r="E898" s="201"/>
      <c r="F898" s="201"/>
      <c r="G898" s="201"/>
      <c r="H898" s="201"/>
      <c r="I898" s="201"/>
      <c r="J898" s="201"/>
      <c r="K898" s="201"/>
      <c r="L898" s="201"/>
      <c r="M898" s="201"/>
      <c r="N898" s="201"/>
      <c r="O898" s="201"/>
      <c r="P898" s="201"/>
      <c r="Q898" s="201"/>
      <c r="R898" s="201"/>
      <c r="S898" s="201"/>
      <c r="T898" s="201"/>
      <c r="U898" s="201"/>
      <c r="V898" s="201"/>
      <c r="W898" s="201"/>
      <c r="X898" s="201"/>
      <c r="Y898" s="201"/>
      <c r="Z898" s="201"/>
    </row>
    <row r="899" spans="1:26" ht="15.75" customHeight="1" x14ac:dyDescent="0.2">
      <c r="A899" s="201"/>
      <c r="B899" s="201"/>
      <c r="C899" s="201"/>
      <c r="D899" s="201"/>
      <c r="E899" s="201"/>
      <c r="F899" s="201"/>
      <c r="G899" s="201"/>
      <c r="H899" s="201"/>
      <c r="I899" s="201"/>
      <c r="J899" s="201"/>
      <c r="K899" s="201"/>
      <c r="L899" s="201"/>
      <c r="M899" s="201"/>
      <c r="N899" s="201"/>
      <c r="O899" s="201"/>
      <c r="P899" s="201"/>
      <c r="Q899" s="201"/>
      <c r="R899" s="201"/>
      <c r="S899" s="201"/>
      <c r="T899" s="201"/>
      <c r="U899" s="201"/>
      <c r="V899" s="201"/>
      <c r="W899" s="201"/>
      <c r="X899" s="201"/>
      <c r="Y899" s="201"/>
      <c r="Z899" s="201"/>
    </row>
    <row r="900" spans="1:26" ht="15.75" customHeight="1" x14ac:dyDescent="0.2">
      <c r="A900" s="201"/>
      <c r="B900" s="201"/>
      <c r="C900" s="201"/>
      <c r="D900" s="201"/>
      <c r="E900" s="201"/>
      <c r="F900" s="201"/>
      <c r="G900" s="201"/>
      <c r="H900" s="201"/>
      <c r="I900" s="201"/>
      <c r="J900" s="201"/>
      <c r="K900" s="201"/>
      <c r="L900" s="201"/>
      <c r="M900" s="201"/>
      <c r="N900" s="201"/>
      <c r="O900" s="201"/>
      <c r="P900" s="201"/>
      <c r="Q900" s="201"/>
      <c r="R900" s="201"/>
      <c r="S900" s="201"/>
      <c r="T900" s="201"/>
      <c r="U900" s="201"/>
      <c r="V900" s="201"/>
      <c r="W900" s="201"/>
      <c r="X900" s="201"/>
      <c r="Y900" s="201"/>
      <c r="Z900" s="201"/>
    </row>
    <row r="901" spans="1:26" ht="15.75" customHeight="1" x14ac:dyDescent="0.2">
      <c r="A901" s="201"/>
      <c r="B901" s="201"/>
      <c r="C901" s="201"/>
      <c r="D901" s="201"/>
      <c r="E901" s="201"/>
      <c r="F901" s="201"/>
      <c r="G901" s="201"/>
      <c r="H901" s="201"/>
      <c r="I901" s="201"/>
      <c r="J901" s="201"/>
      <c r="K901" s="201"/>
      <c r="L901" s="201"/>
      <c r="M901" s="201"/>
      <c r="N901" s="201"/>
      <c r="O901" s="201"/>
      <c r="P901" s="201"/>
      <c r="Q901" s="201"/>
      <c r="R901" s="201"/>
      <c r="S901" s="201"/>
      <c r="T901" s="201"/>
      <c r="U901" s="201"/>
      <c r="V901" s="201"/>
      <c r="W901" s="201"/>
      <c r="X901" s="201"/>
      <c r="Y901" s="201"/>
      <c r="Z901" s="201"/>
    </row>
    <row r="902" spans="1:26" ht="15.75" customHeight="1" x14ac:dyDescent="0.2">
      <c r="A902" s="201"/>
      <c r="B902" s="201"/>
      <c r="C902" s="201"/>
      <c r="D902" s="201"/>
      <c r="E902" s="201"/>
      <c r="F902" s="201"/>
      <c r="G902" s="201"/>
      <c r="H902" s="201"/>
      <c r="I902" s="201"/>
      <c r="J902" s="201"/>
      <c r="K902" s="201"/>
      <c r="L902" s="201"/>
      <c r="M902" s="201"/>
      <c r="N902" s="201"/>
      <c r="O902" s="201"/>
      <c r="P902" s="201"/>
      <c r="Q902" s="201"/>
      <c r="R902" s="201"/>
      <c r="S902" s="201"/>
      <c r="T902" s="201"/>
      <c r="U902" s="201"/>
      <c r="V902" s="201"/>
      <c r="W902" s="201"/>
      <c r="X902" s="201"/>
      <c r="Y902" s="201"/>
      <c r="Z902" s="201"/>
    </row>
    <row r="903" spans="1:26" ht="15.75" customHeight="1" x14ac:dyDescent="0.2">
      <c r="A903" s="201"/>
      <c r="B903" s="201"/>
      <c r="C903" s="201"/>
      <c r="D903" s="201"/>
      <c r="E903" s="201"/>
      <c r="F903" s="201"/>
      <c r="G903" s="201"/>
      <c r="H903" s="201"/>
      <c r="I903" s="201"/>
      <c r="J903" s="201"/>
      <c r="K903" s="201"/>
      <c r="L903" s="201"/>
      <c r="M903" s="201"/>
      <c r="N903" s="201"/>
      <c r="O903" s="201"/>
      <c r="P903" s="201"/>
      <c r="Q903" s="201"/>
      <c r="R903" s="201"/>
      <c r="S903" s="201"/>
      <c r="T903" s="201"/>
      <c r="U903" s="201"/>
      <c r="V903" s="201"/>
      <c r="W903" s="201"/>
      <c r="X903" s="201"/>
      <c r="Y903" s="201"/>
      <c r="Z903" s="201"/>
    </row>
    <row r="904" spans="1:26" ht="15.75" customHeight="1" x14ac:dyDescent="0.2">
      <c r="A904" s="201"/>
      <c r="B904" s="201"/>
      <c r="C904" s="201"/>
      <c r="D904" s="201"/>
      <c r="E904" s="201"/>
      <c r="F904" s="201"/>
      <c r="G904" s="201"/>
      <c r="H904" s="201"/>
      <c r="I904" s="201"/>
      <c r="J904" s="201"/>
      <c r="K904" s="201"/>
      <c r="L904" s="201"/>
      <c r="M904" s="201"/>
      <c r="N904" s="201"/>
      <c r="O904" s="201"/>
      <c r="P904" s="201"/>
      <c r="Q904" s="201"/>
      <c r="R904" s="201"/>
      <c r="S904" s="201"/>
      <c r="T904" s="201"/>
      <c r="U904" s="201"/>
      <c r="V904" s="201"/>
      <c r="W904" s="201"/>
      <c r="X904" s="201"/>
      <c r="Y904" s="201"/>
      <c r="Z904" s="201"/>
    </row>
    <row r="905" spans="1:26" ht="15.75" customHeight="1" x14ac:dyDescent="0.2">
      <c r="A905" s="201"/>
      <c r="B905" s="201"/>
      <c r="C905" s="201"/>
      <c r="D905" s="201"/>
      <c r="E905" s="201"/>
      <c r="F905" s="201"/>
      <c r="G905" s="201"/>
      <c r="H905" s="201"/>
      <c r="I905" s="201"/>
      <c r="J905" s="201"/>
      <c r="K905" s="201"/>
      <c r="L905" s="201"/>
      <c r="M905" s="201"/>
      <c r="N905" s="201"/>
      <c r="O905" s="201"/>
      <c r="P905" s="201"/>
      <c r="Q905" s="201"/>
      <c r="R905" s="201"/>
      <c r="S905" s="201"/>
      <c r="T905" s="201"/>
      <c r="U905" s="201"/>
      <c r="V905" s="201"/>
      <c r="W905" s="201"/>
      <c r="X905" s="201"/>
      <c r="Y905" s="201"/>
      <c r="Z905" s="201"/>
    </row>
    <row r="906" spans="1:26" ht="15.75" customHeight="1" x14ac:dyDescent="0.2">
      <c r="A906" s="201"/>
      <c r="B906" s="201"/>
      <c r="C906" s="201"/>
      <c r="D906" s="201"/>
      <c r="E906" s="201"/>
      <c r="F906" s="201"/>
      <c r="G906" s="201"/>
      <c r="H906" s="201"/>
      <c r="I906" s="201"/>
      <c r="J906" s="201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</row>
    <row r="907" spans="1:26" ht="15.75" customHeight="1" x14ac:dyDescent="0.2">
      <c r="A907" s="201"/>
      <c r="B907" s="201"/>
      <c r="C907" s="201"/>
      <c r="D907" s="201"/>
      <c r="E907" s="201"/>
      <c r="F907" s="201"/>
      <c r="G907" s="201"/>
      <c r="H907" s="201"/>
      <c r="I907" s="201"/>
      <c r="J907" s="201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</row>
    <row r="908" spans="1:26" ht="15.75" customHeight="1" x14ac:dyDescent="0.2">
      <c r="A908" s="201"/>
      <c r="B908" s="201"/>
      <c r="C908" s="201"/>
      <c r="D908" s="201"/>
      <c r="E908" s="201"/>
      <c r="F908" s="201"/>
      <c r="G908" s="201"/>
      <c r="H908" s="201"/>
      <c r="I908" s="201"/>
      <c r="J908" s="201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</row>
    <row r="909" spans="1:26" ht="15.75" customHeight="1" x14ac:dyDescent="0.2">
      <c r="A909" s="201"/>
      <c r="B909" s="201"/>
      <c r="C909" s="201"/>
      <c r="D909" s="201"/>
      <c r="E909" s="201"/>
      <c r="F909" s="201"/>
      <c r="G909" s="201"/>
      <c r="H909" s="201"/>
      <c r="I909" s="201"/>
      <c r="J909" s="201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</row>
    <row r="910" spans="1:26" ht="15.75" customHeight="1" x14ac:dyDescent="0.2">
      <c r="A910" s="201"/>
      <c r="B910" s="201"/>
      <c r="C910" s="201"/>
      <c r="D910" s="201"/>
      <c r="E910" s="201"/>
      <c r="F910" s="201"/>
      <c r="G910" s="201"/>
      <c r="H910" s="201"/>
      <c r="I910" s="201"/>
      <c r="J910" s="201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</row>
    <row r="911" spans="1:26" ht="15.75" customHeight="1" x14ac:dyDescent="0.2">
      <c r="A911" s="201"/>
      <c r="B911" s="201"/>
      <c r="C911" s="201"/>
      <c r="D911" s="201"/>
      <c r="E911" s="201"/>
      <c r="F911" s="201"/>
      <c r="G911" s="201"/>
      <c r="H911" s="201"/>
      <c r="I911" s="201"/>
      <c r="J911" s="201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</row>
    <row r="912" spans="1:26" ht="15.75" customHeight="1" x14ac:dyDescent="0.2">
      <c r="A912" s="201"/>
      <c r="B912" s="201"/>
      <c r="C912" s="201"/>
      <c r="D912" s="201"/>
      <c r="E912" s="201"/>
      <c r="F912" s="201"/>
      <c r="G912" s="201"/>
      <c r="H912" s="201"/>
      <c r="I912" s="201"/>
      <c r="J912" s="201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</row>
    <row r="913" spans="1:26" ht="15.75" customHeight="1" x14ac:dyDescent="0.2">
      <c r="A913" s="201"/>
      <c r="B913" s="201"/>
      <c r="C913" s="201"/>
      <c r="D913" s="201"/>
      <c r="E913" s="201"/>
      <c r="F913" s="201"/>
      <c r="G913" s="201"/>
      <c r="H913" s="201"/>
      <c r="I913" s="201"/>
      <c r="J913" s="201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</row>
    <row r="914" spans="1:26" ht="15.75" customHeight="1" x14ac:dyDescent="0.2">
      <c r="A914" s="201"/>
      <c r="B914" s="201"/>
      <c r="C914" s="201"/>
      <c r="D914" s="201"/>
      <c r="E914" s="201"/>
      <c r="F914" s="201"/>
      <c r="G914" s="201"/>
      <c r="H914" s="201"/>
      <c r="I914" s="201"/>
      <c r="J914" s="201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</row>
    <row r="915" spans="1:26" ht="15.75" customHeight="1" x14ac:dyDescent="0.2">
      <c r="A915" s="201"/>
      <c r="B915" s="201"/>
      <c r="C915" s="201"/>
      <c r="D915" s="201"/>
      <c r="E915" s="201"/>
      <c r="F915" s="201"/>
      <c r="G915" s="201"/>
      <c r="H915" s="201"/>
      <c r="I915" s="201"/>
      <c r="J915" s="201"/>
      <c r="K915" s="201"/>
      <c r="L915" s="201"/>
      <c r="M915" s="201"/>
      <c r="N915" s="201"/>
      <c r="O915" s="201"/>
      <c r="P915" s="201"/>
      <c r="Q915" s="201"/>
      <c r="R915" s="201"/>
      <c r="S915" s="201"/>
      <c r="T915" s="201"/>
      <c r="U915" s="201"/>
      <c r="V915" s="201"/>
      <c r="W915" s="201"/>
      <c r="X915" s="201"/>
      <c r="Y915" s="201"/>
      <c r="Z915" s="201"/>
    </row>
    <row r="916" spans="1:26" ht="15.75" customHeight="1" x14ac:dyDescent="0.2">
      <c r="A916" s="201"/>
      <c r="B916" s="201"/>
      <c r="C916" s="201"/>
      <c r="D916" s="201"/>
      <c r="E916" s="201"/>
      <c r="F916" s="201"/>
      <c r="G916" s="201"/>
      <c r="H916" s="201"/>
      <c r="I916" s="201"/>
      <c r="J916" s="201"/>
      <c r="K916" s="201"/>
      <c r="L916" s="201"/>
      <c r="M916" s="201"/>
      <c r="N916" s="201"/>
      <c r="O916" s="201"/>
      <c r="P916" s="201"/>
      <c r="Q916" s="201"/>
      <c r="R916" s="201"/>
      <c r="S916" s="201"/>
      <c r="T916" s="201"/>
      <c r="U916" s="201"/>
      <c r="V916" s="201"/>
      <c r="W916" s="201"/>
      <c r="X916" s="201"/>
      <c r="Y916" s="201"/>
      <c r="Z916" s="201"/>
    </row>
    <row r="917" spans="1:26" ht="15.75" customHeight="1" x14ac:dyDescent="0.2">
      <c r="A917" s="201"/>
      <c r="B917" s="201"/>
      <c r="C917" s="201"/>
      <c r="D917" s="201"/>
      <c r="E917" s="201"/>
      <c r="F917" s="201"/>
      <c r="G917" s="201"/>
      <c r="H917" s="201"/>
      <c r="I917" s="201"/>
      <c r="J917" s="201"/>
      <c r="K917" s="201"/>
      <c r="L917" s="201"/>
      <c r="M917" s="201"/>
      <c r="N917" s="201"/>
      <c r="O917" s="201"/>
      <c r="P917" s="201"/>
      <c r="Q917" s="201"/>
      <c r="R917" s="201"/>
      <c r="S917" s="201"/>
      <c r="T917" s="201"/>
      <c r="U917" s="201"/>
      <c r="V917" s="201"/>
      <c r="W917" s="201"/>
      <c r="X917" s="201"/>
      <c r="Y917" s="201"/>
      <c r="Z917" s="201"/>
    </row>
    <row r="918" spans="1:26" ht="15.75" customHeight="1" x14ac:dyDescent="0.2">
      <c r="A918" s="201"/>
      <c r="B918" s="201"/>
      <c r="C918" s="201"/>
      <c r="D918" s="201"/>
      <c r="E918" s="201"/>
      <c r="F918" s="201"/>
      <c r="G918" s="201"/>
      <c r="H918" s="201"/>
      <c r="I918" s="201"/>
      <c r="J918" s="201"/>
      <c r="K918" s="201"/>
      <c r="L918" s="201"/>
      <c r="M918" s="201"/>
      <c r="N918" s="201"/>
      <c r="O918" s="201"/>
      <c r="P918" s="201"/>
      <c r="Q918" s="201"/>
      <c r="R918" s="201"/>
      <c r="S918" s="201"/>
      <c r="T918" s="201"/>
      <c r="U918" s="201"/>
      <c r="V918" s="201"/>
      <c r="W918" s="201"/>
      <c r="X918" s="201"/>
      <c r="Y918" s="201"/>
      <c r="Z918" s="201"/>
    </row>
    <row r="919" spans="1:26" ht="15.75" customHeight="1" x14ac:dyDescent="0.2">
      <c r="A919" s="201"/>
      <c r="B919" s="201"/>
      <c r="C919" s="201"/>
      <c r="D919" s="201"/>
      <c r="E919" s="201"/>
      <c r="F919" s="201"/>
      <c r="G919" s="201"/>
      <c r="H919" s="201"/>
      <c r="I919" s="201"/>
      <c r="J919" s="201"/>
      <c r="K919" s="201"/>
      <c r="L919" s="201"/>
      <c r="M919" s="201"/>
      <c r="N919" s="201"/>
      <c r="O919" s="201"/>
      <c r="P919" s="201"/>
      <c r="Q919" s="201"/>
      <c r="R919" s="201"/>
      <c r="S919" s="201"/>
      <c r="T919" s="201"/>
      <c r="U919" s="201"/>
      <c r="V919" s="201"/>
      <c r="W919" s="201"/>
      <c r="X919" s="201"/>
      <c r="Y919" s="201"/>
      <c r="Z919" s="201"/>
    </row>
    <row r="920" spans="1:26" ht="15.75" customHeight="1" x14ac:dyDescent="0.2">
      <c r="A920" s="201"/>
      <c r="B920" s="201"/>
      <c r="C920" s="201"/>
      <c r="D920" s="201"/>
      <c r="E920" s="201"/>
      <c r="F920" s="201"/>
      <c r="G920" s="201"/>
      <c r="H920" s="201"/>
      <c r="I920" s="201"/>
      <c r="J920" s="201"/>
      <c r="K920" s="201"/>
      <c r="L920" s="201"/>
      <c r="M920" s="201"/>
      <c r="N920" s="201"/>
      <c r="O920" s="201"/>
      <c r="P920" s="201"/>
      <c r="Q920" s="201"/>
      <c r="R920" s="201"/>
      <c r="S920" s="201"/>
      <c r="T920" s="201"/>
      <c r="U920" s="201"/>
      <c r="V920" s="201"/>
      <c r="W920" s="201"/>
      <c r="X920" s="201"/>
      <c r="Y920" s="201"/>
      <c r="Z920" s="201"/>
    </row>
    <row r="921" spans="1:26" ht="15.75" customHeight="1" x14ac:dyDescent="0.2">
      <c r="A921" s="201"/>
      <c r="B921" s="201"/>
      <c r="C921" s="201"/>
      <c r="D921" s="201"/>
      <c r="E921" s="201"/>
      <c r="F921" s="201"/>
      <c r="G921" s="201"/>
      <c r="H921" s="201"/>
      <c r="I921" s="201"/>
      <c r="J921" s="201"/>
      <c r="K921" s="201"/>
      <c r="L921" s="201"/>
      <c r="M921" s="201"/>
      <c r="N921" s="201"/>
      <c r="O921" s="201"/>
      <c r="P921" s="201"/>
      <c r="Q921" s="201"/>
      <c r="R921" s="201"/>
      <c r="S921" s="201"/>
      <c r="T921" s="201"/>
      <c r="U921" s="201"/>
      <c r="V921" s="201"/>
      <c r="W921" s="201"/>
      <c r="X921" s="201"/>
      <c r="Y921" s="201"/>
      <c r="Z921" s="201"/>
    </row>
    <row r="922" spans="1:26" ht="15.75" customHeight="1" x14ac:dyDescent="0.2">
      <c r="A922" s="201"/>
      <c r="B922" s="201"/>
      <c r="C922" s="201"/>
      <c r="D922" s="201"/>
      <c r="E922" s="201"/>
      <c r="F922" s="201"/>
      <c r="G922" s="201"/>
      <c r="H922" s="201"/>
      <c r="I922" s="201"/>
      <c r="J922" s="201"/>
      <c r="K922" s="201"/>
      <c r="L922" s="201"/>
      <c r="M922" s="201"/>
      <c r="N922" s="201"/>
      <c r="O922" s="201"/>
      <c r="P922" s="201"/>
      <c r="Q922" s="201"/>
      <c r="R922" s="201"/>
      <c r="S922" s="201"/>
      <c r="T922" s="201"/>
      <c r="U922" s="201"/>
      <c r="V922" s="201"/>
      <c r="W922" s="201"/>
      <c r="X922" s="201"/>
      <c r="Y922" s="201"/>
      <c r="Z922" s="201"/>
    </row>
    <row r="923" spans="1:26" ht="15.75" customHeight="1" x14ac:dyDescent="0.2">
      <c r="A923" s="201"/>
      <c r="B923" s="201"/>
      <c r="C923" s="201"/>
      <c r="D923" s="201"/>
      <c r="E923" s="201"/>
      <c r="F923" s="201"/>
      <c r="G923" s="201"/>
      <c r="H923" s="201"/>
      <c r="I923" s="201"/>
      <c r="J923" s="201"/>
      <c r="K923" s="201"/>
      <c r="L923" s="201"/>
      <c r="M923" s="201"/>
      <c r="N923" s="201"/>
      <c r="O923" s="201"/>
      <c r="P923" s="201"/>
      <c r="Q923" s="201"/>
      <c r="R923" s="201"/>
      <c r="S923" s="201"/>
      <c r="T923" s="201"/>
      <c r="U923" s="201"/>
      <c r="V923" s="201"/>
      <c r="W923" s="201"/>
      <c r="X923" s="201"/>
      <c r="Y923" s="201"/>
      <c r="Z923" s="201"/>
    </row>
    <row r="924" spans="1:26" ht="15.75" customHeight="1" x14ac:dyDescent="0.2">
      <c r="A924" s="201"/>
      <c r="B924" s="201"/>
      <c r="C924" s="201"/>
      <c r="D924" s="201"/>
      <c r="E924" s="201"/>
      <c r="F924" s="201"/>
      <c r="G924" s="201"/>
      <c r="H924" s="201"/>
      <c r="I924" s="201"/>
      <c r="J924" s="201"/>
      <c r="K924" s="201"/>
      <c r="L924" s="201"/>
      <c r="M924" s="201"/>
      <c r="N924" s="201"/>
      <c r="O924" s="201"/>
      <c r="P924" s="201"/>
      <c r="Q924" s="201"/>
      <c r="R924" s="201"/>
      <c r="S924" s="201"/>
      <c r="T924" s="201"/>
      <c r="U924" s="201"/>
      <c r="V924" s="201"/>
      <c r="W924" s="201"/>
      <c r="X924" s="201"/>
      <c r="Y924" s="201"/>
      <c r="Z924" s="201"/>
    </row>
    <row r="925" spans="1:26" ht="15.75" customHeight="1" x14ac:dyDescent="0.2">
      <c r="A925" s="201"/>
      <c r="B925" s="201"/>
      <c r="C925" s="201"/>
      <c r="D925" s="201"/>
      <c r="E925" s="201"/>
      <c r="F925" s="201"/>
      <c r="G925" s="201"/>
      <c r="H925" s="201"/>
      <c r="I925" s="201"/>
      <c r="J925" s="201"/>
      <c r="K925" s="201"/>
      <c r="L925" s="201"/>
      <c r="M925" s="201"/>
      <c r="N925" s="201"/>
      <c r="O925" s="201"/>
      <c r="P925" s="201"/>
      <c r="Q925" s="201"/>
      <c r="R925" s="201"/>
      <c r="S925" s="201"/>
      <c r="T925" s="201"/>
      <c r="U925" s="201"/>
      <c r="V925" s="201"/>
      <c r="W925" s="201"/>
      <c r="X925" s="201"/>
      <c r="Y925" s="201"/>
      <c r="Z925" s="201"/>
    </row>
    <row r="926" spans="1:26" ht="15.75" customHeight="1" x14ac:dyDescent="0.2">
      <c r="A926" s="201"/>
      <c r="B926" s="201"/>
      <c r="C926" s="201"/>
      <c r="D926" s="201"/>
      <c r="E926" s="201"/>
      <c r="F926" s="201"/>
      <c r="G926" s="201"/>
      <c r="H926" s="201"/>
      <c r="I926" s="201"/>
      <c r="J926" s="201"/>
      <c r="K926" s="201"/>
      <c r="L926" s="201"/>
      <c r="M926" s="201"/>
      <c r="N926" s="201"/>
      <c r="O926" s="201"/>
      <c r="P926" s="201"/>
      <c r="Q926" s="201"/>
      <c r="R926" s="201"/>
      <c r="S926" s="201"/>
      <c r="T926" s="201"/>
      <c r="U926" s="201"/>
      <c r="V926" s="201"/>
      <c r="W926" s="201"/>
      <c r="X926" s="201"/>
      <c r="Y926" s="201"/>
      <c r="Z926" s="201"/>
    </row>
    <row r="927" spans="1:26" ht="15.75" customHeight="1" x14ac:dyDescent="0.2">
      <c r="A927" s="201"/>
      <c r="B927" s="201"/>
      <c r="C927" s="201"/>
      <c r="D927" s="201"/>
      <c r="E927" s="201"/>
      <c r="F927" s="201"/>
      <c r="G927" s="201"/>
      <c r="H927" s="201"/>
      <c r="I927" s="201"/>
      <c r="J927" s="201"/>
      <c r="K927" s="201"/>
      <c r="L927" s="201"/>
      <c r="M927" s="201"/>
      <c r="N927" s="201"/>
      <c r="O927" s="201"/>
      <c r="P927" s="201"/>
      <c r="Q927" s="201"/>
      <c r="R927" s="201"/>
      <c r="S927" s="201"/>
      <c r="T927" s="201"/>
      <c r="U927" s="201"/>
      <c r="V927" s="201"/>
      <c r="W927" s="201"/>
      <c r="X927" s="201"/>
      <c r="Y927" s="201"/>
      <c r="Z927" s="201"/>
    </row>
    <row r="928" spans="1:26" ht="15.75" customHeight="1" x14ac:dyDescent="0.2">
      <c r="A928" s="201"/>
      <c r="B928" s="201"/>
      <c r="C928" s="201"/>
      <c r="D928" s="201"/>
      <c r="E928" s="201"/>
      <c r="F928" s="201"/>
      <c r="G928" s="201"/>
      <c r="H928" s="201"/>
      <c r="I928" s="201"/>
      <c r="J928" s="201"/>
      <c r="K928" s="201"/>
      <c r="L928" s="201"/>
      <c r="M928" s="201"/>
      <c r="N928" s="201"/>
      <c r="O928" s="201"/>
      <c r="P928" s="201"/>
      <c r="Q928" s="201"/>
      <c r="R928" s="201"/>
      <c r="S928" s="201"/>
      <c r="T928" s="201"/>
      <c r="U928" s="201"/>
      <c r="V928" s="201"/>
      <c r="W928" s="201"/>
      <c r="X928" s="201"/>
      <c r="Y928" s="201"/>
      <c r="Z928" s="201"/>
    </row>
    <row r="929" spans="1:26" ht="15.75" customHeight="1" x14ac:dyDescent="0.2">
      <c r="A929" s="201"/>
      <c r="B929" s="201"/>
      <c r="C929" s="201"/>
      <c r="D929" s="201"/>
      <c r="E929" s="201"/>
      <c r="F929" s="201"/>
      <c r="G929" s="201"/>
      <c r="H929" s="201"/>
      <c r="I929" s="201"/>
      <c r="J929" s="201"/>
      <c r="K929" s="201"/>
      <c r="L929" s="201"/>
      <c r="M929" s="201"/>
      <c r="N929" s="201"/>
      <c r="O929" s="201"/>
      <c r="P929" s="201"/>
      <c r="Q929" s="201"/>
      <c r="R929" s="201"/>
      <c r="S929" s="201"/>
      <c r="T929" s="201"/>
      <c r="U929" s="201"/>
      <c r="V929" s="201"/>
      <c r="W929" s="201"/>
      <c r="X929" s="201"/>
      <c r="Y929" s="201"/>
      <c r="Z929" s="201"/>
    </row>
    <row r="930" spans="1:26" ht="15.75" customHeight="1" x14ac:dyDescent="0.2">
      <c r="A930" s="201"/>
      <c r="B930" s="201"/>
      <c r="C930" s="201"/>
      <c r="D930" s="201"/>
      <c r="E930" s="201"/>
      <c r="F930" s="201"/>
      <c r="G930" s="201"/>
      <c r="H930" s="201"/>
      <c r="I930" s="201"/>
      <c r="J930" s="201"/>
      <c r="K930" s="201"/>
      <c r="L930" s="201"/>
      <c r="M930" s="201"/>
      <c r="N930" s="201"/>
      <c r="O930" s="201"/>
      <c r="P930" s="201"/>
      <c r="Q930" s="201"/>
      <c r="R930" s="201"/>
      <c r="S930" s="201"/>
      <c r="T930" s="201"/>
      <c r="U930" s="201"/>
      <c r="V930" s="201"/>
      <c r="W930" s="201"/>
      <c r="X930" s="201"/>
      <c r="Y930" s="201"/>
      <c r="Z930" s="201"/>
    </row>
    <row r="931" spans="1:26" ht="15.75" customHeight="1" x14ac:dyDescent="0.2">
      <c r="A931" s="201"/>
      <c r="B931" s="201"/>
      <c r="C931" s="201"/>
      <c r="D931" s="201"/>
      <c r="E931" s="201"/>
      <c r="F931" s="201"/>
      <c r="G931" s="201"/>
      <c r="H931" s="201"/>
      <c r="I931" s="201"/>
      <c r="J931" s="201"/>
      <c r="K931" s="201"/>
      <c r="L931" s="201"/>
      <c r="M931" s="201"/>
      <c r="N931" s="201"/>
      <c r="O931" s="201"/>
      <c r="P931" s="201"/>
      <c r="Q931" s="201"/>
      <c r="R931" s="201"/>
      <c r="S931" s="201"/>
      <c r="T931" s="201"/>
      <c r="U931" s="201"/>
      <c r="V931" s="201"/>
      <c r="W931" s="201"/>
      <c r="X931" s="201"/>
      <c r="Y931" s="201"/>
      <c r="Z931" s="201"/>
    </row>
    <row r="932" spans="1:26" ht="15.75" customHeight="1" x14ac:dyDescent="0.2">
      <c r="A932" s="201"/>
      <c r="B932" s="201"/>
      <c r="C932" s="201"/>
      <c r="D932" s="201"/>
      <c r="E932" s="201"/>
      <c r="F932" s="201"/>
      <c r="G932" s="201"/>
      <c r="H932" s="201"/>
      <c r="I932" s="201"/>
      <c r="J932" s="201"/>
      <c r="K932" s="201"/>
      <c r="L932" s="201"/>
      <c r="M932" s="201"/>
      <c r="N932" s="201"/>
      <c r="O932" s="201"/>
      <c r="P932" s="201"/>
      <c r="Q932" s="201"/>
      <c r="R932" s="201"/>
      <c r="S932" s="201"/>
      <c r="T932" s="201"/>
      <c r="U932" s="201"/>
      <c r="V932" s="201"/>
      <c r="W932" s="201"/>
      <c r="X932" s="201"/>
      <c r="Y932" s="201"/>
      <c r="Z932" s="201"/>
    </row>
    <row r="933" spans="1:26" ht="15.75" customHeight="1" x14ac:dyDescent="0.2">
      <c r="A933" s="201"/>
      <c r="B933" s="201"/>
      <c r="C933" s="201"/>
      <c r="D933" s="201"/>
      <c r="E933" s="201"/>
      <c r="F933" s="201"/>
      <c r="G933" s="201"/>
      <c r="H933" s="201"/>
      <c r="I933" s="201"/>
      <c r="J933" s="201"/>
      <c r="K933" s="201"/>
      <c r="L933" s="201"/>
      <c r="M933" s="201"/>
      <c r="N933" s="201"/>
      <c r="O933" s="201"/>
      <c r="P933" s="201"/>
      <c r="Q933" s="201"/>
      <c r="R933" s="201"/>
      <c r="S933" s="201"/>
      <c r="T933" s="201"/>
      <c r="U933" s="201"/>
      <c r="V933" s="201"/>
      <c r="W933" s="201"/>
      <c r="X933" s="201"/>
      <c r="Y933" s="201"/>
      <c r="Z933" s="201"/>
    </row>
    <row r="934" spans="1:26" ht="15.75" customHeight="1" x14ac:dyDescent="0.2">
      <c r="A934" s="201"/>
      <c r="B934" s="201"/>
      <c r="C934" s="201"/>
      <c r="D934" s="201"/>
      <c r="E934" s="201"/>
      <c r="F934" s="201"/>
      <c r="G934" s="201"/>
      <c r="H934" s="201"/>
      <c r="I934" s="201"/>
      <c r="J934" s="201"/>
      <c r="K934" s="201"/>
      <c r="L934" s="201"/>
      <c r="M934" s="201"/>
      <c r="N934" s="201"/>
      <c r="O934" s="201"/>
      <c r="P934" s="201"/>
      <c r="Q934" s="201"/>
      <c r="R934" s="201"/>
      <c r="S934" s="201"/>
      <c r="T934" s="201"/>
      <c r="U934" s="201"/>
      <c r="V934" s="201"/>
      <c r="W934" s="201"/>
      <c r="X934" s="201"/>
      <c r="Y934" s="201"/>
      <c r="Z934" s="201"/>
    </row>
    <row r="935" spans="1:26" ht="15.75" customHeight="1" x14ac:dyDescent="0.2">
      <c r="A935" s="201"/>
      <c r="B935" s="201"/>
      <c r="C935" s="201"/>
      <c r="D935" s="201"/>
      <c r="E935" s="201"/>
      <c r="F935" s="201"/>
      <c r="G935" s="201"/>
      <c r="H935" s="201"/>
      <c r="I935" s="201"/>
      <c r="J935" s="201"/>
      <c r="K935" s="201"/>
      <c r="L935" s="201"/>
      <c r="M935" s="201"/>
      <c r="N935" s="201"/>
      <c r="O935" s="201"/>
      <c r="P935" s="201"/>
      <c r="Q935" s="201"/>
      <c r="R935" s="201"/>
      <c r="S935" s="201"/>
      <c r="T935" s="201"/>
      <c r="U935" s="201"/>
      <c r="V935" s="201"/>
      <c r="W935" s="201"/>
      <c r="X935" s="201"/>
      <c r="Y935" s="201"/>
      <c r="Z935" s="201"/>
    </row>
    <row r="936" spans="1:26" ht="15.75" customHeight="1" x14ac:dyDescent="0.2">
      <c r="A936" s="201"/>
      <c r="B936" s="201"/>
      <c r="C936" s="201"/>
      <c r="D936" s="201"/>
      <c r="E936" s="201"/>
      <c r="F936" s="201"/>
      <c r="G936" s="201"/>
      <c r="H936" s="201"/>
      <c r="I936" s="201"/>
      <c r="J936" s="201"/>
      <c r="K936" s="201"/>
      <c r="L936" s="201"/>
      <c r="M936" s="201"/>
      <c r="N936" s="201"/>
      <c r="O936" s="201"/>
      <c r="P936" s="201"/>
      <c r="Q936" s="201"/>
      <c r="R936" s="201"/>
      <c r="S936" s="201"/>
      <c r="T936" s="201"/>
      <c r="U936" s="201"/>
      <c r="V936" s="201"/>
      <c r="W936" s="201"/>
      <c r="X936" s="201"/>
      <c r="Y936" s="201"/>
      <c r="Z936" s="201"/>
    </row>
    <row r="937" spans="1:26" ht="15.75" customHeight="1" x14ac:dyDescent="0.2">
      <c r="A937" s="201"/>
      <c r="B937" s="201"/>
      <c r="C937" s="201"/>
      <c r="D937" s="201"/>
      <c r="E937" s="201"/>
      <c r="F937" s="201"/>
      <c r="G937" s="201"/>
      <c r="H937" s="201"/>
      <c r="I937" s="201"/>
      <c r="J937" s="201"/>
      <c r="K937" s="201"/>
      <c r="L937" s="201"/>
      <c r="M937" s="201"/>
      <c r="N937" s="201"/>
      <c r="O937" s="201"/>
      <c r="P937" s="201"/>
      <c r="Q937" s="201"/>
      <c r="R937" s="201"/>
      <c r="S937" s="201"/>
      <c r="T937" s="201"/>
      <c r="U937" s="201"/>
      <c r="V937" s="201"/>
      <c r="W937" s="201"/>
      <c r="X937" s="201"/>
      <c r="Y937" s="201"/>
      <c r="Z937" s="201"/>
    </row>
    <row r="938" spans="1:26" ht="15.75" customHeight="1" x14ac:dyDescent="0.2">
      <c r="A938" s="201"/>
      <c r="B938" s="201"/>
      <c r="C938" s="201"/>
      <c r="D938" s="201"/>
      <c r="E938" s="201"/>
      <c r="F938" s="201"/>
      <c r="G938" s="201"/>
      <c r="H938" s="201"/>
      <c r="I938" s="201"/>
      <c r="J938" s="201"/>
      <c r="K938" s="201"/>
      <c r="L938" s="201"/>
      <c r="M938" s="201"/>
      <c r="N938" s="201"/>
      <c r="O938" s="201"/>
      <c r="P938" s="201"/>
      <c r="Q938" s="201"/>
      <c r="R938" s="201"/>
      <c r="S938" s="201"/>
      <c r="T938" s="201"/>
      <c r="U938" s="201"/>
      <c r="V938" s="201"/>
      <c r="W938" s="201"/>
      <c r="X938" s="201"/>
      <c r="Y938" s="201"/>
      <c r="Z938" s="201"/>
    </row>
    <row r="939" spans="1:26" ht="15.75" customHeight="1" x14ac:dyDescent="0.2">
      <c r="A939" s="201"/>
      <c r="B939" s="201"/>
      <c r="C939" s="201"/>
      <c r="D939" s="201"/>
      <c r="E939" s="201"/>
      <c r="F939" s="201"/>
      <c r="G939" s="201"/>
      <c r="H939" s="201"/>
      <c r="I939" s="201"/>
      <c r="J939" s="201"/>
      <c r="K939" s="201"/>
      <c r="L939" s="201"/>
      <c r="M939" s="201"/>
      <c r="N939" s="201"/>
      <c r="O939" s="201"/>
      <c r="P939" s="201"/>
      <c r="Q939" s="201"/>
      <c r="R939" s="201"/>
      <c r="S939" s="201"/>
      <c r="T939" s="201"/>
      <c r="U939" s="201"/>
      <c r="V939" s="201"/>
      <c r="W939" s="201"/>
      <c r="X939" s="201"/>
      <c r="Y939" s="201"/>
      <c r="Z939" s="201"/>
    </row>
    <row r="940" spans="1:26" ht="15.75" customHeight="1" x14ac:dyDescent="0.2">
      <c r="A940" s="201"/>
      <c r="B940" s="201"/>
      <c r="C940" s="201"/>
      <c r="D940" s="201"/>
      <c r="E940" s="201"/>
      <c r="F940" s="201"/>
      <c r="G940" s="201"/>
      <c r="H940" s="201"/>
      <c r="I940" s="201"/>
      <c r="J940" s="201"/>
      <c r="K940" s="201"/>
      <c r="L940" s="201"/>
      <c r="M940" s="201"/>
      <c r="N940" s="201"/>
      <c r="O940" s="201"/>
      <c r="P940" s="201"/>
      <c r="Q940" s="201"/>
      <c r="R940" s="201"/>
      <c r="S940" s="201"/>
      <c r="T940" s="201"/>
      <c r="U940" s="201"/>
      <c r="V940" s="201"/>
      <c r="W940" s="201"/>
      <c r="X940" s="201"/>
      <c r="Y940" s="201"/>
      <c r="Z940" s="201"/>
    </row>
    <row r="941" spans="1:26" ht="15.75" customHeight="1" x14ac:dyDescent="0.2">
      <c r="A941" s="201"/>
      <c r="B941" s="201"/>
      <c r="C941" s="201"/>
      <c r="D941" s="201"/>
      <c r="E941" s="201"/>
      <c r="F941" s="201"/>
      <c r="G941" s="201"/>
      <c r="H941" s="201"/>
      <c r="I941" s="201"/>
      <c r="J941" s="201"/>
      <c r="K941" s="201"/>
      <c r="L941" s="201"/>
      <c r="M941" s="201"/>
      <c r="N941" s="201"/>
      <c r="O941" s="201"/>
      <c r="P941" s="201"/>
      <c r="Q941" s="201"/>
      <c r="R941" s="201"/>
      <c r="S941" s="201"/>
      <c r="T941" s="201"/>
      <c r="U941" s="201"/>
      <c r="V941" s="201"/>
      <c r="W941" s="201"/>
      <c r="X941" s="201"/>
      <c r="Y941" s="201"/>
      <c r="Z941" s="201"/>
    </row>
    <row r="942" spans="1:26" ht="15.75" customHeight="1" x14ac:dyDescent="0.2">
      <c r="A942" s="201"/>
      <c r="B942" s="201"/>
      <c r="C942" s="201"/>
      <c r="D942" s="201"/>
      <c r="E942" s="201"/>
      <c r="F942" s="201"/>
      <c r="G942" s="201"/>
      <c r="H942" s="201"/>
      <c r="I942" s="201"/>
      <c r="J942" s="201"/>
      <c r="K942" s="201"/>
      <c r="L942" s="201"/>
      <c r="M942" s="201"/>
      <c r="N942" s="201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</row>
    <row r="943" spans="1:26" ht="15.75" customHeight="1" x14ac:dyDescent="0.2">
      <c r="A943" s="201"/>
      <c r="B943" s="201"/>
      <c r="C943" s="201"/>
      <c r="D943" s="201"/>
      <c r="E943" s="201"/>
      <c r="F943" s="201"/>
      <c r="G943" s="201"/>
      <c r="H943" s="201"/>
      <c r="I943" s="201"/>
      <c r="J943" s="201"/>
      <c r="K943" s="201"/>
      <c r="L943" s="201"/>
      <c r="M943" s="201"/>
      <c r="N943" s="201"/>
      <c r="O943" s="201"/>
      <c r="P943" s="201"/>
      <c r="Q943" s="201"/>
      <c r="R943" s="201"/>
      <c r="S943" s="201"/>
      <c r="T943" s="201"/>
      <c r="U943" s="201"/>
      <c r="V943" s="201"/>
      <c r="W943" s="201"/>
      <c r="X943" s="201"/>
      <c r="Y943" s="201"/>
      <c r="Z943" s="201"/>
    </row>
    <row r="944" spans="1:26" ht="15.75" customHeight="1" x14ac:dyDescent="0.2">
      <c r="A944" s="201"/>
      <c r="B944" s="201"/>
      <c r="C944" s="201"/>
      <c r="D944" s="201"/>
      <c r="E944" s="201"/>
      <c r="F944" s="201"/>
      <c r="G944" s="201"/>
      <c r="H944" s="201"/>
      <c r="I944" s="201"/>
      <c r="J944" s="201"/>
      <c r="K944" s="201"/>
      <c r="L944" s="201"/>
      <c r="M944" s="201"/>
      <c r="N944" s="201"/>
      <c r="O944" s="201"/>
      <c r="P944" s="201"/>
      <c r="Q944" s="201"/>
      <c r="R944" s="201"/>
      <c r="S944" s="201"/>
      <c r="T944" s="201"/>
      <c r="U944" s="201"/>
      <c r="V944" s="201"/>
      <c r="W944" s="201"/>
      <c r="X944" s="201"/>
      <c r="Y944" s="201"/>
      <c r="Z944" s="201"/>
    </row>
    <row r="945" spans="1:26" ht="15.75" customHeight="1" x14ac:dyDescent="0.2">
      <c r="A945" s="201"/>
      <c r="B945" s="201"/>
      <c r="C945" s="201"/>
      <c r="D945" s="201"/>
      <c r="E945" s="201"/>
      <c r="F945" s="201"/>
      <c r="G945" s="201"/>
      <c r="H945" s="201"/>
      <c r="I945" s="201"/>
      <c r="J945" s="201"/>
      <c r="K945" s="201"/>
      <c r="L945" s="201"/>
      <c r="M945" s="201"/>
      <c r="N945" s="201"/>
      <c r="O945" s="201"/>
      <c r="P945" s="201"/>
      <c r="Q945" s="201"/>
      <c r="R945" s="201"/>
      <c r="S945" s="201"/>
      <c r="T945" s="201"/>
      <c r="U945" s="201"/>
      <c r="V945" s="201"/>
      <c r="W945" s="201"/>
      <c r="X945" s="201"/>
      <c r="Y945" s="201"/>
      <c r="Z945" s="201"/>
    </row>
    <row r="946" spans="1:26" ht="15.75" customHeight="1" x14ac:dyDescent="0.2">
      <c r="A946" s="201"/>
      <c r="B946" s="201"/>
      <c r="C946" s="201"/>
      <c r="D946" s="201"/>
      <c r="E946" s="201"/>
      <c r="F946" s="201"/>
      <c r="G946" s="201"/>
      <c r="H946" s="201"/>
      <c r="I946" s="201"/>
      <c r="J946" s="201"/>
      <c r="K946" s="201"/>
      <c r="L946" s="201"/>
      <c r="M946" s="201"/>
      <c r="N946" s="201"/>
      <c r="O946" s="201"/>
      <c r="P946" s="201"/>
      <c r="Q946" s="201"/>
      <c r="R946" s="201"/>
      <c r="S946" s="201"/>
      <c r="T946" s="201"/>
      <c r="U946" s="201"/>
      <c r="V946" s="201"/>
      <c r="W946" s="201"/>
      <c r="X946" s="201"/>
      <c r="Y946" s="201"/>
      <c r="Z946" s="201"/>
    </row>
    <row r="947" spans="1:26" ht="15.75" customHeight="1" x14ac:dyDescent="0.2">
      <c r="A947" s="201"/>
      <c r="B947" s="201"/>
      <c r="C947" s="201"/>
      <c r="D947" s="201"/>
      <c r="E947" s="201"/>
      <c r="F947" s="201"/>
      <c r="G947" s="201"/>
      <c r="H947" s="201"/>
      <c r="I947" s="201"/>
      <c r="J947" s="201"/>
      <c r="K947" s="201"/>
      <c r="L947" s="201"/>
      <c r="M947" s="201"/>
      <c r="N947" s="201"/>
      <c r="O947" s="201"/>
      <c r="P947" s="201"/>
      <c r="Q947" s="201"/>
      <c r="R947" s="201"/>
      <c r="S947" s="201"/>
      <c r="T947" s="201"/>
      <c r="U947" s="201"/>
      <c r="V947" s="201"/>
      <c r="W947" s="201"/>
      <c r="X947" s="201"/>
      <c r="Y947" s="201"/>
      <c r="Z947" s="201"/>
    </row>
    <row r="948" spans="1:26" ht="15.75" customHeight="1" x14ac:dyDescent="0.2">
      <c r="A948" s="201"/>
      <c r="B948" s="201"/>
      <c r="C948" s="201"/>
      <c r="D948" s="201"/>
      <c r="E948" s="201"/>
      <c r="F948" s="201"/>
      <c r="G948" s="201"/>
      <c r="H948" s="201"/>
      <c r="I948" s="201"/>
      <c r="J948" s="201"/>
      <c r="K948" s="201"/>
      <c r="L948" s="201"/>
      <c r="M948" s="201"/>
      <c r="N948" s="201"/>
      <c r="O948" s="201"/>
      <c r="P948" s="201"/>
      <c r="Q948" s="201"/>
      <c r="R948" s="201"/>
      <c r="S948" s="201"/>
      <c r="T948" s="201"/>
      <c r="U948" s="201"/>
      <c r="V948" s="201"/>
      <c r="W948" s="201"/>
      <c r="X948" s="201"/>
      <c r="Y948" s="201"/>
      <c r="Z948" s="201"/>
    </row>
    <row r="949" spans="1:26" ht="15.75" customHeight="1" x14ac:dyDescent="0.2">
      <c r="A949" s="201"/>
      <c r="B949" s="201"/>
      <c r="C949" s="201"/>
      <c r="D949" s="201"/>
      <c r="E949" s="201"/>
      <c r="F949" s="201"/>
      <c r="G949" s="201"/>
      <c r="H949" s="201"/>
      <c r="I949" s="201"/>
      <c r="J949" s="201"/>
      <c r="K949" s="201"/>
      <c r="L949" s="201"/>
      <c r="M949" s="201"/>
      <c r="N949" s="201"/>
      <c r="O949" s="201"/>
      <c r="P949" s="201"/>
      <c r="Q949" s="201"/>
      <c r="R949" s="201"/>
      <c r="S949" s="201"/>
      <c r="T949" s="201"/>
      <c r="U949" s="201"/>
      <c r="V949" s="201"/>
      <c r="W949" s="201"/>
      <c r="X949" s="201"/>
      <c r="Y949" s="201"/>
      <c r="Z949" s="201"/>
    </row>
    <row r="950" spans="1:26" ht="15.75" customHeight="1" x14ac:dyDescent="0.2">
      <c r="A950" s="201"/>
      <c r="B950" s="201"/>
      <c r="C950" s="201"/>
      <c r="D950" s="201"/>
      <c r="E950" s="201"/>
      <c r="F950" s="201"/>
      <c r="G950" s="201"/>
      <c r="H950" s="201"/>
      <c r="I950" s="201"/>
      <c r="J950" s="201"/>
      <c r="K950" s="201"/>
      <c r="L950" s="201"/>
      <c r="M950" s="201"/>
      <c r="N950" s="201"/>
      <c r="O950" s="201"/>
      <c r="P950" s="201"/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</row>
    <row r="951" spans="1:26" ht="15.75" customHeight="1" x14ac:dyDescent="0.2">
      <c r="A951" s="201"/>
      <c r="B951" s="201"/>
      <c r="C951" s="201"/>
      <c r="D951" s="201"/>
      <c r="E951" s="201"/>
      <c r="F951" s="201"/>
      <c r="G951" s="201"/>
      <c r="H951" s="201"/>
      <c r="I951" s="201"/>
      <c r="J951" s="201"/>
      <c r="K951" s="201"/>
      <c r="L951" s="201"/>
      <c r="M951" s="201"/>
      <c r="N951" s="201"/>
      <c r="O951" s="201"/>
      <c r="P951" s="201"/>
      <c r="Q951" s="201"/>
      <c r="R951" s="201"/>
      <c r="S951" s="201"/>
      <c r="T951" s="201"/>
      <c r="U951" s="201"/>
      <c r="V951" s="201"/>
      <c r="W951" s="201"/>
      <c r="X951" s="201"/>
      <c r="Y951" s="201"/>
      <c r="Z951" s="201"/>
    </row>
    <row r="952" spans="1:26" ht="15.75" customHeight="1" x14ac:dyDescent="0.2">
      <c r="A952" s="201"/>
      <c r="B952" s="201"/>
      <c r="C952" s="201"/>
      <c r="D952" s="201"/>
      <c r="E952" s="201"/>
      <c r="F952" s="201"/>
      <c r="G952" s="201"/>
      <c r="H952" s="201"/>
      <c r="I952" s="201"/>
      <c r="J952" s="201"/>
      <c r="K952" s="201"/>
      <c r="L952" s="201"/>
      <c r="M952" s="201"/>
      <c r="N952" s="201"/>
      <c r="O952" s="201"/>
      <c r="P952" s="201"/>
      <c r="Q952" s="201"/>
      <c r="R952" s="201"/>
      <c r="S952" s="201"/>
      <c r="T952" s="201"/>
      <c r="U952" s="201"/>
      <c r="V952" s="201"/>
      <c r="W952" s="201"/>
      <c r="X952" s="201"/>
      <c r="Y952" s="201"/>
      <c r="Z952" s="201"/>
    </row>
    <row r="953" spans="1:26" ht="15.75" customHeight="1" x14ac:dyDescent="0.2">
      <c r="A953" s="201"/>
      <c r="B953" s="201"/>
      <c r="C953" s="201"/>
      <c r="D953" s="201"/>
      <c r="E953" s="201"/>
      <c r="F953" s="201"/>
      <c r="G953" s="201"/>
      <c r="H953" s="201"/>
      <c r="I953" s="201"/>
      <c r="J953" s="201"/>
      <c r="K953" s="201"/>
      <c r="L953" s="201"/>
      <c r="M953" s="201"/>
      <c r="N953" s="201"/>
      <c r="O953" s="201"/>
      <c r="P953" s="201"/>
      <c r="Q953" s="201"/>
      <c r="R953" s="201"/>
      <c r="S953" s="201"/>
      <c r="T953" s="201"/>
      <c r="U953" s="201"/>
      <c r="V953" s="201"/>
      <c r="W953" s="201"/>
      <c r="X953" s="201"/>
      <c r="Y953" s="201"/>
      <c r="Z953" s="201"/>
    </row>
    <row r="954" spans="1:26" ht="15.75" customHeight="1" x14ac:dyDescent="0.2">
      <c r="A954" s="201"/>
      <c r="B954" s="201"/>
      <c r="C954" s="201"/>
      <c r="D954" s="201"/>
      <c r="E954" s="201"/>
      <c r="F954" s="201"/>
      <c r="G954" s="201"/>
      <c r="H954" s="201"/>
      <c r="I954" s="201"/>
      <c r="J954" s="201"/>
      <c r="K954" s="201"/>
      <c r="L954" s="201"/>
      <c r="M954" s="201"/>
      <c r="N954" s="201"/>
      <c r="O954" s="201"/>
      <c r="P954" s="201"/>
      <c r="Q954" s="201"/>
      <c r="R954" s="201"/>
      <c r="S954" s="201"/>
      <c r="T954" s="201"/>
      <c r="U954" s="201"/>
      <c r="V954" s="201"/>
      <c r="W954" s="201"/>
      <c r="X954" s="201"/>
      <c r="Y954" s="201"/>
      <c r="Z954" s="201"/>
    </row>
    <row r="955" spans="1:26" ht="15.75" customHeight="1" x14ac:dyDescent="0.2">
      <c r="A955" s="201"/>
      <c r="B955" s="201"/>
      <c r="C955" s="201"/>
      <c r="D955" s="201"/>
      <c r="E955" s="201"/>
      <c r="F955" s="201"/>
      <c r="G955" s="201"/>
      <c r="H955" s="201"/>
      <c r="I955" s="201"/>
      <c r="J955" s="201"/>
      <c r="K955" s="201"/>
      <c r="L955" s="201"/>
      <c r="M955" s="201"/>
      <c r="N955" s="201"/>
      <c r="O955" s="201"/>
      <c r="P955" s="201"/>
      <c r="Q955" s="201"/>
      <c r="R955" s="201"/>
      <c r="S955" s="201"/>
      <c r="T955" s="201"/>
      <c r="U955" s="201"/>
      <c r="V955" s="201"/>
      <c r="W955" s="201"/>
      <c r="X955" s="201"/>
      <c r="Y955" s="201"/>
      <c r="Z955" s="201"/>
    </row>
    <row r="956" spans="1:26" ht="15.75" customHeight="1" x14ac:dyDescent="0.2">
      <c r="A956" s="201"/>
      <c r="B956" s="201"/>
      <c r="C956" s="201"/>
      <c r="D956" s="201"/>
      <c r="E956" s="201"/>
      <c r="F956" s="201"/>
      <c r="G956" s="201"/>
      <c r="H956" s="201"/>
      <c r="I956" s="201"/>
      <c r="J956" s="201"/>
      <c r="K956" s="201"/>
      <c r="L956" s="201"/>
      <c r="M956" s="201"/>
      <c r="N956" s="201"/>
      <c r="O956" s="201"/>
      <c r="P956" s="201"/>
      <c r="Q956" s="201"/>
      <c r="R956" s="201"/>
      <c r="S956" s="201"/>
      <c r="T956" s="201"/>
      <c r="U956" s="201"/>
      <c r="V956" s="201"/>
      <c r="W956" s="201"/>
      <c r="X956" s="201"/>
      <c r="Y956" s="201"/>
      <c r="Z956" s="201"/>
    </row>
    <row r="957" spans="1:26" ht="15.75" customHeight="1" x14ac:dyDescent="0.2">
      <c r="A957" s="201"/>
      <c r="B957" s="201"/>
      <c r="C957" s="201"/>
      <c r="D957" s="201"/>
      <c r="E957" s="201"/>
      <c r="F957" s="201"/>
      <c r="G957" s="201"/>
      <c r="H957" s="201"/>
      <c r="I957" s="201"/>
      <c r="J957" s="201"/>
      <c r="K957" s="201"/>
      <c r="L957" s="201"/>
      <c r="M957" s="201"/>
      <c r="N957" s="201"/>
      <c r="O957" s="201"/>
      <c r="P957" s="201"/>
      <c r="Q957" s="201"/>
      <c r="R957" s="201"/>
      <c r="S957" s="201"/>
      <c r="T957" s="201"/>
      <c r="U957" s="201"/>
      <c r="V957" s="201"/>
      <c r="W957" s="201"/>
      <c r="X957" s="201"/>
      <c r="Y957" s="201"/>
      <c r="Z957" s="201"/>
    </row>
    <row r="958" spans="1:26" ht="15.75" customHeight="1" x14ac:dyDescent="0.2">
      <c r="A958" s="201"/>
      <c r="B958" s="201"/>
      <c r="C958" s="201"/>
      <c r="D958" s="201"/>
      <c r="E958" s="201"/>
      <c r="F958" s="201"/>
      <c r="G958" s="201"/>
      <c r="H958" s="201"/>
      <c r="I958" s="201"/>
      <c r="J958" s="201"/>
      <c r="K958" s="201"/>
      <c r="L958" s="201"/>
      <c r="M958" s="201"/>
      <c r="N958" s="201"/>
      <c r="O958" s="201"/>
      <c r="P958" s="201"/>
      <c r="Q958" s="201"/>
      <c r="R958" s="201"/>
      <c r="S958" s="201"/>
      <c r="T958" s="201"/>
      <c r="U958" s="201"/>
      <c r="V958" s="201"/>
      <c r="W958" s="201"/>
      <c r="X958" s="201"/>
      <c r="Y958" s="201"/>
      <c r="Z958" s="201"/>
    </row>
    <row r="959" spans="1:26" ht="15.75" customHeight="1" x14ac:dyDescent="0.2">
      <c r="A959" s="201"/>
      <c r="B959" s="201"/>
      <c r="C959" s="201"/>
      <c r="D959" s="201"/>
      <c r="E959" s="201"/>
      <c r="F959" s="201"/>
      <c r="G959" s="201"/>
      <c r="H959" s="201"/>
      <c r="I959" s="201"/>
      <c r="J959" s="201"/>
      <c r="K959" s="201"/>
      <c r="L959" s="201"/>
      <c r="M959" s="201"/>
      <c r="N959" s="201"/>
      <c r="O959" s="201"/>
      <c r="P959" s="201"/>
      <c r="Q959" s="201"/>
      <c r="R959" s="201"/>
      <c r="S959" s="201"/>
      <c r="T959" s="201"/>
      <c r="U959" s="201"/>
      <c r="V959" s="201"/>
      <c r="W959" s="201"/>
      <c r="X959" s="201"/>
      <c r="Y959" s="201"/>
      <c r="Z959" s="201"/>
    </row>
    <row r="960" spans="1:26" ht="15.75" customHeight="1" x14ac:dyDescent="0.2">
      <c r="A960" s="201"/>
      <c r="B960" s="201"/>
      <c r="C960" s="201"/>
      <c r="D960" s="201"/>
      <c r="E960" s="201"/>
      <c r="F960" s="201"/>
      <c r="G960" s="201"/>
      <c r="H960" s="201"/>
      <c r="I960" s="201"/>
      <c r="J960" s="201"/>
      <c r="K960" s="201"/>
      <c r="L960" s="201"/>
      <c r="M960" s="201"/>
      <c r="N960" s="201"/>
      <c r="O960" s="201"/>
      <c r="P960" s="201"/>
      <c r="Q960" s="201"/>
      <c r="R960" s="201"/>
      <c r="S960" s="201"/>
      <c r="T960" s="201"/>
      <c r="U960" s="201"/>
      <c r="V960" s="201"/>
      <c r="W960" s="201"/>
      <c r="X960" s="201"/>
      <c r="Y960" s="201"/>
      <c r="Z960" s="201"/>
    </row>
    <row r="961" spans="1:26" ht="15.75" customHeight="1" x14ac:dyDescent="0.2">
      <c r="A961" s="201"/>
      <c r="B961" s="201"/>
      <c r="C961" s="201"/>
      <c r="D961" s="201"/>
      <c r="E961" s="201"/>
      <c r="F961" s="201"/>
      <c r="G961" s="201"/>
      <c r="H961" s="201"/>
      <c r="I961" s="201"/>
      <c r="J961" s="201"/>
      <c r="K961" s="201"/>
      <c r="L961" s="201"/>
      <c r="M961" s="201"/>
      <c r="N961" s="201"/>
      <c r="O961" s="201"/>
      <c r="P961" s="201"/>
      <c r="Q961" s="201"/>
      <c r="R961" s="201"/>
      <c r="S961" s="201"/>
      <c r="T961" s="201"/>
      <c r="U961" s="201"/>
      <c r="V961" s="201"/>
      <c r="W961" s="201"/>
      <c r="X961" s="201"/>
      <c r="Y961" s="201"/>
      <c r="Z961" s="201"/>
    </row>
    <row r="962" spans="1:26" ht="15.75" customHeight="1" x14ac:dyDescent="0.2">
      <c r="A962" s="201"/>
      <c r="B962" s="201"/>
      <c r="C962" s="201"/>
      <c r="D962" s="201"/>
      <c r="E962" s="201"/>
      <c r="F962" s="201"/>
      <c r="G962" s="201"/>
      <c r="H962" s="201"/>
      <c r="I962" s="201"/>
      <c r="J962" s="201"/>
      <c r="K962" s="201"/>
      <c r="L962" s="201"/>
      <c r="M962" s="201"/>
      <c r="N962" s="201"/>
      <c r="O962" s="201"/>
      <c r="P962" s="201"/>
      <c r="Q962" s="201"/>
      <c r="R962" s="201"/>
      <c r="S962" s="201"/>
      <c r="T962" s="201"/>
      <c r="U962" s="201"/>
      <c r="V962" s="201"/>
      <c r="W962" s="201"/>
      <c r="X962" s="201"/>
      <c r="Y962" s="201"/>
      <c r="Z962" s="201"/>
    </row>
    <row r="963" spans="1:26" ht="15.75" customHeight="1" x14ac:dyDescent="0.2">
      <c r="A963" s="201"/>
      <c r="B963" s="201"/>
      <c r="C963" s="201"/>
      <c r="D963" s="201"/>
      <c r="E963" s="201"/>
      <c r="F963" s="201"/>
      <c r="G963" s="201"/>
      <c r="H963" s="201"/>
      <c r="I963" s="201"/>
      <c r="J963" s="201"/>
      <c r="K963" s="201"/>
      <c r="L963" s="201"/>
      <c r="M963" s="201"/>
      <c r="N963" s="201"/>
      <c r="O963" s="201"/>
      <c r="P963" s="201"/>
      <c r="Q963" s="201"/>
      <c r="R963" s="201"/>
      <c r="S963" s="201"/>
      <c r="T963" s="201"/>
      <c r="U963" s="201"/>
      <c r="V963" s="201"/>
      <c r="W963" s="201"/>
      <c r="X963" s="201"/>
      <c r="Y963" s="201"/>
      <c r="Z963" s="201"/>
    </row>
    <row r="964" spans="1:26" ht="15.75" customHeight="1" x14ac:dyDescent="0.2">
      <c r="A964" s="201"/>
      <c r="B964" s="201"/>
      <c r="C964" s="201"/>
      <c r="D964" s="201"/>
      <c r="E964" s="201"/>
      <c r="F964" s="201"/>
      <c r="G964" s="201"/>
      <c r="H964" s="201"/>
      <c r="I964" s="201"/>
      <c r="J964" s="201"/>
      <c r="K964" s="201"/>
      <c r="L964" s="201"/>
      <c r="M964" s="201"/>
      <c r="N964" s="201"/>
      <c r="O964" s="201"/>
      <c r="P964" s="201"/>
      <c r="Q964" s="201"/>
      <c r="R964" s="201"/>
      <c r="S964" s="201"/>
      <c r="T964" s="201"/>
      <c r="U964" s="201"/>
      <c r="V964" s="201"/>
      <c r="W964" s="201"/>
      <c r="X964" s="201"/>
      <c r="Y964" s="201"/>
      <c r="Z964" s="201"/>
    </row>
    <row r="965" spans="1:26" ht="15.75" customHeight="1" x14ac:dyDescent="0.2">
      <c r="A965" s="201"/>
      <c r="B965" s="201"/>
      <c r="C965" s="201"/>
      <c r="D965" s="201"/>
      <c r="E965" s="201"/>
      <c r="F965" s="201"/>
      <c r="G965" s="201"/>
      <c r="H965" s="201"/>
      <c r="I965" s="201"/>
      <c r="J965" s="201"/>
      <c r="K965" s="201"/>
      <c r="L965" s="201"/>
      <c r="M965" s="201"/>
      <c r="N965" s="201"/>
      <c r="O965" s="201"/>
      <c r="P965" s="201"/>
      <c r="Q965" s="201"/>
      <c r="R965" s="201"/>
      <c r="S965" s="201"/>
      <c r="T965" s="201"/>
      <c r="U965" s="201"/>
      <c r="V965" s="201"/>
      <c r="W965" s="201"/>
      <c r="X965" s="201"/>
      <c r="Y965" s="201"/>
      <c r="Z965" s="201"/>
    </row>
    <row r="966" spans="1:26" ht="15.75" customHeight="1" x14ac:dyDescent="0.2">
      <c r="A966" s="201"/>
      <c r="B966" s="201"/>
      <c r="C966" s="201"/>
      <c r="D966" s="201"/>
      <c r="E966" s="201"/>
      <c r="F966" s="201"/>
      <c r="G966" s="201"/>
      <c r="H966" s="201"/>
      <c r="I966" s="201"/>
      <c r="J966" s="201"/>
      <c r="K966" s="201"/>
      <c r="L966" s="201"/>
      <c r="M966" s="201"/>
      <c r="N966" s="201"/>
      <c r="O966" s="201"/>
      <c r="P966" s="201"/>
      <c r="Q966" s="201"/>
      <c r="R966" s="201"/>
      <c r="S966" s="201"/>
      <c r="T966" s="201"/>
      <c r="U966" s="201"/>
      <c r="V966" s="201"/>
      <c r="W966" s="201"/>
      <c r="X966" s="201"/>
      <c r="Y966" s="201"/>
      <c r="Z966" s="201"/>
    </row>
    <row r="967" spans="1:26" ht="15.75" customHeight="1" x14ac:dyDescent="0.2">
      <c r="A967" s="201"/>
      <c r="B967" s="201"/>
      <c r="C967" s="201"/>
      <c r="D967" s="201"/>
      <c r="E967" s="201"/>
      <c r="F967" s="201"/>
      <c r="G967" s="201"/>
      <c r="H967" s="201"/>
      <c r="I967" s="201"/>
      <c r="J967" s="201"/>
      <c r="K967" s="201"/>
      <c r="L967" s="201"/>
      <c r="M967" s="201"/>
      <c r="N967" s="201"/>
      <c r="O967" s="201"/>
      <c r="P967" s="201"/>
      <c r="Q967" s="201"/>
      <c r="R967" s="201"/>
      <c r="S967" s="201"/>
      <c r="T967" s="201"/>
      <c r="U967" s="201"/>
      <c r="V967" s="201"/>
      <c r="W967" s="201"/>
      <c r="X967" s="201"/>
      <c r="Y967" s="201"/>
      <c r="Z967" s="201"/>
    </row>
    <row r="968" spans="1:26" ht="15.75" customHeight="1" x14ac:dyDescent="0.2">
      <c r="A968" s="201"/>
      <c r="B968" s="201"/>
      <c r="C968" s="201"/>
      <c r="D968" s="201"/>
      <c r="E968" s="201"/>
      <c r="F968" s="201"/>
      <c r="G968" s="201"/>
      <c r="H968" s="201"/>
      <c r="I968" s="201"/>
      <c r="J968" s="201"/>
      <c r="K968" s="201"/>
      <c r="L968" s="201"/>
      <c r="M968" s="201"/>
      <c r="N968" s="201"/>
      <c r="O968" s="201"/>
      <c r="P968" s="201"/>
      <c r="Q968" s="201"/>
      <c r="R968" s="201"/>
      <c r="S968" s="201"/>
      <c r="T968" s="201"/>
      <c r="U968" s="201"/>
      <c r="V968" s="201"/>
      <c r="W968" s="201"/>
      <c r="X968" s="201"/>
      <c r="Y968" s="201"/>
      <c r="Z968" s="201"/>
    </row>
    <row r="969" spans="1:26" ht="15.75" customHeight="1" x14ac:dyDescent="0.2">
      <c r="A969" s="201"/>
      <c r="B969" s="201"/>
      <c r="C969" s="201"/>
      <c r="D969" s="201"/>
      <c r="E969" s="201"/>
      <c r="F969" s="201"/>
      <c r="G969" s="201"/>
      <c r="H969" s="201"/>
      <c r="I969" s="201"/>
      <c r="J969" s="201"/>
      <c r="K969" s="201"/>
      <c r="L969" s="201"/>
      <c r="M969" s="201"/>
      <c r="N969" s="201"/>
      <c r="O969" s="201"/>
      <c r="P969" s="201"/>
      <c r="Q969" s="201"/>
      <c r="R969" s="201"/>
      <c r="S969" s="201"/>
      <c r="T969" s="201"/>
      <c r="U969" s="201"/>
      <c r="V969" s="201"/>
      <c r="W969" s="201"/>
      <c r="X969" s="201"/>
      <c r="Y969" s="201"/>
      <c r="Z969" s="201"/>
    </row>
    <row r="970" spans="1:26" ht="15.75" customHeight="1" x14ac:dyDescent="0.2">
      <c r="A970" s="201"/>
      <c r="B970" s="201"/>
      <c r="C970" s="201"/>
      <c r="D970" s="201"/>
      <c r="E970" s="201"/>
      <c r="F970" s="201"/>
      <c r="G970" s="201"/>
      <c r="H970" s="201"/>
      <c r="I970" s="201"/>
      <c r="J970" s="201"/>
      <c r="K970" s="201"/>
      <c r="L970" s="201"/>
      <c r="M970" s="201"/>
      <c r="N970" s="201"/>
      <c r="O970" s="201"/>
      <c r="P970" s="201"/>
      <c r="Q970" s="201"/>
      <c r="R970" s="201"/>
      <c r="S970" s="201"/>
      <c r="T970" s="201"/>
      <c r="U970" s="201"/>
      <c r="V970" s="201"/>
      <c r="W970" s="201"/>
      <c r="X970" s="201"/>
      <c r="Y970" s="201"/>
      <c r="Z970" s="201"/>
    </row>
    <row r="971" spans="1:26" ht="15.75" customHeight="1" x14ac:dyDescent="0.2">
      <c r="A971" s="201"/>
      <c r="B971" s="201"/>
      <c r="C971" s="201"/>
      <c r="D971" s="201"/>
      <c r="E971" s="201"/>
      <c r="F971" s="201"/>
      <c r="G971" s="201"/>
      <c r="H971" s="201"/>
      <c r="I971" s="201"/>
      <c r="J971" s="201"/>
      <c r="K971" s="201"/>
      <c r="L971" s="201"/>
      <c r="M971" s="201"/>
      <c r="N971" s="201"/>
      <c r="O971" s="201"/>
      <c r="P971" s="201"/>
      <c r="Q971" s="201"/>
      <c r="R971" s="201"/>
      <c r="S971" s="201"/>
      <c r="T971" s="201"/>
      <c r="U971" s="201"/>
      <c r="V971" s="201"/>
      <c r="W971" s="201"/>
      <c r="X971" s="201"/>
      <c r="Y971" s="201"/>
      <c r="Z971" s="201"/>
    </row>
    <row r="972" spans="1:26" ht="15.75" customHeight="1" x14ac:dyDescent="0.2">
      <c r="A972" s="201"/>
      <c r="B972" s="201"/>
      <c r="C972" s="201"/>
      <c r="D972" s="201"/>
      <c r="E972" s="201"/>
      <c r="F972" s="201"/>
      <c r="G972" s="201"/>
      <c r="H972" s="201"/>
      <c r="I972" s="201"/>
      <c r="J972" s="201"/>
      <c r="K972" s="201"/>
      <c r="L972" s="201"/>
      <c r="M972" s="201"/>
      <c r="N972" s="201"/>
      <c r="O972" s="201"/>
      <c r="P972" s="201"/>
      <c r="Q972" s="201"/>
      <c r="R972" s="201"/>
      <c r="S972" s="201"/>
      <c r="T972" s="201"/>
      <c r="U972" s="201"/>
      <c r="V972" s="201"/>
      <c r="W972" s="201"/>
      <c r="X972" s="201"/>
      <c r="Y972" s="201"/>
      <c r="Z972" s="201"/>
    </row>
    <row r="973" spans="1:26" ht="15.75" customHeight="1" x14ac:dyDescent="0.2">
      <c r="A973" s="201"/>
      <c r="B973" s="201"/>
      <c r="C973" s="201"/>
      <c r="D973" s="201"/>
      <c r="E973" s="201"/>
      <c r="F973" s="201"/>
      <c r="G973" s="201"/>
      <c r="H973" s="201"/>
      <c r="I973" s="201"/>
      <c r="J973" s="201"/>
      <c r="K973" s="201"/>
      <c r="L973" s="201"/>
      <c r="M973" s="201"/>
      <c r="N973" s="201"/>
      <c r="O973" s="201"/>
      <c r="P973" s="201"/>
      <c r="Q973" s="201"/>
      <c r="R973" s="201"/>
      <c r="S973" s="201"/>
      <c r="T973" s="201"/>
      <c r="U973" s="201"/>
      <c r="V973" s="201"/>
      <c r="W973" s="201"/>
      <c r="X973" s="201"/>
      <c r="Y973" s="201"/>
      <c r="Z973" s="201"/>
    </row>
    <row r="974" spans="1:26" ht="15.75" customHeight="1" x14ac:dyDescent="0.2">
      <c r="A974" s="201"/>
      <c r="B974" s="201"/>
      <c r="C974" s="201"/>
      <c r="D974" s="201"/>
      <c r="E974" s="201"/>
      <c r="F974" s="201"/>
      <c r="G974" s="201"/>
      <c r="H974" s="201"/>
      <c r="I974" s="201"/>
      <c r="J974" s="201"/>
      <c r="K974" s="201"/>
      <c r="L974" s="201"/>
      <c r="M974" s="201"/>
      <c r="N974" s="201"/>
      <c r="O974" s="201"/>
      <c r="P974" s="201"/>
      <c r="Q974" s="201"/>
      <c r="R974" s="201"/>
      <c r="S974" s="201"/>
      <c r="T974" s="201"/>
      <c r="U974" s="201"/>
      <c r="V974" s="201"/>
      <c r="W974" s="201"/>
      <c r="X974" s="201"/>
      <c r="Y974" s="201"/>
      <c r="Z974" s="201"/>
    </row>
    <row r="975" spans="1:26" ht="15.75" customHeight="1" x14ac:dyDescent="0.2">
      <c r="A975" s="201"/>
      <c r="B975" s="201"/>
      <c r="C975" s="201"/>
      <c r="D975" s="201"/>
      <c r="E975" s="201"/>
      <c r="F975" s="201"/>
      <c r="G975" s="201"/>
      <c r="H975" s="201"/>
      <c r="I975" s="201"/>
      <c r="J975" s="201"/>
      <c r="K975" s="201"/>
      <c r="L975" s="201"/>
      <c r="M975" s="201"/>
      <c r="N975" s="201"/>
      <c r="O975" s="201"/>
      <c r="P975" s="201"/>
      <c r="Q975" s="201"/>
      <c r="R975" s="201"/>
      <c r="S975" s="201"/>
      <c r="T975" s="201"/>
      <c r="U975" s="201"/>
      <c r="V975" s="201"/>
      <c r="W975" s="201"/>
      <c r="X975" s="201"/>
      <c r="Y975" s="201"/>
      <c r="Z975" s="201"/>
    </row>
    <row r="976" spans="1:26" ht="15.75" customHeight="1" x14ac:dyDescent="0.2">
      <c r="A976" s="201"/>
      <c r="B976" s="201"/>
      <c r="C976" s="201"/>
      <c r="D976" s="201"/>
      <c r="E976" s="201"/>
      <c r="F976" s="201"/>
      <c r="G976" s="201"/>
      <c r="H976" s="201"/>
      <c r="I976" s="201"/>
      <c r="J976" s="201"/>
      <c r="K976" s="201"/>
      <c r="L976" s="201"/>
      <c r="M976" s="201"/>
      <c r="N976" s="201"/>
      <c r="O976" s="201"/>
      <c r="P976" s="201"/>
      <c r="Q976" s="201"/>
      <c r="R976" s="201"/>
      <c r="S976" s="201"/>
      <c r="T976" s="201"/>
      <c r="U976" s="201"/>
      <c r="V976" s="201"/>
      <c r="W976" s="201"/>
      <c r="X976" s="201"/>
      <c r="Y976" s="201"/>
      <c r="Z976" s="201"/>
    </row>
    <row r="977" spans="1:26" ht="15.75" customHeight="1" x14ac:dyDescent="0.2">
      <c r="A977" s="201"/>
      <c r="B977" s="201"/>
      <c r="C977" s="201"/>
      <c r="D977" s="201"/>
      <c r="E977" s="201"/>
      <c r="F977" s="201"/>
      <c r="G977" s="201"/>
      <c r="H977" s="201"/>
      <c r="I977" s="201"/>
      <c r="J977" s="201"/>
      <c r="K977" s="201"/>
      <c r="L977" s="201"/>
      <c r="M977" s="201"/>
      <c r="N977" s="201"/>
      <c r="O977" s="201"/>
      <c r="P977" s="201"/>
      <c r="Q977" s="201"/>
      <c r="R977" s="201"/>
      <c r="S977" s="201"/>
      <c r="T977" s="201"/>
      <c r="U977" s="201"/>
      <c r="V977" s="201"/>
      <c r="W977" s="201"/>
      <c r="X977" s="201"/>
      <c r="Y977" s="201"/>
      <c r="Z977" s="201"/>
    </row>
    <row r="978" spans="1:26" ht="15.75" customHeight="1" x14ac:dyDescent="0.2">
      <c r="A978" s="201"/>
      <c r="B978" s="201"/>
      <c r="C978" s="201"/>
      <c r="D978" s="201"/>
      <c r="E978" s="201"/>
      <c r="F978" s="201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</row>
    <row r="979" spans="1:26" ht="15.75" customHeight="1" x14ac:dyDescent="0.2">
      <c r="A979" s="201"/>
      <c r="B979" s="201"/>
      <c r="C979" s="201"/>
      <c r="D979" s="201"/>
      <c r="E979" s="201"/>
      <c r="F979" s="201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</row>
    <row r="980" spans="1:26" ht="15.75" customHeight="1" x14ac:dyDescent="0.2">
      <c r="A980" s="201"/>
      <c r="B980" s="201"/>
      <c r="C980" s="201"/>
      <c r="D980" s="201"/>
      <c r="E980" s="201"/>
      <c r="F980" s="201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</row>
    <row r="981" spans="1:26" ht="15.75" customHeight="1" x14ac:dyDescent="0.2">
      <c r="A981" s="201"/>
      <c r="B981" s="201"/>
      <c r="C981" s="201"/>
      <c r="D981" s="201"/>
      <c r="E981" s="201"/>
      <c r="F981" s="201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</row>
    <row r="982" spans="1:26" ht="15.75" customHeight="1" x14ac:dyDescent="0.2">
      <c r="A982" s="201"/>
      <c r="B982" s="201"/>
      <c r="C982" s="201"/>
      <c r="D982" s="201"/>
      <c r="E982" s="201"/>
      <c r="F982" s="201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</row>
    <row r="983" spans="1:26" ht="15.75" customHeight="1" x14ac:dyDescent="0.2">
      <c r="A983" s="201"/>
      <c r="B983" s="201"/>
      <c r="C983" s="201"/>
      <c r="D983" s="201"/>
      <c r="E983" s="201"/>
      <c r="F983" s="201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</row>
    <row r="984" spans="1:26" ht="15.75" customHeight="1" x14ac:dyDescent="0.2">
      <c r="A984" s="201"/>
      <c r="B984" s="201"/>
      <c r="C984" s="201"/>
      <c r="D984" s="201"/>
      <c r="E984" s="201"/>
      <c r="F984" s="201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</row>
    <row r="985" spans="1:26" ht="15.75" customHeight="1" x14ac:dyDescent="0.2">
      <c r="A985" s="201"/>
      <c r="B985" s="201"/>
      <c r="C985" s="201"/>
      <c r="D985" s="201"/>
      <c r="E985" s="201"/>
      <c r="F985" s="201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</row>
    <row r="986" spans="1:26" ht="15.75" customHeight="1" x14ac:dyDescent="0.2">
      <c r="A986" s="201"/>
      <c r="B986" s="201"/>
      <c r="C986" s="201"/>
      <c r="D986" s="201"/>
      <c r="E986" s="201"/>
      <c r="F986" s="201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</row>
    <row r="987" spans="1:26" ht="15.75" customHeight="1" x14ac:dyDescent="0.2">
      <c r="A987" s="201"/>
      <c r="B987" s="201"/>
      <c r="C987" s="201"/>
      <c r="D987" s="201"/>
      <c r="E987" s="201"/>
      <c r="F987" s="201"/>
      <c r="G987" s="201"/>
      <c r="H987" s="201"/>
      <c r="I987" s="201"/>
      <c r="J987" s="201"/>
      <c r="K987" s="201"/>
      <c r="L987" s="201"/>
      <c r="M987" s="201"/>
      <c r="N987" s="201"/>
      <c r="O987" s="201"/>
      <c r="P987" s="201"/>
      <c r="Q987" s="201"/>
      <c r="R987" s="201"/>
      <c r="S987" s="201"/>
      <c r="T987" s="201"/>
      <c r="U987" s="201"/>
      <c r="V987" s="201"/>
      <c r="W987" s="201"/>
      <c r="X987" s="201"/>
      <c r="Y987" s="201"/>
      <c r="Z987" s="201"/>
    </row>
    <row r="988" spans="1:26" ht="15.75" customHeight="1" x14ac:dyDescent="0.2">
      <c r="A988" s="201"/>
      <c r="B988" s="201"/>
      <c r="C988" s="201"/>
      <c r="D988" s="201"/>
      <c r="E988" s="201"/>
      <c r="F988" s="201"/>
      <c r="G988" s="201"/>
      <c r="H988" s="201"/>
      <c r="I988" s="201"/>
      <c r="J988" s="201"/>
      <c r="K988" s="201"/>
      <c r="L988" s="201"/>
      <c r="M988" s="201"/>
      <c r="N988" s="201"/>
      <c r="O988" s="201"/>
      <c r="P988" s="201"/>
      <c r="Q988" s="201"/>
      <c r="R988" s="201"/>
      <c r="S988" s="201"/>
      <c r="T988" s="201"/>
      <c r="U988" s="201"/>
      <c r="V988" s="201"/>
      <c r="W988" s="201"/>
      <c r="X988" s="201"/>
      <c r="Y988" s="201"/>
      <c r="Z988" s="201"/>
    </row>
    <row r="989" spans="1:26" ht="15.75" customHeight="1" x14ac:dyDescent="0.2">
      <c r="A989" s="201"/>
      <c r="B989" s="201"/>
      <c r="C989" s="201"/>
      <c r="D989" s="201"/>
      <c r="E989" s="201"/>
      <c r="F989" s="201"/>
      <c r="G989" s="201"/>
      <c r="H989" s="201"/>
      <c r="I989" s="201"/>
      <c r="J989" s="201"/>
      <c r="K989" s="201"/>
      <c r="L989" s="201"/>
      <c r="M989" s="201"/>
      <c r="N989" s="201"/>
      <c r="O989" s="201"/>
      <c r="P989" s="201"/>
      <c r="Q989" s="201"/>
      <c r="R989" s="201"/>
      <c r="S989" s="201"/>
      <c r="T989" s="201"/>
      <c r="U989" s="201"/>
      <c r="V989" s="201"/>
      <c r="W989" s="201"/>
      <c r="X989" s="201"/>
      <c r="Y989" s="201"/>
      <c r="Z989" s="201"/>
    </row>
    <row r="990" spans="1:26" ht="15.75" customHeight="1" x14ac:dyDescent="0.2">
      <c r="A990" s="201"/>
      <c r="B990" s="201"/>
      <c r="C990" s="201"/>
      <c r="D990" s="201"/>
      <c r="E990" s="201"/>
      <c r="F990" s="201"/>
      <c r="G990" s="201"/>
      <c r="H990" s="201"/>
      <c r="I990" s="201"/>
      <c r="J990" s="201"/>
      <c r="K990" s="201"/>
      <c r="L990" s="201"/>
      <c r="M990" s="201"/>
      <c r="N990" s="201"/>
      <c r="O990" s="201"/>
      <c r="P990" s="201"/>
      <c r="Q990" s="201"/>
      <c r="R990" s="201"/>
      <c r="S990" s="201"/>
      <c r="T990" s="201"/>
      <c r="U990" s="201"/>
      <c r="V990" s="201"/>
      <c r="W990" s="201"/>
      <c r="X990" s="201"/>
      <c r="Y990" s="201"/>
      <c r="Z990" s="201"/>
    </row>
    <row r="991" spans="1:26" ht="15.75" customHeight="1" x14ac:dyDescent="0.2">
      <c r="A991" s="201"/>
      <c r="B991" s="201"/>
      <c r="C991" s="201"/>
      <c r="D991" s="201"/>
      <c r="E991" s="201"/>
      <c r="F991" s="201"/>
      <c r="G991" s="201"/>
      <c r="H991" s="201"/>
      <c r="I991" s="201"/>
      <c r="J991" s="201"/>
      <c r="K991" s="201"/>
      <c r="L991" s="201"/>
      <c r="M991" s="201"/>
      <c r="N991" s="201"/>
      <c r="O991" s="201"/>
      <c r="P991" s="201"/>
      <c r="Q991" s="201"/>
      <c r="R991" s="201"/>
      <c r="S991" s="201"/>
      <c r="T991" s="201"/>
      <c r="U991" s="201"/>
      <c r="V991" s="201"/>
      <c r="W991" s="201"/>
      <c r="X991" s="201"/>
      <c r="Y991" s="201"/>
      <c r="Z991" s="201"/>
    </row>
    <row r="992" spans="1:26" ht="15.75" customHeight="1" x14ac:dyDescent="0.2">
      <c r="A992" s="201"/>
      <c r="B992" s="201"/>
      <c r="C992" s="201"/>
      <c r="D992" s="201"/>
      <c r="E992" s="201"/>
      <c r="F992" s="201"/>
      <c r="G992" s="201"/>
      <c r="H992" s="201"/>
      <c r="I992" s="201"/>
      <c r="J992" s="201"/>
      <c r="K992" s="201"/>
      <c r="L992" s="201"/>
      <c r="M992" s="201"/>
      <c r="N992" s="201"/>
      <c r="O992" s="201"/>
      <c r="P992" s="201"/>
      <c r="Q992" s="201"/>
      <c r="R992" s="201"/>
      <c r="S992" s="201"/>
      <c r="T992" s="201"/>
      <c r="U992" s="201"/>
      <c r="V992" s="201"/>
      <c r="W992" s="201"/>
      <c r="X992" s="201"/>
      <c r="Y992" s="201"/>
      <c r="Z992" s="201"/>
    </row>
    <row r="993" spans="1:26" ht="15.75" customHeight="1" x14ac:dyDescent="0.2">
      <c r="A993" s="201"/>
      <c r="B993" s="201"/>
      <c r="C993" s="201"/>
      <c r="D993" s="201"/>
      <c r="E993" s="201"/>
      <c r="F993" s="201"/>
      <c r="G993" s="201"/>
      <c r="H993" s="201"/>
      <c r="I993" s="201"/>
      <c r="J993" s="201"/>
      <c r="K993" s="201"/>
      <c r="L993" s="201"/>
      <c r="M993" s="201"/>
      <c r="N993" s="201"/>
      <c r="O993" s="201"/>
      <c r="P993" s="201"/>
      <c r="Q993" s="201"/>
      <c r="R993" s="201"/>
      <c r="S993" s="201"/>
      <c r="T993" s="201"/>
      <c r="U993" s="201"/>
      <c r="V993" s="201"/>
      <c r="W993" s="201"/>
      <c r="X993" s="201"/>
      <c r="Y993" s="201"/>
      <c r="Z993" s="201"/>
    </row>
    <row r="994" spans="1:26" ht="15.75" customHeight="1" x14ac:dyDescent="0.2">
      <c r="A994" s="201"/>
      <c r="B994" s="201"/>
      <c r="C994" s="201"/>
      <c r="D994" s="201"/>
      <c r="E994" s="201"/>
      <c r="F994" s="201"/>
      <c r="G994" s="201"/>
      <c r="H994" s="201"/>
      <c r="I994" s="201"/>
      <c r="J994" s="201"/>
      <c r="K994" s="201"/>
      <c r="L994" s="201"/>
      <c r="M994" s="201"/>
      <c r="N994" s="201"/>
      <c r="O994" s="201"/>
      <c r="P994" s="201"/>
      <c r="Q994" s="201"/>
      <c r="R994" s="201"/>
      <c r="S994" s="201"/>
      <c r="T994" s="201"/>
      <c r="U994" s="201"/>
      <c r="V994" s="201"/>
      <c r="W994" s="201"/>
      <c r="X994" s="201"/>
      <c r="Y994" s="201"/>
      <c r="Z994" s="201"/>
    </row>
    <row r="995" spans="1:26" ht="15.75" customHeight="1" x14ac:dyDescent="0.2">
      <c r="A995" s="201"/>
      <c r="B995" s="201"/>
      <c r="C995" s="201"/>
      <c r="D995" s="201"/>
      <c r="E995" s="201"/>
      <c r="F995" s="201"/>
      <c r="G995" s="201"/>
      <c r="H995" s="201"/>
      <c r="I995" s="201"/>
      <c r="J995" s="201"/>
      <c r="K995" s="201"/>
      <c r="L995" s="201"/>
      <c r="M995" s="201"/>
      <c r="N995" s="201"/>
      <c r="O995" s="201"/>
      <c r="P995" s="201"/>
      <c r="Q995" s="201"/>
      <c r="R995" s="201"/>
      <c r="S995" s="201"/>
      <c r="T995" s="201"/>
      <c r="U995" s="201"/>
      <c r="V995" s="201"/>
      <c r="W995" s="201"/>
      <c r="X995" s="201"/>
      <c r="Y995" s="201"/>
      <c r="Z995" s="201"/>
    </row>
    <row r="996" spans="1:26" ht="15.75" customHeight="1" x14ac:dyDescent="0.2">
      <c r="A996" s="201"/>
      <c r="B996" s="201"/>
      <c r="C996" s="201"/>
      <c r="D996" s="201"/>
      <c r="E996" s="201"/>
      <c r="F996" s="201"/>
      <c r="G996" s="201"/>
      <c r="H996" s="201"/>
      <c r="I996" s="201"/>
      <c r="J996" s="201"/>
      <c r="K996" s="201"/>
      <c r="L996" s="201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</row>
    <row r="997" spans="1:26" ht="15.75" customHeight="1" x14ac:dyDescent="0.2">
      <c r="A997" s="201"/>
      <c r="B997" s="201"/>
      <c r="C997" s="201"/>
      <c r="D997" s="201"/>
      <c r="E997" s="201"/>
      <c r="F997" s="201"/>
      <c r="G997" s="201"/>
      <c r="H997" s="201"/>
      <c r="I997" s="201"/>
      <c r="J997" s="201"/>
      <c r="K997" s="201"/>
      <c r="L997" s="201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</row>
    <row r="998" spans="1:26" ht="15.75" customHeight="1" x14ac:dyDescent="0.2">
      <c r="A998" s="201"/>
      <c r="B998" s="201"/>
      <c r="C998" s="201"/>
      <c r="D998" s="201"/>
      <c r="E998" s="201"/>
      <c r="F998" s="201"/>
      <c r="G998" s="201"/>
      <c r="H998" s="201"/>
      <c r="I998" s="201"/>
      <c r="J998" s="201"/>
      <c r="K998" s="201"/>
      <c r="L998" s="201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</row>
    <row r="999" spans="1:26" ht="15.75" customHeight="1" x14ac:dyDescent="0.2">
      <c r="A999" s="201"/>
      <c r="B999" s="201"/>
      <c r="C999" s="201"/>
      <c r="D999" s="201"/>
      <c r="E999" s="201"/>
      <c r="F999" s="201"/>
      <c r="G999" s="201"/>
      <c r="H999" s="201"/>
      <c r="I999" s="201"/>
      <c r="J999" s="201"/>
      <c r="K999" s="201"/>
      <c r="L999" s="201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</row>
    <row r="1000" spans="1:26" ht="15.75" customHeight="1" x14ac:dyDescent="0.2">
      <c r="A1000" s="201"/>
      <c r="B1000" s="201"/>
      <c r="C1000" s="201"/>
      <c r="D1000" s="201"/>
      <c r="E1000" s="201"/>
      <c r="F1000" s="201"/>
      <c r="G1000" s="201"/>
      <c r="H1000" s="201"/>
      <c r="I1000" s="201"/>
      <c r="J1000" s="201"/>
      <c r="K1000" s="201"/>
      <c r="L1000" s="201"/>
      <c r="M1000" s="201"/>
      <c r="N1000" s="201"/>
      <c r="O1000" s="201"/>
      <c r="P1000" s="201"/>
      <c r="Q1000" s="201"/>
      <c r="R1000" s="201"/>
      <c r="S1000" s="201"/>
      <c r="T1000" s="201"/>
      <c r="U1000" s="201"/>
      <c r="V1000" s="201"/>
      <c r="W1000" s="201"/>
      <c r="X1000" s="201"/>
      <c r="Y1000" s="201"/>
      <c r="Z1000" s="201"/>
    </row>
  </sheetData>
  <phoneticPr fontId="3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</vt:lpstr>
      <vt:lpstr>Dec19</vt:lpstr>
      <vt:lpstr>Nov19</vt:lpstr>
      <vt:lpstr>Oct19</vt:lpstr>
      <vt:lpstr>Lookup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RAVY</dc:creator>
  <cp:lastModifiedBy>Meanwhile Creative</cp:lastModifiedBy>
  <dcterms:created xsi:type="dcterms:W3CDTF">2017-11-16T15:08:23Z</dcterms:created>
  <dcterms:modified xsi:type="dcterms:W3CDTF">2023-05-29T07:13:27Z</dcterms:modified>
</cp:coreProperties>
</file>