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B\SOURCE\Masters\src\Ch3\data\uat_raw\"/>
    </mc:Choice>
  </mc:AlternateContent>
  <xr:revisionPtr revIDLastSave="0" documentId="13_ncr:1_{09BE8A25-C11B-4904-87CA-D80AC5421D5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xported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2" i="1"/>
</calcChain>
</file>

<file path=xl/sharedStrings.xml><?xml version="1.0" encoding="utf-8"?>
<sst xmlns="http://schemas.openxmlformats.org/spreadsheetml/2006/main" count="281" uniqueCount="280">
  <si>
    <t>Dashboard</t>
  </si>
  <si>
    <t>_UNLINK__UNLINK_SmartViews | [SSG] BenchmarkViewer</t>
  </si>
  <si>
    <t>_UNLINK_Smart views | Sibanye-Stillwater (Gold) | K1 Air Summary</t>
  </si>
  <si>
    <t>_UNLINK_Smart views | Sibanye-Stillwater (Gold) | K1 Water Summary</t>
  </si>
  <si>
    <t>_UNLINK_Smart views | Sibanye-Stillwater (Gold) | Kloof Dewatering Smartview Monitoring</t>
  </si>
  <si>
    <t>_UNLINK_Smart views | Sibanye-Stillwater (Marikana) | K3 CA demand</t>
  </si>
  <si>
    <t>_UNLINK_Smart views | Sibanye-Stillwater (Marikana) | Karee CA Supply side</t>
  </si>
  <si>
    <t>_UNLINK_Smart views | Sibanye-Stillwater (Marikana) | Load curtailment  view</t>
  </si>
  <si>
    <t>_UNLINK_Smart views | Sibanye-Stillwater (Marikana) | PGM Concentrators</t>
  </si>
  <si>
    <t>_UNLINK_Smart views | Sibanye-Stillwater (Marikana) | Rowland CA demand</t>
  </si>
  <si>
    <t>_UNLINK_Smart views | Sibanye-Stillwater (Marikana) | Rowland Dewatering Smartview</t>
  </si>
  <si>
    <t>_UNLINK_Smart views | Sibanye-Stillwater (Rustenburg) | Compressed air</t>
  </si>
  <si>
    <t>_UNLINK_Smart views | Sibanye-Stillwater (Rustenburg) | ESG view V1.0</t>
  </si>
  <si>
    <t>_UNLINK_Smart views | Sibanye-Stillwater (Rustenburg) | POD Overview</t>
  </si>
  <si>
    <t>_UNLINK_Smart views | Sibanye-Stillwater (Rustenburg) | RPM Budget vs Actual V1.0</t>
  </si>
  <si>
    <t>_UNLINK_Smart views | Sibanye-Stillwater (Rustenburg) | RPM POD smart view</t>
  </si>
  <si>
    <t>_UNLINK_Smart views | Sibanye-Stillwater (Rustenburg) | Siphumelele CA Demand Side Analysis</t>
  </si>
  <si>
    <t>_UNLINK_SmartViews | [SSM] Commodity analysis_MTB report_V1.1 - Marikana</t>
  </si>
  <si>
    <t>_UNLINK_SmartViews | [SSR] CommodityAnalysis</t>
  </si>
  <si>
    <t>_UNLINK_SmartViews | [SSR] Winder Analysis</t>
  </si>
  <si>
    <t>Action Tracker | ETA | PGM Live Views</t>
  </si>
  <si>
    <t>Action Tracker | Harmony | Energy</t>
  </si>
  <si>
    <t>Action Tracker | Harmony | LOS</t>
  </si>
  <si>
    <t>Action Tracker | Harmony | Service Delivery</t>
  </si>
  <si>
    <t>Action Tracker | Impala | General</t>
  </si>
  <si>
    <t>Action Tracker | Marikana</t>
  </si>
  <si>
    <t>Action Tracker | Sibanye Gold | Energy Management</t>
  </si>
  <si>
    <t>Action Tracker | Sibanye PGM | General</t>
  </si>
  <si>
    <t>Action Tracker | Sibanye Rustenburg | General</t>
  </si>
  <si>
    <t>Assets | [Har] Work Orders Action Tracker</t>
  </si>
  <si>
    <t>Assets | Condition [Monitoring] (MTB2)</t>
  </si>
  <si>
    <t>Assets | Harmony | Condition Monitoring Top level Mock up</t>
  </si>
  <si>
    <t>Custom views | Harmony | Doornkop Ventilation Overview</t>
  </si>
  <si>
    <t>Custom views | Harmony | Harmony Budget tracker tool V1.0</t>
  </si>
  <si>
    <t>Custom views | Harmony | Harmony power factor Realtime</t>
  </si>
  <si>
    <t>Custom views | Harmony | Harmony power factor V1</t>
  </si>
  <si>
    <t>Custom views | Harmony | Joel_Blasting_R01</t>
  </si>
  <si>
    <t>Custom views | Harmony | Kusasalethu 100L Isolation Monitor</t>
  </si>
  <si>
    <t>Custom views | Harmony | Kusasalethu Temperature Viewer RE06</t>
  </si>
  <si>
    <t>Custom views | Harmony | Phakisa Overview Page</t>
  </si>
  <si>
    <t>Custom views | Harmony | TSH_72L and 76L pump stations_MTB Custom View</t>
  </si>
  <si>
    <t>Custom views | Harmony | Tshepong Ventilation Smartview</t>
  </si>
  <si>
    <t>Custom views | Impala Platinum | Impala data monitoring_R01</t>
  </si>
  <si>
    <t>Custom views | Sibanye-Stillwater (Gold) | Beatrix 4 data monitoring R01</t>
  </si>
  <si>
    <t>Custom views | Sibanye-Stillwater (Gold) | Sibanye Gold Curtailment data monitoring_R04</t>
  </si>
  <si>
    <t>CustomViews | [HAR] Environmental Water Management</t>
  </si>
  <si>
    <t>CustomViews | [HAR] Load Curtailment</t>
  </si>
  <si>
    <t>CustomViews | [HAR] Target</t>
  </si>
  <si>
    <t>CustomViews | [HAR] Tshepong | Belts Status</t>
  </si>
  <si>
    <t>CustomViews | [HAR] Tshepong | Decline service  water</t>
  </si>
  <si>
    <t>Document | Documents</t>
  </si>
  <si>
    <t>Energy | Electricity | [HARMONY] Budget Tool</t>
  </si>
  <si>
    <t>Environment | Harmony | Environmental (AT)</t>
  </si>
  <si>
    <t>Environment | Harmony | KPI Analysis</t>
  </si>
  <si>
    <t>Environment | Operations</t>
  </si>
  <si>
    <t>Environment | Overview</t>
  </si>
  <si>
    <t>Environmental | Water audit</t>
  </si>
  <si>
    <t>Mobile | HAR | Diesel | Logs</t>
  </si>
  <si>
    <t>Mobile | Logs</t>
  </si>
  <si>
    <t>N/A | Harmony | 2021-05-03_Mponeng_FP_Performance_Smartview_R01</t>
  </si>
  <si>
    <t>N/A | Harmony | Digital_Twinning_Roll_Matrix_R01</t>
  </si>
  <si>
    <t>N/A | Impala Platinum | MinPro Compressed Air Tracking</t>
  </si>
  <si>
    <t>PTB Viewer | Digital Twin Client</t>
  </si>
  <si>
    <t>ServiceDelivery | CompressedAir Action Tracker</t>
  </si>
  <si>
    <t>ServiceDelivery | Review pack data</t>
  </si>
  <si>
    <t>ServiceDelivery | Ventilation ActionTracker</t>
  </si>
  <si>
    <t>ServiceDelivery | Water Action Tracker</t>
  </si>
  <si>
    <t>Smart views | [HAR] | Mponeng Shaft</t>
  </si>
  <si>
    <t>Smart views | Anglo American Platinum | AAP Mock Up OPSCO View V1</t>
  </si>
  <si>
    <t>Smart views | Harmony | Analytics Tshepong SLA</t>
  </si>
  <si>
    <t>Smart views | Harmony | Joel Energy Overview</t>
  </si>
  <si>
    <t>Smart views | Harmony | Joel Overview Page</t>
  </si>
  <si>
    <t>Smart views | Harmony | Kusasalethu Overview Page</t>
  </si>
  <si>
    <t>Smart views | Harmony | Kusasalethu Ventilation Overview Smartview</t>
  </si>
  <si>
    <t>Smart views | Harmony | Moab Khotsong Compressed Air Overview</t>
  </si>
  <si>
    <t>Smart views | Harmony | Moab Khotsong Overview Page</t>
  </si>
  <si>
    <t>Smart views | Harmony | Moab Khotsong People Overview</t>
  </si>
  <si>
    <t>Smart views | Harmony | Moab Khotsong Ventilation Overview</t>
  </si>
  <si>
    <t>Smart views | Harmony | Moab Khotsong Water Overview</t>
  </si>
  <si>
    <t>Smart views | Harmony | Mponeng Ventilation Overview</t>
  </si>
  <si>
    <t>Smart views | Harmony | Mponeng Water Overview</t>
  </si>
  <si>
    <t>Smart views | Harmony | Tshepong Overview Page</t>
  </si>
  <si>
    <t>Smart views | Harmony | Tshepong Water Overview</t>
  </si>
  <si>
    <t>Smart views | Impala Platinum | 2022-02-10 BudgetTracker SW V2</t>
  </si>
  <si>
    <t>Smart views | Impala Platinum | Impala Compressed air overview V1</t>
  </si>
  <si>
    <t>Smart views | Impala Platinum | Impala Compressors</t>
  </si>
  <si>
    <t>Smart views | Impala Platinum | Impala Control Valves</t>
  </si>
  <si>
    <t>Smart views | Impala Platinum | Impala KPI Tracker</t>
  </si>
  <si>
    <t>Smart views | Sibanye-Stillwater (Gold) | Budget tracker</t>
  </si>
  <si>
    <t>Smart views | Sibanye-Stillwater (Gold) | K10 Pumping Model - updated</t>
  </si>
  <si>
    <t>Smart views | Sibanye-Stillwater (Gold) | Kloof CA Demand Side Analysis (1.2)</t>
  </si>
  <si>
    <t>Smart views | Sibanye-Stillwater (Gold) | Kloof CA Demand Side Analysis Monitoring</t>
  </si>
  <si>
    <t>Smart views | Sibanye-Stillwater (Gold) | Kloof CA Supply side</t>
  </si>
  <si>
    <t>Smart views | Sibanye-Stillwater (Gold) | Kloof Dewatering Smartview</t>
  </si>
  <si>
    <t>Smart views | Sibanye-Stillwater (Gold) | SSG Load curtailment tool</t>
  </si>
  <si>
    <t>Smart views | Sibanye-Stillwater (Gold) | SSG Load curtailment tool - Prediction</t>
  </si>
  <si>
    <t>Smart views | Sibanye-Stillwater (Gold) | SSG Load curtailment tool - Updated</t>
  </si>
  <si>
    <t>Smart views | Sibanye-Stillwater (Gold) | Strike monitoring</t>
  </si>
  <si>
    <t>Smart views | Sibanye-Stillwater (Marikana) | 4B CA demand</t>
  </si>
  <si>
    <t>Smart views | Sibanye-Stillwater (Marikana) | Marikana CA demand</t>
  </si>
  <si>
    <t>Smart views | Sibanye-Stillwater (Marikana) | Marikana data monitoring_R01</t>
  </si>
  <si>
    <t>Smart views | Sibanye-Stillwater (PGM) | Compressed air overview</t>
  </si>
  <si>
    <t>Smart views | Sibanye-Stillwater (PGM) | PGM POD overview</t>
  </si>
  <si>
    <t>Smart views | Sibanye-Stillwater (Rustenburg) | Compressed air overview</t>
  </si>
  <si>
    <t>Smart views | Sibanye-Stillwater (Rustenburg) | Marikana Load Curtailment</t>
  </si>
  <si>
    <t>Smart views | Sibanye-Stillwater (Rustenburg) | PGM Load Curtailment</t>
  </si>
  <si>
    <t>Smart views | Sibanye-Stillwater (Rustenburg) | PGM shaft performance analysis</t>
  </si>
  <si>
    <t>Smart views | Sibanye-Stillwater (Rustenburg) | Prediction PGM Load curtailment (1)</t>
  </si>
  <si>
    <t>Smart views | Sibanye-Stillwater (Rustenburg) | Rustenburg data monitoring_R01</t>
  </si>
  <si>
    <t>Smart views | Sibanye-Stillwater (Rustenburg) | Rustenburg Load Curtailment</t>
  </si>
  <si>
    <t>smartview | Harmony | Harmony data monitoring_R01</t>
  </si>
  <si>
    <t>SmartViews | [HAR] Bambanani (SmartView)</t>
  </si>
  <si>
    <t>SmartViews | [HAR] Doornkop (SV)</t>
  </si>
  <si>
    <t>SmartViews | [HAR] Doornkop | Compressed air (SmartView)</t>
  </si>
  <si>
    <t>SmartViews | [HAR] Kusasalethu (SmartView)</t>
  </si>
  <si>
    <t>SmartViews | [HAR] Kusasalethu | Compressed air (SmartView)</t>
  </si>
  <si>
    <t>SmartViews | [HAR] Kusasalethu | Cooling (SmartView)</t>
  </si>
  <si>
    <t>SmartViews | [HAR] Kusasalethu | Water (SmartView)</t>
  </si>
  <si>
    <t>SmartViews | [HAR] Masimong (SmartView)</t>
  </si>
  <si>
    <t>SmartViews | [HAR] MoabOperations (SmartView)</t>
  </si>
  <si>
    <t>SmartViews | [HAR] Phakisa Nyala Cluster (SmartView)</t>
  </si>
  <si>
    <t>SmartViews | [HAR] Phakisa Nyala Cluster | Cooling (SmartView)</t>
  </si>
  <si>
    <t>SmartViews | [HAR] Target | Electricity (SmartView)</t>
  </si>
  <si>
    <t>SmartViews | [HAR] Target 1 (SmartView)</t>
  </si>
  <si>
    <t>SmartViews | [HAR] Target 1 | Cooling (SmartView)</t>
  </si>
  <si>
    <t>SmartViews | [HAR] Target 1 | Water (SmartView)</t>
  </si>
  <si>
    <t>SmartViews | [HAR] Tshepong (SmartView)</t>
  </si>
  <si>
    <t>SmartViews | [HAR] Tshepong | CompressedAir (SmartView)</t>
  </si>
  <si>
    <t>SmartViews | [HAR] Tshepong | Cooling (SmartView)</t>
  </si>
  <si>
    <t>SmartViews | [HAR] Tshepong | Electricity (SmartView)</t>
  </si>
  <si>
    <t>SmartViews | [HAR] Tshepong | Water (SmartView)</t>
  </si>
  <si>
    <t>SmartViews | [IMP] Compressed Air</t>
  </si>
  <si>
    <t>SmartViews | [SSM] CompressedAir</t>
  </si>
  <si>
    <t>SmartViews | [SSM] Compressor analysis</t>
  </si>
  <si>
    <t>SmartViews | [SSM] EPL</t>
  </si>
  <si>
    <t>SmartViews | [SSM] Shaft Intensities</t>
  </si>
  <si>
    <t>SmartViews | [SSM] Winder Analysis</t>
  </si>
  <si>
    <t>SmartViews | [SSR] Compressors Analysis</t>
  </si>
  <si>
    <t>System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</si>
  <si>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</si>
  <si>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</si>
  <si>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</si>
  <si>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</si>
  <si>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</si>
  <si>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</si>
  <si>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</si>
  <si>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</si>
  <si>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</si>
  <si>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</si>
  <si>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</si>
  <si>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</si>
  <si>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</si>
  <si>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</si>
  <si>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</si>
  <si>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</si>
  <si>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</si>
  <si>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</si>
  <si>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</si>
  <si>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</si>
  <si>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</si>
  <si>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</si>
  <si>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</si>
  <si>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</si>
  <si>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</si>
  <si>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</si>
  <si>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</si>
  <si>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</si>
  <si>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</si>
  <si>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</si>
  <si>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</si>
  <si>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</si>
  <si>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</si>
  <si>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</si>
  <si>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</si>
  <si>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</si>
  <si>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</si>
  <si>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</si>
  <si>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</si>
  <si>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</si>
  <si>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</si>
  <si>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</si>
  <si>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</si>
  <si>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</si>
  <si>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</si>
  <si>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</si>
  <si>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</si>
  <si>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</si>
  <si>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</si>
  <si>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</si>
  <si>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</si>
  <si>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</si>
  <si>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</si>
  <si>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</si>
  <si>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</si>
  <si>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</si>
  <si>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</si>
  <si>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</si>
  <si>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</si>
  <si>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</si>
  <si>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</si>
  <si>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</si>
  <si>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</si>
  <si>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</si>
  <si>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</si>
  <si>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</si>
  <si>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</si>
  <si>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</si>
  <si>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</si>
  <si>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</si>
  <si>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</si>
  <si>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</si>
  <si>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</si>
  <si>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</si>
  <si>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</si>
  <si>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</si>
  <si>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</si>
  <si>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</si>
  <si>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</si>
  <si>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</si>
  <si>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</si>
  <si>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</si>
  <si>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</si>
  <si>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</si>
  <si>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</si>
  <si>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</si>
  <si>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</si>
  <si>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</si>
  <si>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</si>
  <si>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</si>
  <si>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</si>
  <si>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</si>
  <si>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</si>
  <si>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</si>
  <si>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</si>
  <si>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</si>
  <si>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</si>
  <si>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</si>
  <si>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</si>
  <si>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</si>
  <si>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</si>
  <si>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</si>
  <si>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</si>
  <si>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</si>
  <si>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</si>
  <si>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</si>
  <si>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</si>
  <si>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</si>
  <si>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</si>
  <si>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</si>
  <si>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</si>
  <si>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</si>
  <si>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</si>
  <si>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</si>
  <si>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</si>
  <si>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</si>
  <si>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</si>
  <si>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</si>
  <si>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</si>
  <si>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</si>
  <si>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</si>
  <si>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</si>
  <si>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</si>
  <si>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</si>
  <si>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</si>
  <si>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</si>
  <si>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</si>
  <si>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</si>
  <si>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</si>
  <si>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</si>
  <si>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</si>
  <si>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</si>
  <si>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</si>
  <si>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</si>
  <si>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</si>
  <si>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</si>
  <si>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</si>
  <si>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Priority</t>
  </si>
  <si>
    <t>Normalised Actvity</t>
  </si>
  <si>
    <t>Activities</t>
  </si>
  <si>
    <t>Maintenance 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</si>
</sst>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333333"/>
      <name val="Calibri Body"/>
    </font>
    <font>
      <b/>
      <sz val="10"/>
      <name val="Calibri Body"/>
    </font>
    <font>
      <sz val="8"/>
      <name val="Calibri Body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1" fillId="0" borderId="0" xfId="0" applyFont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'Exported Data'!$E$1</c:f>
              <c:strCache>
                <c:ptCount val="1"/>
                <c:pt idx="0">
                  <c:v>Activities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'Exported Data'!$D$2:$D$25</c:f>
              <c:strCache>
                <c:ptCount val="2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  <c:pt idx="23">
                  <c:v>S24</c:v>
                </c:pt>
              </c:strCache>
            </c:strRef>
          </c:cat>
          <c:val>
            <c:numRef>
              <c:f>'Exported Data'!$E$2:$E$25</c:f>
              <c:numCache>
                <c:formatCode>General</c:formatCode>
                <c:ptCount val="2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13</c:v>
                </c:pt>
                <c:pt idx="4">
                  <c:v>2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8">
                  <c:v>15</c:v>
                </c:pt>
                <c:pt idx="9">
                  <c:v>1</c:v>
                </c:pt>
                <c:pt idx="10">
                  <c:v>25</c:v>
                </c:pt>
                <c:pt idx="11">
                  <c:v>3</c:v>
                </c:pt>
                <c:pt idx="12">
                  <c:v>36</c:v>
                </c:pt>
                <c:pt idx="13">
                  <c:v>4</c:v>
                </c:pt>
                <c:pt idx="14">
                  <c:v>5</c:v>
                </c:pt>
                <c:pt idx="15">
                  <c:v>3</c:v>
                </c:pt>
                <c:pt idx="16">
                  <c:v>6</c:v>
                </c:pt>
                <c:pt idx="17">
                  <c:v>27</c:v>
                </c:pt>
                <c:pt idx="18">
                  <c:v>3</c:v>
                </c:pt>
                <c:pt idx="19">
                  <c:v>15</c:v>
                </c:pt>
                <c:pt idx="20">
                  <c:v>255</c:v>
                </c:pt>
                <c:pt idx="21">
                  <c:v>122</c:v>
                </c:pt>
                <c:pt idx="22">
                  <c:v>1446</c:v>
                </c:pt>
                <c:pt idx="2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24-45B3-83B9-CB8E44763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36015615"/>
        <c:axId val="836020191"/>
      </c:barChart>
      <c:lineChart>
        <c:grouping val="standard"/>
        <c:varyColors val="0"/>
        <c:ser>
          <c:idx val="1"/>
          <c:order val="1"/>
          <c:tx>
            <c:v>Maintenance Priority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'Exported Data'!$G$2:$G$25</c:f>
              <c:numCache>
                <c:formatCode>General</c:formatCode>
                <c:ptCount val="24"/>
                <c:pt idx="0">
                  <c:v>6.6247101689301095E-4</c:v>
                </c:pt>
                <c:pt idx="1">
                  <c:v>3.3123550844650548E-4</c:v>
                </c:pt>
                <c:pt idx="2">
                  <c:v>4.9685326266975824E-4</c:v>
                </c:pt>
                <c:pt idx="3">
                  <c:v>2.1530308049022857E-3</c:v>
                </c:pt>
                <c:pt idx="4">
                  <c:v>3.3123550844650548E-4</c:v>
                </c:pt>
                <c:pt idx="5">
                  <c:v>1.6561775422325274E-4</c:v>
                </c:pt>
                <c:pt idx="6">
                  <c:v>8.2808877111626366E-4</c:v>
                </c:pt>
                <c:pt idx="7">
                  <c:v>1.6561775422325274E-4</c:v>
                </c:pt>
                <c:pt idx="8">
                  <c:v>2.4842663133487911E-3</c:v>
                </c:pt>
                <c:pt idx="9">
                  <c:v>1.6561775422325274E-4</c:v>
                </c:pt>
                <c:pt idx="10">
                  <c:v>4.1404438555813182E-3</c:v>
                </c:pt>
                <c:pt idx="11">
                  <c:v>4.9685326266975824E-4</c:v>
                </c:pt>
                <c:pt idx="12">
                  <c:v>5.9622391520370984E-3</c:v>
                </c:pt>
                <c:pt idx="13">
                  <c:v>6.6247101689301095E-4</c:v>
                </c:pt>
                <c:pt idx="14">
                  <c:v>8.2808877111626366E-4</c:v>
                </c:pt>
                <c:pt idx="15">
                  <c:v>4.9685326266975824E-4</c:v>
                </c:pt>
                <c:pt idx="16">
                  <c:v>9.9370652533951648E-4</c:v>
                </c:pt>
                <c:pt idx="17">
                  <c:v>4.4716793640278236E-3</c:v>
                </c:pt>
                <c:pt idx="18">
                  <c:v>4.9685326266975824E-4</c:v>
                </c:pt>
                <c:pt idx="19">
                  <c:v>1.7389864193441538E-2</c:v>
                </c:pt>
                <c:pt idx="20">
                  <c:v>0.29562769128850613</c:v>
                </c:pt>
                <c:pt idx="21">
                  <c:v>0.14143756210665784</c:v>
                </c:pt>
                <c:pt idx="22">
                  <c:v>1.6763829082477641</c:v>
                </c:pt>
                <c:pt idx="23">
                  <c:v>2.434580987081815E-2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24-45B3-83B9-CB8E44763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778255"/>
        <c:axId val="660772015"/>
      </c:lineChart>
      <c:catAx>
        <c:axId val="836015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Sub</a:t>
                </a:r>
                <a:r>
                  <a:rPr lang="en-ZA" baseline="0"/>
                  <a:t> system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020191"/>
        <c:crosses val="autoZero"/>
        <c:auto val="1"/>
        <c:lblAlgn val="ctr"/>
        <c:lblOffset val="100"/>
        <c:noMultiLvlLbl val="0"/>
      </c:catAx>
      <c:valAx>
        <c:axId val="83602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User</a:t>
                </a:r>
                <a:r>
                  <a:rPr lang="en-ZA" baseline="0"/>
                  <a:t> Activities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015615"/>
        <c:crosses val="autoZero"/>
        <c:crossBetween val="between"/>
      </c:valAx>
      <c:valAx>
        <c:axId val="66077201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Maintenance</a:t>
                </a:r>
                <a:r>
                  <a:rPr lang="en-ZA" baseline="0"/>
                  <a:t> Factor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78255"/>
        <c:crosses val="max"/>
        <c:crossBetween val="between"/>
      </c:valAx>
      <c:catAx>
        <c:axId val="660778255"/>
        <c:scaling>
          <c:orientation val="minMax"/>
        </c:scaling>
        <c:delete val="1"/>
        <c:axPos val="b"/>
        <c:majorTickMark val="out"/>
        <c:minorTickMark val="none"/>
        <c:tickLblPos val="nextTo"/>
        <c:crossAx val="660772015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'Exported Data'!$E$1</c:f>
              <c:strCache>
                <c:ptCount val="1"/>
                <c:pt idx="0">
                  <c:v>Activities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'Exported Data'!$D$26:$D$53</c:f>
              <c:strCache>
                <c:ptCount val="28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  <c:pt idx="11">
                  <c:v>S36</c:v>
                </c:pt>
                <c:pt idx="12">
                  <c:v>S37</c:v>
                </c:pt>
                <c:pt idx="13">
                  <c:v>S38</c:v>
                </c:pt>
                <c:pt idx="14">
                  <c:v>S39</c:v>
                </c:pt>
                <c:pt idx="15">
                  <c:v>S40</c:v>
                </c:pt>
                <c:pt idx="16">
                  <c:v>S41</c:v>
                </c:pt>
                <c:pt idx="17">
                  <c:v>S42</c:v>
                </c:pt>
                <c:pt idx="18">
                  <c:v>S43</c:v>
                </c:pt>
                <c:pt idx="19">
                  <c:v>S44</c:v>
                </c:pt>
                <c:pt idx="20">
                  <c:v>S45</c:v>
                </c:pt>
                <c:pt idx="21">
                  <c:v>S46</c:v>
                </c:pt>
                <c:pt idx="22">
                  <c:v>S47</c:v>
                </c:pt>
                <c:pt idx="23">
                  <c:v>S48</c:v>
                </c:pt>
                <c:pt idx="24">
                  <c:v>S49</c:v>
                </c:pt>
                <c:pt idx="25">
                  <c:v>S50</c:v>
                </c:pt>
                <c:pt idx="26">
                  <c:v>S51</c:v>
                </c:pt>
                <c:pt idx="27">
                  <c:v>S52</c:v>
                </c:pt>
              </c:strCache>
            </c:strRef>
          </c:cat>
          <c:val>
            <c:numRef>
              <c:f>'Exported Data'!$E$27:$E$52</c:f>
              <c:numCache>
                <c:formatCode>General</c:formatCode>
                <c:ptCount val="26"/>
                <c:pt idx="0">
                  <c:v>10</c:v>
                </c:pt>
                <c:pt idx="1">
                  <c:v>27</c:v>
                </c:pt>
                <c:pt idx="2">
                  <c:v>44</c:v>
                </c:pt>
                <c:pt idx="3">
                  <c:v>61</c:v>
                </c:pt>
                <c:pt idx="4">
                  <c:v>205</c:v>
                </c:pt>
                <c:pt idx="5">
                  <c:v>5</c:v>
                </c:pt>
                <c:pt idx="6">
                  <c:v>26</c:v>
                </c:pt>
                <c:pt idx="7">
                  <c:v>2</c:v>
                </c:pt>
                <c:pt idx="8">
                  <c:v>29</c:v>
                </c:pt>
                <c:pt idx="9">
                  <c:v>7</c:v>
                </c:pt>
                <c:pt idx="10">
                  <c:v>1</c:v>
                </c:pt>
                <c:pt idx="11">
                  <c:v>4</c:v>
                </c:pt>
                <c:pt idx="12">
                  <c:v>37</c:v>
                </c:pt>
                <c:pt idx="13">
                  <c:v>1</c:v>
                </c:pt>
                <c:pt idx="14">
                  <c:v>12</c:v>
                </c:pt>
                <c:pt idx="15">
                  <c:v>15</c:v>
                </c:pt>
                <c:pt idx="16">
                  <c:v>3577</c:v>
                </c:pt>
                <c:pt idx="17">
                  <c:v>16</c:v>
                </c:pt>
                <c:pt idx="18">
                  <c:v>2268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14</c:v>
                </c:pt>
                <c:pt idx="23">
                  <c:v>7</c:v>
                </c:pt>
                <c:pt idx="24">
                  <c:v>1663</c:v>
                </c:pt>
                <c:pt idx="25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B-4E9D-A13C-52E04257B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36015615"/>
        <c:axId val="836020191"/>
      </c:barChart>
      <c:lineChart>
        <c:grouping val="standard"/>
        <c:varyColors val="0"/>
        <c:ser>
          <c:idx val="1"/>
          <c:order val="1"/>
          <c:tx>
            <c:v>Maintenance Priority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'Exported Data'!$G$27:$G$52</c:f>
              <c:numCache>
                <c:formatCode>General</c:formatCode>
                <c:ptCount val="26"/>
                <c:pt idx="0">
                  <c:v>1.1593242795627691E-2</c:v>
                </c:pt>
                <c:pt idx="1">
                  <c:v>3.1301755548194768E-2</c:v>
                </c:pt>
                <c:pt idx="2">
                  <c:v>5.1010268300761843E-2</c:v>
                </c:pt>
                <c:pt idx="3">
                  <c:v>7.0718781053328919E-2</c:v>
                </c:pt>
                <c:pt idx="4">
                  <c:v>0.20370983769460088</c:v>
                </c:pt>
                <c:pt idx="5">
                  <c:v>4.9685326266975822E-3</c:v>
                </c:pt>
                <c:pt idx="6">
                  <c:v>2.1530308049022857E-2</c:v>
                </c:pt>
                <c:pt idx="7">
                  <c:v>1.6561775422325273E-3</c:v>
                </c:pt>
                <c:pt idx="8">
                  <c:v>2.4014574362371643E-2</c:v>
                </c:pt>
                <c:pt idx="9">
                  <c:v>5.7966213978138462E-3</c:v>
                </c:pt>
                <c:pt idx="10">
                  <c:v>8.2808877111626366E-4</c:v>
                </c:pt>
                <c:pt idx="11">
                  <c:v>3.3123550844650546E-3</c:v>
                </c:pt>
                <c:pt idx="12">
                  <c:v>3.0639284531301755E-2</c:v>
                </c:pt>
                <c:pt idx="13">
                  <c:v>8.2808877111626366E-4</c:v>
                </c:pt>
                <c:pt idx="14">
                  <c:v>9.9370652533951644E-3</c:v>
                </c:pt>
                <c:pt idx="15">
                  <c:v>1.2421331566743955E-2</c:v>
                </c:pt>
                <c:pt idx="16">
                  <c:v>2.962073534282875</c:v>
                </c:pt>
                <c:pt idx="17">
                  <c:v>1.3249420337860219E-2</c:v>
                </c:pt>
                <c:pt idx="18">
                  <c:v>1.8781053328916861</c:v>
                </c:pt>
                <c:pt idx="19">
                  <c:v>8.2808877111626366E-4</c:v>
                </c:pt>
                <c:pt idx="20">
                  <c:v>2.4842663133487911E-3</c:v>
                </c:pt>
                <c:pt idx="21">
                  <c:v>1.6561775422325273E-3</c:v>
                </c:pt>
                <c:pt idx="22">
                  <c:v>1.1593242795627692E-2</c:v>
                </c:pt>
                <c:pt idx="23">
                  <c:v>5.7966213978138462E-3</c:v>
                </c:pt>
                <c:pt idx="24">
                  <c:v>2.2033786021861546</c:v>
                </c:pt>
                <c:pt idx="25">
                  <c:v>0.32345147399801255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8B-4E9D-A13C-52E04257B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778255"/>
        <c:axId val="660772015"/>
      </c:lineChart>
      <c:catAx>
        <c:axId val="836015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Sub</a:t>
                </a:r>
                <a:r>
                  <a:rPr lang="en-ZA" baseline="0"/>
                  <a:t> system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020191"/>
        <c:crosses val="autoZero"/>
        <c:auto val="1"/>
        <c:lblAlgn val="ctr"/>
        <c:lblOffset val="100"/>
        <c:noMultiLvlLbl val="0"/>
      </c:catAx>
      <c:valAx>
        <c:axId val="83602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User</a:t>
                </a:r>
                <a:r>
                  <a:rPr lang="en-ZA" baseline="0"/>
                  <a:t> Activities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015615"/>
        <c:crosses val="autoZero"/>
        <c:crossBetween val="between"/>
      </c:valAx>
      <c:valAx>
        <c:axId val="66077201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Maintenance</a:t>
                </a:r>
                <a:r>
                  <a:rPr lang="en-ZA" baseline="0"/>
                  <a:t> Factor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78255"/>
        <c:crosses val="max"/>
        <c:crossBetween val="between"/>
      </c:valAx>
      <c:catAx>
        <c:axId val="660778255"/>
        <c:scaling>
          <c:orientation val="minMax"/>
        </c:scaling>
        <c:delete val="1"/>
        <c:axPos val="b"/>
        <c:majorTickMark val="out"/>
        <c:minorTickMark val="none"/>
        <c:tickLblPos val="nextTo"/>
        <c:crossAx val="6607720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'Exported Data'!$E$1</c:f>
              <c:strCache>
                <c:ptCount val="1"/>
                <c:pt idx="0">
                  <c:v>Activities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'Exported Data'!$D$52:$D$76</c:f>
              <c:strCache>
                <c:ptCount val="25"/>
                <c:pt idx="0">
                  <c:v>S51</c:v>
                </c:pt>
                <c:pt idx="1">
                  <c:v>S52</c:v>
                </c:pt>
                <c:pt idx="2">
                  <c:v>S53</c:v>
                </c:pt>
                <c:pt idx="3">
                  <c:v>S54</c:v>
                </c:pt>
                <c:pt idx="4">
                  <c:v>S55</c:v>
                </c:pt>
                <c:pt idx="5">
                  <c:v>S56</c:v>
                </c:pt>
                <c:pt idx="6">
                  <c:v>S57</c:v>
                </c:pt>
                <c:pt idx="7">
                  <c:v>S58</c:v>
                </c:pt>
                <c:pt idx="8">
                  <c:v>S59</c:v>
                </c:pt>
                <c:pt idx="9">
                  <c:v>S60</c:v>
                </c:pt>
                <c:pt idx="10">
                  <c:v>S61</c:v>
                </c:pt>
                <c:pt idx="11">
                  <c:v>S62</c:v>
                </c:pt>
                <c:pt idx="12">
                  <c:v>S63</c:v>
                </c:pt>
                <c:pt idx="13">
                  <c:v>S64</c:v>
                </c:pt>
                <c:pt idx="14">
                  <c:v>S65</c:v>
                </c:pt>
                <c:pt idx="15">
                  <c:v>S66</c:v>
                </c:pt>
                <c:pt idx="16">
                  <c:v>S67</c:v>
                </c:pt>
                <c:pt idx="17">
                  <c:v>S68</c:v>
                </c:pt>
                <c:pt idx="18">
                  <c:v>S69</c:v>
                </c:pt>
                <c:pt idx="19">
                  <c:v>S70</c:v>
                </c:pt>
                <c:pt idx="20">
                  <c:v>S71</c:v>
                </c:pt>
                <c:pt idx="21">
                  <c:v>S72</c:v>
                </c:pt>
                <c:pt idx="22">
                  <c:v>S73</c:v>
                </c:pt>
                <c:pt idx="23">
                  <c:v>S74</c:v>
                </c:pt>
                <c:pt idx="24">
                  <c:v>S75</c:v>
                </c:pt>
              </c:strCache>
            </c:strRef>
          </c:cat>
          <c:val>
            <c:numRef>
              <c:f>'Exported Data'!$E$52:$E$76</c:f>
              <c:numCache>
                <c:formatCode>General</c:formatCode>
                <c:ptCount val="25"/>
                <c:pt idx="0">
                  <c:v>217</c:v>
                </c:pt>
                <c:pt idx="1">
                  <c:v>7</c:v>
                </c:pt>
                <c:pt idx="2">
                  <c:v>1</c:v>
                </c:pt>
                <c:pt idx="3">
                  <c:v>1355</c:v>
                </c:pt>
                <c:pt idx="4">
                  <c:v>9</c:v>
                </c:pt>
                <c:pt idx="5">
                  <c:v>5</c:v>
                </c:pt>
                <c:pt idx="6">
                  <c:v>795</c:v>
                </c:pt>
                <c:pt idx="7">
                  <c:v>5086</c:v>
                </c:pt>
                <c:pt idx="8">
                  <c:v>13</c:v>
                </c:pt>
                <c:pt idx="9">
                  <c:v>5</c:v>
                </c:pt>
                <c:pt idx="10">
                  <c:v>8</c:v>
                </c:pt>
                <c:pt idx="11">
                  <c:v>3189</c:v>
                </c:pt>
                <c:pt idx="12">
                  <c:v>117</c:v>
                </c:pt>
                <c:pt idx="13">
                  <c:v>705</c:v>
                </c:pt>
                <c:pt idx="14">
                  <c:v>249</c:v>
                </c:pt>
                <c:pt idx="15">
                  <c:v>13</c:v>
                </c:pt>
                <c:pt idx="16">
                  <c:v>3</c:v>
                </c:pt>
                <c:pt idx="17">
                  <c:v>13</c:v>
                </c:pt>
                <c:pt idx="18">
                  <c:v>2</c:v>
                </c:pt>
                <c:pt idx="19">
                  <c:v>1</c:v>
                </c:pt>
                <c:pt idx="20">
                  <c:v>23</c:v>
                </c:pt>
                <c:pt idx="21">
                  <c:v>2</c:v>
                </c:pt>
                <c:pt idx="22">
                  <c:v>1</c:v>
                </c:pt>
                <c:pt idx="23">
                  <c:v>5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C6-4C6D-9C2E-8B58C4B7C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36015615"/>
        <c:axId val="836020191"/>
      </c:barChart>
      <c:lineChart>
        <c:grouping val="standard"/>
        <c:varyColors val="0"/>
        <c:ser>
          <c:idx val="1"/>
          <c:order val="1"/>
          <c:tx>
            <c:v>Maintenance Priority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'Exported Data'!$G$52:$G$76</c:f>
              <c:numCache>
                <c:formatCode>General</c:formatCode>
                <c:ptCount val="25"/>
                <c:pt idx="0">
                  <c:v>0.32345147399801255</c:v>
                </c:pt>
                <c:pt idx="1">
                  <c:v>1.0433918516064922E-2</c:v>
                </c:pt>
                <c:pt idx="2">
                  <c:v>1.4905597880092746E-3</c:v>
                </c:pt>
                <c:pt idx="3">
                  <c:v>2.0197085127525671</c:v>
                </c:pt>
                <c:pt idx="4">
                  <c:v>1.3415038092083472E-2</c:v>
                </c:pt>
                <c:pt idx="5">
                  <c:v>7.4527989400463733E-3</c:v>
                </c:pt>
                <c:pt idx="6">
                  <c:v>1.1849950314673734</c:v>
                </c:pt>
                <c:pt idx="7">
                  <c:v>7.5809870818151701</c:v>
                </c:pt>
                <c:pt idx="8">
                  <c:v>1.5071215634316E-2</c:v>
                </c:pt>
                <c:pt idx="9">
                  <c:v>5.7966213978138453E-3</c:v>
                </c:pt>
                <c:pt idx="10">
                  <c:v>9.2745942365021535E-3</c:v>
                </c:pt>
                <c:pt idx="11">
                  <c:v>3.6970851275256709</c:v>
                </c:pt>
                <c:pt idx="12">
                  <c:v>0.13564094070884397</c:v>
                </c:pt>
                <c:pt idx="13">
                  <c:v>0.81732361709175227</c:v>
                </c:pt>
                <c:pt idx="14">
                  <c:v>0.28867174561112952</c:v>
                </c:pt>
                <c:pt idx="15">
                  <c:v>1.5071215634316E-2</c:v>
                </c:pt>
                <c:pt idx="16">
                  <c:v>2.4842663133487911E-3</c:v>
                </c:pt>
                <c:pt idx="17">
                  <c:v>1.0765154024511428E-2</c:v>
                </c:pt>
                <c:pt idx="18">
                  <c:v>1.6561775422325273E-3</c:v>
                </c:pt>
                <c:pt idx="19">
                  <c:v>8.2808877111626366E-4</c:v>
                </c:pt>
                <c:pt idx="20">
                  <c:v>1.9046041735674063E-2</c:v>
                </c:pt>
                <c:pt idx="21">
                  <c:v>1.6561775422325273E-3</c:v>
                </c:pt>
                <c:pt idx="22">
                  <c:v>8.2808877111626366E-4</c:v>
                </c:pt>
                <c:pt idx="23">
                  <c:v>4.1404438555813182E-3</c:v>
                </c:pt>
                <c:pt idx="24">
                  <c:v>1.6561775422325273E-3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C6-4C6D-9C2E-8B58C4B7C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778255"/>
        <c:axId val="660772015"/>
      </c:lineChart>
      <c:catAx>
        <c:axId val="836015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Sub</a:t>
                </a:r>
                <a:r>
                  <a:rPr lang="en-ZA" baseline="0"/>
                  <a:t> system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020191"/>
        <c:crosses val="autoZero"/>
        <c:auto val="1"/>
        <c:lblAlgn val="ctr"/>
        <c:lblOffset val="100"/>
        <c:noMultiLvlLbl val="0"/>
      </c:catAx>
      <c:valAx>
        <c:axId val="83602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User</a:t>
                </a:r>
                <a:r>
                  <a:rPr lang="en-ZA" baseline="0"/>
                  <a:t> Activities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015615"/>
        <c:crosses val="autoZero"/>
        <c:crossBetween val="between"/>
      </c:valAx>
      <c:valAx>
        <c:axId val="66077201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Maintenance</a:t>
                </a:r>
                <a:r>
                  <a:rPr lang="en-ZA" baseline="0"/>
                  <a:t> Factor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78255"/>
        <c:crosses val="max"/>
        <c:crossBetween val="between"/>
      </c:valAx>
      <c:catAx>
        <c:axId val="660778255"/>
        <c:scaling>
          <c:orientation val="minMax"/>
        </c:scaling>
        <c:delete val="1"/>
        <c:axPos val="b"/>
        <c:majorTickMark val="out"/>
        <c:minorTickMark val="none"/>
        <c:tickLblPos val="nextTo"/>
        <c:crossAx val="6607720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'Exported Data'!$E$1</c:f>
              <c:strCache>
                <c:ptCount val="1"/>
                <c:pt idx="0">
                  <c:v>Activities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'Exported Data'!$D$77:$D$101</c:f>
              <c:strCache>
                <c:ptCount val="25"/>
                <c:pt idx="0">
                  <c:v>S76</c:v>
                </c:pt>
                <c:pt idx="1">
                  <c:v>S77</c:v>
                </c:pt>
                <c:pt idx="2">
                  <c:v>S78</c:v>
                </c:pt>
                <c:pt idx="3">
                  <c:v>S79</c:v>
                </c:pt>
                <c:pt idx="4">
                  <c:v>S80</c:v>
                </c:pt>
                <c:pt idx="5">
                  <c:v>S81</c:v>
                </c:pt>
                <c:pt idx="6">
                  <c:v>S82</c:v>
                </c:pt>
                <c:pt idx="7">
                  <c:v>S83</c:v>
                </c:pt>
                <c:pt idx="8">
                  <c:v>S84</c:v>
                </c:pt>
                <c:pt idx="9">
                  <c:v>S85</c:v>
                </c:pt>
                <c:pt idx="10">
                  <c:v>S86</c:v>
                </c:pt>
                <c:pt idx="11">
                  <c:v>S87</c:v>
                </c:pt>
                <c:pt idx="12">
                  <c:v>S88</c:v>
                </c:pt>
                <c:pt idx="13">
                  <c:v>S89</c:v>
                </c:pt>
                <c:pt idx="14">
                  <c:v>S90</c:v>
                </c:pt>
                <c:pt idx="15">
                  <c:v>S91</c:v>
                </c:pt>
                <c:pt idx="16">
                  <c:v>S92</c:v>
                </c:pt>
                <c:pt idx="17">
                  <c:v>S93</c:v>
                </c:pt>
                <c:pt idx="18">
                  <c:v>S94</c:v>
                </c:pt>
                <c:pt idx="19">
                  <c:v>S95</c:v>
                </c:pt>
                <c:pt idx="20">
                  <c:v>S96</c:v>
                </c:pt>
                <c:pt idx="21">
                  <c:v>S97</c:v>
                </c:pt>
                <c:pt idx="22">
                  <c:v>S98</c:v>
                </c:pt>
                <c:pt idx="23">
                  <c:v>S99</c:v>
                </c:pt>
                <c:pt idx="24">
                  <c:v>S100</c:v>
                </c:pt>
              </c:strCache>
            </c:strRef>
          </c:cat>
          <c:val>
            <c:numRef>
              <c:f>'Exported Data'!$E$77:$E$101</c:f>
              <c:numCache>
                <c:formatCode>General</c:formatCode>
                <c:ptCount val="25"/>
                <c:pt idx="0">
                  <c:v>4</c:v>
                </c:pt>
                <c:pt idx="1">
                  <c:v>20</c:v>
                </c:pt>
                <c:pt idx="2">
                  <c:v>1</c:v>
                </c:pt>
                <c:pt idx="3">
                  <c:v>12</c:v>
                </c:pt>
                <c:pt idx="4">
                  <c:v>13</c:v>
                </c:pt>
                <c:pt idx="5">
                  <c:v>1</c:v>
                </c:pt>
                <c:pt idx="6">
                  <c:v>12</c:v>
                </c:pt>
                <c:pt idx="7">
                  <c:v>100</c:v>
                </c:pt>
                <c:pt idx="8">
                  <c:v>1</c:v>
                </c:pt>
                <c:pt idx="9">
                  <c:v>28</c:v>
                </c:pt>
                <c:pt idx="10">
                  <c:v>899</c:v>
                </c:pt>
                <c:pt idx="11">
                  <c:v>19</c:v>
                </c:pt>
                <c:pt idx="12">
                  <c:v>34</c:v>
                </c:pt>
                <c:pt idx="13">
                  <c:v>18</c:v>
                </c:pt>
                <c:pt idx="14">
                  <c:v>21</c:v>
                </c:pt>
                <c:pt idx="15">
                  <c:v>25</c:v>
                </c:pt>
                <c:pt idx="16">
                  <c:v>30</c:v>
                </c:pt>
                <c:pt idx="17">
                  <c:v>7</c:v>
                </c:pt>
                <c:pt idx="18">
                  <c:v>29</c:v>
                </c:pt>
                <c:pt idx="19">
                  <c:v>22</c:v>
                </c:pt>
                <c:pt idx="20">
                  <c:v>141</c:v>
                </c:pt>
                <c:pt idx="21">
                  <c:v>24</c:v>
                </c:pt>
                <c:pt idx="22">
                  <c:v>1</c:v>
                </c:pt>
                <c:pt idx="23">
                  <c:v>1</c:v>
                </c:pt>
                <c:pt idx="24">
                  <c:v>6038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F-45FC-99AC-0B6E99AB3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36015615"/>
        <c:axId val="836020191"/>
      </c:barChart>
      <c:lineChart>
        <c:grouping val="standard"/>
        <c:varyColors val="0"/>
        <c:ser>
          <c:idx val="1"/>
          <c:order val="1"/>
          <c:tx>
            <c:v>Maintenance Priority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'Exported Data'!$G$77:$G$101</c:f>
              <c:numCache>
                <c:formatCode>General</c:formatCode>
                <c:ptCount val="25"/>
                <c:pt idx="0">
                  <c:v>3.3123550844650546E-3</c:v>
                </c:pt>
                <c:pt idx="1">
                  <c:v>1.6561775422325273E-2</c:v>
                </c:pt>
                <c:pt idx="2">
                  <c:v>8.2808877111626366E-4</c:v>
                </c:pt>
                <c:pt idx="3">
                  <c:v>9.9370652533951644E-3</c:v>
                </c:pt>
                <c:pt idx="4">
                  <c:v>1.0765154024511428E-2</c:v>
                </c:pt>
                <c:pt idx="5">
                  <c:v>8.2808877111626366E-4</c:v>
                </c:pt>
                <c:pt idx="6">
                  <c:v>9.9370652533951644E-3</c:v>
                </c:pt>
                <c:pt idx="7">
                  <c:v>8.2808877111626364E-2</c:v>
                </c:pt>
                <c:pt idx="8">
                  <c:v>8.2808877111626366E-4</c:v>
                </c:pt>
                <c:pt idx="9">
                  <c:v>2.3186485591255385E-2</c:v>
                </c:pt>
                <c:pt idx="10">
                  <c:v>0.74445180523352095</c:v>
                </c:pt>
                <c:pt idx="11">
                  <c:v>1.5733686651209011E-2</c:v>
                </c:pt>
                <c:pt idx="12">
                  <c:v>2.8155018217952965E-2</c:v>
                </c:pt>
                <c:pt idx="13">
                  <c:v>1.4905597880092747E-2</c:v>
                </c:pt>
                <c:pt idx="14">
                  <c:v>1.7389864193441538E-2</c:v>
                </c:pt>
                <c:pt idx="15">
                  <c:v>2.0702219277906591E-2</c:v>
                </c:pt>
                <c:pt idx="16">
                  <c:v>2.4842663133487909E-2</c:v>
                </c:pt>
                <c:pt idx="17">
                  <c:v>5.7966213978138462E-3</c:v>
                </c:pt>
                <c:pt idx="18">
                  <c:v>2.4014574362371643E-2</c:v>
                </c:pt>
                <c:pt idx="19">
                  <c:v>1.8217952964557801E-2</c:v>
                </c:pt>
                <c:pt idx="20">
                  <c:v>0.11676051672739317</c:v>
                </c:pt>
                <c:pt idx="21">
                  <c:v>1.9874130506790329E-2</c:v>
                </c:pt>
                <c:pt idx="22">
                  <c:v>8.2808877111626366E-4</c:v>
                </c:pt>
                <c:pt idx="23">
                  <c:v>8.2808877111626366E-4</c:v>
                </c:pt>
                <c:pt idx="2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5F-45FC-99AC-0B6E99AB3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778255"/>
        <c:axId val="660772015"/>
      </c:lineChart>
      <c:catAx>
        <c:axId val="836015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Sub</a:t>
                </a:r>
                <a:r>
                  <a:rPr lang="en-ZA" baseline="0"/>
                  <a:t> system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020191"/>
        <c:crosses val="autoZero"/>
        <c:auto val="1"/>
        <c:lblAlgn val="ctr"/>
        <c:lblOffset val="100"/>
        <c:noMultiLvlLbl val="0"/>
      </c:catAx>
      <c:valAx>
        <c:axId val="83602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User</a:t>
                </a:r>
                <a:r>
                  <a:rPr lang="en-ZA" baseline="0"/>
                  <a:t> Activities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015615"/>
        <c:crosses val="autoZero"/>
        <c:crossBetween val="between"/>
      </c:valAx>
      <c:valAx>
        <c:axId val="66077201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Maintenance</a:t>
                </a:r>
                <a:r>
                  <a:rPr lang="en-ZA" baseline="0"/>
                  <a:t> Factor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78255"/>
        <c:crosses val="max"/>
        <c:crossBetween val="between"/>
      </c:valAx>
      <c:catAx>
        <c:axId val="660778255"/>
        <c:scaling>
          <c:orientation val="minMax"/>
        </c:scaling>
        <c:delete val="1"/>
        <c:axPos val="b"/>
        <c:majorTickMark val="out"/>
        <c:minorTickMark val="none"/>
        <c:tickLblPos val="nextTo"/>
        <c:crossAx val="6607720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'Exported Data'!$E$1</c:f>
              <c:strCache>
                <c:ptCount val="1"/>
                <c:pt idx="0">
                  <c:v>Activities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'Exported Data'!$D$102:$D$126</c:f>
              <c:strCache>
                <c:ptCount val="25"/>
                <c:pt idx="0">
                  <c:v>S101</c:v>
                </c:pt>
                <c:pt idx="1">
                  <c:v>S102</c:v>
                </c:pt>
                <c:pt idx="2">
                  <c:v>S103</c:v>
                </c:pt>
                <c:pt idx="3">
                  <c:v>S104</c:v>
                </c:pt>
                <c:pt idx="4">
                  <c:v>S105</c:v>
                </c:pt>
                <c:pt idx="5">
                  <c:v>S106</c:v>
                </c:pt>
                <c:pt idx="6">
                  <c:v>S107</c:v>
                </c:pt>
                <c:pt idx="7">
                  <c:v>S108</c:v>
                </c:pt>
                <c:pt idx="8">
                  <c:v>S109</c:v>
                </c:pt>
                <c:pt idx="9">
                  <c:v>S110</c:v>
                </c:pt>
                <c:pt idx="10">
                  <c:v>S111</c:v>
                </c:pt>
                <c:pt idx="11">
                  <c:v>S112</c:v>
                </c:pt>
                <c:pt idx="12">
                  <c:v>S113</c:v>
                </c:pt>
                <c:pt idx="13">
                  <c:v>S114</c:v>
                </c:pt>
                <c:pt idx="14">
                  <c:v>S115</c:v>
                </c:pt>
                <c:pt idx="15">
                  <c:v>S116</c:v>
                </c:pt>
                <c:pt idx="16">
                  <c:v>S117</c:v>
                </c:pt>
                <c:pt idx="17">
                  <c:v>S118</c:v>
                </c:pt>
                <c:pt idx="18">
                  <c:v>S119</c:v>
                </c:pt>
                <c:pt idx="19">
                  <c:v>S120</c:v>
                </c:pt>
                <c:pt idx="20">
                  <c:v>S121</c:v>
                </c:pt>
                <c:pt idx="21">
                  <c:v>S122</c:v>
                </c:pt>
                <c:pt idx="22">
                  <c:v>S123</c:v>
                </c:pt>
                <c:pt idx="23">
                  <c:v>S124</c:v>
                </c:pt>
                <c:pt idx="24">
                  <c:v>S125</c:v>
                </c:pt>
              </c:strCache>
            </c:strRef>
          </c:cat>
          <c:val>
            <c:numRef>
              <c:f>'Exported Data'!$E$102:$E$126</c:f>
              <c:numCache>
                <c:formatCode>General</c:formatCode>
                <c:ptCount val="25"/>
                <c:pt idx="0">
                  <c:v>14</c:v>
                </c:pt>
                <c:pt idx="1">
                  <c:v>3</c:v>
                </c:pt>
                <c:pt idx="2">
                  <c:v>13</c:v>
                </c:pt>
                <c:pt idx="3">
                  <c:v>189</c:v>
                </c:pt>
                <c:pt idx="4">
                  <c:v>489</c:v>
                </c:pt>
                <c:pt idx="5">
                  <c:v>61</c:v>
                </c:pt>
                <c:pt idx="6">
                  <c:v>157</c:v>
                </c:pt>
                <c:pt idx="7">
                  <c:v>2715</c:v>
                </c:pt>
                <c:pt idx="8">
                  <c:v>113</c:v>
                </c:pt>
                <c:pt idx="9">
                  <c:v>5459</c:v>
                </c:pt>
                <c:pt idx="10">
                  <c:v>4</c:v>
                </c:pt>
                <c:pt idx="11">
                  <c:v>2</c:v>
                </c:pt>
                <c:pt idx="12">
                  <c:v>10</c:v>
                </c:pt>
                <c:pt idx="13">
                  <c:v>5</c:v>
                </c:pt>
                <c:pt idx="14">
                  <c:v>1</c:v>
                </c:pt>
                <c:pt idx="15">
                  <c:v>6</c:v>
                </c:pt>
                <c:pt idx="16">
                  <c:v>1</c:v>
                </c:pt>
                <c:pt idx="17">
                  <c:v>1</c:v>
                </c:pt>
                <c:pt idx="18">
                  <c:v>8</c:v>
                </c:pt>
                <c:pt idx="19">
                  <c:v>2</c:v>
                </c:pt>
                <c:pt idx="20">
                  <c:v>11</c:v>
                </c:pt>
                <c:pt idx="21">
                  <c:v>1</c:v>
                </c:pt>
                <c:pt idx="22">
                  <c:v>5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8-47B0-9E1B-A6CE79201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36015615"/>
        <c:axId val="836020191"/>
      </c:barChart>
      <c:lineChart>
        <c:grouping val="standard"/>
        <c:varyColors val="0"/>
        <c:ser>
          <c:idx val="1"/>
          <c:order val="1"/>
          <c:tx>
            <c:v>Maintenance Priority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'Exported Data'!$G$102:$G$126</c:f>
              <c:numCache>
                <c:formatCode>General</c:formatCode>
                <c:ptCount val="25"/>
                <c:pt idx="0">
                  <c:v>1.2822861329913903E-2</c:v>
                </c:pt>
                <c:pt idx="1">
                  <c:v>2.747755999267265E-3</c:v>
                </c:pt>
                <c:pt idx="2">
                  <c:v>1.1906942663491482E-2</c:v>
                </c:pt>
                <c:pt idx="3">
                  <c:v>0.17310862795383769</c:v>
                </c:pt>
                <c:pt idx="4">
                  <c:v>0.4478842278805642</c:v>
                </c:pt>
                <c:pt idx="5">
                  <c:v>5.5871038651767728E-2</c:v>
                </c:pt>
                <c:pt idx="6">
                  <c:v>0.1437992306283202</c:v>
                </c:pt>
                <c:pt idx="7">
                  <c:v>2.486719179336875</c:v>
                </c:pt>
                <c:pt idx="8">
                  <c:v>0.10349880930573366</c:v>
                </c:pt>
                <c:pt idx="9">
                  <c:v>5</c:v>
                </c:pt>
                <c:pt idx="10">
                  <c:v>3.3898305084745763E-2</c:v>
                </c:pt>
                <c:pt idx="11">
                  <c:v>1.6949152542372881E-2</c:v>
                </c:pt>
                <c:pt idx="12">
                  <c:v>8.4745762711864403E-2</c:v>
                </c:pt>
                <c:pt idx="13">
                  <c:v>4.2372881355932202E-2</c:v>
                </c:pt>
                <c:pt idx="14">
                  <c:v>8.4745762711864406E-3</c:v>
                </c:pt>
                <c:pt idx="15">
                  <c:v>5.084745762711864E-2</c:v>
                </c:pt>
                <c:pt idx="16">
                  <c:v>8.4745762711864406E-3</c:v>
                </c:pt>
                <c:pt idx="17">
                  <c:v>8.4745762711864406E-3</c:v>
                </c:pt>
                <c:pt idx="18">
                  <c:v>6.7796610169491525E-2</c:v>
                </c:pt>
                <c:pt idx="19">
                  <c:v>1.6949152542372881E-2</c:v>
                </c:pt>
                <c:pt idx="20">
                  <c:v>9.3220338983050849E-2</c:v>
                </c:pt>
                <c:pt idx="21">
                  <c:v>8.4745762711864406E-3</c:v>
                </c:pt>
                <c:pt idx="22">
                  <c:v>4.2372881355932202E-2</c:v>
                </c:pt>
                <c:pt idx="23">
                  <c:v>8.4745762711864406E-3</c:v>
                </c:pt>
                <c:pt idx="24">
                  <c:v>8.4745762711864406E-3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C8-47B0-9E1B-A6CE79201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778255"/>
        <c:axId val="660772015"/>
      </c:lineChart>
      <c:catAx>
        <c:axId val="836015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Sub</a:t>
                </a:r>
                <a:r>
                  <a:rPr lang="en-ZA" baseline="0"/>
                  <a:t> system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020191"/>
        <c:crosses val="autoZero"/>
        <c:auto val="1"/>
        <c:lblAlgn val="ctr"/>
        <c:lblOffset val="100"/>
        <c:noMultiLvlLbl val="0"/>
      </c:catAx>
      <c:valAx>
        <c:axId val="83602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User</a:t>
                </a:r>
                <a:r>
                  <a:rPr lang="en-ZA" baseline="0"/>
                  <a:t> Activities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015615"/>
        <c:crosses val="autoZero"/>
        <c:crossBetween val="between"/>
      </c:valAx>
      <c:valAx>
        <c:axId val="66077201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Maintenance</a:t>
                </a:r>
                <a:r>
                  <a:rPr lang="en-ZA" baseline="0"/>
                  <a:t> Factor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78255"/>
        <c:crosses val="max"/>
        <c:crossBetween val="between"/>
      </c:valAx>
      <c:catAx>
        <c:axId val="660778255"/>
        <c:scaling>
          <c:orientation val="minMax"/>
        </c:scaling>
        <c:delete val="1"/>
        <c:axPos val="b"/>
        <c:majorTickMark val="out"/>
        <c:minorTickMark val="none"/>
        <c:tickLblPos val="nextTo"/>
        <c:crossAx val="6607720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'Exported Data'!$E$1</c:f>
              <c:strCache>
                <c:ptCount val="1"/>
                <c:pt idx="0">
                  <c:v>Activities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'Exported Data'!$D$127:$D$138</c:f>
              <c:strCache>
                <c:ptCount val="12"/>
                <c:pt idx="0">
                  <c:v>S126</c:v>
                </c:pt>
                <c:pt idx="1">
                  <c:v>S127</c:v>
                </c:pt>
                <c:pt idx="2">
                  <c:v>S128</c:v>
                </c:pt>
                <c:pt idx="3">
                  <c:v>S129</c:v>
                </c:pt>
                <c:pt idx="4">
                  <c:v>S130</c:v>
                </c:pt>
                <c:pt idx="5">
                  <c:v>S131</c:v>
                </c:pt>
                <c:pt idx="6">
                  <c:v>S132</c:v>
                </c:pt>
                <c:pt idx="7">
                  <c:v>S133</c:v>
                </c:pt>
                <c:pt idx="8">
                  <c:v>S134</c:v>
                </c:pt>
                <c:pt idx="9">
                  <c:v>S135</c:v>
                </c:pt>
                <c:pt idx="10">
                  <c:v>S136</c:v>
                </c:pt>
                <c:pt idx="11">
                  <c:v>S137</c:v>
                </c:pt>
              </c:strCache>
            </c:strRef>
          </c:cat>
          <c:val>
            <c:numRef>
              <c:f>'Exported Data'!$E$127:$E$138</c:f>
              <c:numCache>
                <c:formatCode>General</c:formatCode>
                <c:ptCount val="12"/>
                <c:pt idx="0">
                  <c:v>6</c:v>
                </c:pt>
                <c:pt idx="1">
                  <c:v>1</c:v>
                </c:pt>
                <c:pt idx="2">
                  <c:v>9</c:v>
                </c:pt>
                <c:pt idx="3">
                  <c:v>1</c:v>
                </c:pt>
                <c:pt idx="4">
                  <c:v>2</c:v>
                </c:pt>
                <c:pt idx="5">
                  <c:v>590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23-46B1-A4FF-468AA9160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36015615"/>
        <c:axId val="836020191"/>
      </c:barChart>
      <c:lineChart>
        <c:grouping val="standard"/>
        <c:varyColors val="0"/>
        <c:ser>
          <c:idx val="1"/>
          <c:order val="1"/>
          <c:tx>
            <c:v>Maintenance Priority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'Exported Data'!$G$127:$G$138</c:f>
              <c:numCache>
                <c:formatCode>General</c:formatCode>
                <c:ptCount val="12"/>
                <c:pt idx="0">
                  <c:v>5.084745762711864E-2</c:v>
                </c:pt>
                <c:pt idx="1">
                  <c:v>8.4745762711864406E-3</c:v>
                </c:pt>
                <c:pt idx="2">
                  <c:v>7.6271186440677971E-2</c:v>
                </c:pt>
                <c:pt idx="3">
                  <c:v>8.4745762711864406E-3</c:v>
                </c:pt>
                <c:pt idx="4">
                  <c:v>1.6949152542372881E-2</c:v>
                </c:pt>
                <c:pt idx="5">
                  <c:v>5</c:v>
                </c:pt>
                <c:pt idx="6">
                  <c:v>0.2857142857142857</c:v>
                </c:pt>
                <c:pt idx="7">
                  <c:v>0.2857142857142857</c:v>
                </c:pt>
                <c:pt idx="8">
                  <c:v>0.2857142857142857</c:v>
                </c:pt>
                <c:pt idx="9">
                  <c:v>0.14285714285714285</c:v>
                </c:pt>
                <c:pt idx="10">
                  <c:v>0.14285714285714285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23-46B1-A4FF-468AA9160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778255"/>
        <c:axId val="660772015"/>
      </c:lineChart>
      <c:catAx>
        <c:axId val="836015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Sub</a:t>
                </a:r>
                <a:r>
                  <a:rPr lang="en-ZA" baseline="0"/>
                  <a:t> system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020191"/>
        <c:crosses val="autoZero"/>
        <c:auto val="1"/>
        <c:lblAlgn val="ctr"/>
        <c:lblOffset val="100"/>
        <c:noMultiLvlLbl val="0"/>
      </c:catAx>
      <c:valAx>
        <c:axId val="83602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User</a:t>
                </a:r>
                <a:r>
                  <a:rPr lang="en-ZA" baseline="0"/>
                  <a:t> Activities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015615"/>
        <c:crosses val="autoZero"/>
        <c:crossBetween val="between"/>
      </c:valAx>
      <c:valAx>
        <c:axId val="66077201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Maintenance</a:t>
                </a:r>
                <a:r>
                  <a:rPr lang="en-ZA" baseline="0"/>
                  <a:t> Factor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78255"/>
        <c:crosses val="max"/>
        <c:crossBetween val="between"/>
      </c:valAx>
      <c:catAx>
        <c:axId val="660778255"/>
        <c:scaling>
          <c:orientation val="minMax"/>
        </c:scaling>
        <c:delete val="1"/>
        <c:axPos val="b"/>
        <c:majorTickMark val="out"/>
        <c:minorTickMark val="none"/>
        <c:tickLblPos val="nextTo"/>
        <c:crossAx val="6607720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581024</xdr:colOff>
      <xdr:row>3</xdr:row>
      <xdr:rowOff>0</xdr:rowOff>
    </xdr:from>
    <xdr:to>
      <xdr:col>18</xdr:col>
      <xdr:colOff>571500</xdr:colOff>
      <xdr:row>19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4C2163-B734-2F54-D6CF-B0BEB6B0B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18</xdr:col>
      <xdr:colOff>600076</xdr:colOff>
      <xdr:row>37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CEBA1F-3F3E-4946-9542-40B671225B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39</xdr:row>
      <xdr:rowOff>0</xdr:rowOff>
    </xdr:from>
    <xdr:to>
      <xdr:col>18</xdr:col>
      <xdr:colOff>600076</xdr:colOff>
      <xdr:row>55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B311B0-48E0-4656-B77C-72875ECF1D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57</xdr:row>
      <xdr:rowOff>0</xdr:rowOff>
    </xdr:from>
    <xdr:to>
      <xdr:col>18</xdr:col>
      <xdr:colOff>600076</xdr:colOff>
      <xdr:row>73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26A6FE2-DF44-43DB-B5F5-16717337B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76</xdr:row>
      <xdr:rowOff>0</xdr:rowOff>
    </xdr:from>
    <xdr:to>
      <xdr:col>18</xdr:col>
      <xdr:colOff>600076</xdr:colOff>
      <xdr:row>92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7B42754-79AF-4949-AFD0-4A130F874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95</xdr:row>
      <xdr:rowOff>0</xdr:rowOff>
    </xdr:from>
    <xdr:to>
      <xdr:col>18</xdr:col>
      <xdr:colOff>600076</xdr:colOff>
      <xdr:row>111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6BE9453-BBBF-4573-8346-1433BCFBB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8"/>
  <sheetViews>
    <sheetView tabSelected="1" topLeftCell="A91" workbookViewId="0">
      <selection activeCell="J118" sqref="J118"/>
    </sheetView>
  </sheetViews>
  <sheetFormatPr defaultRowHeight="12.75"/>
  <cols>
    <col min="1" max="1" width="84" bestFit="1" customWidth="1"/>
    <col min="2" max="4" width="7.5703125" bestFit="1" customWidth="1"/>
    <col min="5" max="5" width="9.140625" bestFit="1" customWidth="1"/>
    <col min="6" max="6" width="18.140625" bestFit="1" customWidth="1"/>
    <col min="7" max="7" width="20.140625" bestFit="1" customWidth="1"/>
  </cols>
  <sheetData>
    <row r="1" spans="1:7">
      <c r="A1" t="s">
        <v>0</v>
      </c>
      <c r="B1" t="s">
        <v>138</v>
      </c>
      <c r="C1" t="s">
        <v>276</v>
      </c>
      <c r="D1" t="s">
        <v>138</v>
      </c>
      <c r="E1" t="s">
        <v>278</v>
      </c>
      <c r="F1" t="s">
        <v>277</v>
      </c>
      <c r="G1" t="s">
        <v>279</v>
      </c>
    </row>
    <row r="2" spans="1:7">
      <c r="A2" s="1" t="s">
        <v>1</v>
      </c>
      <c r="B2" s="1">
        <v>1</v>
      </c>
      <c r="C2" s="1">
        <v>1</v>
      </c>
      <c r="D2" s="1" t="s">
        <v>139</v>
      </c>
      <c r="E2" s="1">
        <v>4</v>
      </c>
      <c r="F2">
        <f>E2/MAX(E2:E138)</f>
        <v>6.6247101689301095E-4</v>
      </c>
      <c r="G2">
        <f>F2*C2</f>
        <v>6.6247101689301095E-4</v>
      </c>
    </row>
    <row r="3" spans="1:7">
      <c r="A3" s="1" t="s">
        <v>2</v>
      </c>
      <c r="B3" s="1">
        <v>1</v>
      </c>
      <c r="C3" s="1">
        <v>1</v>
      </c>
      <c r="D3" s="1" t="s">
        <v>140</v>
      </c>
      <c r="E3" s="1">
        <v>2</v>
      </c>
      <c r="F3">
        <f t="shared" ref="F3:F66" si="0">E3/MAX(E3:E139)</f>
        <v>3.3123550844650548E-4</v>
      </c>
      <c r="G3">
        <f t="shared" ref="G3:G66" si="1">F3*C3</f>
        <v>3.3123550844650548E-4</v>
      </c>
    </row>
    <row r="4" spans="1:7">
      <c r="A4" s="1" t="s">
        <v>3</v>
      </c>
      <c r="B4" s="1">
        <v>1</v>
      </c>
      <c r="C4" s="1">
        <v>1</v>
      </c>
      <c r="D4" s="1" t="s">
        <v>141</v>
      </c>
      <c r="E4" s="1">
        <v>3</v>
      </c>
      <c r="F4">
        <f t="shared" si="0"/>
        <v>4.9685326266975824E-4</v>
      </c>
      <c r="G4">
        <f t="shared" si="1"/>
        <v>4.9685326266975824E-4</v>
      </c>
    </row>
    <row r="5" spans="1:7">
      <c r="A5" s="1" t="s">
        <v>4</v>
      </c>
      <c r="B5" s="1">
        <v>1</v>
      </c>
      <c r="C5" s="1">
        <v>1</v>
      </c>
      <c r="D5" s="1" t="s">
        <v>142</v>
      </c>
      <c r="E5" s="1">
        <v>13</v>
      </c>
      <c r="F5">
        <f t="shared" si="0"/>
        <v>2.1530308049022857E-3</v>
      </c>
      <c r="G5">
        <f t="shared" si="1"/>
        <v>2.1530308049022857E-3</v>
      </c>
    </row>
    <row r="6" spans="1:7">
      <c r="A6" s="1" t="s">
        <v>5</v>
      </c>
      <c r="B6" s="1">
        <v>1</v>
      </c>
      <c r="C6" s="1">
        <v>1</v>
      </c>
      <c r="D6" s="1" t="s">
        <v>143</v>
      </c>
      <c r="E6" s="1">
        <v>2</v>
      </c>
      <c r="F6">
        <f t="shared" si="0"/>
        <v>3.3123550844650548E-4</v>
      </c>
      <c r="G6">
        <f t="shared" si="1"/>
        <v>3.3123550844650548E-4</v>
      </c>
    </row>
    <row r="7" spans="1:7">
      <c r="A7" s="1" t="s">
        <v>6</v>
      </c>
      <c r="B7" s="1">
        <v>1</v>
      </c>
      <c r="C7" s="1">
        <v>1</v>
      </c>
      <c r="D7" s="1" t="s">
        <v>144</v>
      </c>
      <c r="E7" s="1">
        <v>1</v>
      </c>
      <c r="F7">
        <f t="shared" si="0"/>
        <v>1.6561775422325274E-4</v>
      </c>
      <c r="G7">
        <f t="shared" si="1"/>
        <v>1.6561775422325274E-4</v>
      </c>
    </row>
    <row r="8" spans="1:7">
      <c r="A8" s="1" t="s">
        <v>7</v>
      </c>
      <c r="B8" s="1">
        <v>1</v>
      </c>
      <c r="C8" s="1">
        <v>1</v>
      </c>
      <c r="D8" s="1" t="s">
        <v>145</v>
      </c>
      <c r="E8" s="1">
        <v>5</v>
      </c>
      <c r="F8">
        <f t="shared" si="0"/>
        <v>8.2808877111626366E-4</v>
      </c>
      <c r="G8">
        <f t="shared" si="1"/>
        <v>8.2808877111626366E-4</v>
      </c>
    </row>
    <row r="9" spans="1:7">
      <c r="A9" s="1" t="s">
        <v>8</v>
      </c>
      <c r="B9" s="1">
        <v>1</v>
      </c>
      <c r="C9" s="1">
        <v>1</v>
      </c>
      <c r="D9" s="1" t="s">
        <v>146</v>
      </c>
      <c r="E9" s="1">
        <v>1</v>
      </c>
      <c r="F9">
        <f t="shared" si="0"/>
        <v>1.6561775422325274E-4</v>
      </c>
      <c r="G9">
        <f t="shared" si="1"/>
        <v>1.6561775422325274E-4</v>
      </c>
    </row>
    <row r="10" spans="1:7">
      <c r="A10" s="1" t="s">
        <v>9</v>
      </c>
      <c r="B10" s="1">
        <v>1</v>
      </c>
      <c r="C10" s="1">
        <v>1</v>
      </c>
      <c r="D10" s="1" t="s">
        <v>147</v>
      </c>
      <c r="E10" s="1">
        <v>15</v>
      </c>
      <c r="F10">
        <f t="shared" si="0"/>
        <v>2.4842663133487911E-3</v>
      </c>
      <c r="G10">
        <f t="shared" si="1"/>
        <v>2.4842663133487911E-3</v>
      </c>
    </row>
    <row r="11" spans="1:7">
      <c r="A11" s="1" t="s">
        <v>10</v>
      </c>
      <c r="B11" s="1">
        <v>1</v>
      </c>
      <c r="C11" s="1">
        <v>1</v>
      </c>
      <c r="D11" s="1" t="s">
        <v>148</v>
      </c>
      <c r="E11" s="1">
        <v>1</v>
      </c>
      <c r="F11">
        <f t="shared" si="0"/>
        <v>1.6561775422325274E-4</v>
      </c>
      <c r="G11">
        <f t="shared" si="1"/>
        <v>1.6561775422325274E-4</v>
      </c>
    </row>
    <row r="12" spans="1:7">
      <c r="A12" s="1" t="s">
        <v>11</v>
      </c>
      <c r="B12" s="1">
        <v>1</v>
      </c>
      <c r="C12" s="1">
        <v>1</v>
      </c>
      <c r="D12" s="1" t="s">
        <v>149</v>
      </c>
      <c r="E12" s="1">
        <v>25</v>
      </c>
      <c r="F12">
        <f t="shared" si="0"/>
        <v>4.1404438555813182E-3</v>
      </c>
      <c r="G12">
        <f t="shared" si="1"/>
        <v>4.1404438555813182E-3</v>
      </c>
    </row>
    <row r="13" spans="1:7">
      <c r="A13" s="1" t="s">
        <v>12</v>
      </c>
      <c r="B13" s="1">
        <v>1</v>
      </c>
      <c r="C13" s="1">
        <v>1</v>
      </c>
      <c r="D13" s="1" t="s">
        <v>150</v>
      </c>
      <c r="E13" s="1">
        <v>3</v>
      </c>
      <c r="F13">
        <f t="shared" si="0"/>
        <v>4.9685326266975824E-4</v>
      </c>
      <c r="G13">
        <f t="shared" si="1"/>
        <v>4.9685326266975824E-4</v>
      </c>
    </row>
    <row r="14" spans="1:7">
      <c r="A14" s="1" t="s">
        <v>13</v>
      </c>
      <c r="B14" s="1">
        <v>1</v>
      </c>
      <c r="C14" s="1">
        <v>1</v>
      </c>
      <c r="D14" s="1" t="s">
        <v>151</v>
      </c>
      <c r="E14" s="1">
        <v>36</v>
      </c>
      <c r="F14">
        <f t="shared" si="0"/>
        <v>5.9622391520370984E-3</v>
      </c>
      <c r="G14">
        <f t="shared" si="1"/>
        <v>5.9622391520370984E-3</v>
      </c>
    </row>
    <row r="15" spans="1:7">
      <c r="A15" s="1" t="s">
        <v>14</v>
      </c>
      <c r="B15" s="1">
        <v>1</v>
      </c>
      <c r="C15" s="1">
        <v>1</v>
      </c>
      <c r="D15" s="1" t="s">
        <v>152</v>
      </c>
      <c r="E15" s="1">
        <v>4</v>
      </c>
      <c r="F15">
        <f t="shared" si="0"/>
        <v>6.6247101689301095E-4</v>
      </c>
      <c r="G15">
        <f t="shared" si="1"/>
        <v>6.6247101689301095E-4</v>
      </c>
    </row>
    <row r="16" spans="1:7">
      <c r="A16" s="1" t="s">
        <v>15</v>
      </c>
      <c r="B16" s="1">
        <v>1</v>
      </c>
      <c r="C16" s="1">
        <v>1</v>
      </c>
      <c r="D16" s="1" t="s">
        <v>153</v>
      </c>
      <c r="E16" s="1">
        <v>5</v>
      </c>
      <c r="F16">
        <f t="shared" si="0"/>
        <v>8.2808877111626366E-4</v>
      </c>
      <c r="G16">
        <f t="shared" si="1"/>
        <v>8.2808877111626366E-4</v>
      </c>
    </row>
    <row r="17" spans="1:7">
      <c r="A17" s="1" t="s">
        <v>16</v>
      </c>
      <c r="B17" s="1">
        <v>1</v>
      </c>
      <c r="C17" s="1">
        <v>1</v>
      </c>
      <c r="D17" s="1" t="s">
        <v>154</v>
      </c>
      <c r="E17" s="1">
        <v>3</v>
      </c>
      <c r="F17">
        <f t="shared" si="0"/>
        <v>4.9685326266975824E-4</v>
      </c>
      <c r="G17">
        <f t="shared" si="1"/>
        <v>4.9685326266975824E-4</v>
      </c>
    </row>
    <row r="18" spans="1:7">
      <c r="A18" s="1" t="s">
        <v>17</v>
      </c>
      <c r="B18" s="1">
        <v>1</v>
      </c>
      <c r="C18" s="1">
        <v>1</v>
      </c>
      <c r="D18" s="1" t="s">
        <v>155</v>
      </c>
      <c r="E18" s="1">
        <v>6</v>
      </c>
      <c r="F18">
        <f t="shared" si="0"/>
        <v>9.9370652533951648E-4</v>
      </c>
      <c r="G18">
        <f t="shared" si="1"/>
        <v>9.9370652533951648E-4</v>
      </c>
    </row>
    <row r="19" spans="1:7">
      <c r="A19" s="1" t="s">
        <v>18</v>
      </c>
      <c r="B19" s="1">
        <v>1</v>
      </c>
      <c r="C19" s="1">
        <v>1</v>
      </c>
      <c r="D19" s="1" t="s">
        <v>156</v>
      </c>
      <c r="E19" s="1">
        <v>27</v>
      </c>
      <c r="F19">
        <f t="shared" si="0"/>
        <v>4.4716793640278236E-3</v>
      </c>
      <c r="G19">
        <f t="shared" si="1"/>
        <v>4.4716793640278236E-3</v>
      </c>
    </row>
    <row r="20" spans="1:7">
      <c r="A20" s="1" t="s">
        <v>19</v>
      </c>
      <c r="B20" s="1">
        <v>1</v>
      </c>
      <c r="C20" s="1">
        <v>1</v>
      </c>
      <c r="D20" s="1" t="s">
        <v>157</v>
      </c>
      <c r="E20" s="1">
        <v>3</v>
      </c>
      <c r="F20">
        <f t="shared" si="0"/>
        <v>4.9685326266975824E-4</v>
      </c>
      <c r="G20">
        <f t="shared" si="1"/>
        <v>4.9685326266975824E-4</v>
      </c>
    </row>
    <row r="21" spans="1:7">
      <c r="A21" s="1" t="s">
        <v>20</v>
      </c>
      <c r="B21" s="1">
        <v>2</v>
      </c>
      <c r="C21" s="1">
        <v>7</v>
      </c>
      <c r="D21" s="1" t="s">
        <v>158</v>
      </c>
      <c r="E21" s="1">
        <v>15</v>
      </c>
      <c r="F21">
        <f t="shared" si="0"/>
        <v>2.4842663133487911E-3</v>
      </c>
      <c r="G21">
        <f t="shared" si="1"/>
        <v>1.7389864193441538E-2</v>
      </c>
    </row>
    <row r="22" spans="1:7">
      <c r="A22" s="1" t="s">
        <v>21</v>
      </c>
      <c r="B22" s="1">
        <v>2</v>
      </c>
      <c r="C22" s="1">
        <v>7</v>
      </c>
      <c r="D22" s="1" t="s">
        <v>159</v>
      </c>
      <c r="E22" s="1">
        <v>255</v>
      </c>
      <c r="F22">
        <f t="shared" si="0"/>
        <v>4.2232527326929448E-2</v>
      </c>
      <c r="G22">
        <f t="shared" si="1"/>
        <v>0.29562769128850613</v>
      </c>
    </row>
    <row r="23" spans="1:7">
      <c r="A23" s="1" t="s">
        <v>22</v>
      </c>
      <c r="B23" s="1">
        <v>2</v>
      </c>
      <c r="C23" s="1">
        <v>7</v>
      </c>
      <c r="D23" s="1" t="s">
        <v>160</v>
      </c>
      <c r="E23" s="1">
        <v>122</v>
      </c>
      <c r="F23">
        <f t="shared" si="0"/>
        <v>2.0205366015236835E-2</v>
      </c>
      <c r="G23">
        <f t="shared" si="1"/>
        <v>0.14143756210665784</v>
      </c>
    </row>
    <row r="24" spans="1:7">
      <c r="A24" s="1" t="s">
        <v>23</v>
      </c>
      <c r="B24" s="1">
        <v>2</v>
      </c>
      <c r="C24" s="1">
        <v>7</v>
      </c>
      <c r="D24" s="1" t="s">
        <v>161</v>
      </c>
      <c r="E24" s="1">
        <v>1446</v>
      </c>
      <c r="F24">
        <f t="shared" si="0"/>
        <v>0.23948327260682345</v>
      </c>
      <c r="G24">
        <f t="shared" si="1"/>
        <v>1.6763829082477641</v>
      </c>
    </row>
    <row r="25" spans="1:7">
      <c r="A25" s="1" t="s">
        <v>24</v>
      </c>
      <c r="B25" s="1">
        <v>2</v>
      </c>
      <c r="C25" s="1">
        <v>7</v>
      </c>
      <c r="D25" s="1" t="s">
        <v>162</v>
      </c>
      <c r="E25" s="1">
        <v>21</v>
      </c>
      <c r="F25">
        <f t="shared" si="0"/>
        <v>3.4779728386883074E-3</v>
      </c>
      <c r="G25">
        <f t="shared" si="1"/>
        <v>2.434580987081815E-2</v>
      </c>
    </row>
    <row r="26" spans="1:7">
      <c r="A26" s="1" t="s">
        <v>25</v>
      </c>
      <c r="B26" s="1">
        <v>2</v>
      </c>
      <c r="C26" s="1">
        <v>7</v>
      </c>
      <c r="D26" s="1" t="s">
        <v>163</v>
      </c>
      <c r="E26" s="1">
        <v>578</v>
      </c>
      <c r="F26">
        <f t="shared" si="0"/>
        <v>9.5727061941040081E-2</v>
      </c>
      <c r="G26">
        <f t="shared" si="1"/>
        <v>0.67008943358728057</v>
      </c>
    </row>
    <row r="27" spans="1:7">
      <c r="A27" s="1" t="s">
        <v>26</v>
      </c>
      <c r="B27" s="1">
        <v>2</v>
      </c>
      <c r="C27" s="1">
        <v>7</v>
      </c>
      <c r="D27" s="1" t="s">
        <v>164</v>
      </c>
      <c r="E27" s="1">
        <v>10</v>
      </c>
      <c r="F27">
        <f t="shared" si="0"/>
        <v>1.6561775422325273E-3</v>
      </c>
      <c r="G27">
        <f t="shared" si="1"/>
        <v>1.1593242795627691E-2</v>
      </c>
    </row>
    <row r="28" spans="1:7">
      <c r="A28" s="1" t="s">
        <v>27</v>
      </c>
      <c r="B28" s="1">
        <v>2</v>
      </c>
      <c r="C28" s="1">
        <v>7</v>
      </c>
      <c r="D28" s="1" t="s">
        <v>165</v>
      </c>
      <c r="E28" s="1">
        <v>27</v>
      </c>
      <c r="F28">
        <f t="shared" si="0"/>
        <v>4.4716793640278236E-3</v>
      </c>
      <c r="G28">
        <f t="shared" si="1"/>
        <v>3.1301755548194768E-2</v>
      </c>
    </row>
    <row r="29" spans="1:7">
      <c r="A29" s="1" t="s">
        <v>28</v>
      </c>
      <c r="B29" s="1">
        <v>2</v>
      </c>
      <c r="C29" s="1">
        <v>7</v>
      </c>
      <c r="D29" s="1" t="s">
        <v>166</v>
      </c>
      <c r="E29" s="1">
        <v>44</v>
      </c>
      <c r="F29">
        <f t="shared" si="0"/>
        <v>7.2871811858231201E-3</v>
      </c>
      <c r="G29">
        <f t="shared" si="1"/>
        <v>5.1010268300761843E-2</v>
      </c>
    </row>
    <row r="30" spans="1:7">
      <c r="A30" s="1" t="s">
        <v>29</v>
      </c>
      <c r="B30" s="1">
        <v>2</v>
      </c>
      <c r="C30" s="1">
        <v>7</v>
      </c>
      <c r="D30" s="1" t="s">
        <v>167</v>
      </c>
      <c r="E30" s="1">
        <v>61</v>
      </c>
      <c r="F30">
        <f t="shared" si="0"/>
        <v>1.0102683007618418E-2</v>
      </c>
      <c r="G30">
        <f t="shared" si="1"/>
        <v>7.0718781053328919E-2</v>
      </c>
    </row>
    <row r="31" spans="1:7">
      <c r="A31" s="1" t="s">
        <v>30</v>
      </c>
      <c r="B31" s="1">
        <v>3</v>
      </c>
      <c r="C31" s="1">
        <v>6</v>
      </c>
      <c r="D31" s="1" t="s">
        <v>168</v>
      </c>
      <c r="E31" s="1">
        <v>205</v>
      </c>
      <c r="F31">
        <f t="shared" si="0"/>
        <v>3.3951639615766811E-2</v>
      </c>
      <c r="G31">
        <f t="shared" si="1"/>
        <v>0.20370983769460088</v>
      </c>
    </row>
    <row r="32" spans="1:7">
      <c r="A32" s="1" t="s">
        <v>31</v>
      </c>
      <c r="B32" s="1">
        <v>3</v>
      </c>
      <c r="C32" s="1">
        <v>6</v>
      </c>
      <c r="D32" s="1" t="s">
        <v>169</v>
      </c>
      <c r="E32" s="1">
        <v>5</v>
      </c>
      <c r="F32">
        <f t="shared" si="0"/>
        <v>8.2808877111626366E-4</v>
      </c>
      <c r="G32">
        <f t="shared" si="1"/>
        <v>4.9685326266975822E-3</v>
      </c>
    </row>
    <row r="33" spans="1:7">
      <c r="A33" s="1" t="s">
        <v>32</v>
      </c>
      <c r="B33" s="1">
        <v>1</v>
      </c>
      <c r="C33" s="1">
        <v>5</v>
      </c>
      <c r="D33" s="1" t="s">
        <v>170</v>
      </c>
      <c r="E33" s="1">
        <v>26</v>
      </c>
      <c r="F33">
        <f t="shared" si="0"/>
        <v>4.3060616098045713E-3</v>
      </c>
      <c r="G33">
        <f t="shared" si="1"/>
        <v>2.1530308049022857E-2</v>
      </c>
    </row>
    <row r="34" spans="1:7">
      <c r="A34" s="1" t="s">
        <v>33</v>
      </c>
      <c r="B34" s="1">
        <v>1</v>
      </c>
      <c r="C34" s="1">
        <v>5</v>
      </c>
      <c r="D34" s="1" t="s">
        <v>171</v>
      </c>
      <c r="E34" s="1">
        <v>2</v>
      </c>
      <c r="F34">
        <f t="shared" si="0"/>
        <v>3.3123550844650548E-4</v>
      </c>
      <c r="G34">
        <f t="shared" si="1"/>
        <v>1.6561775422325273E-3</v>
      </c>
    </row>
    <row r="35" spans="1:7">
      <c r="A35" s="1" t="s">
        <v>34</v>
      </c>
      <c r="B35" s="1">
        <v>1</v>
      </c>
      <c r="C35" s="1">
        <v>5</v>
      </c>
      <c r="D35" s="1" t="s">
        <v>172</v>
      </c>
      <c r="E35" s="1">
        <v>29</v>
      </c>
      <c r="F35">
        <f t="shared" si="0"/>
        <v>4.802914872474329E-3</v>
      </c>
      <c r="G35">
        <f t="shared" si="1"/>
        <v>2.4014574362371643E-2</v>
      </c>
    </row>
    <row r="36" spans="1:7">
      <c r="A36" s="1" t="s">
        <v>35</v>
      </c>
      <c r="B36" s="1">
        <v>1</v>
      </c>
      <c r="C36" s="1">
        <v>5</v>
      </c>
      <c r="D36" s="1" t="s">
        <v>173</v>
      </c>
      <c r="E36" s="1">
        <v>7</v>
      </c>
      <c r="F36">
        <f t="shared" si="0"/>
        <v>1.1593242795627692E-3</v>
      </c>
      <c r="G36">
        <f t="shared" si="1"/>
        <v>5.7966213978138462E-3</v>
      </c>
    </row>
    <row r="37" spans="1:7">
      <c r="A37" s="1" t="s">
        <v>36</v>
      </c>
      <c r="B37" s="1">
        <v>1</v>
      </c>
      <c r="C37" s="1">
        <v>5</v>
      </c>
      <c r="D37" s="1" t="s">
        <v>174</v>
      </c>
      <c r="E37" s="1">
        <v>1</v>
      </c>
      <c r="F37">
        <f t="shared" si="0"/>
        <v>1.6561775422325274E-4</v>
      </c>
      <c r="G37">
        <f t="shared" si="1"/>
        <v>8.2808877111626366E-4</v>
      </c>
    </row>
    <row r="38" spans="1:7">
      <c r="A38" s="1" t="s">
        <v>37</v>
      </c>
      <c r="B38" s="1">
        <v>1</v>
      </c>
      <c r="C38" s="1">
        <v>5</v>
      </c>
      <c r="D38" s="1" t="s">
        <v>175</v>
      </c>
      <c r="E38" s="1">
        <v>4</v>
      </c>
      <c r="F38">
        <f t="shared" si="0"/>
        <v>6.6247101689301095E-4</v>
      </c>
      <c r="G38">
        <f t="shared" si="1"/>
        <v>3.3123550844650546E-3</v>
      </c>
    </row>
    <row r="39" spans="1:7">
      <c r="A39" s="1" t="s">
        <v>38</v>
      </c>
      <c r="B39" s="1">
        <v>1</v>
      </c>
      <c r="C39" s="1">
        <v>5</v>
      </c>
      <c r="D39" s="1" t="s">
        <v>176</v>
      </c>
      <c r="E39" s="1">
        <v>37</v>
      </c>
      <c r="F39">
        <f t="shared" si="0"/>
        <v>6.1278569062603507E-3</v>
      </c>
      <c r="G39">
        <f t="shared" si="1"/>
        <v>3.0639284531301755E-2</v>
      </c>
    </row>
    <row r="40" spans="1:7">
      <c r="A40" s="1" t="s">
        <v>39</v>
      </c>
      <c r="B40" s="1">
        <v>1</v>
      </c>
      <c r="C40" s="1">
        <v>5</v>
      </c>
      <c r="D40" s="1" t="s">
        <v>177</v>
      </c>
      <c r="E40" s="1">
        <v>1</v>
      </c>
      <c r="F40">
        <f t="shared" si="0"/>
        <v>1.6561775422325274E-4</v>
      </c>
      <c r="G40">
        <f t="shared" si="1"/>
        <v>8.2808877111626366E-4</v>
      </c>
    </row>
    <row r="41" spans="1:7">
      <c r="A41" s="1" t="s">
        <v>40</v>
      </c>
      <c r="B41" s="1">
        <v>1</v>
      </c>
      <c r="C41" s="1">
        <v>5</v>
      </c>
      <c r="D41" s="1" t="s">
        <v>178</v>
      </c>
      <c r="E41" s="1">
        <v>12</v>
      </c>
      <c r="F41">
        <f t="shared" si="0"/>
        <v>1.987413050679033E-3</v>
      </c>
      <c r="G41">
        <f t="shared" si="1"/>
        <v>9.9370652533951644E-3</v>
      </c>
    </row>
    <row r="42" spans="1:7">
      <c r="A42" s="1" t="s">
        <v>41</v>
      </c>
      <c r="B42" s="1">
        <v>1</v>
      </c>
      <c r="C42" s="1">
        <v>5</v>
      </c>
      <c r="D42" s="1" t="s">
        <v>179</v>
      </c>
      <c r="E42" s="1">
        <v>15</v>
      </c>
      <c r="F42">
        <f t="shared" si="0"/>
        <v>2.4842663133487911E-3</v>
      </c>
      <c r="G42">
        <f t="shared" si="1"/>
        <v>1.2421331566743955E-2</v>
      </c>
    </row>
    <row r="43" spans="1:7">
      <c r="A43" s="1" t="s">
        <v>42</v>
      </c>
      <c r="B43" s="1">
        <v>1</v>
      </c>
      <c r="C43" s="1">
        <v>5</v>
      </c>
      <c r="D43" s="1" t="s">
        <v>180</v>
      </c>
      <c r="E43" s="1">
        <v>3577</v>
      </c>
      <c r="F43">
        <f t="shared" si="0"/>
        <v>0.59241470685657505</v>
      </c>
      <c r="G43">
        <f t="shared" si="1"/>
        <v>2.962073534282875</v>
      </c>
    </row>
    <row r="44" spans="1:7">
      <c r="A44" s="1" t="s">
        <v>43</v>
      </c>
      <c r="B44" s="1">
        <v>1</v>
      </c>
      <c r="C44" s="1">
        <v>5</v>
      </c>
      <c r="D44" s="1" t="s">
        <v>181</v>
      </c>
      <c r="E44" s="1">
        <v>16</v>
      </c>
      <c r="F44">
        <f t="shared" si="0"/>
        <v>2.6498840675720438E-3</v>
      </c>
      <c r="G44">
        <f t="shared" si="1"/>
        <v>1.3249420337860219E-2</v>
      </c>
    </row>
    <row r="45" spans="1:7">
      <c r="A45" s="1" t="s">
        <v>44</v>
      </c>
      <c r="B45" s="1">
        <v>1</v>
      </c>
      <c r="C45" s="1">
        <v>5</v>
      </c>
      <c r="D45" s="1" t="s">
        <v>182</v>
      </c>
      <c r="E45" s="1">
        <v>2268</v>
      </c>
      <c r="F45">
        <f t="shared" si="0"/>
        <v>0.37562106657833721</v>
      </c>
      <c r="G45">
        <f t="shared" si="1"/>
        <v>1.8781053328916861</v>
      </c>
    </row>
    <row r="46" spans="1:7">
      <c r="A46" s="1" t="s">
        <v>45</v>
      </c>
      <c r="B46" s="1">
        <v>1</v>
      </c>
      <c r="C46" s="1">
        <v>5</v>
      </c>
      <c r="D46" s="1" t="s">
        <v>183</v>
      </c>
      <c r="E46" s="1">
        <v>1</v>
      </c>
      <c r="F46">
        <f t="shared" si="0"/>
        <v>1.6561775422325274E-4</v>
      </c>
      <c r="G46">
        <f t="shared" si="1"/>
        <v>8.2808877111626366E-4</v>
      </c>
    </row>
    <row r="47" spans="1:7">
      <c r="A47" s="1" t="s">
        <v>46</v>
      </c>
      <c r="B47" s="1">
        <v>1</v>
      </c>
      <c r="C47" s="1">
        <v>5</v>
      </c>
      <c r="D47" s="1" t="s">
        <v>184</v>
      </c>
      <c r="E47" s="1">
        <v>3</v>
      </c>
      <c r="F47">
        <f t="shared" si="0"/>
        <v>4.9685326266975824E-4</v>
      </c>
      <c r="G47">
        <f t="shared" si="1"/>
        <v>2.4842663133487911E-3</v>
      </c>
    </row>
    <row r="48" spans="1:7">
      <c r="A48" s="1" t="s">
        <v>47</v>
      </c>
      <c r="B48" s="1">
        <v>1</v>
      </c>
      <c r="C48" s="1">
        <v>5</v>
      </c>
      <c r="D48" s="1" t="s">
        <v>185</v>
      </c>
      <c r="E48" s="1">
        <v>2</v>
      </c>
      <c r="F48">
        <f t="shared" si="0"/>
        <v>3.3123550844650548E-4</v>
      </c>
      <c r="G48">
        <f t="shared" si="1"/>
        <v>1.6561775422325273E-3</v>
      </c>
    </row>
    <row r="49" spans="1:7">
      <c r="A49" s="1" t="s">
        <v>48</v>
      </c>
      <c r="B49" s="1">
        <v>1</v>
      </c>
      <c r="C49" s="1">
        <v>5</v>
      </c>
      <c r="D49" s="1" t="s">
        <v>186</v>
      </c>
      <c r="E49" s="1">
        <v>14</v>
      </c>
      <c r="F49">
        <f t="shared" si="0"/>
        <v>2.3186485591255384E-3</v>
      </c>
      <c r="G49">
        <f t="shared" si="1"/>
        <v>1.1593242795627692E-2</v>
      </c>
    </row>
    <row r="50" spans="1:7">
      <c r="A50" s="1" t="s">
        <v>49</v>
      </c>
      <c r="B50" s="1">
        <v>1</v>
      </c>
      <c r="C50" s="1">
        <v>5</v>
      </c>
      <c r="D50" s="1" t="s">
        <v>187</v>
      </c>
      <c r="E50" s="1">
        <v>7</v>
      </c>
      <c r="F50">
        <f t="shared" si="0"/>
        <v>1.1593242795627692E-3</v>
      </c>
      <c r="G50">
        <f t="shared" si="1"/>
        <v>5.7966213978138462E-3</v>
      </c>
    </row>
    <row r="51" spans="1:7">
      <c r="A51" s="1" t="s">
        <v>50</v>
      </c>
      <c r="B51" s="1">
        <v>4</v>
      </c>
      <c r="C51" s="1">
        <v>8</v>
      </c>
      <c r="D51" s="1" t="s">
        <v>188</v>
      </c>
      <c r="E51" s="1">
        <v>1663</v>
      </c>
      <c r="F51">
        <f t="shared" si="0"/>
        <v>0.27542232527326932</v>
      </c>
      <c r="G51">
        <f t="shared" si="1"/>
        <v>2.2033786021861546</v>
      </c>
    </row>
    <row r="52" spans="1:7">
      <c r="A52" s="1" t="s">
        <v>51</v>
      </c>
      <c r="B52" s="1">
        <v>5</v>
      </c>
      <c r="C52" s="1">
        <v>9</v>
      </c>
      <c r="D52" s="1" t="s">
        <v>189</v>
      </c>
      <c r="E52" s="1">
        <v>217</v>
      </c>
      <c r="F52">
        <f t="shared" si="0"/>
        <v>3.5939052666445842E-2</v>
      </c>
      <c r="G52">
        <f t="shared" si="1"/>
        <v>0.32345147399801255</v>
      </c>
    </row>
    <row r="53" spans="1:7">
      <c r="A53" s="1" t="s">
        <v>52</v>
      </c>
      <c r="B53" s="1">
        <v>6</v>
      </c>
      <c r="C53" s="1">
        <v>9</v>
      </c>
      <c r="D53" s="1" t="s">
        <v>190</v>
      </c>
      <c r="E53" s="1">
        <v>7</v>
      </c>
      <c r="F53">
        <f t="shared" si="0"/>
        <v>1.1593242795627692E-3</v>
      </c>
      <c r="G53">
        <f t="shared" si="1"/>
        <v>1.0433918516064922E-2</v>
      </c>
    </row>
    <row r="54" spans="1:7">
      <c r="A54" s="1" t="s">
        <v>53</v>
      </c>
      <c r="B54" s="1">
        <v>6</v>
      </c>
      <c r="C54" s="1">
        <v>9</v>
      </c>
      <c r="D54" s="1" t="s">
        <v>191</v>
      </c>
      <c r="E54" s="1">
        <v>1</v>
      </c>
      <c r="F54">
        <f t="shared" si="0"/>
        <v>1.6561775422325274E-4</v>
      </c>
      <c r="G54">
        <f t="shared" si="1"/>
        <v>1.4905597880092746E-3</v>
      </c>
    </row>
    <row r="55" spans="1:7">
      <c r="A55" s="1" t="s">
        <v>54</v>
      </c>
      <c r="B55" s="1">
        <v>6</v>
      </c>
      <c r="C55" s="1">
        <v>9</v>
      </c>
      <c r="D55" s="1" t="s">
        <v>192</v>
      </c>
      <c r="E55" s="1">
        <v>1355</v>
      </c>
      <c r="F55">
        <f t="shared" si="0"/>
        <v>0.22441205697250746</v>
      </c>
      <c r="G55">
        <f t="shared" si="1"/>
        <v>2.0197085127525671</v>
      </c>
    </row>
    <row r="56" spans="1:7">
      <c r="A56" s="1" t="s">
        <v>55</v>
      </c>
      <c r="B56" s="1">
        <v>6</v>
      </c>
      <c r="C56" s="1">
        <v>9</v>
      </c>
      <c r="D56" s="1" t="s">
        <v>193</v>
      </c>
      <c r="E56" s="1">
        <v>9</v>
      </c>
      <c r="F56">
        <f t="shared" si="0"/>
        <v>1.4905597880092746E-3</v>
      </c>
      <c r="G56">
        <f t="shared" si="1"/>
        <v>1.3415038092083472E-2</v>
      </c>
    </row>
    <row r="57" spans="1:7">
      <c r="A57" s="1" t="s">
        <v>56</v>
      </c>
      <c r="B57" s="1">
        <v>6</v>
      </c>
      <c r="C57" s="1">
        <v>9</v>
      </c>
      <c r="D57" s="1" t="s">
        <v>194</v>
      </c>
      <c r="E57" s="1">
        <v>5</v>
      </c>
      <c r="F57">
        <f t="shared" si="0"/>
        <v>8.2808877111626366E-4</v>
      </c>
      <c r="G57">
        <f t="shared" si="1"/>
        <v>7.4527989400463733E-3</v>
      </c>
    </row>
    <row r="58" spans="1:7">
      <c r="A58" s="1" t="s">
        <v>57</v>
      </c>
      <c r="B58" s="1">
        <v>7</v>
      </c>
      <c r="C58" s="1">
        <v>9</v>
      </c>
      <c r="D58" s="1" t="s">
        <v>195</v>
      </c>
      <c r="E58" s="1">
        <v>795</v>
      </c>
      <c r="F58">
        <f t="shared" si="0"/>
        <v>0.13166611460748592</v>
      </c>
      <c r="G58">
        <f t="shared" si="1"/>
        <v>1.1849950314673734</v>
      </c>
    </row>
    <row r="59" spans="1:7">
      <c r="A59" s="1" t="s">
        <v>58</v>
      </c>
      <c r="B59" s="1">
        <v>7</v>
      </c>
      <c r="C59" s="1">
        <v>9</v>
      </c>
      <c r="D59" s="1" t="s">
        <v>196</v>
      </c>
      <c r="E59" s="1">
        <v>5086</v>
      </c>
      <c r="F59">
        <f t="shared" si="0"/>
        <v>0.8423318979794634</v>
      </c>
      <c r="G59">
        <f t="shared" si="1"/>
        <v>7.5809870818151701</v>
      </c>
    </row>
    <row r="60" spans="1:7">
      <c r="A60" s="1" t="s">
        <v>59</v>
      </c>
      <c r="B60" s="1">
        <v>1</v>
      </c>
      <c r="C60" s="1">
        <v>7</v>
      </c>
      <c r="D60" s="1" t="s">
        <v>197</v>
      </c>
      <c r="E60" s="1">
        <v>13</v>
      </c>
      <c r="F60">
        <f t="shared" si="0"/>
        <v>2.1530308049022857E-3</v>
      </c>
      <c r="G60">
        <f t="shared" si="1"/>
        <v>1.5071215634316E-2</v>
      </c>
    </row>
    <row r="61" spans="1:7">
      <c r="A61" s="1" t="s">
        <v>60</v>
      </c>
      <c r="B61" s="1">
        <v>1</v>
      </c>
      <c r="C61" s="1">
        <v>7</v>
      </c>
      <c r="D61" s="1" t="s">
        <v>198</v>
      </c>
      <c r="E61" s="1">
        <v>5</v>
      </c>
      <c r="F61">
        <f t="shared" si="0"/>
        <v>8.2808877111626366E-4</v>
      </c>
      <c r="G61">
        <f t="shared" si="1"/>
        <v>5.7966213978138453E-3</v>
      </c>
    </row>
    <row r="62" spans="1:7">
      <c r="A62" s="1" t="s">
        <v>61</v>
      </c>
      <c r="B62" s="1">
        <v>1</v>
      </c>
      <c r="C62" s="1">
        <v>7</v>
      </c>
      <c r="D62" s="1" t="s">
        <v>199</v>
      </c>
      <c r="E62" s="1">
        <v>8</v>
      </c>
      <c r="F62">
        <f t="shared" si="0"/>
        <v>1.3249420337860219E-3</v>
      </c>
      <c r="G62">
        <f t="shared" si="1"/>
        <v>9.2745942365021535E-3</v>
      </c>
    </row>
    <row r="63" spans="1:7">
      <c r="A63" s="1" t="s">
        <v>62</v>
      </c>
      <c r="B63" s="1">
        <v>8</v>
      </c>
      <c r="C63" s="1">
        <v>7</v>
      </c>
      <c r="D63" s="1" t="s">
        <v>200</v>
      </c>
      <c r="E63" s="1">
        <v>3189</v>
      </c>
      <c r="F63">
        <f t="shared" si="0"/>
        <v>0.52815501821795297</v>
      </c>
      <c r="G63">
        <f t="shared" si="1"/>
        <v>3.6970851275256709</v>
      </c>
    </row>
    <row r="64" spans="1:7">
      <c r="A64" s="1" t="s">
        <v>63</v>
      </c>
      <c r="B64" s="1">
        <v>9</v>
      </c>
      <c r="C64" s="1">
        <v>7</v>
      </c>
      <c r="D64" s="1" t="s">
        <v>201</v>
      </c>
      <c r="E64" s="1">
        <v>117</v>
      </c>
      <c r="F64">
        <f t="shared" si="0"/>
        <v>1.9377277244120569E-2</v>
      </c>
      <c r="G64">
        <f t="shared" si="1"/>
        <v>0.13564094070884397</v>
      </c>
    </row>
    <row r="65" spans="1:7">
      <c r="A65" s="1" t="s">
        <v>64</v>
      </c>
      <c r="B65" s="1">
        <v>9</v>
      </c>
      <c r="C65" s="1">
        <v>7</v>
      </c>
      <c r="D65" s="1" t="s">
        <v>202</v>
      </c>
      <c r="E65" s="1">
        <v>705</v>
      </c>
      <c r="F65">
        <f t="shared" si="0"/>
        <v>0.11676051672739318</v>
      </c>
      <c r="G65">
        <f t="shared" si="1"/>
        <v>0.81732361709175227</v>
      </c>
    </row>
    <row r="66" spans="1:7">
      <c r="A66" s="1" t="s">
        <v>65</v>
      </c>
      <c r="B66" s="1">
        <v>9</v>
      </c>
      <c r="C66" s="1">
        <v>7</v>
      </c>
      <c r="D66" s="1" t="s">
        <v>203</v>
      </c>
      <c r="E66" s="1">
        <v>249</v>
      </c>
      <c r="F66">
        <f t="shared" si="0"/>
        <v>4.1238820801589929E-2</v>
      </c>
      <c r="G66">
        <f t="shared" si="1"/>
        <v>0.28867174561112952</v>
      </c>
    </row>
    <row r="67" spans="1:7">
      <c r="A67" s="1" t="s">
        <v>66</v>
      </c>
      <c r="B67" s="1">
        <v>9</v>
      </c>
      <c r="C67" s="1">
        <v>7</v>
      </c>
      <c r="D67" s="1" t="s">
        <v>204</v>
      </c>
      <c r="E67" s="1">
        <v>13</v>
      </c>
      <c r="F67">
        <f t="shared" ref="F67:F130" si="2">E67/MAX(E67:E203)</f>
        <v>2.1530308049022857E-3</v>
      </c>
      <c r="G67">
        <f t="shared" ref="G67:G130" si="3">F67*C67</f>
        <v>1.5071215634316E-2</v>
      </c>
    </row>
    <row r="68" spans="1:7">
      <c r="A68" s="1" t="s">
        <v>67</v>
      </c>
      <c r="B68" s="1">
        <v>1</v>
      </c>
      <c r="C68" s="1">
        <v>5</v>
      </c>
      <c r="D68" s="1" t="s">
        <v>205</v>
      </c>
      <c r="E68" s="1">
        <v>3</v>
      </c>
      <c r="F68">
        <f t="shared" si="2"/>
        <v>4.9685326266975824E-4</v>
      </c>
      <c r="G68">
        <f t="shared" si="3"/>
        <v>2.4842663133487911E-3</v>
      </c>
    </row>
    <row r="69" spans="1:7">
      <c r="A69" s="1" t="s">
        <v>68</v>
      </c>
      <c r="B69" s="1">
        <v>1</v>
      </c>
      <c r="C69" s="1">
        <v>5</v>
      </c>
      <c r="D69" s="1" t="s">
        <v>206</v>
      </c>
      <c r="E69" s="1">
        <v>13</v>
      </c>
      <c r="F69">
        <f t="shared" si="2"/>
        <v>2.1530308049022857E-3</v>
      </c>
      <c r="G69">
        <f t="shared" si="3"/>
        <v>1.0765154024511428E-2</v>
      </c>
    </row>
    <row r="70" spans="1:7">
      <c r="A70" s="1" t="s">
        <v>69</v>
      </c>
      <c r="B70" s="1">
        <v>1</v>
      </c>
      <c r="C70" s="1">
        <v>5</v>
      </c>
      <c r="D70" s="1" t="s">
        <v>207</v>
      </c>
      <c r="E70" s="1">
        <v>2</v>
      </c>
      <c r="F70">
        <f t="shared" si="2"/>
        <v>3.3123550844650548E-4</v>
      </c>
      <c r="G70">
        <f t="shared" si="3"/>
        <v>1.6561775422325273E-3</v>
      </c>
    </row>
    <row r="71" spans="1:7">
      <c r="A71" s="1" t="s">
        <v>70</v>
      </c>
      <c r="B71" s="1">
        <v>1</v>
      </c>
      <c r="C71" s="1">
        <v>5</v>
      </c>
      <c r="D71" s="1" t="s">
        <v>208</v>
      </c>
      <c r="E71" s="1">
        <v>1</v>
      </c>
      <c r="F71">
        <f t="shared" si="2"/>
        <v>1.6561775422325274E-4</v>
      </c>
      <c r="G71">
        <f t="shared" si="3"/>
        <v>8.2808877111626366E-4</v>
      </c>
    </row>
    <row r="72" spans="1:7">
      <c r="A72" s="1" t="s">
        <v>71</v>
      </c>
      <c r="B72" s="1">
        <v>1</v>
      </c>
      <c r="C72" s="1">
        <v>5</v>
      </c>
      <c r="D72" s="1" t="s">
        <v>209</v>
      </c>
      <c r="E72" s="1">
        <v>23</v>
      </c>
      <c r="F72">
        <f t="shared" si="2"/>
        <v>3.8092083471348128E-3</v>
      </c>
      <c r="G72">
        <f t="shared" si="3"/>
        <v>1.9046041735674063E-2</v>
      </c>
    </row>
    <row r="73" spans="1:7">
      <c r="A73" s="1" t="s">
        <v>72</v>
      </c>
      <c r="B73" s="1">
        <v>1</v>
      </c>
      <c r="C73" s="1">
        <v>5</v>
      </c>
      <c r="D73" s="1" t="s">
        <v>210</v>
      </c>
      <c r="E73" s="1">
        <v>2</v>
      </c>
      <c r="F73">
        <f t="shared" si="2"/>
        <v>3.3123550844650548E-4</v>
      </c>
      <c r="G73">
        <f t="shared" si="3"/>
        <v>1.6561775422325273E-3</v>
      </c>
    </row>
    <row r="74" spans="1:7">
      <c r="A74" s="1" t="s">
        <v>73</v>
      </c>
      <c r="B74" s="1">
        <v>1</v>
      </c>
      <c r="C74" s="1">
        <v>5</v>
      </c>
      <c r="D74" s="1" t="s">
        <v>211</v>
      </c>
      <c r="E74" s="1">
        <v>1</v>
      </c>
      <c r="F74">
        <f t="shared" si="2"/>
        <v>1.6561775422325274E-4</v>
      </c>
      <c r="G74">
        <f t="shared" si="3"/>
        <v>8.2808877111626366E-4</v>
      </c>
    </row>
    <row r="75" spans="1:7">
      <c r="A75" s="1" t="s">
        <v>74</v>
      </c>
      <c r="B75" s="1">
        <v>1</v>
      </c>
      <c r="C75" s="1">
        <v>5</v>
      </c>
      <c r="D75" s="1" t="s">
        <v>212</v>
      </c>
      <c r="E75" s="1">
        <v>5</v>
      </c>
      <c r="F75">
        <f t="shared" si="2"/>
        <v>8.2808877111626366E-4</v>
      </c>
      <c r="G75">
        <f t="shared" si="3"/>
        <v>4.1404438555813182E-3</v>
      </c>
    </row>
    <row r="76" spans="1:7">
      <c r="A76" s="1" t="s">
        <v>75</v>
      </c>
      <c r="B76" s="1">
        <v>1</v>
      </c>
      <c r="C76" s="1">
        <v>5</v>
      </c>
      <c r="D76" s="1" t="s">
        <v>213</v>
      </c>
      <c r="E76" s="1">
        <v>2</v>
      </c>
      <c r="F76">
        <f t="shared" si="2"/>
        <v>3.3123550844650548E-4</v>
      </c>
      <c r="G76">
        <f t="shared" si="3"/>
        <v>1.6561775422325273E-3</v>
      </c>
    </row>
    <row r="77" spans="1:7">
      <c r="A77" s="1" t="s">
        <v>76</v>
      </c>
      <c r="B77" s="1">
        <v>1</v>
      </c>
      <c r="C77" s="1">
        <v>5</v>
      </c>
      <c r="D77" s="1" t="s">
        <v>214</v>
      </c>
      <c r="E77" s="1">
        <v>4</v>
      </c>
      <c r="F77">
        <f t="shared" si="2"/>
        <v>6.6247101689301095E-4</v>
      </c>
      <c r="G77">
        <f t="shared" si="3"/>
        <v>3.3123550844650546E-3</v>
      </c>
    </row>
    <row r="78" spans="1:7">
      <c r="A78" s="1" t="s">
        <v>77</v>
      </c>
      <c r="B78" s="1">
        <v>1</v>
      </c>
      <c r="C78" s="1">
        <v>5</v>
      </c>
      <c r="D78" s="1" t="s">
        <v>215</v>
      </c>
      <c r="E78" s="1">
        <v>20</v>
      </c>
      <c r="F78">
        <f t="shared" si="2"/>
        <v>3.3123550844650546E-3</v>
      </c>
      <c r="G78">
        <f t="shared" si="3"/>
        <v>1.6561775422325273E-2</v>
      </c>
    </row>
    <row r="79" spans="1:7">
      <c r="A79" s="1" t="s">
        <v>78</v>
      </c>
      <c r="B79" s="1">
        <v>1</v>
      </c>
      <c r="C79" s="1">
        <v>5</v>
      </c>
      <c r="D79" s="1" t="s">
        <v>216</v>
      </c>
      <c r="E79" s="1">
        <v>1</v>
      </c>
      <c r="F79">
        <f t="shared" si="2"/>
        <v>1.6561775422325274E-4</v>
      </c>
      <c r="G79">
        <f t="shared" si="3"/>
        <v>8.2808877111626366E-4</v>
      </c>
    </row>
    <row r="80" spans="1:7">
      <c r="A80" s="1" t="s">
        <v>79</v>
      </c>
      <c r="B80" s="1">
        <v>1</v>
      </c>
      <c r="C80" s="1">
        <v>5</v>
      </c>
      <c r="D80" s="1" t="s">
        <v>217</v>
      </c>
      <c r="E80" s="1">
        <v>12</v>
      </c>
      <c r="F80">
        <f t="shared" si="2"/>
        <v>1.987413050679033E-3</v>
      </c>
      <c r="G80">
        <f t="shared" si="3"/>
        <v>9.9370652533951644E-3</v>
      </c>
    </row>
    <row r="81" spans="1:7">
      <c r="A81" s="1" t="s">
        <v>80</v>
      </c>
      <c r="B81" s="1">
        <v>1</v>
      </c>
      <c r="C81" s="1">
        <v>5</v>
      </c>
      <c r="D81" s="1" t="s">
        <v>218</v>
      </c>
      <c r="E81" s="1">
        <v>13</v>
      </c>
      <c r="F81">
        <f t="shared" si="2"/>
        <v>2.1530308049022857E-3</v>
      </c>
      <c r="G81">
        <f t="shared" si="3"/>
        <v>1.0765154024511428E-2</v>
      </c>
    </row>
    <row r="82" spans="1:7">
      <c r="A82" s="1" t="s">
        <v>81</v>
      </c>
      <c r="B82" s="1">
        <v>1</v>
      </c>
      <c r="C82" s="1">
        <v>5</v>
      </c>
      <c r="D82" s="1" t="s">
        <v>219</v>
      </c>
      <c r="E82" s="1">
        <v>1</v>
      </c>
      <c r="F82">
        <f t="shared" si="2"/>
        <v>1.6561775422325274E-4</v>
      </c>
      <c r="G82">
        <f t="shared" si="3"/>
        <v>8.2808877111626366E-4</v>
      </c>
    </row>
    <row r="83" spans="1:7">
      <c r="A83" s="1" t="s">
        <v>82</v>
      </c>
      <c r="B83" s="1">
        <v>1</v>
      </c>
      <c r="C83" s="1">
        <v>5</v>
      </c>
      <c r="D83" s="1" t="s">
        <v>220</v>
      </c>
      <c r="E83" s="1">
        <v>12</v>
      </c>
      <c r="F83">
        <f t="shared" si="2"/>
        <v>1.987413050679033E-3</v>
      </c>
      <c r="G83">
        <f t="shared" si="3"/>
        <v>9.9370652533951644E-3</v>
      </c>
    </row>
    <row r="84" spans="1:7">
      <c r="A84" s="1" t="s">
        <v>83</v>
      </c>
      <c r="B84" s="1">
        <v>1</v>
      </c>
      <c r="C84" s="1">
        <v>5</v>
      </c>
      <c r="D84" s="1" t="s">
        <v>221</v>
      </c>
      <c r="E84" s="1">
        <v>100</v>
      </c>
      <c r="F84">
        <f t="shared" si="2"/>
        <v>1.6561775422325273E-2</v>
      </c>
      <c r="G84">
        <f t="shared" si="3"/>
        <v>8.2808877111626364E-2</v>
      </c>
    </row>
    <row r="85" spans="1:7">
      <c r="A85" s="1" t="s">
        <v>84</v>
      </c>
      <c r="B85" s="1">
        <v>1</v>
      </c>
      <c r="C85" s="1">
        <v>5</v>
      </c>
      <c r="D85" s="1" t="s">
        <v>222</v>
      </c>
      <c r="E85" s="1">
        <v>1</v>
      </c>
      <c r="F85">
        <f t="shared" si="2"/>
        <v>1.6561775422325274E-4</v>
      </c>
      <c r="G85">
        <f t="shared" si="3"/>
        <v>8.2808877111626366E-4</v>
      </c>
    </row>
    <row r="86" spans="1:7">
      <c r="A86" s="1" t="s">
        <v>85</v>
      </c>
      <c r="B86" s="1">
        <v>1</v>
      </c>
      <c r="C86" s="1">
        <v>5</v>
      </c>
      <c r="D86" s="1" t="s">
        <v>223</v>
      </c>
      <c r="E86" s="1">
        <v>28</v>
      </c>
      <c r="F86">
        <f t="shared" si="2"/>
        <v>4.6372971182510768E-3</v>
      </c>
      <c r="G86">
        <f t="shared" si="3"/>
        <v>2.3186485591255385E-2</v>
      </c>
    </row>
    <row r="87" spans="1:7">
      <c r="A87" s="1" t="s">
        <v>86</v>
      </c>
      <c r="B87" s="1">
        <v>1</v>
      </c>
      <c r="C87" s="1">
        <v>5</v>
      </c>
      <c r="D87" s="1" t="s">
        <v>224</v>
      </c>
      <c r="E87" s="1">
        <v>899</v>
      </c>
      <c r="F87">
        <f t="shared" si="2"/>
        <v>0.14889036104670419</v>
      </c>
      <c r="G87">
        <f t="shared" si="3"/>
        <v>0.74445180523352095</v>
      </c>
    </row>
    <row r="88" spans="1:7">
      <c r="A88" s="1" t="s">
        <v>87</v>
      </c>
      <c r="B88" s="1">
        <v>1</v>
      </c>
      <c r="C88" s="1">
        <v>5</v>
      </c>
      <c r="D88" s="1" t="s">
        <v>225</v>
      </c>
      <c r="E88" s="1">
        <v>19</v>
      </c>
      <c r="F88">
        <f t="shared" si="2"/>
        <v>3.1467373302418019E-3</v>
      </c>
      <c r="G88">
        <f t="shared" si="3"/>
        <v>1.5733686651209011E-2</v>
      </c>
    </row>
    <row r="89" spans="1:7">
      <c r="A89" s="1" t="s">
        <v>88</v>
      </c>
      <c r="B89" s="1">
        <v>1</v>
      </c>
      <c r="C89" s="1">
        <v>5</v>
      </c>
      <c r="D89" s="1" t="s">
        <v>226</v>
      </c>
      <c r="E89" s="1">
        <v>34</v>
      </c>
      <c r="F89">
        <f t="shared" si="2"/>
        <v>5.631003643590593E-3</v>
      </c>
      <c r="G89">
        <f t="shared" si="3"/>
        <v>2.8155018217952965E-2</v>
      </c>
    </row>
    <row r="90" spans="1:7">
      <c r="A90" s="1" t="s">
        <v>89</v>
      </c>
      <c r="B90" s="1">
        <v>1</v>
      </c>
      <c r="C90" s="1">
        <v>5</v>
      </c>
      <c r="D90" s="1" t="s">
        <v>227</v>
      </c>
      <c r="E90" s="1">
        <v>18</v>
      </c>
      <c r="F90">
        <f t="shared" si="2"/>
        <v>2.9811195760185492E-3</v>
      </c>
      <c r="G90">
        <f t="shared" si="3"/>
        <v>1.4905597880092747E-2</v>
      </c>
    </row>
    <row r="91" spans="1:7">
      <c r="A91" s="1" t="s">
        <v>90</v>
      </c>
      <c r="B91" s="1">
        <v>1</v>
      </c>
      <c r="C91" s="1">
        <v>5</v>
      </c>
      <c r="D91" s="1" t="s">
        <v>228</v>
      </c>
      <c r="E91" s="1">
        <v>21</v>
      </c>
      <c r="F91">
        <f t="shared" si="2"/>
        <v>3.4779728386883074E-3</v>
      </c>
      <c r="G91">
        <f t="shared" si="3"/>
        <v>1.7389864193441538E-2</v>
      </c>
    </row>
    <row r="92" spans="1:7">
      <c r="A92" s="1" t="s">
        <v>91</v>
      </c>
      <c r="B92" s="1">
        <v>1</v>
      </c>
      <c r="C92" s="1">
        <v>5</v>
      </c>
      <c r="D92" s="1" t="s">
        <v>229</v>
      </c>
      <c r="E92" s="1">
        <v>25</v>
      </c>
      <c r="F92">
        <f t="shared" si="2"/>
        <v>4.1404438555813182E-3</v>
      </c>
      <c r="G92">
        <f t="shared" si="3"/>
        <v>2.0702219277906591E-2</v>
      </c>
    </row>
    <row r="93" spans="1:7">
      <c r="A93" s="1" t="s">
        <v>92</v>
      </c>
      <c r="B93" s="1">
        <v>1</v>
      </c>
      <c r="C93" s="1">
        <v>5</v>
      </c>
      <c r="D93" s="1" t="s">
        <v>230</v>
      </c>
      <c r="E93" s="1">
        <v>30</v>
      </c>
      <c r="F93">
        <f t="shared" si="2"/>
        <v>4.9685326266975822E-3</v>
      </c>
      <c r="G93">
        <f t="shared" si="3"/>
        <v>2.4842663133487909E-2</v>
      </c>
    </row>
    <row r="94" spans="1:7">
      <c r="A94" s="1" t="s">
        <v>93</v>
      </c>
      <c r="B94" s="1">
        <v>1</v>
      </c>
      <c r="C94" s="1">
        <v>5</v>
      </c>
      <c r="D94" s="1" t="s">
        <v>231</v>
      </c>
      <c r="E94" s="1">
        <v>7</v>
      </c>
      <c r="F94">
        <f t="shared" si="2"/>
        <v>1.1593242795627692E-3</v>
      </c>
      <c r="G94">
        <f t="shared" si="3"/>
        <v>5.7966213978138462E-3</v>
      </c>
    </row>
    <row r="95" spans="1:7">
      <c r="A95" s="1" t="s">
        <v>94</v>
      </c>
      <c r="B95" s="1">
        <v>1</v>
      </c>
      <c r="C95" s="1">
        <v>5</v>
      </c>
      <c r="D95" s="1" t="s">
        <v>232</v>
      </c>
      <c r="E95" s="1">
        <v>29</v>
      </c>
      <c r="F95">
        <f t="shared" si="2"/>
        <v>4.802914872474329E-3</v>
      </c>
      <c r="G95">
        <f t="shared" si="3"/>
        <v>2.4014574362371643E-2</v>
      </c>
    </row>
    <row r="96" spans="1:7">
      <c r="A96" s="1" t="s">
        <v>95</v>
      </c>
      <c r="B96" s="1">
        <v>1</v>
      </c>
      <c r="C96" s="1">
        <v>5</v>
      </c>
      <c r="D96" s="1" t="s">
        <v>233</v>
      </c>
      <c r="E96" s="1">
        <v>22</v>
      </c>
      <c r="F96">
        <f t="shared" si="2"/>
        <v>3.6435905929115601E-3</v>
      </c>
      <c r="G96">
        <f t="shared" si="3"/>
        <v>1.8217952964557801E-2</v>
      </c>
    </row>
    <row r="97" spans="1:7">
      <c r="A97" s="1" t="s">
        <v>96</v>
      </c>
      <c r="B97" s="1">
        <v>1</v>
      </c>
      <c r="C97" s="1">
        <v>5</v>
      </c>
      <c r="D97" s="1" t="s">
        <v>234</v>
      </c>
      <c r="E97" s="1">
        <v>141</v>
      </c>
      <c r="F97">
        <f t="shared" si="2"/>
        <v>2.3352103345478634E-2</v>
      </c>
      <c r="G97">
        <f t="shared" si="3"/>
        <v>0.11676051672739317</v>
      </c>
    </row>
    <row r="98" spans="1:7">
      <c r="A98" s="1" t="s">
        <v>97</v>
      </c>
      <c r="B98" s="1">
        <v>1</v>
      </c>
      <c r="C98" s="1">
        <v>5</v>
      </c>
      <c r="D98" s="1" t="s">
        <v>235</v>
      </c>
      <c r="E98" s="1">
        <v>24</v>
      </c>
      <c r="F98">
        <f t="shared" si="2"/>
        <v>3.9748261013580659E-3</v>
      </c>
      <c r="G98">
        <f t="shared" si="3"/>
        <v>1.9874130506790329E-2</v>
      </c>
    </row>
    <row r="99" spans="1:7">
      <c r="A99" s="1" t="s">
        <v>98</v>
      </c>
      <c r="B99" s="1">
        <v>1</v>
      </c>
      <c r="C99" s="1">
        <v>5</v>
      </c>
      <c r="D99" s="1" t="s">
        <v>236</v>
      </c>
      <c r="E99" s="1">
        <v>1</v>
      </c>
      <c r="F99">
        <f t="shared" si="2"/>
        <v>1.6561775422325274E-4</v>
      </c>
      <c r="G99">
        <f t="shared" si="3"/>
        <v>8.2808877111626366E-4</v>
      </c>
    </row>
    <row r="100" spans="1:7">
      <c r="A100" s="1" t="s">
        <v>99</v>
      </c>
      <c r="B100" s="1">
        <v>1</v>
      </c>
      <c r="C100" s="1">
        <v>5</v>
      </c>
      <c r="D100" s="1" t="s">
        <v>237</v>
      </c>
      <c r="E100" s="1">
        <v>1</v>
      </c>
      <c r="F100">
        <f t="shared" si="2"/>
        <v>1.6561775422325274E-4</v>
      </c>
      <c r="G100">
        <f t="shared" si="3"/>
        <v>8.2808877111626366E-4</v>
      </c>
    </row>
    <row r="101" spans="1:7">
      <c r="A101" s="1" t="s">
        <v>100</v>
      </c>
      <c r="B101" s="1">
        <v>1</v>
      </c>
      <c r="C101" s="1">
        <v>5</v>
      </c>
      <c r="D101" s="1" t="s">
        <v>238</v>
      </c>
      <c r="E101" s="1">
        <v>6038</v>
      </c>
      <c r="F101">
        <f t="shared" si="2"/>
        <v>1</v>
      </c>
      <c r="G101">
        <f t="shared" si="3"/>
        <v>5</v>
      </c>
    </row>
    <row r="102" spans="1:7">
      <c r="A102" s="1" t="s">
        <v>101</v>
      </c>
      <c r="B102" s="1">
        <v>1</v>
      </c>
      <c r="C102" s="1">
        <v>5</v>
      </c>
      <c r="D102" s="1" t="s">
        <v>239</v>
      </c>
      <c r="E102" s="1">
        <v>14</v>
      </c>
      <c r="F102">
        <f t="shared" si="2"/>
        <v>2.5645722659827807E-3</v>
      </c>
      <c r="G102">
        <f t="shared" si="3"/>
        <v>1.2822861329913903E-2</v>
      </c>
    </row>
    <row r="103" spans="1:7">
      <c r="A103" s="1" t="s">
        <v>102</v>
      </c>
      <c r="B103" s="1">
        <v>1</v>
      </c>
      <c r="C103" s="1">
        <v>5</v>
      </c>
      <c r="D103" s="1" t="s">
        <v>240</v>
      </c>
      <c r="E103" s="1">
        <v>3</v>
      </c>
      <c r="F103">
        <f t="shared" si="2"/>
        <v>5.4955119985345303E-4</v>
      </c>
      <c r="G103">
        <f t="shared" si="3"/>
        <v>2.747755999267265E-3</v>
      </c>
    </row>
    <row r="104" spans="1:7">
      <c r="A104" s="1" t="s">
        <v>103</v>
      </c>
      <c r="B104" s="1">
        <v>1</v>
      </c>
      <c r="C104" s="1">
        <v>5</v>
      </c>
      <c r="D104" s="1" t="s">
        <v>241</v>
      </c>
      <c r="E104" s="1">
        <v>13</v>
      </c>
      <c r="F104">
        <f t="shared" si="2"/>
        <v>2.3813885326982964E-3</v>
      </c>
      <c r="G104">
        <f t="shared" si="3"/>
        <v>1.1906942663491482E-2</v>
      </c>
    </row>
    <row r="105" spans="1:7">
      <c r="A105" s="1" t="s">
        <v>104</v>
      </c>
      <c r="B105" s="1">
        <v>1</v>
      </c>
      <c r="C105" s="1">
        <v>5</v>
      </c>
      <c r="D105" s="1" t="s">
        <v>242</v>
      </c>
      <c r="E105" s="1">
        <v>189</v>
      </c>
      <c r="F105">
        <f t="shared" si="2"/>
        <v>3.4621725590767538E-2</v>
      </c>
      <c r="G105">
        <f t="shared" si="3"/>
        <v>0.17310862795383769</v>
      </c>
    </row>
    <row r="106" spans="1:7">
      <c r="A106" s="1" t="s">
        <v>105</v>
      </c>
      <c r="B106" s="1">
        <v>1</v>
      </c>
      <c r="C106" s="1">
        <v>5</v>
      </c>
      <c r="D106" s="1" t="s">
        <v>243</v>
      </c>
      <c r="E106" s="1">
        <v>489</v>
      </c>
      <c r="F106">
        <f t="shared" si="2"/>
        <v>8.957684557611284E-2</v>
      </c>
      <c r="G106">
        <f t="shared" si="3"/>
        <v>0.4478842278805642</v>
      </c>
    </row>
    <row r="107" spans="1:7">
      <c r="A107" s="1" t="s">
        <v>106</v>
      </c>
      <c r="B107" s="1">
        <v>1</v>
      </c>
      <c r="C107" s="1">
        <v>5</v>
      </c>
      <c r="D107" s="1" t="s">
        <v>244</v>
      </c>
      <c r="E107" s="1">
        <v>61</v>
      </c>
      <c r="F107">
        <f t="shared" si="2"/>
        <v>1.1174207730353545E-2</v>
      </c>
      <c r="G107">
        <f t="shared" si="3"/>
        <v>5.5871038651767728E-2</v>
      </c>
    </row>
    <row r="108" spans="1:7">
      <c r="A108" s="1" t="s">
        <v>107</v>
      </c>
      <c r="B108" s="1">
        <v>1</v>
      </c>
      <c r="C108" s="1">
        <v>5</v>
      </c>
      <c r="D108" s="1" t="s">
        <v>245</v>
      </c>
      <c r="E108" s="1">
        <v>157</v>
      </c>
      <c r="F108">
        <f t="shared" si="2"/>
        <v>2.875984612566404E-2</v>
      </c>
      <c r="G108">
        <f t="shared" si="3"/>
        <v>0.1437992306283202</v>
      </c>
    </row>
    <row r="109" spans="1:7">
      <c r="A109" s="1" t="s">
        <v>108</v>
      </c>
      <c r="B109" s="1">
        <v>1</v>
      </c>
      <c r="C109" s="1">
        <v>5</v>
      </c>
      <c r="D109" s="1" t="s">
        <v>246</v>
      </c>
      <c r="E109" s="1">
        <v>2715</v>
      </c>
      <c r="F109">
        <f t="shared" si="2"/>
        <v>0.49734383586737496</v>
      </c>
      <c r="G109">
        <f t="shared" si="3"/>
        <v>2.486719179336875</v>
      </c>
    </row>
    <row r="110" spans="1:7">
      <c r="A110" s="1" t="s">
        <v>109</v>
      </c>
      <c r="B110" s="1">
        <v>1</v>
      </c>
      <c r="C110" s="1">
        <v>5</v>
      </c>
      <c r="D110" s="1" t="s">
        <v>247</v>
      </c>
      <c r="E110" s="1">
        <v>113</v>
      </c>
      <c r="F110">
        <f t="shared" si="2"/>
        <v>2.0699761861146731E-2</v>
      </c>
      <c r="G110">
        <f t="shared" si="3"/>
        <v>0.10349880930573366</v>
      </c>
    </row>
    <row r="111" spans="1:7">
      <c r="A111" s="1" t="s">
        <v>110</v>
      </c>
      <c r="B111" s="1">
        <v>1</v>
      </c>
      <c r="C111" s="1">
        <v>5</v>
      </c>
      <c r="D111" s="1" t="s">
        <v>248</v>
      </c>
      <c r="E111" s="1">
        <v>5459</v>
      </c>
      <c r="F111">
        <f t="shared" si="2"/>
        <v>1</v>
      </c>
      <c r="G111">
        <f t="shared" si="3"/>
        <v>5</v>
      </c>
    </row>
    <row r="112" spans="1:7">
      <c r="A112" s="1" t="s">
        <v>111</v>
      </c>
      <c r="B112" s="1">
        <v>1</v>
      </c>
      <c r="C112" s="1">
        <v>5</v>
      </c>
      <c r="D112" s="1" t="s">
        <v>249</v>
      </c>
      <c r="E112" s="1">
        <v>4</v>
      </c>
      <c r="F112">
        <f t="shared" si="2"/>
        <v>6.7796610169491523E-3</v>
      </c>
      <c r="G112">
        <f t="shared" si="3"/>
        <v>3.3898305084745763E-2</v>
      </c>
    </row>
    <row r="113" spans="1:7">
      <c r="A113" s="1" t="s">
        <v>112</v>
      </c>
      <c r="B113" s="1">
        <v>1</v>
      </c>
      <c r="C113" s="1">
        <v>5</v>
      </c>
      <c r="D113" s="1" t="s">
        <v>250</v>
      </c>
      <c r="E113" s="1">
        <v>2</v>
      </c>
      <c r="F113">
        <f t="shared" si="2"/>
        <v>3.3898305084745762E-3</v>
      </c>
      <c r="G113">
        <f t="shared" si="3"/>
        <v>1.6949152542372881E-2</v>
      </c>
    </row>
    <row r="114" spans="1:7">
      <c r="A114" s="1" t="s">
        <v>113</v>
      </c>
      <c r="B114" s="1">
        <v>1</v>
      </c>
      <c r="C114" s="1">
        <v>5</v>
      </c>
      <c r="D114" s="1" t="s">
        <v>251</v>
      </c>
      <c r="E114" s="1">
        <v>10</v>
      </c>
      <c r="F114">
        <f t="shared" si="2"/>
        <v>1.6949152542372881E-2</v>
      </c>
      <c r="G114">
        <f t="shared" si="3"/>
        <v>8.4745762711864403E-2</v>
      </c>
    </row>
    <row r="115" spans="1:7">
      <c r="A115" s="1" t="s">
        <v>114</v>
      </c>
      <c r="B115" s="1">
        <v>1</v>
      </c>
      <c r="C115" s="1">
        <v>5</v>
      </c>
      <c r="D115" s="1" t="s">
        <v>252</v>
      </c>
      <c r="E115" s="1">
        <v>5</v>
      </c>
      <c r="F115">
        <f t="shared" si="2"/>
        <v>8.4745762711864406E-3</v>
      </c>
      <c r="G115">
        <f t="shared" si="3"/>
        <v>4.2372881355932202E-2</v>
      </c>
    </row>
    <row r="116" spans="1:7">
      <c r="A116" s="1" t="s">
        <v>115</v>
      </c>
      <c r="B116" s="1">
        <v>1</v>
      </c>
      <c r="C116" s="1">
        <v>5</v>
      </c>
      <c r="D116" s="1" t="s">
        <v>253</v>
      </c>
      <c r="E116" s="1">
        <v>1</v>
      </c>
      <c r="F116">
        <f t="shared" si="2"/>
        <v>1.6949152542372881E-3</v>
      </c>
      <c r="G116">
        <f t="shared" si="3"/>
        <v>8.4745762711864406E-3</v>
      </c>
    </row>
    <row r="117" spans="1:7">
      <c r="A117" s="1" t="s">
        <v>116</v>
      </c>
      <c r="B117" s="1">
        <v>1</v>
      </c>
      <c r="C117" s="1">
        <v>5</v>
      </c>
      <c r="D117" s="1" t="s">
        <v>254</v>
      </c>
      <c r="E117" s="1">
        <v>6</v>
      </c>
      <c r="F117">
        <f t="shared" si="2"/>
        <v>1.0169491525423728E-2</v>
      </c>
      <c r="G117">
        <f t="shared" si="3"/>
        <v>5.084745762711864E-2</v>
      </c>
    </row>
    <row r="118" spans="1:7">
      <c r="A118" s="1" t="s">
        <v>117</v>
      </c>
      <c r="B118" s="1">
        <v>1</v>
      </c>
      <c r="C118" s="1">
        <v>5</v>
      </c>
      <c r="D118" s="1" t="s">
        <v>255</v>
      </c>
      <c r="E118" s="1">
        <v>1</v>
      </c>
      <c r="F118">
        <f t="shared" si="2"/>
        <v>1.6949152542372881E-3</v>
      </c>
      <c r="G118">
        <f t="shared" si="3"/>
        <v>8.4745762711864406E-3</v>
      </c>
    </row>
    <row r="119" spans="1:7">
      <c r="A119" s="1" t="s">
        <v>118</v>
      </c>
      <c r="B119" s="1">
        <v>1</v>
      </c>
      <c r="C119" s="1">
        <v>5</v>
      </c>
      <c r="D119" s="1" t="s">
        <v>256</v>
      </c>
      <c r="E119" s="1">
        <v>1</v>
      </c>
      <c r="F119">
        <f t="shared" si="2"/>
        <v>1.6949152542372881E-3</v>
      </c>
      <c r="G119">
        <f t="shared" si="3"/>
        <v>8.4745762711864406E-3</v>
      </c>
    </row>
    <row r="120" spans="1:7">
      <c r="A120" s="1" t="s">
        <v>119</v>
      </c>
      <c r="B120" s="1">
        <v>1</v>
      </c>
      <c r="C120" s="1">
        <v>5</v>
      </c>
      <c r="D120" s="1" t="s">
        <v>257</v>
      </c>
      <c r="E120" s="1">
        <v>8</v>
      </c>
      <c r="F120">
        <f t="shared" si="2"/>
        <v>1.3559322033898305E-2</v>
      </c>
      <c r="G120">
        <f t="shared" si="3"/>
        <v>6.7796610169491525E-2</v>
      </c>
    </row>
    <row r="121" spans="1:7">
      <c r="A121" s="1" t="s">
        <v>120</v>
      </c>
      <c r="B121" s="1">
        <v>1</v>
      </c>
      <c r="C121" s="1">
        <v>5</v>
      </c>
      <c r="D121" s="1" t="s">
        <v>258</v>
      </c>
      <c r="E121" s="1">
        <v>2</v>
      </c>
      <c r="F121">
        <f t="shared" si="2"/>
        <v>3.3898305084745762E-3</v>
      </c>
      <c r="G121">
        <f t="shared" si="3"/>
        <v>1.6949152542372881E-2</v>
      </c>
    </row>
    <row r="122" spans="1:7">
      <c r="A122" s="1" t="s">
        <v>121</v>
      </c>
      <c r="B122" s="1">
        <v>1</v>
      </c>
      <c r="C122" s="1">
        <v>5</v>
      </c>
      <c r="D122" s="1" t="s">
        <v>259</v>
      </c>
      <c r="E122" s="1">
        <v>11</v>
      </c>
      <c r="F122">
        <f t="shared" si="2"/>
        <v>1.864406779661017E-2</v>
      </c>
      <c r="G122">
        <f t="shared" si="3"/>
        <v>9.3220338983050849E-2</v>
      </c>
    </row>
    <row r="123" spans="1:7">
      <c r="A123" s="1" t="s">
        <v>122</v>
      </c>
      <c r="B123" s="1">
        <v>1</v>
      </c>
      <c r="C123" s="1">
        <v>5</v>
      </c>
      <c r="D123" s="1" t="s">
        <v>260</v>
      </c>
      <c r="E123" s="1">
        <v>1</v>
      </c>
      <c r="F123">
        <f t="shared" si="2"/>
        <v>1.6949152542372881E-3</v>
      </c>
      <c r="G123">
        <f t="shared" si="3"/>
        <v>8.4745762711864406E-3</v>
      </c>
    </row>
    <row r="124" spans="1:7">
      <c r="A124" s="1" t="s">
        <v>123</v>
      </c>
      <c r="B124" s="1">
        <v>1</v>
      </c>
      <c r="C124" s="1">
        <v>5</v>
      </c>
      <c r="D124" s="1" t="s">
        <v>261</v>
      </c>
      <c r="E124" s="1">
        <v>5</v>
      </c>
      <c r="F124">
        <f t="shared" si="2"/>
        <v>8.4745762711864406E-3</v>
      </c>
      <c r="G124">
        <f t="shared" si="3"/>
        <v>4.2372881355932202E-2</v>
      </c>
    </row>
    <row r="125" spans="1:7">
      <c r="A125" s="1" t="s">
        <v>124</v>
      </c>
      <c r="B125" s="1">
        <v>1</v>
      </c>
      <c r="C125" s="1">
        <v>5</v>
      </c>
      <c r="D125" s="1" t="s">
        <v>262</v>
      </c>
      <c r="E125" s="1">
        <v>1</v>
      </c>
      <c r="F125">
        <f t="shared" si="2"/>
        <v>1.6949152542372881E-3</v>
      </c>
      <c r="G125">
        <f t="shared" si="3"/>
        <v>8.4745762711864406E-3</v>
      </c>
    </row>
    <row r="126" spans="1:7">
      <c r="A126" s="1" t="s">
        <v>125</v>
      </c>
      <c r="B126" s="1">
        <v>1</v>
      </c>
      <c r="C126" s="1">
        <v>5</v>
      </c>
      <c r="D126" s="1" t="s">
        <v>263</v>
      </c>
      <c r="E126" s="1">
        <v>1</v>
      </c>
      <c r="F126">
        <f t="shared" si="2"/>
        <v>1.6949152542372881E-3</v>
      </c>
      <c r="G126">
        <f t="shared" si="3"/>
        <v>8.4745762711864406E-3</v>
      </c>
    </row>
    <row r="127" spans="1:7">
      <c r="A127" s="1" t="s">
        <v>126</v>
      </c>
      <c r="B127" s="1">
        <v>1</v>
      </c>
      <c r="C127" s="1">
        <v>5</v>
      </c>
      <c r="D127" s="1" t="s">
        <v>264</v>
      </c>
      <c r="E127" s="1">
        <v>6</v>
      </c>
      <c r="F127">
        <f t="shared" si="2"/>
        <v>1.0169491525423728E-2</v>
      </c>
      <c r="G127">
        <f t="shared" si="3"/>
        <v>5.084745762711864E-2</v>
      </c>
    </row>
    <row r="128" spans="1:7">
      <c r="A128" s="1" t="s">
        <v>127</v>
      </c>
      <c r="B128" s="1">
        <v>1</v>
      </c>
      <c r="C128" s="1">
        <v>5</v>
      </c>
      <c r="D128" s="1" t="s">
        <v>265</v>
      </c>
      <c r="E128" s="1">
        <v>1</v>
      </c>
      <c r="F128">
        <f t="shared" si="2"/>
        <v>1.6949152542372881E-3</v>
      </c>
      <c r="G128">
        <f t="shared" si="3"/>
        <v>8.4745762711864406E-3</v>
      </c>
    </row>
    <row r="129" spans="1:7">
      <c r="A129" s="1" t="s">
        <v>128</v>
      </c>
      <c r="B129" s="1">
        <v>1</v>
      </c>
      <c r="C129" s="1">
        <v>5</v>
      </c>
      <c r="D129" s="1" t="s">
        <v>266</v>
      </c>
      <c r="E129" s="1">
        <v>9</v>
      </c>
      <c r="F129">
        <f t="shared" si="2"/>
        <v>1.5254237288135594E-2</v>
      </c>
      <c r="G129">
        <f t="shared" si="3"/>
        <v>7.6271186440677971E-2</v>
      </c>
    </row>
    <row r="130" spans="1:7">
      <c r="A130" s="1" t="s">
        <v>129</v>
      </c>
      <c r="B130" s="1">
        <v>1</v>
      </c>
      <c r="C130" s="1">
        <v>5</v>
      </c>
      <c r="D130" s="1" t="s">
        <v>267</v>
      </c>
      <c r="E130" s="1">
        <v>1</v>
      </c>
      <c r="F130">
        <f t="shared" si="2"/>
        <v>1.6949152542372881E-3</v>
      </c>
      <c r="G130">
        <f t="shared" si="3"/>
        <v>8.4745762711864406E-3</v>
      </c>
    </row>
    <row r="131" spans="1:7">
      <c r="A131" s="1" t="s">
        <v>130</v>
      </c>
      <c r="B131" s="1">
        <v>1</v>
      </c>
      <c r="C131" s="1">
        <v>5</v>
      </c>
      <c r="D131" s="1" t="s">
        <v>268</v>
      </c>
      <c r="E131" s="1">
        <v>2</v>
      </c>
      <c r="F131">
        <f t="shared" ref="F131:F138" si="4">E131/MAX(E131:E267)</f>
        <v>3.3898305084745762E-3</v>
      </c>
      <c r="G131">
        <f t="shared" ref="G131:G138" si="5">F131*C131</f>
        <v>1.6949152542372881E-2</v>
      </c>
    </row>
    <row r="132" spans="1:7">
      <c r="A132" s="1" t="s">
        <v>131</v>
      </c>
      <c r="B132" s="1">
        <v>1</v>
      </c>
      <c r="C132" s="1">
        <v>5</v>
      </c>
      <c r="D132" s="1" t="s">
        <v>269</v>
      </c>
      <c r="E132" s="1">
        <v>590</v>
      </c>
      <c r="F132">
        <f t="shared" si="4"/>
        <v>1</v>
      </c>
      <c r="G132">
        <f t="shared" si="5"/>
        <v>5</v>
      </c>
    </row>
    <row r="133" spans="1:7">
      <c r="A133" s="1" t="s">
        <v>132</v>
      </c>
      <c r="B133" s="1">
        <v>1</v>
      </c>
      <c r="C133" s="1">
        <v>5</v>
      </c>
      <c r="D133" s="1" t="s">
        <v>270</v>
      </c>
      <c r="E133" s="1">
        <v>2</v>
      </c>
      <c r="F133">
        <f t="shared" si="4"/>
        <v>5.7142857142857141E-2</v>
      </c>
      <c r="G133">
        <f t="shared" si="5"/>
        <v>0.2857142857142857</v>
      </c>
    </row>
    <row r="134" spans="1:7">
      <c r="A134" s="1" t="s">
        <v>133</v>
      </c>
      <c r="B134" s="1">
        <v>1</v>
      </c>
      <c r="C134" s="1">
        <v>5</v>
      </c>
      <c r="D134" s="1" t="s">
        <v>271</v>
      </c>
      <c r="E134" s="1">
        <v>2</v>
      </c>
      <c r="F134">
        <f t="shared" si="4"/>
        <v>5.7142857142857141E-2</v>
      </c>
      <c r="G134">
        <f t="shared" si="5"/>
        <v>0.2857142857142857</v>
      </c>
    </row>
    <row r="135" spans="1:7">
      <c r="A135" s="1" t="s">
        <v>134</v>
      </c>
      <c r="B135" s="1">
        <v>1</v>
      </c>
      <c r="C135" s="1">
        <v>5</v>
      </c>
      <c r="D135" s="1" t="s">
        <v>272</v>
      </c>
      <c r="E135" s="1">
        <v>2</v>
      </c>
      <c r="F135">
        <f t="shared" si="4"/>
        <v>5.7142857142857141E-2</v>
      </c>
      <c r="G135">
        <f t="shared" si="5"/>
        <v>0.2857142857142857</v>
      </c>
    </row>
    <row r="136" spans="1:7">
      <c r="A136" s="1" t="s">
        <v>135</v>
      </c>
      <c r="B136" s="1">
        <v>1</v>
      </c>
      <c r="C136" s="1">
        <v>5</v>
      </c>
      <c r="D136" s="1" t="s">
        <v>273</v>
      </c>
      <c r="E136" s="1">
        <v>1</v>
      </c>
      <c r="F136">
        <f t="shared" si="4"/>
        <v>2.8571428571428571E-2</v>
      </c>
      <c r="G136">
        <f t="shared" si="5"/>
        <v>0.14285714285714285</v>
      </c>
    </row>
    <row r="137" spans="1:7">
      <c r="A137" s="1" t="s">
        <v>136</v>
      </c>
      <c r="B137" s="1">
        <v>1</v>
      </c>
      <c r="C137" s="1">
        <v>5</v>
      </c>
      <c r="D137" s="1" t="s">
        <v>274</v>
      </c>
      <c r="E137" s="1">
        <v>1</v>
      </c>
      <c r="F137">
        <f t="shared" si="4"/>
        <v>2.8571428571428571E-2</v>
      </c>
      <c r="G137">
        <f t="shared" si="5"/>
        <v>0.14285714285714285</v>
      </c>
    </row>
    <row r="138" spans="1:7">
      <c r="A138" s="1" t="s">
        <v>137</v>
      </c>
      <c r="B138" s="1">
        <v>1</v>
      </c>
      <c r="C138" s="1">
        <v>5</v>
      </c>
      <c r="D138" s="1" t="s">
        <v>275</v>
      </c>
      <c r="E138" s="1">
        <v>35</v>
      </c>
      <c r="F138">
        <f t="shared" si="4"/>
        <v>1</v>
      </c>
      <c r="G138">
        <f t="shared" si="5"/>
        <v>5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Corrie C. Scheepers</cp:lastModifiedBy>
  <dcterms:modified xsi:type="dcterms:W3CDTF">2023-04-12T22:02:45Z</dcterms:modified>
</cp:coreProperties>
</file>