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SOURCE\Masters\src\Ch3\data\uat_raw\"/>
    </mc:Choice>
  </mc:AlternateContent>
  <xr:revisionPtr revIDLastSave="0" documentId="13_ncr:1_{CF64D670-D95D-4D10-AA69-86BE445B40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ed 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<sst xmlns="http://schemas.openxmlformats.org/spreadsheetml/2006/main" count="95" uniqueCount="94">
  <si>
    <t>Dashboard</t>
  </si>
  <si>
    <t>Air | Initiatives</t>
  </si>
  <si>
    <t>Air | Initiatives | Daily</t>
  </si>
  <si>
    <t>Air | Initiatives | Monthly</t>
  </si>
  <si>
    <t>Air | Initiatives | Report</t>
  </si>
  <si>
    <t>Energy | Electricity</t>
  </si>
  <si>
    <t>Energy | Electricity | Account analysis</t>
  </si>
  <si>
    <t>Energy | Electricity | Account info</t>
  </si>
  <si>
    <t>Energy | Electricity | Costs</t>
  </si>
  <si>
    <t>Energy | Electricity | Summary [Duplicate Sub]</t>
  </si>
  <si>
    <t>Energy | Electricity | Time-Of-Use</t>
  </si>
  <si>
    <t>Energy | Electricity | Usage</t>
  </si>
  <si>
    <t>Energy | Initiatives</t>
  </si>
  <si>
    <t>Energy | Initiatives | Daily</t>
  </si>
  <si>
    <t>Energy | Initiatives | Monthly view</t>
  </si>
  <si>
    <t>Energy | Initiatives | Performance tracking</t>
  </si>
  <si>
    <t>Energy | Initiatives | Report</t>
  </si>
  <si>
    <t>Energy | Opportunities [Summary]</t>
  </si>
  <si>
    <t>Energy | Opportunities | Maximum demand</t>
  </si>
  <si>
    <t>Energy | Opportunities | Potential initiatives</t>
  </si>
  <si>
    <t>Energy | Report</t>
  </si>
  <si>
    <t>Energy | Risks [Summary]</t>
  </si>
  <si>
    <t>Energy | Risks | Carbon tax</t>
  </si>
  <si>
    <t>Energy | Risks | Electricity cost inflation</t>
  </si>
  <si>
    <t>Energy | Risks | Reactive power</t>
  </si>
  <si>
    <t>Energy | Summary [Risk &amp; Opp.]</t>
  </si>
  <si>
    <t>Energy | Systems</t>
  </si>
  <si>
    <t>Energy | Systems (Budget)</t>
  </si>
  <si>
    <t>Energy | Systems | Daily</t>
  </si>
  <si>
    <t>Energy | Systems | Data analysis</t>
  </si>
  <si>
    <t>Energy | Systems | Monthly view</t>
  </si>
  <si>
    <t>Energy | Systems | Report</t>
  </si>
  <si>
    <t>Energy | Systems Tracker</t>
  </si>
  <si>
    <t>Energy | Systems Tracker (Budget)| Daily</t>
  </si>
  <si>
    <t>Energy | Systems Tracker (Impala)</t>
  </si>
  <si>
    <t>Energy | Systems Tracker (Impala) | Daily</t>
  </si>
  <si>
    <t>Energy | Systems Tracker (Impala) | Monthly</t>
  </si>
  <si>
    <t>Energy | Systems Tracker | Daily</t>
  </si>
  <si>
    <t>Energy | Systems Tracker | Report</t>
  </si>
  <si>
    <t>Maintenance initiatives | Daily</t>
  </si>
  <si>
    <t>Maintenance initiatives | Montly</t>
  </si>
  <si>
    <t>Operational Improvement | Operational improvement</t>
  </si>
  <si>
    <t>Water | Initiatives</t>
  </si>
  <si>
    <t>Water | Initiatives | Daily</t>
  </si>
  <si>
    <t>Water | Initiatives | Monthly</t>
  </si>
  <si>
    <t>System</t>
  </si>
  <si>
    <t>Priority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</si>
  <si>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</si>
  <si>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</si>
  <si>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</si>
  <si>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</si>
  <si>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</si>
  <si>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</si>
  <si>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</si>
  <si>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</si>
  <si>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</si>
  <si>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</si>
  <si>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</si>
  <si>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</si>
  <si>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</si>
  <si>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</si>
  <si>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</si>
  <si>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</si>
  <si>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</si>
  <si>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</si>
  <si>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</si>
  <si>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</si>
  <si>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</si>
  <si>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</si>
  <si>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</si>
  <si>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</si>
  <si>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</si>
  <si>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</si>
  <si>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</si>
  <si>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</si>
  <si>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</si>
  <si>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</si>
  <si>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</si>
  <si>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</si>
  <si>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</si>
  <si>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</si>
  <si>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</si>
  <si>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</si>
  <si>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</si>
  <si>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</si>
  <si>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</si>
  <si>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</si>
  <si>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</si>
  <si>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</si>
  <si>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</si>
  <si>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</si>
  <si>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Actvities</t>
  </si>
  <si>
    <t>Normalised Actvity</t>
  </si>
  <si>
    <t>Maintenance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</si>
</sst>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333333"/>
      <name val="Calibri Body"/>
    </font>
    <font>
      <b/>
      <sz val="10"/>
      <name val="Calibri Body"/>
    </font>
    <font>
      <sz val="8"/>
      <name val="Calibri Body"/>
    </font>
    <font>
      <sz val="10"/>
      <name val="Calibri 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1" fillId="0" borderId="0" xfId="0" applyFont="1" applyAlignment="1">
      <alignment horizontal="center"/>
    </xf>
    <xf numFmtId="0" fontId="0" fillId="0" borderId="0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Data'!$D$2:$D$26</c:f>
              <c:strCache>
                <c:ptCount val="2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</c:strCache>
            </c:strRef>
          </c:cat>
          <c:val>
            <c:numRef>
              <c:f>'Exported Data'!$E$2:$E$26</c:f>
              <c:numCache>
                <c:formatCode>General</c:formatCode>
                <c:ptCount val="25"/>
                <c:pt idx="0">
                  <c:v>24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373</c:v>
                </c:pt>
                <c:pt idx="5">
                  <c:v>151</c:v>
                </c:pt>
                <c:pt idx="6">
                  <c:v>62</c:v>
                </c:pt>
                <c:pt idx="7">
                  <c:v>60</c:v>
                </c:pt>
                <c:pt idx="8">
                  <c:v>74</c:v>
                </c:pt>
                <c:pt idx="9">
                  <c:v>42</c:v>
                </c:pt>
                <c:pt idx="10">
                  <c:v>80</c:v>
                </c:pt>
                <c:pt idx="11">
                  <c:v>2502</c:v>
                </c:pt>
                <c:pt idx="12">
                  <c:v>417</c:v>
                </c:pt>
                <c:pt idx="13">
                  <c:v>373</c:v>
                </c:pt>
                <c:pt idx="14">
                  <c:v>57</c:v>
                </c:pt>
                <c:pt idx="15">
                  <c:v>28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30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D-459A-886B-868BF194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232432"/>
        <c:axId val="1058218704"/>
      </c:barChart>
      <c:lineChart>
        <c:grouping val="standard"/>
        <c:varyColors val="0"/>
        <c:ser>
          <c:idx val="1"/>
          <c:order val="1"/>
          <c:tx>
            <c:strRef>
              <c:f>'Exported Data'!$G$1</c:f>
              <c:strCache>
                <c:ptCount val="1"/>
                <c:pt idx="0">
                  <c:v>Maintenance Priority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'Exported Data'!$D$2:$D$26</c:f>
              <c:strCache>
                <c:ptCount val="2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</c:strCache>
            </c:strRef>
          </c:cat>
          <c:val>
            <c:numRef>
              <c:f>'Exported Data'!$G$2:$G$26</c:f>
              <c:numCache>
                <c:formatCode>General</c:formatCode>
                <c:ptCount val="25"/>
                <c:pt idx="0">
                  <c:v>1.8392642942822873E-2</c:v>
                </c:pt>
                <c:pt idx="1">
                  <c:v>0</c:v>
                </c:pt>
                <c:pt idx="2">
                  <c:v>6.3974410235905638E-3</c:v>
                </c:pt>
                <c:pt idx="3">
                  <c:v>0</c:v>
                </c:pt>
                <c:pt idx="4">
                  <c:v>1.0411835265893643</c:v>
                </c:pt>
                <c:pt idx="5">
                  <c:v>0.41983206717313071</c:v>
                </c:pt>
                <c:pt idx="6">
                  <c:v>0.17073170731707318</c:v>
                </c:pt>
                <c:pt idx="7">
                  <c:v>0.16513394642143142</c:v>
                </c:pt>
                <c:pt idx="8">
                  <c:v>0.20431827269092365</c:v>
                </c:pt>
                <c:pt idx="9">
                  <c:v>0.11475409836065574</c:v>
                </c:pt>
                <c:pt idx="10">
                  <c:v>0.22111155537784888</c:v>
                </c:pt>
                <c:pt idx="11">
                  <c:v>9</c:v>
                </c:pt>
                <c:pt idx="12">
                  <c:v>1.4970011995201919</c:v>
                </c:pt>
                <c:pt idx="13">
                  <c:v>1.3386645341863255</c:v>
                </c:pt>
                <c:pt idx="14">
                  <c:v>0.20151939224310275</c:v>
                </c:pt>
                <c:pt idx="15">
                  <c:v>9.7161135545781693E-2</c:v>
                </c:pt>
                <c:pt idx="16">
                  <c:v>6.3974410235905638E-3</c:v>
                </c:pt>
                <c:pt idx="17">
                  <c:v>0</c:v>
                </c:pt>
                <c:pt idx="18">
                  <c:v>3.9984006397441024E-4</c:v>
                </c:pt>
                <c:pt idx="19">
                  <c:v>8.1167532986805291E-2</c:v>
                </c:pt>
                <c:pt idx="20">
                  <c:v>1.3994402239104357E-2</c:v>
                </c:pt>
                <c:pt idx="21">
                  <c:v>1.9992003198720512E-3</c:v>
                </c:pt>
                <c:pt idx="22">
                  <c:v>1.9992003198720512E-3</c:v>
                </c:pt>
                <c:pt idx="23">
                  <c:v>0</c:v>
                </c:pt>
                <c:pt idx="24">
                  <c:v>0.70171931227508988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D-459A-886B-868BF194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25360"/>
        <c:axId val="1058220784"/>
      </c:lineChart>
      <c:catAx>
        <c:axId val="10582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18704"/>
        <c:crosses val="autoZero"/>
        <c:auto val="1"/>
        <c:lblAlgn val="ctr"/>
        <c:lblOffset val="100"/>
        <c:noMultiLvlLbl val="0"/>
      </c:catAx>
      <c:valAx>
        <c:axId val="1058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 Actvities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2432"/>
        <c:crosses val="autoZero"/>
        <c:crossBetween val="between"/>
      </c:valAx>
      <c:valAx>
        <c:axId val="1058220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 Priority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25360"/>
        <c:crosses val="max"/>
        <c:crossBetween val="between"/>
      </c:valAx>
      <c:catAx>
        <c:axId val="10582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220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Data'!$E$27:$E$45</c:f>
              <c:strCache>
                <c:ptCount val="19"/>
                <c:pt idx="0">
                  <c:v>838</c:v>
                </c:pt>
                <c:pt idx="1">
                  <c:v>78</c:v>
                </c:pt>
                <c:pt idx="2">
                  <c:v>164</c:v>
                </c:pt>
                <c:pt idx="3">
                  <c:v>181</c:v>
                </c:pt>
                <c:pt idx="4">
                  <c:v>196</c:v>
                </c:pt>
                <c:pt idx="5">
                  <c:v>167</c:v>
                </c:pt>
                <c:pt idx="6">
                  <c:v>20</c:v>
                </c:pt>
                <c:pt idx="7">
                  <c:v>1</c:v>
                </c:pt>
                <c:pt idx="8">
                  <c:v>248</c:v>
                </c:pt>
                <c:pt idx="9">
                  <c:v>20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945</c:v>
                </c:pt>
                <c:pt idx="14">
                  <c:v>21</c:v>
                </c:pt>
                <c:pt idx="15">
                  <c:v>89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Data'!$D$27:$D$45</c:f>
              <c:strCache>
                <c:ptCount val="19"/>
                <c:pt idx="0">
                  <c:v>S26</c:v>
                </c:pt>
                <c:pt idx="1">
                  <c:v>S27</c:v>
                </c:pt>
                <c:pt idx="2">
                  <c:v>S28</c:v>
                </c:pt>
                <c:pt idx="3">
                  <c:v>S29</c:v>
                </c:pt>
                <c:pt idx="4">
                  <c:v>S30</c:v>
                </c:pt>
                <c:pt idx="5">
                  <c:v>S31</c:v>
                </c:pt>
                <c:pt idx="6">
                  <c:v>S32</c:v>
                </c:pt>
                <c:pt idx="7">
                  <c:v>S33</c:v>
                </c:pt>
                <c:pt idx="8">
                  <c:v>S34</c:v>
                </c:pt>
                <c:pt idx="9">
                  <c:v>S35</c:v>
                </c:pt>
                <c:pt idx="10">
                  <c:v>S36</c:v>
                </c:pt>
                <c:pt idx="11">
                  <c:v>S37</c:v>
                </c:pt>
                <c:pt idx="12">
                  <c:v>S38</c:v>
                </c:pt>
                <c:pt idx="13">
                  <c:v>S39</c:v>
                </c:pt>
                <c:pt idx="14">
                  <c:v>S40</c:v>
                </c:pt>
                <c:pt idx="15">
                  <c:v>S41</c:v>
                </c:pt>
                <c:pt idx="16">
                  <c:v>S42</c:v>
                </c:pt>
                <c:pt idx="17">
                  <c:v>S43</c:v>
                </c:pt>
                <c:pt idx="18">
                  <c:v>S44</c:v>
                </c:pt>
              </c:strCache>
            </c:strRef>
          </c:cat>
          <c:val>
            <c:numRef>
              <c:f>'Exported Data'!$E$27:$E$45</c:f>
              <c:numCache>
                <c:formatCode>General</c:formatCode>
                <c:ptCount val="19"/>
                <c:pt idx="0">
                  <c:v>838</c:v>
                </c:pt>
                <c:pt idx="1">
                  <c:v>78</c:v>
                </c:pt>
                <c:pt idx="2">
                  <c:v>164</c:v>
                </c:pt>
                <c:pt idx="3">
                  <c:v>181</c:v>
                </c:pt>
                <c:pt idx="4">
                  <c:v>196</c:v>
                </c:pt>
                <c:pt idx="5">
                  <c:v>167</c:v>
                </c:pt>
                <c:pt idx="6">
                  <c:v>20</c:v>
                </c:pt>
                <c:pt idx="7">
                  <c:v>1</c:v>
                </c:pt>
                <c:pt idx="8">
                  <c:v>248</c:v>
                </c:pt>
                <c:pt idx="9">
                  <c:v>20</c:v>
                </c:pt>
                <c:pt idx="10">
                  <c:v>11</c:v>
                </c:pt>
                <c:pt idx="11">
                  <c:v>2</c:v>
                </c:pt>
                <c:pt idx="12">
                  <c:v>1</c:v>
                </c:pt>
                <c:pt idx="13">
                  <c:v>945</c:v>
                </c:pt>
                <c:pt idx="14">
                  <c:v>21</c:v>
                </c:pt>
                <c:pt idx="15">
                  <c:v>89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106-A8D6-C40847B0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232432"/>
        <c:axId val="1058218704"/>
      </c:barChart>
      <c:lineChart>
        <c:grouping val="standard"/>
        <c:varyColors val="0"/>
        <c:ser>
          <c:idx val="1"/>
          <c:order val="1"/>
          <c:tx>
            <c:strRef>
              <c:f>'Exported Data'!$G$27:$G$45</c:f>
              <c:strCache>
                <c:ptCount val="19"/>
                <c:pt idx="0">
                  <c:v>2.677329068</c:v>
                </c:pt>
                <c:pt idx="1">
                  <c:v>0.246301479</c:v>
                </c:pt>
                <c:pt idx="2">
                  <c:v>0.521391443</c:v>
                </c:pt>
                <c:pt idx="3">
                  <c:v>0.575769692</c:v>
                </c:pt>
                <c:pt idx="4">
                  <c:v>0.6237505</c:v>
                </c:pt>
                <c:pt idx="5">
                  <c:v>0.530987605</c:v>
                </c:pt>
                <c:pt idx="6">
                  <c:v>0.06077569</c:v>
                </c:pt>
                <c:pt idx="7">
                  <c:v>0</c:v>
                </c:pt>
                <c:pt idx="8">
                  <c:v>0.790083966</c:v>
                </c:pt>
                <c:pt idx="9">
                  <c:v>0.06077569</c:v>
                </c:pt>
                <c:pt idx="10">
                  <c:v>0.031987205</c:v>
                </c:pt>
                <c:pt idx="11">
                  <c:v>0.003198721</c:v>
                </c:pt>
                <c:pt idx="12">
                  <c:v>0</c:v>
                </c:pt>
                <c:pt idx="13">
                  <c:v>3.397041184</c:v>
                </c:pt>
                <c:pt idx="14">
                  <c:v>0.071971212</c:v>
                </c:pt>
                <c:pt idx="15">
                  <c:v>0.246301479</c:v>
                </c:pt>
                <c:pt idx="16">
                  <c:v>0.004798081</c:v>
                </c:pt>
                <c:pt idx="17">
                  <c:v>0</c:v>
                </c:pt>
                <c:pt idx="18">
                  <c:v>0.00079968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'Exported Data'!$D$27:$D$45</c:f>
              <c:strCache>
                <c:ptCount val="19"/>
                <c:pt idx="0">
                  <c:v>S26</c:v>
                </c:pt>
                <c:pt idx="1">
                  <c:v>S27</c:v>
                </c:pt>
                <c:pt idx="2">
                  <c:v>S28</c:v>
                </c:pt>
                <c:pt idx="3">
                  <c:v>S29</c:v>
                </c:pt>
                <c:pt idx="4">
                  <c:v>S30</c:v>
                </c:pt>
                <c:pt idx="5">
                  <c:v>S31</c:v>
                </c:pt>
                <c:pt idx="6">
                  <c:v>S32</c:v>
                </c:pt>
                <c:pt idx="7">
                  <c:v>S33</c:v>
                </c:pt>
                <c:pt idx="8">
                  <c:v>S34</c:v>
                </c:pt>
                <c:pt idx="9">
                  <c:v>S35</c:v>
                </c:pt>
                <c:pt idx="10">
                  <c:v>S36</c:v>
                </c:pt>
                <c:pt idx="11">
                  <c:v>S37</c:v>
                </c:pt>
                <c:pt idx="12">
                  <c:v>S38</c:v>
                </c:pt>
                <c:pt idx="13">
                  <c:v>S39</c:v>
                </c:pt>
                <c:pt idx="14">
                  <c:v>S40</c:v>
                </c:pt>
                <c:pt idx="15">
                  <c:v>S41</c:v>
                </c:pt>
                <c:pt idx="16">
                  <c:v>S42</c:v>
                </c:pt>
                <c:pt idx="17">
                  <c:v>S43</c:v>
                </c:pt>
                <c:pt idx="18">
                  <c:v>S44</c:v>
                </c:pt>
              </c:strCache>
            </c:strRef>
          </c:cat>
          <c:val>
            <c:numRef>
              <c:f>'Exported Data'!$G$27:$G$45</c:f>
              <c:numCache>
                <c:formatCode>General</c:formatCode>
                <c:ptCount val="19"/>
                <c:pt idx="0">
                  <c:v>2.6773290683726509</c:v>
                </c:pt>
                <c:pt idx="1">
                  <c:v>0.24630147940823671</c:v>
                </c:pt>
                <c:pt idx="2">
                  <c:v>0.521391443422631</c:v>
                </c:pt>
                <c:pt idx="3">
                  <c:v>0.57576969212315077</c:v>
                </c:pt>
                <c:pt idx="4">
                  <c:v>0.62375049980008002</c:v>
                </c:pt>
                <c:pt idx="5">
                  <c:v>0.53098760495801678</c:v>
                </c:pt>
                <c:pt idx="6">
                  <c:v>6.0775689724110356E-2</c:v>
                </c:pt>
                <c:pt idx="7">
                  <c:v>0</c:v>
                </c:pt>
                <c:pt idx="8">
                  <c:v>0.79008396641343459</c:v>
                </c:pt>
                <c:pt idx="9">
                  <c:v>6.0775689724110356E-2</c:v>
                </c:pt>
                <c:pt idx="10">
                  <c:v>3.1987205117952819E-2</c:v>
                </c:pt>
                <c:pt idx="11">
                  <c:v>3.1987205117952819E-3</c:v>
                </c:pt>
                <c:pt idx="12">
                  <c:v>0</c:v>
                </c:pt>
                <c:pt idx="13">
                  <c:v>3.3970411835265892</c:v>
                </c:pt>
                <c:pt idx="14">
                  <c:v>7.1971211515393846E-2</c:v>
                </c:pt>
                <c:pt idx="15">
                  <c:v>0.24630147940823671</c:v>
                </c:pt>
                <c:pt idx="16">
                  <c:v>4.7980807676929228E-3</c:v>
                </c:pt>
                <c:pt idx="17">
                  <c:v>0</c:v>
                </c:pt>
                <c:pt idx="18">
                  <c:v>7.9968012794882047E-4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C-4106-A8D6-C40847B0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225360"/>
        <c:axId val="1058220784"/>
      </c:lineChart>
      <c:catAx>
        <c:axId val="10582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18704"/>
        <c:crosses val="autoZero"/>
        <c:auto val="1"/>
        <c:lblAlgn val="ctr"/>
        <c:lblOffset val="100"/>
        <c:noMultiLvlLbl val="0"/>
      </c:catAx>
      <c:valAx>
        <c:axId val="1058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 Actvities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2432"/>
        <c:crosses val="autoZero"/>
        <c:crossBetween val="between"/>
      </c:valAx>
      <c:valAx>
        <c:axId val="1058220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 Priority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25360"/>
        <c:crosses val="max"/>
        <c:crossBetween val="between"/>
      </c:valAx>
      <c:catAx>
        <c:axId val="105822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22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19</xdr:col>
      <xdr:colOff>600075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707AF6-BD84-C6C7-C1F8-BEED22879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19</xdr:col>
      <xdr:colOff>590551</xdr:colOff>
      <xdr:row>36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D93C6-A4BB-4E35-AD25-23502E9AC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A_Oct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ed Data"/>
    </sheetNames>
    <sheetDataSet>
      <sheetData sheetId="0">
        <row r="1">
          <cell r="E1" t="str">
            <v>Activities</v>
          </cell>
        </row>
        <row r="2">
          <cell r="D2" t="str">
            <v>S1</v>
          </cell>
          <cell r="E2">
            <v>4</v>
          </cell>
          <cell r="G2">
            <v>6.6247101689301095E-4</v>
          </cell>
        </row>
        <row r="3">
          <cell r="D3" t="str">
            <v>S2</v>
          </cell>
          <cell r="E3">
            <v>2</v>
          </cell>
          <cell r="G3">
            <v>3.3123550844650548E-4</v>
          </cell>
        </row>
        <row r="4">
          <cell r="D4" t="str">
            <v>S3</v>
          </cell>
          <cell r="E4">
            <v>3</v>
          </cell>
          <cell r="G4">
            <v>4.9685326266975824E-4</v>
          </cell>
        </row>
        <row r="5">
          <cell r="D5" t="str">
            <v>S4</v>
          </cell>
          <cell r="E5">
            <v>13</v>
          </cell>
          <cell r="G5">
            <v>2.1530308049022857E-3</v>
          </cell>
        </row>
        <row r="6">
          <cell r="D6" t="str">
            <v>S5</v>
          </cell>
          <cell r="E6">
            <v>2</v>
          </cell>
          <cell r="G6">
            <v>3.3123550844650548E-4</v>
          </cell>
        </row>
        <row r="7">
          <cell r="D7" t="str">
            <v>S6</v>
          </cell>
          <cell r="E7">
            <v>1</v>
          </cell>
          <cell r="G7">
            <v>1.6561775422325274E-4</v>
          </cell>
        </row>
        <row r="8">
          <cell r="D8" t="str">
            <v>S7</v>
          </cell>
          <cell r="E8">
            <v>5</v>
          </cell>
          <cell r="G8">
            <v>8.2808877111626366E-4</v>
          </cell>
        </row>
        <row r="9">
          <cell r="D9" t="str">
            <v>S8</v>
          </cell>
          <cell r="E9">
            <v>1</v>
          </cell>
          <cell r="G9">
            <v>1.6561775422325274E-4</v>
          </cell>
        </row>
        <row r="10">
          <cell r="D10" t="str">
            <v>S9</v>
          </cell>
          <cell r="E10">
            <v>15</v>
          </cell>
          <cell r="G10">
            <v>2.4842663133487911E-3</v>
          </cell>
        </row>
        <row r="11">
          <cell r="D11" t="str">
            <v>S10</v>
          </cell>
          <cell r="E11">
            <v>1</v>
          </cell>
          <cell r="G11">
            <v>1.6561775422325274E-4</v>
          </cell>
        </row>
        <row r="12">
          <cell r="D12" t="str">
            <v>S11</v>
          </cell>
          <cell r="E12">
            <v>25</v>
          </cell>
          <cell r="G12">
            <v>4.1404438555813182E-3</v>
          </cell>
        </row>
        <row r="13">
          <cell r="D13" t="str">
            <v>S12</v>
          </cell>
          <cell r="E13">
            <v>3</v>
          </cell>
          <cell r="G13">
            <v>4.9685326266975824E-4</v>
          </cell>
        </row>
        <row r="14">
          <cell r="D14" t="str">
            <v>S13</v>
          </cell>
          <cell r="E14">
            <v>36</v>
          </cell>
          <cell r="G14">
            <v>5.9622391520370984E-3</v>
          </cell>
        </row>
        <row r="15">
          <cell r="D15" t="str">
            <v>S14</v>
          </cell>
          <cell r="E15">
            <v>4</v>
          </cell>
          <cell r="G15">
            <v>6.6247101689301095E-4</v>
          </cell>
        </row>
        <row r="16">
          <cell r="D16" t="str">
            <v>S15</v>
          </cell>
          <cell r="E16">
            <v>5</v>
          </cell>
          <cell r="G16">
            <v>8.2808877111626366E-4</v>
          </cell>
        </row>
        <row r="17">
          <cell r="D17" t="str">
            <v>S16</v>
          </cell>
          <cell r="E17">
            <v>3</v>
          </cell>
          <cell r="G17">
            <v>4.9685326266975824E-4</v>
          </cell>
        </row>
        <row r="18">
          <cell r="D18" t="str">
            <v>S17</v>
          </cell>
          <cell r="E18">
            <v>6</v>
          </cell>
          <cell r="G18">
            <v>9.9370652533951648E-4</v>
          </cell>
        </row>
        <row r="19">
          <cell r="D19" t="str">
            <v>S18</v>
          </cell>
          <cell r="E19">
            <v>27</v>
          </cell>
          <cell r="G19">
            <v>4.4716793640278236E-3</v>
          </cell>
        </row>
        <row r="20">
          <cell r="D20" t="str">
            <v>S19</v>
          </cell>
          <cell r="E20">
            <v>3</v>
          </cell>
          <cell r="G20">
            <v>4.9685326266975824E-4</v>
          </cell>
        </row>
        <row r="21">
          <cell r="D21" t="str">
            <v>S20</v>
          </cell>
          <cell r="E21">
            <v>15</v>
          </cell>
          <cell r="G21">
            <v>1.7389864193441538E-2</v>
          </cell>
        </row>
        <row r="22">
          <cell r="D22" t="str">
            <v>S21</v>
          </cell>
          <cell r="E22">
            <v>255</v>
          </cell>
          <cell r="G22">
            <v>0.29562769128850613</v>
          </cell>
        </row>
        <row r="23">
          <cell r="D23" t="str">
            <v>S22</v>
          </cell>
          <cell r="E23">
            <v>122</v>
          </cell>
          <cell r="G23">
            <v>0.14143756210665784</v>
          </cell>
        </row>
        <row r="24">
          <cell r="D24" t="str">
            <v>S23</v>
          </cell>
          <cell r="E24">
            <v>1446</v>
          </cell>
          <cell r="G24">
            <v>1.6763829082477641</v>
          </cell>
        </row>
        <row r="25">
          <cell r="D25" t="str">
            <v>S24</v>
          </cell>
          <cell r="E25">
            <v>21</v>
          </cell>
          <cell r="G25">
            <v>2.434580987081815E-2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5" workbookViewId="0">
      <selection activeCell="C2" sqref="C2:G45"/>
    </sheetView>
  </sheetViews>
  <sheetFormatPr defaultRowHeight="12.75"/>
  <cols>
    <col min="1" max="1" width="44.5703125" bestFit="1" customWidth="1"/>
    <col min="2" max="4" width="7.5703125" bestFit="1" customWidth="1"/>
    <col min="5" max="5" width="8.5703125" bestFit="1" customWidth="1"/>
    <col min="6" max="6" width="18.140625" bestFit="1" customWidth="1"/>
    <col min="7" max="7" width="20.140625" bestFit="1" customWidth="1"/>
  </cols>
  <sheetData>
    <row r="1" spans="1:7">
      <c r="A1" t="s">
        <v>0</v>
      </c>
      <c r="B1" t="s">
        <v>45</v>
      </c>
      <c r="C1" t="s">
        <v>46</v>
      </c>
      <c r="D1" t="s">
        <v>45</v>
      </c>
      <c r="E1" t="s">
        <v>91</v>
      </c>
      <c r="F1" t="s">
        <v>92</v>
      </c>
      <c r="G1" t="s">
        <v>93</v>
      </c>
    </row>
    <row r="2" spans="1:7">
      <c r="A2" s="1" t="s">
        <v>1</v>
      </c>
      <c r="B2" s="1">
        <v>1</v>
      </c>
      <c r="C2" s="1">
        <v>2</v>
      </c>
      <c r="D2" s="2" t="s">
        <v>47</v>
      </c>
      <c r="E2" s="1">
        <v>24</v>
      </c>
      <c r="F2">
        <f>(E2-MIN($E$2:$E$45))/(MAX($E$2:$E$45)-MIN($E$2:$E$45))</f>
        <v>9.1963214714114363E-3</v>
      </c>
      <c r="G2">
        <f>F2*C2</f>
        <v>1.8392642942822873E-2</v>
      </c>
    </row>
    <row r="3" spans="1:7">
      <c r="A3" s="1" t="s">
        <v>2</v>
      </c>
      <c r="B3" s="1">
        <v>1</v>
      </c>
      <c r="C3" s="1">
        <v>2</v>
      </c>
      <c r="D3" s="2" t="s">
        <v>48</v>
      </c>
      <c r="E3" s="1">
        <v>1</v>
      </c>
      <c r="F3">
        <f t="shared" ref="F3:F45" si="0">(E3-MIN($E$2:$E$45))/(MAX($E$2:$E$45)-MIN($E$2:$E$45))</f>
        <v>0</v>
      </c>
      <c r="G3">
        <f t="shared" ref="G3:G45" si="1">F3*C3</f>
        <v>0</v>
      </c>
    </row>
    <row r="4" spans="1:7">
      <c r="A4" s="1" t="s">
        <v>3</v>
      </c>
      <c r="B4" s="1">
        <v>1</v>
      </c>
      <c r="C4" s="1">
        <v>2</v>
      </c>
      <c r="D4" s="2" t="s">
        <v>49</v>
      </c>
      <c r="E4" s="1">
        <v>9</v>
      </c>
      <c r="F4">
        <f t="shared" si="0"/>
        <v>3.1987205117952819E-3</v>
      </c>
      <c r="G4">
        <f t="shared" si="1"/>
        <v>6.3974410235905638E-3</v>
      </c>
    </row>
    <row r="5" spans="1:7">
      <c r="A5" s="1" t="s">
        <v>4</v>
      </c>
      <c r="B5" s="1">
        <v>1</v>
      </c>
      <c r="C5" s="1">
        <v>2</v>
      </c>
      <c r="D5" s="2" t="s">
        <v>50</v>
      </c>
      <c r="E5" s="1">
        <v>1</v>
      </c>
      <c r="F5">
        <f t="shared" si="0"/>
        <v>0</v>
      </c>
      <c r="G5">
        <f t="shared" si="1"/>
        <v>0</v>
      </c>
    </row>
    <row r="6" spans="1:7">
      <c r="A6" s="1" t="s">
        <v>5</v>
      </c>
      <c r="B6" s="1">
        <v>2</v>
      </c>
      <c r="C6" s="1">
        <v>7</v>
      </c>
      <c r="D6" s="2" t="s">
        <v>51</v>
      </c>
      <c r="E6" s="1">
        <v>373</v>
      </c>
      <c r="F6">
        <f t="shared" si="0"/>
        <v>0.14874050379848061</v>
      </c>
      <c r="G6">
        <f t="shared" si="1"/>
        <v>1.0411835265893643</v>
      </c>
    </row>
    <row r="7" spans="1:7">
      <c r="A7" s="1" t="s">
        <v>6</v>
      </c>
      <c r="B7" s="1">
        <v>2</v>
      </c>
      <c r="C7" s="1">
        <v>7</v>
      </c>
      <c r="D7" s="2" t="s">
        <v>52</v>
      </c>
      <c r="E7" s="1">
        <v>151</v>
      </c>
      <c r="F7">
        <f t="shared" si="0"/>
        <v>5.9976009596161534E-2</v>
      </c>
      <c r="G7">
        <f t="shared" si="1"/>
        <v>0.41983206717313071</v>
      </c>
    </row>
    <row r="8" spans="1:7">
      <c r="A8" s="1" t="s">
        <v>7</v>
      </c>
      <c r="B8" s="1">
        <v>2</v>
      </c>
      <c r="C8" s="1">
        <v>7</v>
      </c>
      <c r="D8" s="2" t="s">
        <v>53</v>
      </c>
      <c r="E8" s="1">
        <v>62</v>
      </c>
      <c r="F8">
        <f t="shared" si="0"/>
        <v>2.4390243902439025E-2</v>
      </c>
      <c r="G8">
        <f t="shared" si="1"/>
        <v>0.17073170731707318</v>
      </c>
    </row>
    <row r="9" spans="1:7">
      <c r="A9" s="1" t="s">
        <v>8</v>
      </c>
      <c r="B9" s="1">
        <v>2</v>
      </c>
      <c r="C9" s="1">
        <v>7</v>
      </c>
      <c r="D9" s="2" t="s">
        <v>54</v>
      </c>
      <c r="E9" s="1">
        <v>60</v>
      </c>
      <c r="F9">
        <f t="shared" si="0"/>
        <v>2.3590563774490203E-2</v>
      </c>
      <c r="G9">
        <f t="shared" si="1"/>
        <v>0.16513394642143142</v>
      </c>
    </row>
    <row r="10" spans="1:7">
      <c r="A10" s="1" t="s">
        <v>9</v>
      </c>
      <c r="B10" s="1">
        <v>2</v>
      </c>
      <c r="C10" s="1">
        <v>7</v>
      </c>
      <c r="D10" s="2" t="s">
        <v>55</v>
      </c>
      <c r="E10" s="1">
        <v>74</v>
      </c>
      <c r="F10">
        <f t="shared" si="0"/>
        <v>2.9188324670131948E-2</v>
      </c>
      <c r="G10">
        <f t="shared" si="1"/>
        <v>0.20431827269092365</v>
      </c>
    </row>
    <row r="11" spans="1:7">
      <c r="A11" s="1" t="s">
        <v>10</v>
      </c>
      <c r="B11" s="1">
        <v>2</v>
      </c>
      <c r="C11" s="1">
        <v>7</v>
      </c>
      <c r="D11" s="2" t="s">
        <v>56</v>
      </c>
      <c r="E11" s="1">
        <v>42</v>
      </c>
      <c r="F11">
        <f t="shared" si="0"/>
        <v>1.6393442622950821E-2</v>
      </c>
      <c r="G11">
        <f t="shared" si="1"/>
        <v>0.11475409836065574</v>
      </c>
    </row>
    <row r="12" spans="1:7">
      <c r="A12" s="1" t="s">
        <v>11</v>
      </c>
      <c r="B12" s="1">
        <v>2</v>
      </c>
      <c r="C12" s="1">
        <v>7</v>
      </c>
      <c r="D12" s="2" t="s">
        <v>57</v>
      </c>
      <c r="E12" s="1">
        <v>80</v>
      </c>
      <c r="F12">
        <f t="shared" si="0"/>
        <v>3.1587365053978411E-2</v>
      </c>
      <c r="G12">
        <f t="shared" si="1"/>
        <v>0.22111155537784888</v>
      </c>
    </row>
    <row r="13" spans="1:7">
      <c r="A13" s="1" t="s">
        <v>12</v>
      </c>
      <c r="B13" s="1">
        <v>3</v>
      </c>
      <c r="C13" s="1">
        <v>9</v>
      </c>
      <c r="D13" s="2" t="s">
        <v>58</v>
      </c>
      <c r="E13" s="1">
        <v>2502</v>
      </c>
      <c r="F13">
        <f t="shared" si="0"/>
        <v>1</v>
      </c>
      <c r="G13">
        <f t="shared" si="1"/>
        <v>9</v>
      </c>
    </row>
    <row r="14" spans="1:7">
      <c r="A14" s="1" t="s">
        <v>13</v>
      </c>
      <c r="B14" s="1">
        <v>3</v>
      </c>
      <c r="C14" s="1">
        <v>9</v>
      </c>
      <c r="D14" s="2" t="s">
        <v>59</v>
      </c>
      <c r="E14" s="1">
        <v>417</v>
      </c>
      <c r="F14">
        <f t="shared" si="0"/>
        <v>0.16633346661335466</v>
      </c>
      <c r="G14">
        <f t="shared" si="1"/>
        <v>1.4970011995201919</v>
      </c>
    </row>
    <row r="15" spans="1:7">
      <c r="A15" s="1" t="s">
        <v>14</v>
      </c>
      <c r="B15" s="1">
        <v>3</v>
      </c>
      <c r="C15" s="1">
        <v>9</v>
      </c>
      <c r="D15" s="2" t="s">
        <v>60</v>
      </c>
      <c r="E15" s="1">
        <v>373</v>
      </c>
      <c r="F15">
        <f t="shared" si="0"/>
        <v>0.14874050379848061</v>
      </c>
      <c r="G15">
        <f t="shared" si="1"/>
        <v>1.3386645341863255</v>
      </c>
    </row>
    <row r="16" spans="1:7">
      <c r="A16" s="1" t="s">
        <v>15</v>
      </c>
      <c r="B16" s="1">
        <v>3</v>
      </c>
      <c r="C16" s="1">
        <v>9</v>
      </c>
      <c r="D16" s="2" t="s">
        <v>61</v>
      </c>
      <c r="E16" s="1">
        <v>57</v>
      </c>
      <c r="F16">
        <f t="shared" si="0"/>
        <v>2.2391043582566973E-2</v>
      </c>
      <c r="G16">
        <f t="shared" si="1"/>
        <v>0.20151939224310275</v>
      </c>
    </row>
    <row r="17" spans="1:7">
      <c r="A17" s="1" t="s">
        <v>16</v>
      </c>
      <c r="B17" s="1">
        <v>3</v>
      </c>
      <c r="C17" s="1">
        <v>9</v>
      </c>
      <c r="D17" s="2" t="s">
        <v>62</v>
      </c>
      <c r="E17" s="1">
        <v>28</v>
      </c>
      <c r="F17">
        <f t="shared" si="0"/>
        <v>1.0795681727309077E-2</v>
      </c>
      <c r="G17">
        <f t="shared" si="1"/>
        <v>9.7161135545781693E-2</v>
      </c>
    </row>
    <row r="18" spans="1:7">
      <c r="A18" s="1" t="s">
        <v>17</v>
      </c>
      <c r="B18" s="1">
        <v>4</v>
      </c>
      <c r="C18" s="1">
        <v>1</v>
      </c>
      <c r="D18" s="2" t="s">
        <v>63</v>
      </c>
      <c r="E18" s="1">
        <v>17</v>
      </c>
      <c r="F18">
        <f t="shared" si="0"/>
        <v>6.3974410235905638E-3</v>
      </c>
      <c r="G18">
        <f t="shared" si="1"/>
        <v>6.3974410235905638E-3</v>
      </c>
    </row>
    <row r="19" spans="1:7">
      <c r="A19" s="1" t="s">
        <v>18</v>
      </c>
      <c r="B19" s="1">
        <v>4</v>
      </c>
      <c r="C19" s="1">
        <v>1</v>
      </c>
      <c r="D19" s="2" t="s">
        <v>64</v>
      </c>
      <c r="E19" s="1">
        <v>1</v>
      </c>
      <c r="F19">
        <f t="shared" si="0"/>
        <v>0</v>
      </c>
      <c r="G19">
        <f t="shared" si="1"/>
        <v>0</v>
      </c>
    </row>
    <row r="20" spans="1:7">
      <c r="A20" s="1" t="s">
        <v>19</v>
      </c>
      <c r="B20" s="1">
        <v>4</v>
      </c>
      <c r="C20" s="1">
        <v>1</v>
      </c>
      <c r="D20" s="2" t="s">
        <v>65</v>
      </c>
      <c r="E20" s="1">
        <v>2</v>
      </c>
      <c r="F20">
        <f t="shared" si="0"/>
        <v>3.9984006397441024E-4</v>
      </c>
      <c r="G20">
        <f t="shared" si="1"/>
        <v>3.9984006397441024E-4</v>
      </c>
    </row>
    <row r="21" spans="1:7">
      <c r="A21" s="1" t="s">
        <v>20</v>
      </c>
      <c r="B21" s="1">
        <v>3</v>
      </c>
      <c r="C21" s="1">
        <v>7</v>
      </c>
      <c r="D21" s="2" t="s">
        <v>66</v>
      </c>
      <c r="E21" s="1">
        <v>30</v>
      </c>
      <c r="F21">
        <f t="shared" si="0"/>
        <v>1.1595361855257898E-2</v>
      </c>
      <c r="G21">
        <f t="shared" si="1"/>
        <v>8.1167532986805291E-2</v>
      </c>
    </row>
    <row r="22" spans="1:7">
      <c r="A22" s="1" t="s">
        <v>21</v>
      </c>
      <c r="B22" s="1">
        <v>5</v>
      </c>
      <c r="C22" s="1">
        <v>5</v>
      </c>
      <c r="D22" s="2" t="s">
        <v>67</v>
      </c>
      <c r="E22" s="1">
        <v>8</v>
      </c>
      <c r="F22">
        <f t="shared" si="0"/>
        <v>2.7988804478208716E-3</v>
      </c>
      <c r="G22">
        <f t="shared" si="1"/>
        <v>1.3994402239104357E-2</v>
      </c>
    </row>
    <row r="23" spans="1:7">
      <c r="A23" s="1" t="s">
        <v>22</v>
      </c>
      <c r="B23" s="1">
        <v>5</v>
      </c>
      <c r="C23" s="1">
        <v>5</v>
      </c>
      <c r="D23" s="2" t="s">
        <v>68</v>
      </c>
      <c r="E23" s="1">
        <v>2</v>
      </c>
      <c r="F23">
        <f t="shared" si="0"/>
        <v>3.9984006397441024E-4</v>
      </c>
      <c r="G23">
        <f t="shared" si="1"/>
        <v>1.9992003198720512E-3</v>
      </c>
    </row>
    <row r="24" spans="1:7">
      <c r="A24" s="1" t="s">
        <v>23</v>
      </c>
      <c r="B24" s="1">
        <v>5</v>
      </c>
      <c r="C24" s="1">
        <v>5</v>
      </c>
      <c r="D24" s="2" t="s">
        <v>69</v>
      </c>
      <c r="E24" s="1">
        <v>2</v>
      </c>
      <c r="F24">
        <f t="shared" si="0"/>
        <v>3.9984006397441024E-4</v>
      </c>
      <c r="G24">
        <f t="shared" si="1"/>
        <v>1.9992003198720512E-3</v>
      </c>
    </row>
    <row r="25" spans="1:7">
      <c r="A25" s="1" t="s">
        <v>24</v>
      </c>
      <c r="B25" s="1">
        <v>5</v>
      </c>
      <c r="C25" s="1">
        <v>5</v>
      </c>
      <c r="D25" s="2" t="s">
        <v>70</v>
      </c>
      <c r="E25" s="1">
        <v>1</v>
      </c>
      <c r="F25">
        <f t="shared" si="0"/>
        <v>0</v>
      </c>
      <c r="G25">
        <f t="shared" si="1"/>
        <v>0</v>
      </c>
    </row>
    <row r="26" spans="1:7">
      <c r="A26" s="1" t="s">
        <v>25</v>
      </c>
      <c r="B26" s="1">
        <v>5</v>
      </c>
      <c r="C26" s="1">
        <v>5</v>
      </c>
      <c r="D26" s="2" t="s">
        <v>71</v>
      </c>
      <c r="E26" s="1">
        <v>352</v>
      </c>
      <c r="F26">
        <f t="shared" si="0"/>
        <v>0.14034386245501798</v>
      </c>
      <c r="G26">
        <f t="shared" si="1"/>
        <v>0.70171931227508988</v>
      </c>
    </row>
    <row r="27" spans="1:7">
      <c r="A27" s="1" t="s">
        <v>26</v>
      </c>
      <c r="B27" s="1">
        <v>6</v>
      </c>
      <c r="C27" s="1">
        <v>8</v>
      </c>
      <c r="D27" s="2" t="s">
        <v>72</v>
      </c>
      <c r="E27" s="1">
        <v>838</v>
      </c>
      <c r="F27">
        <f t="shared" si="0"/>
        <v>0.33466613354658137</v>
      </c>
      <c r="G27">
        <f t="shared" si="1"/>
        <v>2.6773290683726509</v>
      </c>
    </row>
    <row r="28" spans="1:7">
      <c r="A28" s="1" t="s">
        <v>27</v>
      </c>
      <c r="B28" s="1">
        <v>6</v>
      </c>
      <c r="C28" s="1">
        <v>8</v>
      </c>
      <c r="D28" s="2" t="s">
        <v>73</v>
      </c>
      <c r="E28" s="1">
        <v>78</v>
      </c>
      <c r="F28">
        <f t="shared" si="0"/>
        <v>3.0787684926029589E-2</v>
      </c>
      <c r="G28">
        <f t="shared" si="1"/>
        <v>0.24630147940823671</v>
      </c>
    </row>
    <row r="29" spans="1:7">
      <c r="A29" s="1" t="s">
        <v>28</v>
      </c>
      <c r="B29" s="1">
        <v>6</v>
      </c>
      <c r="C29" s="1">
        <v>8</v>
      </c>
      <c r="D29" s="2" t="s">
        <v>74</v>
      </c>
      <c r="E29" s="1">
        <v>164</v>
      </c>
      <c r="F29">
        <f t="shared" si="0"/>
        <v>6.5173930427828874E-2</v>
      </c>
      <c r="G29">
        <f t="shared" si="1"/>
        <v>0.521391443422631</v>
      </c>
    </row>
    <row r="30" spans="1:7">
      <c r="A30" s="1" t="s">
        <v>29</v>
      </c>
      <c r="B30" s="1">
        <v>6</v>
      </c>
      <c r="C30" s="1">
        <v>8</v>
      </c>
      <c r="D30" s="2" t="s">
        <v>75</v>
      </c>
      <c r="E30" s="1">
        <v>181</v>
      </c>
      <c r="F30">
        <f t="shared" si="0"/>
        <v>7.1971211515393846E-2</v>
      </c>
      <c r="G30">
        <f t="shared" si="1"/>
        <v>0.57576969212315077</v>
      </c>
    </row>
    <row r="31" spans="1:7">
      <c r="A31" s="1" t="s">
        <v>30</v>
      </c>
      <c r="B31" s="1">
        <v>6</v>
      </c>
      <c r="C31" s="1">
        <v>8</v>
      </c>
      <c r="D31" s="2" t="s">
        <v>76</v>
      </c>
      <c r="E31" s="1">
        <v>196</v>
      </c>
      <c r="F31">
        <f t="shared" si="0"/>
        <v>7.7968812475010002E-2</v>
      </c>
      <c r="G31">
        <f t="shared" si="1"/>
        <v>0.62375049980008002</v>
      </c>
    </row>
    <row r="32" spans="1:7">
      <c r="A32" s="1" t="s">
        <v>31</v>
      </c>
      <c r="B32" s="1">
        <v>6</v>
      </c>
      <c r="C32" s="1">
        <v>8</v>
      </c>
      <c r="D32" s="2" t="s">
        <v>77</v>
      </c>
      <c r="E32" s="1">
        <v>167</v>
      </c>
      <c r="F32">
        <f t="shared" si="0"/>
        <v>6.6373450619752097E-2</v>
      </c>
      <c r="G32">
        <f t="shared" si="1"/>
        <v>0.53098760495801678</v>
      </c>
    </row>
    <row r="33" spans="1:7">
      <c r="A33" s="1" t="s">
        <v>32</v>
      </c>
      <c r="B33" s="1">
        <v>7</v>
      </c>
      <c r="C33" s="1">
        <v>8</v>
      </c>
      <c r="D33" s="2" t="s">
        <v>78</v>
      </c>
      <c r="E33" s="1">
        <v>20</v>
      </c>
      <c r="F33">
        <f t="shared" si="0"/>
        <v>7.5969612155137945E-3</v>
      </c>
      <c r="G33">
        <f t="shared" si="1"/>
        <v>6.0775689724110356E-2</v>
      </c>
    </row>
    <row r="34" spans="1:7">
      <c r="A34" s="1" t="s">
        <v>33</v>
      </c>
      <c r="B34" s="1">
        <v>7</v>
      </c>
      <c r="C34" s="1">
        <v>8</v>
      </c>
      <c r="D34" s="2" t="s">
        <v>79</v>
      </c>
      <c r="E34" s="1">
        <v>1</v>
      </c>
      <c r="F34">
        <f t="shared" si="0"/>
        <v>0</v>
      </c>
      <c r="G34">
        <f t="shared" si="1"/>
        <v>0</v>
      </c>
    </row>
    <row r="35" spans="1:7">
      <c r="A35" s="1" t="s">
        <v>34</v>
      </c>
      <c r="B35" s="1">
        <v>7</v>
      </c>
      <c r="C35" s="1">
        <v>8</v>
      </c>
      <c r="D35" s="2" t="s">
        <v>80</v>
      </c>
      <c r="E35" s="1">
        <v>248</v>
      </c>
      <c r="F35">
        <f t="shared" si="0"/>
        <v>9.8760495801679324E-2</v>
      </c>
      <c r="G35">
        <f t="shared" si="1"/>
        <v>0.79008396641343459</v>
      </c>
    </row>
    <row r="36" spans="1:7">
      <c r="A36" s="1" t="s">
        <v>35</v>
      </c>
      <c r="B36" s="1">
        <v>7</v>
      </c>
      <c r="C36" s="1">
        <v>8</v>
      </c>
      <c r="D36" s="2" t="s">
        <v>81</v>
      </c>
      <c r="E36" s="1">
        <v>20</v>
      </c>
      <c r="F36">
        <f t="shared" si="0"/>
        <v>7.5969612155137945E-3</v>
      </c>
      <c r="G36">
        <f t="shared" si="1"/>
        <v>6.0775689724110356E-2</v>
      </c>
    </row>
    <row r="37" spans="1:7">
      <c r="A37" s="1" t="s">
        <v>36</v>
      </c>
      <c r="B37" s="1">
        <v>7</v>
      </c>
      <c r="C37" s="1">
        <v>8</v>
      </c>
      <c r="D37" s="2" t="s">
        <v>82</v>
      </c>
      <c r="E37" s="1">
        <v>11</v>
      </c>
      <c r="F37">
        <f t="shared" si="0"/>
        <v>3.9984006397441024E-3</v>
      </c>
      <c r="G37">
        <f t="shared" si="1"/>
        <v>3.1987205117952819E-2</v>
      </c>
    </row>
    <row r="38" spans="1:7">
      <c r="A38" s="1" t="s">
        <v>37</v>
      </c>
      <c r="B38" s="1">
        <v>7</v>
      </c>
      <c r="C38" s="1">
        <v>8</v>
      </c>
      <c r="D38" s="2" t="s">
        <v>83</v>
      </c>
      <c r="E38" s="1">
        <v>2</v>
      </c>
      <c r="F38">
        <f t="shared" si="0"/>
        <v>3.9984006397441024E-4</v>
      </c>
      <c r="G38">
        <f t="shared" si="1"/>
        <v>3.1987205117952819E-3</v>
      </c>
    </row>
    <row r="39" spans="1:7">
      <c r="A39" s="1" t="s">
        <v>38</v>
      </c>
      <c r="B39" s="1">
        <v>7</v>
      </c>
      <c r="C39" s="1">
        <v>8</v>
      </c>
      <c r="D39" s="2" t="s">
        <v>84</v>
      </c>
      <c r="E39" s="1">
        <v>1</v>
      </c>
      <c r="F39">
        <f t="shared" si="0"/>
        <v>0</v>
      </c>
      <c r="G39">
        <f t="shared" si="1"/>
        <v>0</v>
      </c>
    </row>
    <row r="40" spans="1:7">
      <c r="A40" s="1" t="s">
        <v>39</v>
      </c>
      <c r="B40" s="1">
        <v>8</v>
      </c>
      <c r="C40" s="1">
        <v>9</v>
      </c>
      <c r="D40" s="2" t="s">
        <v>85</v>
      </c>
      <c r="E40" s="1">
        <v>945</v>
      </c>
      <c r="F40">
        <f t="shared" si="0"/>
        <v>0.37744902039184325</v>
      </c>
      <c r="G40">
        <f t="shared" si="1"/>
        <v>3.3970411835265892</v>
      </c>
    </row>
    <row r="41" spans="1:7">
      <c r="A41" s="1" t="s">
        <v>40</v>
      </c>
      <c r="B41" s="1">
        <v>8</v>
      </c>
      <c r="C41" s="1">
        <v>9</v>
      </c>
      <c r="D41" s="2" t="s">
        <v>86</v>
      </c>
      <c r="E41" s="1">
        <v>21</v>
      </c>
      <c r="F41">
        <f t="shared" si="0"/>
        <v>7.9968012794882047E-3</v>
      </c>
      <c r="G41">
        <f t="shared" si="1"/>
        <v>7.1971211515393846E-2</v>
      </c>
    </row>
    <row r="42" spans="1:7">
      <c r="A42" s="1" t="s">
        <v>41</v>
      </c>
      <c r="B42" s="1">
        <v>9</v>
      </c>
      <c r="C42" s="1">
        <v>7</v>
      </c>
      <c r="D42" s="2" t="s">
        <v>87</v>
      </c>
      <c r="E42" s="1">
        <v>89</v>
      </c>
      <c r="F42">
        <f t="shared" si="0"/>
        <v>3.5185925629748101E-2</v>
      </c>
      <c r="G42">
        <f t="shared" si="1"/>
        <v>0.24630147940823671</v>
      </c>
    </row>
    <row r="43" spans="1:7">
      <c r="A43" s="1" t="s">
        <v>42</v>
      </c>
      <c r="B43" s="1">
        <v>10</v>
      </c>
      <c r="C43" s="1">
        <v>2</v>
      </c>
      <c r="D43" s="2" t="s">
        <v>88</v>
      </c>
      <c r="E43" s="1">
        <v>7</v>
      </c>
      <c r="F43">
        <f t="shared" si="0"/>
        <v>2.3990403838464614E-3</v>
      </c>
      <c r="G43">
        <f t="shared" si="1"/>
        <v>4.7980807676929228E-3</v>
      </c>
    </row>
    <row r="44" spans="1:7">
      <c r="A44" s="1" t="s">
        <v>43</v>
      </c>
      <c r="B44" s="1">
        <v>10</v>
      </c>
      <c r="C44" s="1">
        <v>2</v>
      </c>
      <c r="D44" s="2" t="s">
        <v>89</v>
      </c>
      <c r="E44" s="1">
        <v>1</v>
      </c>
      <c r="F44">
        <f t="shared" si="0"/>
        <v>0</v>
      </c>
      <c r="G44">
        <f t="shared" si="1"/>
        <v>0</v>
      </c>
    </row>
    <row r="45" spans="1:7">
      <c r="A45" s="1" t="s">
        <v>44</v>
      </c>
      <c r="B45" s="1">
        <v>10</v>
      </c>
      <c r="C45" s="1">
        <v>2</v>
      </c>
      <c r="D45" s="2" t="s">
        <v>90</v>
      </c>
      <c r="E45" s="1">
        <v>2</v>
      </c>
      <c r="F45">
        <f t="shared" si="0"/>
        <v>3.9984006397441024E-4</v>
      </c>
      <c r="G45">
        <f t="shared" si="1"/>
        <v>7.9968012794882047E-4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Corrie C. Scheepers</cp:lastModifiedBy>
  <dcterms:modified xsi:type="dcterms:W3CDTF">2023-04-13T21:20:45Z</dcterms:modified>
</cp:coreProperties>
</file>