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C1\Pictures\Gigas_Eras - O (testActive)\"/>
    </mc:Choice>
  </mc:AlternateContent>
  <xr:revisionPtr revIDLastSave="0" documentId="13_ncr:1_{0CF64B8A-2BBA-4A2A-8957-456795AAACA6}" xr6:coauthVersionLast="45" xr6:coauthVersionMax="45" xr10:uidLastSave="{00000000-0000-0000-0000-000000000000}"/>
  <bookViews>
    <workbookView xWindow="384" yWindow="384" windowWidth="13176" windowHeight="12096" activeTab="1" xr2:uid="{00000000-000D-0000-FFFF-FFFF00000000}"/>
  </bookViews>
  <sheets>
    <sheet name="Sheet1" sheetId="1" r:id="rId1"/>
    <sheet name="Sheet3" sheetId="3" r:id="rId2"/>
    <sheet name="BACK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A5" i="3" l="1"/>
  <c r="B5" i="3"/>
  <c r="A29" i="3"/>
  <c r="A24" i="3"/>
  <c r="A19" i="3"/>
  <c r="A14" i="3"/>
  <c r="A15" i="3" s="1"/>
  <c r="B29" i="3"/>
  <c r="B24" i="3"/>
  <c r="B19" i="3"/>
  <c r="B14" i="3"/>
  <c r="C8" i="3"/>
  <c r="C9" i="3" s="1"/>
  <c r="A9" i="3"/>
  <c r="A10" i="3" s="1"/>
  <c r="B9" i="3"/>
  <c r="E4" i="3"/>
  <c r="C4" i="3"/>
  <c r="S27" i="1"/>
  <c r="R27" i="1"/>
  <c r="P27" i="1"/>
  <c r="O27" i="1"/>
  <c r="N27" i="1"/>
  <c r="Y27" i="1" s="1"/>
  <c r="Y26" i="1"/>
  <c r="X26" i="1"/>
  <c r="X27" i="1" s="1"/>
  <c r="W26" i="1"/>
  <c r="V26" i="1"/>
  <c r="U26" i="1"/>
  <c r="T26" i="1"/>
  <c r="T27" i="1" s="1"/>
  <c r="S26" i="1"/>
  <c r="R26" i="1"/>
  <c r="Q26" i="1"/>
  <c r="P26" i="1"/>
  <c r="L27" i="1"/>
  <c r="J27" i="1"/>
  <c r="H27" i="1"/>
  <c r="G27" i="1"/>
  <c r="F27" i="1"/>
  <c r="B27" i="1"/>
  <c r="A27" i="1"/>
  <c r="M27" i="1" s="1"/>
  <c r="M26" i="1"/>
  <c r="L26" i="1"/>
  <c r="K26" i="1"/>
  <c r="J26" i="1"/>
  <c r="I26" i="1"/>
  <c r="H26" i="1"/>
  <c r="G26" i="1"/>
  <c r="F26" i="1"/>
  <c r="E26" i="1"/>
  <c r="D26" i="1"/>
  <c r="C26" i="1"/>
  <c r="B10" i="3" l="1"/>
  <c r="C10" i="3" s="1"/>
  <c r="C5" i="3"/>
  <c r="D9" i="3"/>
  <c r="C13" i="3"/>
  <c r="E5" i="3"/>
  <c r="F4" i="3"/>
  <c r="F5" i="3" s="1"/>
  <c r="G4" i="3"/>
  <c r="G5" i="3" s="1"/>
  <c r="D5" i="3"/>
  <c r="U27" i="1"/>
  <c r="V27" i="1"/>
  <c r="W27" i="1"/>
  <c r="Q27" i="1"/>
  <c r="K27" i="1"/>
  <c r="I27" i="1"/>
  <c r="C27" i="1"/>
  <c r="D27" i="1"/>
  <c r="E27" i="1"/>
  <c r="C18" i="3" l="1"/>
  <c r="D19" i="3" s="1"/>
  <c r="B15" i="3"/>
  <c r="C14" i="3"/>
  <c r="D14" i="3"/>
  <c r="E14" i="3" s="1"/>
  <c r="A20" i="3"/>
  <c r="F9" i="3"/>
  <c r="F10" i="3" s="1"/>
  <c r="G9" i="3"/>
  <c r="G10" i="3" s="1"/>
  <c r="E9" i="3"/>
  <c r="E10" i="3" s="1"/>
  <c r="D10" i="3"/>
  <c r="C19" i="3" l="1"/>
  <c r="D15" i="3"/>
  <c r="F14" i="3"/>
  <c r="F15" i="3" s="1"/>
  <c r="G14" i="3"/>
  <c r="G15" i="3" s="1"/>
  <c r="E15" i="3"/>
  <c r="C15" i="3"/>
  <c r="C23" i="3"/>
  <c r="B20" i="3"/>
  <c r="A30" i="3"/>
  <c r="A25" i="3"/>
  <c r="E19" i="3"/>
  <c r="G19" i="3"/>
  <c r="F19" i="3"/>
  <c r="C20" i="3" l="1"/>
  <c r="F20" i="3"/>
  <c r="D20" i="3"/>
  <c r="C28" i="3"/>
  <c r="C29" i="3" s="1"/>
  <c r="B25" i="3"/>
  <c r="D24" i="3"/>
  <c r="G20" i="3"/>
  <c r="E20" i="3"/>
  <c r="C24" i="3"/>
  <c r="C25" i="3" l="1"/>
  <c r="D25" i="3"/>
  <c r="G24" i="3"/>
  <c r="G25" i="3" s="1"/>
  <c r="E24" i="3"/>
  <c r="E25" i="3" s="1"/>
  <c r="F24" i="3"/>
  <c r="F25" i="3" s="1"/>
  <c r="B30" i="3"/>
  <c r="C30" i="3" s="1"/>
  <c r="D29" i="3"/>
  <c r="F29" i="3" s="1"/>
  <c r="G29" i="3" l="1"/>
  <c r="G30" i="3" s="1"/>
  <c r="E29" i="3"/>
  <c r="E30" i="3" s="1"/>
  <c r="F30" i="3"/>
  <c r="D30" i="3"/>
  <c r="T23" i="1" l="1"/>
  <c r="Y2" i="1"/>
  <c r="X2" i="1"/>
  <c r="W2" i="1"/>
  <c r="V2" i="1"/>
  <c r="U2" i="1"/>
  <c r="T2" i="1"/>
  <c r="S2" i="1"/>
  <c r="R2" i="1"/>
  <c r="Q2" i="1"/>
  <c r="Q4" i="1" s="1"/>
  <c r="P2" i="1"/>
  <c r="U23" i="2"/>
  <c r="T23" i="2"/>
  <c r="O23" i="2"/>
  <c r="N23" i="2"/>
  <c r="J23" i="2"/>
  <c r="B23" i="2"/>
  <c r="K23" i="2" s="1"/>
  <c r="A23" i="2"/>
  <c r="V22" i="2"/>
  <c r="U22" i="2"/>
  <c r="T22" i="2"/>
  <c r="O22" i="2"/>
  <c r="N22" i="2"/>
  <c r="L22" i="2"/>
  <c r="K22" i="2"/>
  <c r="D22" i="2"/>
  <c r="C22" i="2"/>
  <c r="B22" i="2"/>
  <c r="A22" i="2"/>
  <c r="V21" i="2"/>
  <c r="U21" i="2"/>
  <c r="T21" i="2"/>
  <c r="O21" i="2"/>
  <c r="N21" i="2"/>
  <c r="L21" i="2"/>
  <c r="D21" i="2"/>
  <c r="B21" i="2"/>
  <c r="A21" i="2"/>
  <c r="K21" i="2" s="1"/>
  <c r="O20" i="2"/>
  <c r="V20" i="2" s="1"/>
  <c r="N20" i="2"/>
  <c r="B20" i="2"/>
  <c r="A20" i="2"/>
  <c r="L20" i="2" s="1"/>
  <c r="O19" i="2"/>
  <c r="N19" i="2"/>
  <c r="Y19" i="2" s="1"/>
  <c r="B19" i="2"/>
  <c r="A19" i="2"/>
  <c r="X18" i="2"/>
  <c r="O18" i="2"/>
  <c r="N18" i="2"/>
  <c r="V18" i="2" s="1"/>
  <c r="B18" i="2"/>
  <c r="A18" i="2"/>
  <c r="G18" i="2" s="1"/>
  <c r="U17" i="2"/>
  <c r="O17" i="2"/>
  <c r="N17" i="2"/>
  <c r="V17" i="2" s="1"/>
  <c r="B17" i="2"/>
  <c r="A17" i="2"/>
  <c r="K17" i="2" s="1"/>
  <c r="U16" i="2"/>
  <c r="T16" i="2"/>
  <c r="O16" i="2"/>
  <c r="N16" i="2"/>
  <c r="B16" i="2"/>
  <c r="A16" i="2"/>
  <c r="L16" i="2" s="1"/>
  <c r="U15" i="2"/>
  <c r="T15" i="2"/>
  <c r="R15" i="2"/>
  <c r="O15" i="2"/>
  <c r="N15" i="2"/>
  <c r="L15" i="2"/>
  <c r="K15" i="2"/>
  <c r="J15" i="2"/>
  <c r="D15" i="2"/>
  <c r="B15" i="2"/>
  <c r="C15" i="2" s="1"/>
  <c r="A15" i="2"/>
  <c r="V14" i="2"/>
  <c r="U14" i="2"/>
  <c r="T14" i="2"/>
  <c r="O14" i="2"/>
  <c r="N14" i="2"/>
  <c r="L14" i="2"/>
  <c r="K14" i="2"/>
  <c r="D14" i="2"/>
  <c r="C14" i="2"/>
  <c r="B14" i="2"/>
  <c r="A14" i="2"/>
  <c r="J14" i="2" s="1"/>
  <c r="O13" i="2"/>
  <c r="N13" i="2"/>
  <c r="W13" i="2" s="1"/>
  <c r="L13" i="2"/>
  <c r="F13" i="2"/>
  <c r="D13" i="2"/>
  <c r="B13" i="2"/>
  <c r="A13" i="2"/>
  <c r="K13" i="2" s="1"/>
  <c r="O12" i="2"/>
  <c r="U12" i="2" s="1"/>
  <c r="N12" i="2"/>
  <c r="X12" i="2" s="1"/>
  <c r="B12" i="2"/>
  <c r="A12" i="2"/>
  <c r="L12" i="2" s="1"/>
  <c r="X11" i="2"/>
  <c r="O11" i="2"/>
  <c r="N11" i="2"/>
  <c r="H11" i="2"/>
  <c r="B11" i="2"/>
  <c r="A11" i="2"/>
  <c r="F11" i="2" s="1"/>
  <c r="X10" i="2"/>
  <c r="R10" i="2"/>
  <c r="O10" i="2"/>
  <c r="N10" i="2"/>
  <c r="V10" i="2" s="1"/>
  <c r="J10" i="2"/>
  <c r="I10" i="2"/>
  <c r="H10" i="2"/>
  <c r="B10" i="2"/>
  <c r="A10" i="2"/>
  <c r="X9" i="2"/>
  <c r="U9" i="2"/>
  <c r="S9" i="2"/>
  <c r="R9" i="2"/>
  <c r="O9" i="2"/>
  <c r="N9" i="2"/>
  <c r="K9" i="2"/>
  <c r="J9" i="2"/>
  <c r="I9" i="2"/>
  <c r="H9" i="2"/>
  <c r="C9" i="2"/>
  <c r="B9" i="2"/>
  <c r="A9" i="2"/>
  <c r="U8" i="2"/>
  <c r="T8" i="2"/>
  <c r="S8" i="2"/>
  <c r="R8" i="2"/>
  <c r="Q8" i="2"/>
  <c r="O8" i="2"/>
  <c r="N8" i="2"/>
  <c r="L8" i="2"/>
  <c r="K8" i="2"/>
  <c r="J8" i="2"/>
  <c r="I8" i="2"/>
  <c r="D8" i="2"/>
  <c r="C8" i="2"/>
  <c r="B8" i="2"/>
  <c r="A8" i="2"/>
  <c r="O7" i="2"/>
  <c r="N7" i="2"/>
  <c r="L7" i="2"/>
  <c r="K7" i="2"/>
  <c r="J7" i="2"/>
  <c r="D7" i="2"/>
  <c r="C7" i="2"/>
  <c r="B7" i="2"/>
  <c r="A7" i="2"/>
  <c r="O6" i="2"/>
  <c r="V6" i="2" s="1"/>
  <c r="N6" i="2"/>
  <c r="L6" i="2"/>
  <c r="K6" i="2"/>
  <c r="F6" i="2"/>
  <c r="D6" i="2"/>
  <c r="C6" i="2"/>
  <c r="B6" i="2"/>
  <c r="A6" i="2"/>
  <c r="J6" i="2" s="1"/>
  <c r="X5" i="2"/>
  <c r="U5" i="2"/>
  <c r="T5" i="2"/>
  <c r="O5" i="2"/>
  <c r="N5" i="2"/>
  <c r="W5" i="2" s="1"/>
  <c r="L5" i="2"/>
  <c r="H5" i="2"/>
  <c r="F5" i="2"/>
  <c r="D5" i="2"/>
  <c r="B5" i="2"/>
  <c r="A5" i="2"/>
  <c r="K5" i="2" s="1"/>
  <c r="X4" i="2"/>
  <c r="V4" i="2"/>
  <c r="V5" i="2" s="1"/>
  <c r="O4" i="2"/>
  <c r="N4" i="2"/>
  <c r="H4" i="2"/>
  <c r="B4" i="2"/>
  <c r="A4" i="2"/>
  <c r="W3" i="2"/>
  <c r="O3" i="2"/>
  <c r="N3" i="2"/>
  <c r="I3" i="2"/>
  <c r="B3" i="2"/>
  <c r="J3" i="2" s="1"/>
  <c r="A3" i="2"/>
  <c r="Y2" i="2"/>
  <c r="Y18" i="2" s="1"/>
  <c r="X2" i="2"/>
  <c r="X20" i="2" s="1"/>
  <c r="W2" i="2"/>
  <c r="W17" i="2" s="1"/>
  <c r="V2" i="2"/>
  <c r="U2" i="2"/>
  <c r="T2" i="2"/>
  <c r="T18" i="2" s="1"/>
  <c r="S2" i="2"/>
  <c r="R2" i="2"/>
  <c r="R17" i="2" s="1"/>
  <c r="Q2" i="2"/>
  <c r="Q9" i="2" s="1"/>
  <c r="P2" i="2"/>
  <c r="P20" i="2" s="1"/>
  <c r="M2" i="2"/>
  <c r="M12" i="2" s="1"/>
  <c r="L2" i="2"/>
  <c r="K2" i="2"/>
  <c r="J2" i="2"/>
  <c r="J22" i="2" s="1"/>
  <c r="I2" i="2"/>
  <c r="I4" i="2" s="1"/>
  <c r="H2" i="2"/>
  <c r="G2" i="2"/>
  <c r="G21" i="2" s="1"/>
  <c r="F2" i="2"/>
  <c r="F12" i="2" s="1"/>
  <c r="E2" i="2"/>
  <c r="E21" i="2" s="1"/>
  <c r="D2" i="2"/>
  <c r="C2" i="2"/>
  <c r="P4" i="1"/>
  <c r="R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Q5" i="1" s="1"/>
  <c r="O4" i="1"/>
  <c r="N4" i="1"/>
  <c r="O3" i="1"/>
  <c r="N3" i="1"/>
  <c r="Y21" i="1"/>
  <c r="W4" i="1" l="1"/>
  <c r="P18" i="1"/>
  <c r="P3" i="1"/>
  <c r="R13" i="1"/>
  <c r="Y7" i="2"/>
  <c r="Q7" i="2"/>
  <c r="W7" i="2"/>
  <c r="X7" i="2"/>
  <c r="P7" i="2"/>
  <c r="V7" i="2"/>
  <c r="T6" i="2"/>
  <c r="R7" i="2"/>
  <c r="U11" i="2"/>
  <c r="S11" i="2"/>
  <c r="T11" i="2"/>
  <c r="R11" i="2"/>
  <c r="T13" i="2"/>
  <c r="E14" i="2"/>
  <c r="K16" i="2"/>
  <c r="X17" i="2"/>
  <c r="M19" i="2"/>
  <c r="E19" i="2"/>
  <c r="K19" i="2"/>
  <c r="L19" i="2"/>
  <c r="D19" i="2"/>
  <c r="C19" i="2"/>
  <c r="J19" i="2"/>
  <c r="P19" i="2"/>
  <c r="E20" i="2"/>
  <c r="U20" i="2"/>
  <c r="F21" i="2"/>
  <c r="L23" i="2"/>
  <c r="H22" i="2"/>
  <c r="H6" i="2"/>
  <c r="H7" i="2"/>
  <c r="H14" i="2"/>
  <c r="H21" i="2"/>
  <c r="H13" i="2"/>
  <c r="M3" i="2"/>
  <c r="E3" i="2"/>
  <c r="L3" i="2"/>
  <c r="D3" i="2"/>
  <c r="K3" i="2"/>
  <c r="C3" i="2"/>
  <c r="L4" i="2"/>
  <c r="D4" i="2"/>
  <c r="K4" i="2"/>
  <c r="C4" i="2"/>
  <c r="J4" i="2"/>
  <c r="T4" i="2"/>
  <c r="S4" i="2"/>
  <c r="R4" i="2"/>
  <c r="Y4" i="2"/>
  <c r="G6" i="2"/>
  <c r="U6" i="2"/>
  <c r="F7" i="2"/>
  <c r="S7" i="2"/>
  <c r="Y10" i="2"/>
  <c r="P12" i="2"/>
  <c r="E13" i="2"/>
  <c r="U13" i="2"/>
  <c r="F14" i="2"/>
  <c r="Y16" i="2"/>
  <c r="Y17" i="2"/>
  <c r="Q19" i="2"/>
  <c r="F20" i="2"/>
  <c r="W21" i="2"/>
  <c r="I23" i="2"/>
  <c r="M23" i="2"/>
  <c r="G23" i="2"/>
  <c r="G7" i="2"/>
  <c r="G15" i="2"/>
  <c r="G22" i="2"/>
  <c r="G14" i="2"/>
  <c r="U3" i="2"/>
  <c r="T3" i="2"/>
  <c r="S3" i="2"/>
  <c r="M4" i="2"/>
  <c r="E7" i="2"/>
  <c r="P11" i="2"/>
  <c r="H16" i="2"/>
  <c r="F16" i="2"/>
  <c r="G16" i="2"/>
  <c r="M16" i="2"/>
  <c r="E16" i="2"/>
  <c r="G20" i="2"/>
  <c r="I22" i="2"/>
  <c r="E12" i="2"/>
  <c r="G17" i="2"/>
  <c r="F17" i="2"/>
  <c r="M17" i="2"/>
  <c r="E17" i="2"/>
  <c r="L17" i="2"/>
  <c r="D17" i="2"/>
  <c r="V19" i="2"/>
  <c r="M22" i="2"/>
  <c r="E4" i="2"/>
  <c r="S5" i="2"/>
  <c r="Q5" i="2"/>
  <c r="R5" i="2"/>
  <c r="Y5" i="2"/>
  <c r="W9" i="2"/>
  <c r="Q11" i="2"/>
  <c r="M15" i="2"/>
  <c r="G19" i="2"/>
  <c r="W19" i="2"/>
  <c r="M21" i="2"/>
  <c r="R22" i="2"/>
  <c r="X22" i="2"/>
  <c r="P22" i="2"/>
  <c r="Y22" i="2"/>
  <c r="Q22" i="2"/>
  <c r="W22" i="2"/>
  <c r="C23" i="2"/>
  <c r="P3" i="2"/>
  <c r="M5" i="2"/>
  <c r="T7" i="2"/>
  <c r="P18" i="2"/>
  <c r="Q3" i="2"/>
  <c r="G13" i="2"/>
  <c r="Q18" i="2"/>
  <c r="R3" i="2"/>
  <c r="Q4" i="2"/>
  <c r="I7" i="2"/>
  <c r="H8" i="2"/>
  <c r="M8" i="2"/>
  <c r="G8" i="2"/>
  <c r="F8" i="2"/>
  <c r="E8" i="2"/>
  <c r="G9" i="2"/>
  <c r="M9" i="2"/>
  <c r="E9" i="2"/>
  <c r="F9" i="2"/>
  <c r="L9" i="2"/>
  <c r="D9" i="2"/>
  <c r="F10" i="2"/>
  <c r="L10" i="2"/>
  <c r="D10" i="2"/>
  <c r="M10" i="2"/>
  <c r="E10" i="2"/>
  <c r="K10" i="2"/>
  <c r="C10" i="2"/>
  <c r="P10" i="2"/>
  <c r="V11" i="2"/>
  <c r="G12" i="2"/>
  <c r="W12" i="2"/>
  <c r="M14" i="2"/>
  <c r="Y15" i="2"/>
  <c r="C16" i="2"/>
  <c r="Q16" i="2"/>
  <c r="C17" i="2"/>
  <c r="Q17" i="2"/>
  <c r="R18" i="2"/>
  <c r="H19" i="2"/>
  <c r="X19" i="2"/>
  <c r="M20" i="2"/>
  <c r="S21" i="2"/>
  <c r="R21" i="2"/>
  <c r="Y21" i="2"/>
  <c r="Q21" i="2"/>
  <c r="X21" i="2"/>
  <c r="P21" i="2"/>
  <c r="D23" i="2"/>
  <c r="R23" i="2"/>
  <c r="Y3" i="2"/>
  <c r="S18" i="2"/>
  <c r="S10" i="2"/>
  <c r="M11" i="2"/>
  <c r="E11" i="2"/>
  <c r="C11" i="2"/>
  <c r="L11" i="2"/>
  <c r="D11" i="2"/>
  <c r="K11" i="2"/>
  <c r="J11" i="2"/>
  <c r="V13" i="2"/>
  <c r="X16" i="2"/>
  <c r="F18" i="2"/>
  <c r="D18" i="2"/>
  <c r="M18" i="2"/>
  <c r="E18" i="2"/>
  <c r="L18" i="2"/>
  <c r="K18" i="2"/>
  <c r="C18" i="2"/>
  <c r="F19" i="2"/>
  <c r="W20" i="2"/>
  <c r="Y23" i="2"/>
  <c r="F3" i="2"/>
  <c r="P4" i="2"/>
  <c r="W6" i="2"/>
  <c r="U7" i="2"/>
  <c r="Y8" i="2"/>
  <c r="Y9" i="2"/>
  <c r="V12" i="2"/>
  <c r="I15" i="2"/>
  <c r="P17" i="2"/>
  <c r="H20" i="2"/>
  <c r="U10" i="2"/>
  <c r="G3" i="2"/>
  <c r="F4" i="2"/>
  <c r="M6" i="2"/>
  <c r="X8" i="2"/>
  <c r="H3" i="2"/>
  <c r="V3" i="2"/>
  <c r="G4" i="2"/>
  <c r="U4" i="2"/>
  <c r="E5" i="2"/>
  <c r="P5" i="2"/>
  <c r="R6" i="2"/>
  <c r="X6" i="2"/>
  <c r="P6" i="2"/>
  <c r="Y6" i="2"/>
  <c r="Q6" i="2"/>
  <c r="M7" i="2"/>
  <c r="P9" i="2"/>
  <c r="Q10" i="2"/>
  <c r="G11" i="2"/>
  <c r="W11" i="2"/>
  <c r="H12" i="2"/>
  <c r="M13" i="2"/>
  <c r="R14" i="2"/>
  <c r="Y14" i="2"/>
  <c r="Q14" i="2"/>
  <c r="X14" i="2"/>
  <c r="P14" i="2"/>
  <c r="W14" i="2"/>
  <c r="D16" i="2"/>
  <c r="R16" i="2"/>
  <c r="H17" i="2"/>
  <c r="H18" i="2"/>
  <c r="W18" i="2"/>
  <c r="I19" i="2"/>
  <c r="T20" i="2"/>
  <c r="S20" i="2"/>
  <c r="R20" i="2"/>
  <c r="Y20" i="2"/>
  <c r="Q20" i="2"/>
  <c r="S22" i="2"/>
  <c r="E23" i="2"/>
  <c r="S23" i="2"/>
  <c r="S13" i="2"/>
  <c r="Y13" i="2"/>
  <c r="Q13" i="2"/>
  <c r="R13" i="2"/>
  <c r="X13" i="2"/>
  <c r="P13" i="2"/>
  <c r="S16" i="2"/>
  <c r="S17" i="2"/>
  <c r="U19" i="2"/>
  <c r="T19" i="2"/>
  <c r="S19" i="2"/>
  <c r="R19" i="2"/>
  <c r="E22" i="2"/>
  <c r="G10" i="2"/>
  <c r="I16" i="2"/>
  <c r="I17" i="2"/>
  <c r="I18" i="2"/>
  <c r="F23" i="2"/>
  <c r="F15" i="2"/>
  <c r="X3" i="2"/>
  <c r="W4" i="2"/>
  <c r="G5" i="2"/>
  <c r="E6" i="2"/>
  <c r="S6" i="2"/>
  <c r="W10" i="2"/>
  <c r="I11" i="2"/>
  <c r="Y11" i="2"/>
  <c r="T12" i="2"/>
  <c r="R12" i="2"/>
  <c r="S12" i="2"/>
  <c r="Y12" i="2"/>
  <c r="Q12" i="2"/>
  <c r="S14" i="2"/>
  <c r="E15" i="2"/>
  <c r="S15" i="2"/>
  <c r="J16" i="2"/>
  <c r="J17" i="2"/>
  <c r="J18" i="2"/>
  <c r="F22" i="2"/>
  <c r="T9" i="2"/>
  <c r="I12" i="2"/>
  <c r="V15" i="2"/>
  <c r="T17" i="2"/>
  <c r="I20" i="2"/>
  <c r="V23" i="2"/>
  <c r="I5" i="2"/>
  <c r="V8" i="2"/>
  <c r="T10" i="2"/>
  <c r="W15" i="2"/>
  <c r="V16" i="2"/>
  <c r="I21" i="2"/>
  <c r="W23" i="2"/>
  <c r="J5" i="2"/>
  <c r="I6" i="2"/>
  <c r="W8" i="2"/>
  <c r="V9" i="2"/>
  <c r="C12" i="2"/>
  <c r="K12" i="2"/>
  <c r="J13" i="2"/>
  <c r="I14" i="2"/>
  <c r="H15" i="2"/>
  <c r="P15" i="2"/>
  <c r="X15" i="2"/>
  <c r="W16" i="2"/>
  <c r="U18" i="2"/>
  <c r="C20" i="2"/>
  <c r="K20" i="2"/>
  <c r="J21" i="2"/>
  <c r="H23" i="2"/>
  <c r="P23" i="2"/>
  <c r="X23" i="2"/>
  <c r="J12" i="2"/>
  <c r="I13" i="2"/>
  <c r="J20" i="2"/>
  <c r="C5" i="2"/>
  <c r="P8" i="2"/>
  <c r="D12" i="2"/>
  <c r="C13" i="2"/>
  <c r="Q15" i="2"/>
  <c r="P16" i="2"/>
  <c r="D20" i="2"/>
  <c r="C21" i="2"/>
  <c r="Q23" i="2"/>
  <c r="R21" i="1"/>
  <c r="V10" i="1"/>
  <c r="Q22" i="1"/>
  <c r="Q15" i="1"/>
  <c r="Y12" i="1"/>
  <c r="W23" i="1"/>
  <c r="S22" i="1"/>
  <c r="T22" i="1"/>
  <c r="R18" i="1"/>
  <c r="X18" i="1"/>
  <c r="S5" i="1"/>
  <c r="Y22" i="1"/>
  <c r="S13" i="1"/>
  <c r="U6" i="1"/>
  <c r="V4" i="1"/>
  <c r="V5" i="1" s="1"/>
  <c r="V12" i="1"/>
  <c r="W17" i="1"/>
  <c r="S8" i="1"/>
  <c r="S16" i="1"/>
  <c r="T5" i="1"/>
  <c r="W7" i="1"/>
  <c r="W9" i="1"/>
  <c r="Q12" i="1"/>
  <c r="Y13" i="1"/>
  <c r="Y15" i="1"/>
  <c r="Y18" i="1"/>
  <c r="X20" i="1"/>
  <c r="U22" i="1"/>
  <c r="T21" i="1"/>
  <c r="Y5" i="1"/>
  <c r="Y7" i="1"/>
  <c r="Y10" i="1"/>
  <c r="X12" i="1"/>
  <c r="U14" i="1"/>
  <c r="Y20" i="1"/>
  <c r="T14" i="1"/>
  <c r="T19" i="1"/>
  <c r="Y4" i="1"/>
  <c r="T6" i="1"/>
  <c r="T11" i="1"/>
  <c r="X15" i="1"/>
  <c r="T16" i="1"/>
  <c r="X4" i="1"/>
  <c r="X23" i="1"/>
  <c r="T3" i="1"/>
  <c r="R5" i="1"/>
  <c r="X7" i="1"/>
  <c r="T8" i="1"/>
  <c r="V17" i="1"/>
  <c r="W20" i="1"/>
  <c r="Q21" i="1"/>
  <c r="V9" i="1"/>
  <c r="W12" i="1"/>
  <c r="Q13" i="1"/>
  <c r="V20" i="1"/>
  <c r="S21" i="1"/>
  <c r="Q23" i="1"/>
  <c r="P20" i="1"/>
  <c r="Q7" i="1"/>
  <c r="P12" i="1"/>
  <c r="T13" i="1"/>
  <c r="W15" i="1"/>
  <c r="Q20" i="1"/>
  <c r="Y23" i="1"/>
  <c r="R10" i="1"/>
  <c r="V3" i="1"/>
  <c r="R7" i="1"/>
  <c r="P9" i="1"/>
  <c r="S10" i="1"/>
  <c r="V11" i="1"/>
  <c r="R15" i="1"/>
  <c r="U16" i="1"/>
  <c r="P17" i="1"/>
  <c r="S18" i="1"/>
  <c r="R23" i="1"/>
  <c r="X6" i="1"/>
  <c r="V8" i="1"/>
  <c r="T10" i="1"/>
  <c r="X14" i="1"/>
  <c r="V16" i="1"/>
  <c r="Y17" i="1"/>
  <c r="U21" i="1"/>
  <c r="S23" i="1"/>
  <c r="X3" i="1"/>
  <c r="S4" i="1"/>
  <c r="Q6" i="1"/>
  <c r="Y6" i="1"/>
  <c r="T7" i="1"/>
  <c r="W8" i="1"/>
  <c r="R9" i="1"/>
  <c r="U10" i="1"/>
  <c r="P11" i="1"/>
  <c r="X11" i="1"/>
  <c r="S12" i="1"/>
  <c r="V13" i="1"/>
  <c r="Q14" i="1"/>
  <c r="Y14" i="1"/>
  <c r="T15" i="1"/>
  <c r="W16" i="1"/>
  <c r="R17" i="1"/>
  <c r="U18" i="1"/>
  <c r="P19" i="1"/>
  <c r="X19" i="1"/>
  <c r="S20" i="1"/>
  <c r="V21" i="1"/>
  <c r="U3" i="1"/>
  <c r="V6" i="1"/>
  <c r="U11" i="1"/>
  <c r="W14" i="1"/>
  <c r="V19" i="1"/>
  <c r="W22" i="1"/>
  <c r="W3" i="1"/>
  <c r="P6" i="1"/>
  <c r="Y9" i="1"/>
  <c r="W11" i="1"/>
  <c r="R12" i="1"/>
  <c r="P14" i="1"/>
  <c r="S15" i="1"/>
  <c r="Q17" i="1"/>
  <c r="W19" i="1"/>
  <c r="P22" i="1"/>
  <c r="Q3" i="1"/>
  <c r="Y3" i="1"/>
  <c r="T4" i="1"/>
  <c r="W5" i="1"/>
  <c r="R6" i="1"/>
  <c r="U7" i="1"/>
  <c r="P8" i="1"/>
  <c r="X8" i="1"/>
  <c r="S9" i="1"/>
  <c r="Q11" i="1"/>
  <c r="Y11" i="1"/>
  <c r="T12" i="1"/>
  <c r="W13" i="1"/>
  <c r="R14" i="1"/>
  <c r="U15" i="1"/>
  <c r="P16" i="1"/>
  <c r="X16" i="1"/>
  <c r="S17" i="1"/>
  <c r="V18" i="1"/>
  <c r="Q19" i="1"/>
  <c r="Y19" i="1"/>
  <c r="T20" i="1"/>
  <c r="W21" i="1"/>
  <c r="R22" i="1"/>
  <c r="U23" i="1"/>
  <c r="V22" i="1"/>
  <c r="W6" i="1"/>
  <c r="U8" i="1"/>
  <c r="X9" i="1"/>
  <c r="X17" i="1"/>
  <c r="U5" i="1"/>
  <c r="S7" i="1"/>
  <c r="Q9" i="1"/>
  <c r="U13" i="1"/>
  <c r="T18" i="1"/>
  <c r="R20" i="1"/>
  <c r="X22" i="1"/>
  <c r="R3" i="1"/>
  <c r="U4" i="1"/>
  <c r="P5" i="1"/>
  <c r="X5" i="1"/>
  <c r="S6" i="1"/>
  <c r="V7" i="1"/>
  <c r="Q8" i="1"/>
  <c r="Y8" i="1"/>
  <c r="T9" i="1"/>
  <c r="W10" i="1"/>
  <c r="R11" i="1"/>
  <c r="U12" i="1"/>
  <c r="P13" i="1"/>
  <c r="X13" i="1"/>
  <c r="S14" i="1"/>
  <c r="V15" i="1"/>
  <c r="Q16" i="1"/>
  <c r="Y16" i="1"/>
  <c r="T17" i="1"/>
  <c r="W18" i="1"/>
  <c r="R19" i="1"/>
  <c r="U20" i="1"/>
  <c r="P21" i="1"/>
  <c r="X21" i="1"/>
  <c r="V23" i="1"/>
  <c r="V14" i="1"/>
  <c r="U19" i="1"/>
  <c r="S3" i="1"/>
  <c r="R8" i="1"/>
  <c r="U9" i="1"/>
  <c r="P10" i="1"/>
  <c r="X10" i="1"/>
  <c r="S11" i="1"/>
  <c r="R16" i="1"/>
  <c r="U17" i="1"/>
  <c r="S19" i="1"/>
  <c r="P7" i="1"/>
  <c r="Q10" i="1"/>
  <c r="P15" i="1"/>
  <c r="Q18" i="1"/>
  <c r="P23" i="1"/>
  <c r="A23" i="1"/>
  <c r="A22" i="1"/>
  <c r="A21" i="1"/>
  <c r="A20" i="1"/>
  <c r="A19" i="1"/>
  <c r="A18" i="1"/>
  <c r="C18" i="1" s="1"/>
  <c r="A17" i="1"/>
  <c r="C17" i="1" s="1"/>
  <c r="A16" i="1"/>
  <c r="A15" i="1"/>
  <c r="C15" i="1" s="1"/>
  <c r="A14" i="1"/>
  <c r="A13" i="1"/>
  <c r="A12" i="1"/>
  <c r="A11" i="1"/>
  <c r="A10" i="1"/>
  <c r="A9" i="1"/>
  <c r="A8" i="1"/>
  <c r="A7" i="1"/>
  <c r="A5" i="1"/>
  <c r="E5" i="1" s="1"/>
  <c r="A6" i="1"/>
  <c r="A4" i="1"/>
  <c r="A3" i="1"/>
  <c r="M2" i="1"/>
  <c r="L2" i="1"/>
  <c r="K2" i="1"/>
  <c r="J2" i="1"/>
  <c r="I2" i="1"/>
  <c r="H2" i="1"/>
  <c r="G2" i="1"/>
  <c r="G21" i="1" s="1"/>
  <c r="F2" i="1"/>
  <c r="E2" i="1"/>
  <c r="D2" i="1"/>
  <c r="C2" i="1"/>
  <c r="B23" i="1"/>
  <c r="B22" i="1"/>
  <c r="B21" i="1"/>
  <c r="B20" i="1"/>
  <c r="B19" i="1"/>
  <c r="B18" i="1"/>
  <c r="B17" i="1"/>
  <c r="B15" i="1"/>
  <c r="B16" i="1"/>
  <c r="C16" i="1" s="1"/>
  <c r="B14" i="1"/>
  <c r="B13" i="1"/>
  <c r="B12" i="1"/>
  <c r="B11" i="1"/>
  <c r="B10" i="1"/>
  <c r="B9" i="1"/>
  <c r="B8" i="1"/>
  <c r="B7" i="1"/>
  <c r="B6" i="1"/>
  <c r="B5" i="1"/>
  <c r="B4" i="1"/>
  <c r="B3" i="1"/>
  <c r="E7" i="1" l="1"/>
  <c r="C8" i="1"/>
  <c r="G12" i="1"/>
  <c r="G20" i="1"/>
  <c r="G4" i="1"/>
  <c r="E13" i="1"/>
  <c r="F5" i="1"/>
  <c r="E23" i="1"/>
  <c r="E12" i="1"/>
  <c r="D16" i="1"/>
  <c r="C23" i="1"/>
  <c r="G9" i="1"/>
  <c r="G10" i="1"/>
  <c r="G18" i="1"/>
  <c r="C9" i="1"/>
  <c r="D18" i="1"/>
  <c r="G14" i="1"/>
  <c r="E15" i="1"/>
  <c r="C7" i="1"/>
  <c r="D23" i="1"/>
  <c r="G17" i="1"/>
  <c r="D10" i="1"/>
  <c r="F10" i="1"/>
  <c r="E3" i="1"/>
  <c r="C19" i="1"/>
  <c r="C10" i="1"/>
  <c r="E4" i="1"/>
  <c r="G6" i="1"/>
  <c r="F13" i="1"/>
  <c r="F21" i="1"/>
  <c r="G22" i="1"/>
  <c r="D4" i="1"/>
  <c r="D12" i="1"/>
  <c r="F20" i="1"/>
  <c r="G8" i="1"/>
  <c r="E20" i="1"/>
  <c r="E21" i="1"/>
  <c r="H11" i="1"/>
  <c r="L11" i="1"/>
  <c r="M11" i="1"/>
  <c r="K11" i="1"/>
  <c r="I11" i="1"/>
  <c r="J11" i="1"/>
  <c r="J3" i="1"/>
  <c r="D11" i="1"/>
  <c r="F18" i="1"/>
  <c r="D20" i="1"/>
  <c r="E6" i="1"/>
  <c r="E14" i="1"/>
  <c r="E22" i="1"/>
  <c r="F11" i="1"/>
  <c r="F19" i="1"/>
  <c r="F17" i="1"/>
  <c r="M12" i="1"/>
  <c r="K12" i="1"/>
  <c r="I12" i="1"/>
  <c r="H12" i="1"/>
  <c r="L12" i="1"/>
  <c r="J12" i="1"/>
  <c r="M6" i="1"/>
  <c r="K6" i="1"/>
  <c r="I6" i="1"/>
  <c r="L6" i="1"/>
  <c r="J6" i="1"/>
  <c r="H6" i="1"/>
  <c r="M14" i="1"/>
  <c r="K14" i="1"/>
  <c r="I14" i="1"/>
  <c r="H14" i="1"/>
  <c r="L14" i="1"/>
  <c r="J14" i="1"/>
  <c r="D5" i="1"/>
  <c r="D21" i="1"/>
  <c r="G7" i="1"/>
  <c r="G15" i="1"/>
  <c r="G23" i="1"/>
  <c r="F9" i="1"/>
  <c r="H20" i="1"/>
  <c r="M20" i="1"/>
  <c r="K20" i="1"/>
  <c r="I20" i="1"/>
  <c r="L20" i="1"/>
  <c r="J20" i="1"/>
  <c r="G13" i="1"/>
  <c r="K3" i="1"/>
  <c r="M22" i="1"/>
  <c r="K22" i="1"/>
  <c r="I22" i="1"/>
  <c r="L22" i="1"/>
  <c r="J22" i="1"/>
  <c r="H22" i="1"/>
  <c r="D13" i="1"/>
  <c r="F12" i="1"/>
  <c r="K7" i="1"/>
  <c r="I7" i="1"/>
  <c r="L7" i="1"/>
  <c r="J7" i="1"/>
  <c r="H7" i="1"/>
  <c r="M7" i="1"/>
  <c r="M15" i="1"/>
  <c r="I15" i="1"/>
  <c r="K15" i="1"/>
  <c r="L15" i="1"/>
  <c r="J15" i="1"/>
  <c r="H15" i="1"/>
  <c r="M23" i="1"/>
  <c r="L23" i="1"/>
  <c r="J23" i="1"/>
  <c r="H23" i="1"/>
  <c r="I23" i="1"/>
  <c r="K23" i="1"/>
  <c r="M3" i="1"/>
  <c r="C11" i="1"/>
  <c r="D6" i="1"/>
  <c r="D14" i="1"/>
  <c r="D22" i="1"/>
  <c r="E8" i="1"/>
  <c r="E16" i="1"/>
  <c r="G16" i="1"/>
  <c r="J19" i="1"/>
  <c r="M19" i="1"/>
  <c r="K19" i="1"/>
  <c r="I19" i="1"/>
  <c r="L19" i="1"/>
  <c r="H19" i="1"/>
  <c r="M4" i="1"/>
  <c r="K4" i="1"/>
  <c r="I4" i="1"/>
  <c r="L4" i="1"/>
  <c r="J4" i="1"/>
  <c r="H4" i="1"/>
  <c r="D19" i="1"/>
  <c r="M13" i="1"/>
  <c r="K13" i="1"/>
  <c r="I13" i="1"/>
  <c r="H13" i="1"/>
  <c r="L13" i="1"/>
  <c r="J13" i="1"/>
  <c r="L3" i="1"/>
  <c r="C3" i="1"/>
  <c r="C4" i="1"/>
  <c r="C12" i="1"/>
  <c r="C20" i="1"/>
  <c r="D7" i="1"/>
  <c r="D15" i="1"/>
  <c r="E9" i="1"/>
  <c r="E17" i="1"/>
  <c r="F6" i="1"/>
  <c r="F14" i="1"/>
  <c r="F22" i="1"/>
  <c r="I3" i="1"/>
  <c r="D3" i="1"/>
  <c r="G5" i="1"/>
  <c r="M21" i="1"/>
  <c r="K21" i="1"/>
  <c r="I21" i="1"/>
  <c r="L21" i="1"/>
  <c r="J21" i="1"/>
  <c r="H21" i="1"/>
  <c r="L5" i="1"/>
  <c r="M5" i="1"/>
  <c r="K5" i="1"/>
  <c r="I5" i="1"/>
  <c r="J5" i="1"/>
  <c r="H5" i="1"/>
  <c r="M8" i="1"/>
  <c r="K8" i="1"/>
  <c r="I8" i="1"/>
  <c r="L8" i="1"/>
  <c r="J8" i="1"/>
  <c r="H8" i="1"/>
  <c r="I9" i="1"/>
  <c r="L9" i="1"/>
  <c r="J9" i="1"/>
  <c r="H9" i="1"/>
  <c r="K9" i="1"/>
  <c r="M9" i="1"/>
  <c r="G3" i="1"/>
  <c r="C5" i="1"/>
  <c r="C13" i="1"/>
  <c r="C21" i="1"/>
  <c r="D8" i="1"/>
  <c r="F3" i="1"/>
  <c r="E10" i="1"/>
  <c r="E18" i="1"/>
  <c r="F7" i="1"/>
  <c r="F15" i="1"/>
  <c r="F23" i="1"/>
  <c r="K16" i="1"/>
  <c r="L16" i="1"/>
  <c r="J16" i="1"/>
  <c r="H16" i="1"/>
  <c r="M16" i="1"/>
  <c r="I16" i="1"/>
  <c r="L17" i="1"/>
  <c r="J17" i="1"/>
  <c r="H17" i="1"/>
  <c r="M17" i="1"/>
  <c r="I17" i="1"/>
  <c r="K17" i="1"/>
  <c r="L10" i="1"/>
  <c r="J10" i="1"/>
  <c r="H10" i="1"/>
  <c r="M10" i="1"/>
  <c r="K10" i="1"/>
  <c r="I10" i="1"/>
  <c r="L18" i="1"/>
  <c r="J18" i="1"/>
  <c r="H18" i="1"/>
  <c r="M18" i="1"/>
  <c r="K18" i="1"/>
  <c r="I18" i="1"/>
  <c r="H3" i="1"/>
  <c r="C6" i="1"/>
  <c r="C14" i="1"/>
  <c r="C22" i="1"/>
  <c r="D9" i="1"/>
  <c r="D17" i="1"/>
  <c r="E11" i="1"/>
  <c r="E19" i="1"/>
  <c r="F8" i="1"/>
  <c r="F16" i="1"/>
  <c r="F4" i="1"/>
  <c r="G11" i="1"/>
  <c r="G19" i="1"/>
</calcChain>
</file>

<file path=xl/sharedStrings.xml><?xml version="1.0" encoding="utf-8"?>
<sst xmlns="http://schemas.openxmlformats.org/spreadsheetml/2006/main" count="68" uniqueCount="15">
  <si>
    <t>ACCURACY</t>
  </si>
  <si>
    <t>TRACKING</t>
  </si>
  <si>
    <t>EVASION</t>
  </si>
  <si>
    <t>CORVETTE</t>
  </si>
  <si>
    <t>MULT</t>
  </si>
  <si>
    <t>BASE</t>
  </si>
  <si>
    <t>1 AUX</t>
  </si>
  <si>
    <t>2 AUX</t>
  </si>
  <si>
    <t>3 AUX</t>
  </si>
  <si>
    <t>DESTROYER</t>
  </si>
  <si>
    <t>ACC/TRA</t>
  </si>
  <si>
    <t>CRUISER</t>
  </si>
  <si>
    <t>BATTLESHIP</t>
  </si>
  <si>
    <t>TITAN</t>
  </si>
  <si>
    <t>JUGGERNAUT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</si>
</sst>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FF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ont="1"/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0" fillId="2" borderId="21" xfId="0" applyNumberFormat="1" applyFont="1" applyFill="1" applyBorder="1"/>
    <xf numFmtId="2" fontId="0" fillId="2" borderId="11" xfId="0" applyNumberFormat="1" applyFont="1" applyFill="1" applyBorder="1"/>
    <xf numFmtId="2" fontId="0" fillId="2" borderId="24" xfId="0" applyNumberFormat="1" applyFont="1" applyFill="1" applyBorder="1"/>
    <xf numFmtId="2" fontId="0" fillId="3" borderId="33" xfId="0" applyNumberFormat="1" applyFont="1" applyFill="1" applyBorder="1"/>
    <xf numFmtId="2" fontId="0" fillId="3" borderId="31" xfId="0" applyNumberFormat="1" applyFont="1" applyFill="1" applyBorder="1"/>
    <xf numFmtId="2" fontId="0" fillId="3" borderId="26" xfId="0" applyNumberFormat="1" applyFont="1" applyFill="1" applyBorder="1"/>
    <xf numFmtId="2" fontId="0" fillId="2" borderId="8" xfId="0" applyNumberFormat="1" applyFont="1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/>
    </xf>
    <xf numFmtId="2" fontId="0" fillId="2" borderId="18" xfId="0" applyNumberFormat="1" applyFont="1" applyFill="1" applyBorder="1" applyAlignment="1">
      <alignment horizontal="center" vertical="center"/>
    </xf>
    <xf numFmtId="2" fontId="0" fillId="2" borderId="13" xfId="0" applyNumberFormat="1" applyFont="1" applyFill="1" applyBorder="1"/>
    <xf numFmtId="2" fontId="0" fillId="2" borderId="9" xfId="0" applyNumberFormat="1" applyFont="1" applyFill="1" applyBorder="1" applyAlignment="1">
      <alignment horizontal="center" vertical="center"/>
    </xf>
    <xf numFmtId="2" fontId="0" fillId="2" borderId="16" xfId="0" applyNumberFormat="1" applyFont="1" applyFill="1" applyBorder="1" applyAlignment="1">
      <alignment horizontal="center" vertical="center"/>
    </xf>
    <xf numFmtId="2" fontId="0" fillId="2" borderId="33" xfId="0" applyNumberFormat="1" applyFont="1" applyFill="1" applyBorder="1"/>
    <xf numFmtId="2" fontId="0" fillId="2" borderId="31" xfId="0" applyNumberFormat="1" applyFont="1" applyFill="1" applyBorder="1"/>
    <xf numFmtId="2" fontId="0" fillId="2" borderId="26" xfId="0" applyNumberFormat="1" applyFont="1" applyFill="1" applyBorder="1"/>
    <xf numFmtId="2" fontId="0" fillId="2" borderId="19" xfId="0" applyNumberFormat="1" applyFont="1" applyFill="1" applyBorder="1" applyAlignment="1">
      <alignment horizontal="center" vertical="center"/>
    </xf>
    <xf numFmtId="2" fontId="0" fillId="2" borderId="29" xfId="0" applyNumberFormat="1" applyFont="1" applyFill="1" applyBorder="1"/>
    <xf numFmtId="2" fontId="0" fillId="2" borderId="10" xfId="0" applyNumberFormat="1" applyFont="1" applyFill="1" applyBorder="1" applyAlignment="1">
      <alignment horizontal="center" vertical="center"/>
    </xf>
    <xf numFmtId="2" fontId="0" fillId="2" borderId="17" xfId="0" applyNumberFormat="1" applyFont="1" applyFill="1" applyBorder="1" applyAlignment="1">
      <alignment horizontal="center" vertical="center"/>
    </xf>
    <xf numFmtId="2" fontId="0" fillId="2" borderId="34" xfId="0" applyNumberFormat="1" applyFont="1" applyFill="1" applyBorder="1"/>
    <xf numFmtId="2" fontId="0" fillId="2" borderId="32" xfId="0" applyNumberFormat="1" applyFont="1" applyFill="1" applyBorder="1"/>
    <xf numFmtId="2" fontId="0" fillId="2" borderId="28" xfId="0" applyNumberFormat="1" applyFont="1" applyFill="1" applyBorder="1"/>
    <xf numFmtId="2" fontId="0" fillId="2" borderId="20" xfId="0" applyNumberFormat="1" applyFont="1" applyFill="1" applyBorder="1" applyAlignment="1">
      <alignment horizontal="center" vertical="center"/>
    </xf>
    <xf numFmtId="2" fontId="0" fillId="2" borderId="30" xfId="0" applyNumberFormat="1" applyFont="1" applyFill="1" applyBorder="1"/>
    <xf numFmtId="2" fontId="0" fillId="3" borderId="9" xfId="0" applyNumberFormat="1" applyFont="1" applyFill="1" applyBorder="1" applyAlignment="1">
      <alignment horizontal="center" vertical="center"/>
    </xf>
    <xf numFmtId="2" fontId="0" fillId="3" borderId="16" xfId="0" applyNumberFormat="1" applyFont="1" applyFill="1" applyBorder="1" applyAlignment="1">
      <alignment horizontal="center" vertical="center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9" xfId="0" applyNumberFormat="1" applyFont="1" applyFill="1" applyBorder="1"/>
    <xf numFmtId="2" fontId="0" fillId="5" borderId="11" xfId="0" applyNumberFormat="1" applyFont="1" applyFill="1" applyBorder="1"/>
    <xf numFmtId="2" fontId="0" fillId="5" borderId="12" xfId="0" applyNumberFormat="1" applyFont="1" applyFill="1" applyBorder="1"/>
    <xf numFmtId="2" fontId="0" fillId="5" borderId="21" xfId="0" applyNumberFormat="1" applyFont="1" applyFill="1" applyBorder="1"/>
    <xf numFmtId="2" fontId="0" fillId="0" borderId="33" xfId="0" applyNumberFormat="1" applyFont="1" applyFill="1" applyBorder="1"/>
    <xf numFmtId="2" fontId="0" fillId="0" borderId="31" xfId="0" applyNumberFormat="1" applyFont="1" applyFill="1" applyBorder="1"/>
    <xf numFmtId="2" fontId="0" fillId="0" borderId="26" xfId="0" applyNumberFormat="1" applyFont="1" applyFill="1" applyBorder="1"/>
    <xf numFmtId="2" fontId="0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ont="1" applyFill="1" applyBorder="1" applyAlignment="1">
      <alignment horizontal="center" vertical="center"/>
    </xf>
    <xf numFmtId="2" fontId="0" fillId="0" borderId="29" xfId="0" applyNumberFormat="1" applyFont="1" applyFill="1" applyBorder="1"/>
    <xf numFmtId="2" fontId="0" fillId="0" borderId="28" xfId="0" applyNumberFormat="1" applyFont="1" applyFill="1" applyBorder="1"/>
    <xf numFmtId="2" fontId="0" fillId="0" borderId="20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2" fontId="0" fillId="3" borderId="7" xfId="0" applyNumberFormat="1" applyFont="1" applyFill="1" applyBorder="1"/>
    <xf numFmtId="2" fontId="0" fillId="3" borderId="6" xfId="0" applyNumberFormat="1" applyFont="1" applyFill="1" applyBorder="1"/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2" borderId="6" xfId="0" applyNumberFormat="1" applyFont="1" applyFill="1" applyBorder="1"/>
    <xf numFmtId="2" fontId="0" fillId="0" borderId="0" xfId="0" applyNumberFormat="1" applyFont="1" applyFill="1" applyBorder="1"/>
    <xf numFmtId="2" fontId="0" fillId="0" borderId="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21" xfId="0" applyNumberFormat="1" applyFont="1" applyFill="1" applyBorder="1"/>
    <xf numFmtId="2" fontId="0" fillId="0" borderId="11" xfId="0" applyNumberFormat="1" applyFont="1" applyFill="1" applyBorder="1"/>
    <xf numFmtId="2" fontId="0" fillId="0" borderId="24" xfId="0" applyNumberFormat="1" applyFont="1" applyFill="1" applyBorder="1"/>
    <xf numFmtId="2" fontId="0" fillId="0" borderId="18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/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3" borderId="34" xfId="0" applyNumberFormat="1" applyFont="1" applyFill="1" applyBorder="1"/>
    <xf numFmtId="2" fontId="0" fillId="3" borderId="32" xfId="0" applyNumberFormat="1" applyFont="1" applyFill="1" applyBorder="1"/>
    <xf numFmtId="2" fontId="0" fillId="3" borderId="28" xfId="0" applyNumberFormat="1" applyFont="1" applyFill="1" applyBorder="1"/>
    <xf numFmtId="2" fontId="0" fillId="3" borderId="30" xfId="0" applyNumberFormat="1" applyFont="1" applyFill="1" applyBorder="1"/>
    <xf numFmtId="2" fontId="0" fillId="2" borderId="7" xfId="0" applyNumberFormat="1" applyFont="1" applyFill="1" applyBorder="1"/>
    <xf numFmtId="2" fontId="0" fillId="0" borderId="35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/>
    </xf>
    <xf numFmtId="2" fontId="0" fillId="2" borderId="35" xfId="0" applyNumberFormat="1" applyFont="1" applyFill="1" applyBorder="1" applyAlignment="1">
      <alignment horizontal="center" vertical="center"/>
    </xf>
    <xf numFmtId="2" fontId="0" fillId="0" borderId="22" xfId="0" applyNumberFormat="1" applyFont="1" applyFill="1" applyBorder="1"/>
    <xf numFmtId="2" fontId="0" fillId="0" borderId="14" xfId="0" applyNumberFormat="1" applyFont="1" applyFill="1" applyBorder="1"/>
    <xf numFmtId="2" fontId="0" fillId="2" borderId="4" xfId="0" applyNumberFormat="1" applyFont="1" applyFill="1" applyBorder="1"/>
    <xf numFmtId="0" fontId="3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1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  <color rgb="FF99FFCC"/>
      <color rgb="FF99FF99"/>
      <color rgb="FFFFCC99"/>
      <color rgb="FFFF9999"/>
      <color rgb="FFFFCC66"/>
      <color rgb="FFFF6699"/>
      <color rgb="FFCC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opLeftCell="E16" workbookViewId="0">
      <selection activeCell="A25" sqref="A25:Y27"/>
    </sheetView>
  </sheetViews>
  <sheetFormatPr defaultRowHeight="14.4" x14ac:dyDescent="0.3"/>
  <cols>
    <col min="1" max="1" width="10.21875" style="2" bestFit="1" customWidth="1"/>
    <col min="2" max="2" width="9.6640625" style="2" bestFit="1" customWidth="1"/>
    <col min="14" max="14" width="10.21875" bestFit="1" customWidth="1"/>
    <col min="15" max="15" width="9.6640625" bestFit="1" customWidth="1"/>
  </cols>
  <sheetData>
    <row r="1" spans="1:26" s="1" customFormat="1" ht="15" thickBot="1" x14ac:dyDescent="0.35">
      <c r="A1" s="4" t="s">
        <v>0</v>
      </c>
      <c r="B1" s="4" t="s">
        <v>1</v>
      </c>
      <c r="C1" s="6">
        <v>1</v>
      </c>
      <c r="D1" s="93" t="s">
        <v>2</v>
      </c>
      <c r="E1" s="94"/>
      <c r="F1" s="94"/>
      <c r="G1" s="94"/>
      <c r="H1" s="94"/>
      <c r="I1" s="94"/>
      <c r="J1" s="94"/>
      <c r="K1" s="94"/>
      <c r="L1" s="94"/>
      <c r="M1" s="95"/>
      <c r="N1" s="4" t="s">
        <v>0</v>
      </c>
      <c r="O1" s="4" t="s">
        <v>1</v>
      </c>
      <c r="P1" s="6">
        <v>1</v>
      </c>
      <c r="Q1" s="93" t="s">
        <v>2</v>
      </c>
      <c r="R1" s="94"/>
      <c r="S1" s="94"/>
      <c r="T1" s="94"/>
      <c r="U1" s="94"/>
      <c r="V1" s="94"/>
      <c r="W1" s="94"/>
      <c r="X1" s="94"/>
      <c r="Y1" s="95"/>
      <c r="Z1" s="7"/>
    </row>
    <row r="2" spans="1:26" s="3" customFormat="1" ht="15" thickBot="1" x14ac:dyDescent="0.35">
      <c r="A2" s="5">
        <v>1</v>
      </c>
      <c r="B2" s="5">
        <v>1</v>
      </c>
      <c r="C2" s="38">
        <f>0*C1</f>
        <v>0</v>
      </c>
      <c r="D2" s="36">
        <f>0.05*C1</f>
        <v>0.05</v>
      </c>
      <c r="E2" s="36">
        <f>0.1*C1</f>
        <v>0.1</v>
      </c>
      <c r="F2" s="36">
        <f>0.15*C1</f>
        <v>0.15</v>
      </c>
      <c r="G2" s="36">
        <f>0.2*C1</f>
        <v>0.2</v>
      </c>
      <c r="H2" s="36">
        <f>0.25*C1</f>
        <v>0.25</v>
      </c>
      <c r="I2" s="36">
        <f>0.3*C1</f>
        <v>0.3</v>
      </c>
      <c r="J2" s="36">
        <f>0.35*C1</f>
        <v>0.35</v>
      </c>
      <c r="K2" s="36">
        <f>0.4*C1</f>
        <v>0.4</v>
      </c>
      <c r="L2" s="36">
        <f>0.45*C1</f>
        <v>0.45</v>
      </c>
      <c r="M2" s="37">
        <f>0.5*C1</f>
        <v>0.5</v>
      </c>
      <c r="N2" s="5">
        <v>1</v>
      </c>
      <c r="O2" s="5">
        <v>1</v>
      </c>
      <c r="P2" s="36">
        <f>0.55*P1</f>
        <v>0.55000000000000004</v>
      </c>
      <c r="Q2" s="36">
        <f>0.6*P1</f>
        <v>0.6</v>
      </c>
      <c r="R2" s="36">
        <f>0.65*P1</f>
        <v>0.65</v>
      </c>
      <c r="S2" s="36">
        <f>0.7*P1</f>
        <v>0.7</v>
      </c>
      <c r="T2" s="36">
        <f>0.75*P1</f>
        <v>0.75</v>
      </c>
      <c r="U2" s="36">
        <f>0.8*P1</f>
        <v>0.8</v>
      </c>
      <c r="V2" s="36">
        <f>0.85*P1</f>
        <v>0.85</v>
      </c>
      <c r="W2" s="36">
        <f>0.9*P1</f>
        <v>0.9</v>
      </c>
      <c r="X2" s="36">
        <f>0.95*P1</f>
        <v>0.95</v>
      </c>
      <c r="Y2" s="37">
        <f>1*P1</f>
        <v>1</v>
      </c>
    </row>
    <row r="3" spans="1:26" s="1" customFormat="1" x14ac:dyDescent="0.3">
      <c r="A3" s="56">
        <f>1*A2</f>
        <v>1</v>
      </c>
      <c r="B3" s="57">
        <f>0*B2</f>
        <v>0</v>
      </c>
      <c r="C3" s="58">
        <f>A3-(C2-B3)</f>
        <v>1</v>
      </c>
      <c r="D3" s="59">
        <f>A3-(D2-B3)</f>
        <v>0.95</v>
      </c>
      <c r="E3" s="59">
        <f>A3-(E2-B3)</f>
        <v>0.9</v>
      </c>
      <c r="F3" s="59">
        <f>A3-(F2-B3)</f>
        <v>0.85</v>
      </c>
      <c r="G3" s="59">
        <f>A3-(G2-B3)</f>
        <v>0.8</v>
      </c>
      <c r="H3" s="59">
        <f>A3-(H2-B3)</f>
        <v>0.75</v>
      </c>
      <c r="I3" s="59">
        <f>A3-(I2-B3)</f>
        <v>0.7</v>
      </c>
      <c r="J3" s="59">
        <f>A3-(J2-B3)</f>
        <v>0.65</v>
      </c>
      <c r="K3" s="59">
        <f>A3-(K2-B3)</f>
        <v>0.6</v>
      </c>
      <c r="L3" s="59">
        <f>A3-(L2-B3)</f>
        <v>0.55000000000000004</v>
      </c>
      <c r="M3" s="60">
        <f>A3-(M2-B3)</f>
        <v>0.5</v>
      </c>
      <c r="N3" s="61">
        <f>1*N2</f>
        <v>1</v>
      </c>
      <c r="O3" s="57">
        <f>0*O2</f>
        <v>0</v>
      </c>
      <c r="P3" s="58">
        <f>N3-(P2-O3)</f>
        <v>0.44999999999999996</v>
      </c>
      <c r="Q3" s="59">
        <f>N3-(Q2-O3)</f>
        <v>0.4</v>
      </c>
      <c r="R3" s="62">
        <f>N3-(R2-O3)</f>
        <v>0.35</v>
      </c>
      <c r="S3" s="62">
        <f>N3-(S2-O3)</f>
        <v>0.30000000000000004</v>
      </c>
      <c r="T3" s="59">
        <f>N3-(T2-O3)</f>
        <v>0.25</v>
      </c>
      <c r="U3" s="62">
        <f>N3-(U2-O3)</f>
        <v>0.19999999999999996</v>
      </c>
      <c r="V3" s="62">
        <f>N3-(V2-O3)</f>
        <v>0.15000000000000002</v>
      </c>
      <c r="W3" s="59">
        <f>N3-(W2-O3)</f>
        <v>9.9999999999999978E-2</v>
      </c>
      <c r="X3" s="62">
        <f>N3-(X2-O3)</f>
        <v>5.0000000000000044E-2</v>
      </c>
      <c r="Y3" s="60">
        <f>N3-(Y2-O3)</f>
        <v>0</v>
      </c>
    </row>
    <row r="4" spans="1:26" s="1" customFormat="1" x14ac:dyDescent="0.3">
      <c r="A4" s="63">
        <f>1*A2</f>
        <v>1</v>
      </c>
      <c r="B4" s="43">
        <f>0.05*B2</f>
        <v>0.05</v>
      </c>
      <c r="C4" s="11">
        <f>A4-(C2-B4)</f>
        <v>1.05</v>
      </c>
      <c r="D4" s="40">
        <f>A4-(D2-B4)</f>
        <v>1</v>
      </c>
      <c r="E4" s="40">
        <f>A4-(E2-B4)</f>
        <v>0.95</v>
      </c>
      <c r="F4" s="40">
        <f>A4-(F2-B4)</f>
        <v>0.9</v>
      </c>
      <c r="G4" s="40">
        <f>A4-(G2-B4)</f>
        <v>0.85</v>
      </c>
      <c r="H4" s="40">
        <f>A4-(H2-B4)</f>
        <v>0.8</v>
      </c>
      <c r="I4" s="40">
        <f>A4-(I2-B4)</f>
        <v>0.75</v>
      </c>
      <c r="J4" s="40">
        <f>A4-(J2-B4)</f>
        <v>0.7</v>
      </c>
      <c r="K4" s="40">
        <f>A4-(K2-B4)</f>
        <v>0.64999999999999991</v>
      </c>
      <c r="L4" s="40">
        <f>A4-(L2-B4)</f>
        <v>0.6</v>
      </c>
      <c r="M4" s="41">
        <f>A4-(M2-B4)</f>
        <v>0.55000000000000004</v>
      </c>
      <c r="N4" s="42">
        <f>1*N2</f>
        <v>1</v>
      </c>
      <c r="O4" s="43">
        <f>0.05*O2</f>
        <v>0.05</v>
      </c>
      <c r="P4" s="39">
        <f>N4-(P2-O4)</f>
        <v>0.5</v>
      </c>
      <c r="Q4" s="40">
        <f>N4-(Q2-O4)</f>
        <v>0.45000000000000007</v>
      </c>
      <c r="R4" s="44">
        <f>N4-(R2-O4)</f>
        <v>0.4</v>
      </c>
      <c r="S4" s="44">
        <f>N4-(S2-O4)</f>
        <v>0.35000000000000009</v>
      </c>
      <c r="T4" s="40">
        <f>N4-(T2-O4)</f>
        <v>0.30000000000000004</v>
      </c>
      <c r="U4" s="44">
        <f>N4-(U2-O4)</f>
        <v>0.25</v>
      </c>
      <c r="V4" s="44">
        <f>N4-(V2-O4)</f>
        <v>0.20000000000000007</v>
      </c>
      <c r="W4" s="40">
        <f>N4-(W2-O4)</f>
        <v>0.15000000000000002</v>
      </c>
      <c r="X4" s="44">
        <f>N4-(X2-O4)</f>
        <v>0.10000000000000009</v>
      </c>
      <c r="Y4" s="41">
        <f>N4-(Y2-O4)</f>
        <v>5.0000000000000044E-2</v>
      </c>
    </row>
    <row r="5" spans="1:26" s="1" customFormat="1" x14ac:dyDescent="0.3">
      <c r="A5" s="63">
        <f>1*A2</f>
        <v>1</v>
      </c>
      <c r="B5" s="43">
        <f>0.1*B2</f>
        <v>0.1</v>
      </c>
      <c r="C5" s="11">
        <f>A5-(C2-B5)</f>
        <v>1.1000000000000001</v>
      </c>
      <c r="D5" s="12">
        <f>A5-(D2-B5)</f>
        <v>1.05</v>
      </c>
      <c r="E5" s="40">
        <f>A5-(E2-B5)</f>
        <v>1</v>
      </c>
      <c r="F5" s="40">
        <f>A5-(F2-B5)</f>
        <v>0.95</v>
      </c>
      <c r="G5" s="40">
        <f>A5-(G2-B5)</f>
        <v>0.9</v>
      </c>
      <c r="H5" s="40">
        <f>A5-(H2-B5)</f>
        <v>0.85</v>
      </c>
      <c r="I5" s="40">
        <f>A5-(I2-B5)</f>
        <v>0.8</v>
      </c>
      <c r="J5" s="40">
        <f>A5-(J4-B5)</f>
        <v>0.4</v>
      </c>
      <c r="K5" s="40">
        <f>A5-(K2-B5)</f>
        <v>0.7</v>
      </c>
      <c r="L5" s="40">
        <f>A5-(L2-B5)</f>
        <v>0.65</v>
      </c>
      <c r="M5" s="41">
        <f>A5-(M2-B5)</f>
        <v>0.6</v>
      </c>
      <c r="N5" s="42">
        <f>1*N2</f>
        <v>1</v>
      </c>
      <c r="O5" s="43">
        <f>0.1*O2</f>
        <v>0.1</v>
      </c>
      <c r="P5" s="39">
        <f>N5-(P2-O5)</f>
        <v>0.54999999999999993</v>
      </c>
      <c r="Q5" s="40">
        <f>N5-(Q2-O5)</f>
        <v>0.5</v>
      </c>
      <c r="R5" s="44">
        <f>N5-(R2-O5)</f>
        <v>0.44999999999999996</v>
      </c>
      <c r="S5" s="44">
        <f>N5-(S2-O5)</f>
        <v>0.4</v>
      </c>
      <c r="T5" s="40">
        <f>N5-(T2-O5)</f>
        <v>0.35</v>
      </c>
      <c r="U5" s="44">
        <f>N5-(U2-O5)</f>
        <v>0.29999999999999993</v>
      </c>
      <c r="V5" s="44">
        <f>N5-(V4-O5)</f>
        <v>0.89999999999999991</v>
      </c>
      <c r="W5" s="40">
        <f>N5-(W2-O5)</f>
        <v>0.19999999999999996</v>
      </c>
      <c r="X5" s="44">
        <f>N5-(X2-O5)</f>
        <v>0.15000000000000002</v>
      </c>
      <c r="Y5" s="41">
        <f>N5-(Y2-O5)</f>
        <v>9.9999999999999978E-2</v>
      </c>
    </row>
    <row r="6" spans="1:26" s="1" customFormat="1" x14ac:dyDescent="0.3">
      <c r="A6" s="63">
        <f>1*A2</f>
        <v>1</v>
      </c>
      <c r="B6" s="43">
        <f>0.15*B2</f>
        <v>0.15</v>
      </c>
      <c r="C6" s="11">
        <f>A6-(C2-B6)</f>
        <v>1.1499999999999999</v>
      </c>
      <c r="D6" s="12">
        <f>A6-(D2-B6)</f>
        <v>1.1000000000000001</v>
      </c>
      <c r="E6" s="12">
        <f>A6-(E2-B6)</f>
        <v>1.05</v>
      </c>
      <c r="F6" s="40">
        <f>A6-(F2-B6)</f>
        <v>1</v>
      </c>
      <c r="G6" s="40">
        <f>A6-(G2-B6)</f>
        <v>0.95</v>
      </c>
      <c r="H6" s="40">
        <f>A6-(H2-B6)</f>
        <v>0.9</v>
      </c>
      <c r="I6" s="40">
        <f>A6-(I2-B6)</f>
        <v>0.85</v>
      </c>
      <c r="J6" s="40">
        <f>A6-(J2-B6)</f>
        <v>0.8</v>
      </c>
      <c r="K6" s="40">
        <f>A6-(K2-B6)</f>
        <v>0.75</v>
      </c>
      <c r="L6" s="40">
        <f>A6-(L2-B6)</f>
        <v>0.7</v>
      </c>
      <c r="M6" s="41">
        <f>A6-(M2-B6)</f>
        <v>0.65</v>
      </c>
      <c r="N6" s="42">
        <f>1*N2</f>
        <v>1</v>
      </c>
      <c r="O6" s="43">
        <f>0.15*O2</f>
        <v>0.15</v>
      </c>
      <c r="P6" s="39">
        <f>N6-(P2-O6)</f>
        <v>0.6</v>
      </c>
      <c r="Q6" s="40">
        <f>N6-(Q2-O6)</f>
        <v>0.55000000000000004</v>
      </c>
      <c r="R6" s="44">
        <f>N6-(R2-O6)</f>
        <v>0.5</v>
      </c>
      <c r="S6" s="44">
        <f>N6-(S2-O6)</f>
        <v>0.45000000000000007</v>
      </c>
      <c r="T6" s="40">
        <f>N6-(T2-O6)</f>
        <v>0.4</v>
      </c>
      <c r="U6" s="44">
        <f>N6-(U2-O6)</f>
        <v>0.35</v>
      </c>
      <c r="V6" s="44">
        <f>N6-(V2-O6)</f>
        <v>0.30000000000000004</v>
      </c>
      <c r="W6" s="40">
        <f>N6-(W2-O6)</f>
        <v>0.25</v>
      </c>
      <c r="X6" s="44">
        <f>N6-(X2-O6)</f>
        <v>0.20000000000000007</v>
      </c>
      <c r="Y6" s="41">
        <f>N6-(Y2-O6)</f>
        <v>0.15000000000000002</v>
      </c>
    </row>
    <row r="7" spans="1:26" s="1" customFormat="1" x14ac:dyDescent="0.3">
      <c r="A7" s="63">
        <f>1*A2</f>
        <v>1</v>
      </c>
      <c r="B7" s="43">
        <f>0.2*B2</f>
        <v>0.2</v>
      </c>
      <c r="C7" s="11">
        <f>A7-(C2-B7)</f>
        <v>1.2</v>
      </c>
      <c r="D7" s="12">
        <f>A7-(D2-B7)</f>
        <v>1.1499999999999999</v>
      </c>
      <c r="E7" s="12">
        <f>A7-(E2-B7)</f>
        <v>1.1000000000000001</v>
      </c>
      <c r="F7" s="12">
        <f>A7-(F2-B7)</f>
        <v>1.05</v>
      </c>
      <c r="G7" s="40">
        <f>A7-(G2-B7)</f>
        <v>1</v>
      </c>
      <c r="H7" s="40">
        <f>A7-(H2-B7)</f>
        <v>0.95</v>
      </c>
      <c r="I7" s="40">
        <f>A7-(I2-B7)</f>
        <v>0.9</v>
      </c>
      <c r="J7" s="40">
        <f>A7-(J2-B7)</f>
        <v>0.85000000000000009</v>
      </c>
      <c r="K7" s="40">
        <f>A7-(K2-B7)</f>
        <v>0.8</v>
      </c>
      <c r="L7" s="40">
        <f>A7-(L2-B7)</f>
        <v>0.75</v>
      </c>
      <c r="M7" s="41">
        <f>A7-(M2-B7)</f>
        <v>0.7</v>
      </c>
      <c r="N7" s="42">
        <f>1*N2</f>
        <v>1</v>
      </c>
      <c r="O7" s="43">
        <f>0.2*O2</f>
        <v>0.2</v>
      </c>
      <c r="P7" s="39">
        <f>N7-(P2-O7)</f>
        <v>0.64999999999999991</v>
      </c>
      <c r="Q7" s="40">
        <f>N7-(Q2-O7)</f>
        <v>0.60000000000000009</v>
      </c>
      <c r="R7" s="44">
        <f>N7-(R2-O7)</f>
        <v>0.55000000000000004</v>
      </c>
      <c r="S7" s="44">
        <f>N7-(S2-O7)</f>
        <v>0.5</v>
      </c>
      <c r="T7" s="40">
        <f>N7-(T2-O7)</f>
        <v>0.44999999999999996</v>
      </c>
      <c r="U7" s="44">
        <f>N7-(U2-O7)</f>
        <v>0.39999999999999991</v>
      </c>
      <c r="V7" s="44">
        <f>N7-(V2-O7)</f>
        <v>0.35000000000000009</v>
      </c>
      <c r="W7" s="40">
        <f>N7-(W2-O7)</f>
        <v>0.30000000000000004</v>
      </c>
      <c r="X7" s="44">
        <f>N7-(X2-O7)</f>
        <v>0.25</v>
      </c>
      <c r="Y7" s="41">
        <f>N7-(Y2-O7)</f>
        <v>0.19999999999999996</v>
      </c>
    </row>
    <row r="8" spans="1:26" x14ac:dyDescent="0.3">
      <c r="A8" s="63">
        <f>1*A2</f>
        <v>1</v>
      </c>
      <c r="B8" s="43">
        <f>0.25*B2</f>
        <v>0.25</v>
      </c>
      <c r="C8" s="11">
        <f>A8-(C2-B8)</f>
        <v>1.25</v>
      </c>
      <c r="D8" s="12">
        <f>A8-(D2-B8)</f>
        <v>1.2</v>
      </c>
      <c r="E8" s="12">
        <f>A8-(E2-B8)</f>
        <v>1.1499999999999999</v>
      </c>
      <c r="F8" s="12">
        <f>A8-(F2-B8)</f>
        <v>1.1000000000000001</v>
      </c>
      <c r="G8" s="12">
        <f>A8-(G2-B8)</f>
        <v>1.05</v>
      </c>
      <c r="H8" s="40">
        <f>A8-(H2-B8)</f>
        <v>1</v>
      </c>
      <c r="I8" s="40">
        <f>A8-(I2-B8)</f>
        <v>0.95</v>
      </c>
      <c r="J8" s="40">
        <f>A8-(J2-B8)</f>
        <v>0.9</v>
      </c>
      <c r="K8" s="40">
        <f>A8-(K2-B8)</f>
        <v>0.85</v>
      </c>
      <c r="L8" s="40">
        <f>A8-(L2-B8)</f>
        <v>0.8</v>
      </c>
      <c r="M8" s="41">
        <f>A8-(M2-B8)</f>
        <v>0.75</v>
      </c>
      <c r="N8" s="42">
        <f>1*N2</f>
        <v>1</v>
      </c>
      <c r="O8" s="43">
        <f>0.25*O2</f>
        <v>0.25</v>
      </c>
      <c r="P8" s="39">
        <f>N8-(P2-O8)</f>
        <v>0.7</v>
      </c>
      <c r="Q8" s="40">
        <f>N8-(Q2-O8)</f>
        <v>0.65</v>
      </c>
      <c r="R8" s="44">
        <f>N8-(R2-O8)</f>
        <v>0.6</v>
      </c>
      <c r="S8" s="44">
        <f>N8-(S2-O8)</f>
        <v>0.55000000000000004</v>
      </c>
      <c r="T8" s="40">
        <f>N8-(T2-O8)</f>
        <v>0.5</v>
      </c>
      <c r="U8" s="44">
        <f>N8-(U2-O8)</f>
        <v>0.44999999999999996</v>
      </c>
      <c r="V8" s="44">
        <f>N8-(V2-O8)</f>
        <v>0.4</v>
      </c>
      <c r="W8" s="40">
        <f>N8-(W2-O8)</f>
        <v>0.35</v>
      </c>
      <c r="X8" s="44">
        <f>N8-(X2-O8)</f>
        <v>0.30000000000000004</v>
      </c>
      <c r="Y8" s="41">
        <f>N8-(Y2-O8)</f>
        <v>0.25</v>
      </c>
    </row>
    <row r="9" spans="1:26" x14ac:dyDescent="0.3">
      <c r="A9" s="63">
        <f>1*A2</f>
        <v>1</v>
      </c>
      <c r="B9" s="43">
        <f>0.3*B2</f>
        <v>0.3</v>
      </c>
      <c r="C9" s="11">
        <f>A9-(C2-B9)</f>
        <v>1.3</v>
      </c>
      <c r="D9" s="12">
        <f>A9-(D2-B9)</f>
        <v>1.25</v>
      </c>
      <c r="E9" s="12">
        <f>A9-(E2-B9)</f>
        <v>1.2</v>
      </c>
      <c r="F9" s="12">
        <f>A9-(F2-B9)</f>
        <v>1.1499999999999999</v>
      </c>
      <c r="G9" s="12">
        <f>A9-(G2-B9)</f>
        <v>1.1000000000000001</v>
      </c>
      <c r="H9" s="12">
        <f>A9-(H2-B9)</f>
        <v>1.05</v>
      </c>
      <c r="I9" s="40">
        <f>A9-(I2-B9)</f>
        <v>1</v>
      </c>
      <c r="J9" s="40">
        <f>A9-(J2-B9)</f>
        <v>0.95</v>
      </c>
      <c r="K9" s="40">
        <f>A9-(K2-B9)</f>
        <v>0.89999999999999991</v>
      </c>
      <c r="L9" s="40">
        <f>A9-(L2-B9)</f>
        <v>0.85</v>
      </c>
      <c r="M9" s="41">
        <f>A9-(M2-B9)</f>
        <v>0.8</v>
      </c>
      <c r="N9" s="42">
        <f>1*N2</f>
        <v>1</v>
      </c>
      <c r="O9" s="43">
        <f>0.3*O2</f>
        <v>0.3</v>
      </c>
      <c r="P9" s="39">
        <f>N9-(P2-O9)</f>
        <v>0.75</v>
      </c>
      <c r="Q9" s="40">
        <f>N9-(Q2-O9)</f>
        <v>0.7</v>
      </c>
      <c r="R9" s="44">
        <f>N9-(R2-O9)</f>
        <v>0.64999999999999991</v>
      </c>
      <c r="S9" s="44">
        <f>N9-(S2-O9)</f>
        <v>0.60000000000000009</v>
      </c>
      <c r="T9" s="40">
        <f>N9-(T2-O9)</f>
        <v>0.55000000000000004</v>
      </c>
      <c r="U9" s="44">
        <f>N9-(U2-O9)</f>
        <v>0.5</v>
      </c>
      <c r="V9" s="44">
        <f>N9-(V2-O9)</f>
        <v>0.44999999999999996</v>
      </c>
      <c r="W9" s="40">
        <f>N9-(W2-O9)</f>
        <v>0.39999999999999991</v>
      </c>
      <c r="X9" s="44">
        <f>N9-(X2-O9)</f>
        <v>0.35000000000000009</v>
      </c>
      <c r="Y9" s="41">
        <f>N9-(Y2-O9)</f>
        <v>0.30000000000000004</v>
      </c>
    </row>
    <row r="10" spans="1:26" x14ac:dyDescent="0.3">
      <c r="A10" s="63">
        <f>1*A2</f>
        <v>1</v>
      </c>
      <c r="B10" s="43">
        <f>0.35*B2</f>
        <v>0.35</v>
      </c>
      <c r="C10" s="11">
        <f>A10-(C2-B10)</f>
        <v>1.35</v>
      </c>
      <c r="D10" s="12">
        <f>A10-(D2-B10)</f>
        <v>1.3</v>
      </c>
      <c r="E10" s="12">
        <f>A10-(E2-B10)</f>
        <v>1.25</v>
      </c>
      <c r="F10" s="12">
        <f>A10-(F2-B10)</f>
        <v>1.2</v>
      </c>
      <c r="G10" s="12">
        <f>A10-(G2-B10)</f>
        <v>1.1499999999999999</v>
      </c>
      <c r="H10" s="12">
        <f>A10-(H2-B10)</f>
        <v>1.1000000000000001</v>
      </c>
      <c r="I10" s="12">
        <f>A10-(I2-B10)</f>
        <v>1.05</v>
      </c>
      <c r="J10" s="40">
        <f>A10-(J2-B10)</f>
        <v>1</v>
      </c>
      <c r="K10" s="40">
        <f>A10-(K2-B10)</f>
        <v>0.95</v>
      </c>
      <c r="L10" s="40">
        <f>A10-(L2-B10)</f>
        <v>0.89999999999999991</v>
      </c>
      <c r="M10" s="41">
        <f>A10-(M2-B10)</f>
        <v>0.85</v>
      </c>
      <c r="N10" s="42">
        <f>1*N2</f>
        <v>1</v>
      </c>
      <c r="O10" s="43">
        <f>0.35*O2</f>
        <v>0.35</v>
      </c>
      <c r="P10" s="39">
        <f>N10-(P2-O10)</f>
        <v>0.79999999999999993</v>
      </c>
      <c r="Q10" s="40">
        <f>N10-(Q2-O10)</f>
        <v>0.75</v>
      </c>
      <c r="R10" s="44">
        <f>N10-(R2-O10)</f>
        <v>0.7</v>
      </c>
      <c r="S10" s="44">
        <f>N10-(S2-O10)</f>
        <v>0.65</v>
      </c>
      <c r="T10" s="40">
        <f>N10-(T2-O10)</f>
        <v>0.6</v>
      </c>
      <c r="U10" s="44">
        <f>N10-(U2-O10)</f>
        <v>0.54999999999999993</v>
      </c>
      <c r="V10" s="44">
        <f>N10-(V2-O10)</f>
        <v>0.5</v>
      </c>
      <c r="W10" s="40">
        <f>N10-(W2-O10)</f>
        <v>0.44999999999999996</v>
      </c>
      <c r="X10" s="44">
        <f>N10-(X2-O10)</f>
        <v>0.4</v>
      </c>
      <c r="Y10" s="41">
        <f>N10-(Y2-O10)</f>
        <v>0.35</v>
      </c>
    </row>
    <row r="11" spans="1:26" x14ac:dyDescent="0.3">
      <c r="A11" s="63">
        <f>1*A2</f>
        <v>1</v>
      </c>
      <c r="B11" s="43">
        <f>0.4*B2</f>
        <v>0.4</v>
      </c>
      <c r="C11" s="11">
        <f>A11-(C2-B11)</f>
        <v>1.4</v>
      </c>
      <c r="D11" s="12">
        <f>A11-(D2-B11)</f>
        <v>1.35</v>
      </c>
      <c r="E11" s="12">
        <f>A11-(E2-B11)</f>
        <v>1.3</v>
      </c>
      <c r="F11" s="12">
        <f>A11-(F2-B11)</f>
        <v>1.25</v>
      </c>
      <c r="G11" s="12">
        <f>A11-(G2-B11)</f>
        <v>1.2</v>
      </c>
      <c r="H11" s="12">
        <f>A11-(H2-B11)</f>
        <v>1.1499999999999999</v>
      </c>
      <c r="I11" s="12">
        <f>A11-(I2-B11)</f>
        <v>1.1000000000000001</v>
      </c>
      <c r="J11" s="12">
        <f>A11-(J2-B11)</f>
        <v>1.05</v>
      </c>
      <c r="K11" s="40">
        <f>A11-(K2-B11)</f>
        <v>1</v>
      </c>
      <c r="L11" s="40">
        <f>A11-(L2-B11)</f>
        <v>0.95</v>
      </c>
      <c r="M11" s="41">
        <f>A11-(M2-B11)</f>
        <v>0.9</v>
      </c>
      <c r="N11" s="42">
        <f>1*N2</f>
        <v>1</v>
      </c>
      <c r="O11" s="43">
        <f>0.4*O2</f>
        <v>0.4</v>
      </c>
      <c r="P11" s="39">
        <f>N11-(P2-O11)</f>
        <v>0.85</v>
      </c>
      <c r="Q11" s="40">
        <f>N11-(Q2-O11)</f>
        <v>0.8</v>
      </c>
      <c r="R11" s="44">
        <f>N11-(R2-O11)</f>
        <v>0.75</v>
      </c>
      <c r="S11" s="44">
        <f>N11-(S2-O11)</f>
        <v>0.70000000000000007</v>
      </c>
      <c r="T11" s="40">
        <f>N11-(T2-O11)</f>
        <v>0.65</v>
      </c>
      <c r="U11" s="44">
        <f>N11-(U2-O11)</f>
        <v>0.6</v>
      </c>
      <c r="V11" s="44">
        <f>N11-(V2-O11)</f>
        <v>0.55000000000000004</v>
      </c>
      <c r="W11" s="40">
        <f>N11-(W2-O11)</f>
        <v>0.5</v>
      </c>
      <c r="X11" s="44">
        <f>N11-(X2-O11)</f>
        <v>0.45000000000000007</v>
      </c>
      <c r="Y11" s="41">
        <f>N11-(Y2-O11)</f>
        <v>0.4</v>
      </c>
    </row>
    <row r="12" spans="1:26" x14ac:dyDescent="0.3">
      <c r="A12" s="63">
        <f>1*A2</f>
        <v>1</v>
      </c>
      <c r="B12" s="43">
        <f>0.45*B2</f>
        <v>0.45</v>
      </c>
      <c r="C12" s="11">
        <f>A12-(C2-B12)</f>
        <v>1.45</v>
      </c>
      <c r="D12" s="12">
        <f>A12-(D2-B12)</f>
        <v>1.4</v>
      </c>
      <c r="E12" s="12">
        <f>A12-(E2-B12)</f>
        <v>1.35</v>
      </c>
      <c r="F12" s="12">
        <f>A12-(F2-B12)</f>
        <v>1.3</v>
      </c>
      <c r="G12" s="12">
        <f>A12-(G2-B12)</f>
        <v>1.25</v>
      </c>
      <c r="H12" s="12">
        <f>A12-(H2-B12)</f>
        <v>1.2</v>
      </c>
      <c r="I12" s="12">
        <f>A12-(I2-B12)</f>
        <v>1.1499999999999999</v>
      </c>
      <c r="J12" s="12">
        <f>A12-(J2-B12)</f>
        <v>1.1000000000000001</v>
      </c>
      <c r="K12" s="12">
        <f>A12-(K2-B12)</f>
        <v>1.05</v>
      </c>
      <c r="L12" s="40">
        <f>A12-(L2-B12)</f>
        <v>1</v>
      </c>
      <c r="M12" s="41">
        <f>A12-(M2-B12)</f>
        <v>0.95</v>
      </c>
      <c r="N12" s="42">
        <f>1*N2</f>
        <v>1</v>
      </c>
      <c r="O12" s="43">
        <f>0.45*O2</f>
        <v>0.45</v>
      </c>
      <c r="P12" s="39">
        <f>N12-(P2-O12)</f>
        <v>0.89999999999999991</v>
      </c>
      <c r="Q12" s="40">
        <f>N12-(Q2-O12)</f>
        <v>0.85000000000000009</v>
      </c>
      <c r="R12" s="44">
        <f>N12-(R2-O12)</f>
        <v>0.8</v>
      </c>
      <c r="S12" s="44">
        <f>N12-(S2-O12)</f>
        <v>0.75</v>
      </c>
      <c r="T12" s="40">
        <f>N12-(T2-O12)</f>
        <v>0.7</v>
      </c>
      <c r="U12" s="44">
        <f>N12-(U2-O12)</f>
        <v>0.64999999999999991</v>
      </c>
      <c r="V12" s="44">
        <f>N12-(V2-O12)</f>
        <v>0.60000000000000009</v>
      </c>
      <c r="W12" s="40">
        <f>N12-(W2-O12)</f>
        <v>0.55000000000000004</v>
      </c>
      <c r="X12" s="44">
        <f>N12-(X2-O12)</f>
        <v>0.5</v>
      </c>
      <c r="Y12" s="41">
        <f>N12-(Y2-O12)</f>
        <v>0.44999999999999996</v>
      </c>
    </row>
    <row r="13" spans="1:26" x14ac:dyDescent="0.3">
      <c r="A13" s="63">
        <f>1*A2</f>
        <v>1</v>
      </c>
      <c r="B13" s="43">
        <f>0.5*B2</f>
        <v>0.5</v>
      </c>
      <c r="C13" s="11">
        <f>A13-(C2-B13)</f>
        <v>1.5</v>
      </c>
      <c r="D13" s="12">
        <f>A13-(D2-B13)</f>
        <v>1.45</v>
      </c>
      <c r="E13" s="12">
        <f>A13-(E2-B13)</f>
        <v>1.4</v>
      </c>
      <c r="F13" s="12">
        <f>A13-(F2-B13)</f>
        <v>1.35</v>
      </c>
      <c r="G13" s="12">
        <f>A13-(G2-B13)</f>
        <v>1.3</v>
      </c>
      <c r="H13" s="12">
        <f>A13-(H2-B13)</f>
        <v>1.25</v>
      </c>
      <c r="I13" s="12">
        <f>A13-(I2-B13)</f>
        <v>1.2</v>
      </c>
      <c r="J13" s="12">
        <f>A13-(J2-B13)</f>
        <v>1.1499999999999999</v>
      </c>
      <c r="K13" s="12">
        <f>A13-(K2-B13)</f>
        <v>1.1000000000000001</v>
      </c>
      <c r="L13" s="12">
        <f>A13-(L2-B13)</f>
        <v>1.05</v>
      </c>
      <c r="M13" s="41">
        <f>A13-(M2-B13)</f>
        <v>1</v>
      </c>
      <c r="N13" s="42">
        <f>1*N2</f>
        <v>1</v>
      </c>
      <c r="O13" s="43">
        <f>0.5*O2</f>
        <v>0.5</v>
      </c>
      <c r="P13" s="39">
        <f>N13-(P2-O13)</f>
        <v>0.95</v>
      </c>
      <c r="Q13" s="40">
        <f>N13-(Q2-O13)</f>
        <v>0.9</v>
      </c>
      <c r="R13" s="44">
        <f>N13-(R2-O13)</f>
        <v>0.85</v>
      </c>
      <c r="S13" s="44">
        <f>N13-(S2-O13)</f>
        <v>0.8</v>
      </c>
      <c r="T13" s="40">
        <f>N13-(T2-O13)</f>
        <v>0.75</v>
      </c>
      <c r="U13" s="44">
        <f>N13-(U2-O13)</f>
        <v>0.7</v>
      </c>
      <c r="V13" s="44">
        <f>N13-(V2-O13)</f>
        <v>0.65</v>
      </c>
      <c r="W13" s="40">
        <f>N13-(W2-O13)</f>
        <v>0.6</v>
      </c>
      <c r="X13" s="44">
        <f>N13-(X2-O13)</f>
        <v>0.55000000000000004</v>
      </c>
      <c r="Y13" s="41">
        <f>N13-(Y2-O13)</f>
        <v>0.5</v>
      </c>
    </row>
    <row r="14" spans="1:26" x14ac:dyDescent="0.3">
      <c r="A14" s="63">
        <f>1*A2</f>
        <v>1</v>
      </c>
      <c r="B14" s="43">
        <f>0.55*B2</f>
        <v>0.55000000000000004</v>
      </c>
      <c r="C14" s="11">
        <f>A14-(C2-B14)</f>
        <v>1.55</v>
      </c>
      <c r="D14" s="12">
        <f>A14-(D2-B14)</f>
        <v>1.5</v>
      </c>
      <c r="E14" s="12">
        <f>A14-(E2-B14)</f>
        <v>1.4500000000000002</v>
      </c>
      <c r="F14" s="12">
        <f>A14-(F2-B14)</f>
        <v>1.4</v>
      </c>
      <c r="G14" s="12">
        <f>A14-(G2-B14)</f>
        <v>1.35</v>
      </c>
      <c r="H14" s="12">
        <f>A14-(H2-B14)</f>
        <v>1.3</v>
      </c>
      <c r="I14" s="12">
        <f>A14-(I2-B14)</f>
        <v>1.25</v>
      </c>
      <c r="J14" s="12">
        <f>A14-(J2-B14)</f>
        <v>1.2000000000000002</v>
      </c>
      <c r="K14" s="12">
        <f>A14-(K2-B14)</f>
        <v>1.1499999999999999</v>
      </c>
      <c r="L14" s="12">
        <f>A14-(L2-B14)</f>
        <v>1.1000000000000001</v>
      </c>
      <c r="M14" s="13">
        <f>A14-(M2-B14)</f>
        <v>1.05</v>
      </c>
      <c r="N14" s="42">
        <f>1*N2</f>
        <v>1</v>
      </c>
      <c r="O14" s="43">
        <f>0.55*O2</f>
        <v>0.55000000000000004</v>
      </c>
      <c r="P14" s="39">
        <f>N14-(P2-O14)</f>
        <v>1</v>
      </c>
      <c r="Q14" s="40">
        <f>N14-(Q2-O14)</f>
        <v>0.95000000000000007</v>
      </c>
      <c r="R14" s="44">
        <f>N14-(R2-O14)</f>
        <v>0.9</v>
      </c>
      <c r="S14" s="44">
        <f>N14-(S2-O14)</f>
        <v>0.85000000000000009</v>
      </c>
      <c r="T14" s="40">
        <f>N14-(T2-O14)</f>
        <v>0.8</v>
      </c>
      <c r="U14" s="44">
        <f>N14-(U2-O14)</f>
        <v>0.75</v>
      </c>
      <c r="V14" s="44">
        <f>N14-(V2-O14)</f>
        <v>0.70000000000000007</v>
      </c>
      <c r="W14" s="40">
        <f>N14-(W2-O14)</f>
        <v>0.65</v>
      </c>
      <c r="X14" s="44">
        <f>N14-(X2-O14)</f>
        <v>0.60000000000000009</v>
      </c>
      <c r="Y14" s="41">
        <f>N14-(Y2-O14)</f>
        <v>0.55000000000000004</v>
      </c>
    </row>
    <row r="15" spans="1:26" x14ac:dyDescent="0.3">
      <c r="A15" s="63">
        <f>1*A2</f>
        <v>1</v>
      </c>
      <c r="B15" s="43">
        <f>0.6*B2</f>
        <v>0.6</v>
      </c>
      <c r="C15" s="11">
        <f>A15-(C2-B15)</f>
        <v>1.6</v>
      </c>
      <c r="D15" s="12">
        <f>A15-(D2-B15)</f>
        <v>1.5499999999999998</v>
      </c>
      <c r="E15" s="12">
        <f>A15-(E2-B15)</f>
        <v>1.5</v>
      </c>
      <c r="F15" s="12">
        <f>A15-(F2-B15)</f>
        <v>1.45</v>
      </c>
      <c r="G15" s="12">
        <f>A15-(G2-B15)</f>
        <v>1.4</v>
      </c>
      <c r="H15" s="12">
        <f>A15-(H2-B15)</f>
        <v>1.35</v>
      </c>
      <c r="I15" s="12">
        <f>A15-(I2-B15)</f>
        <v>1.3</v>
      </c>
      <c r="J15" s="12">
        <f>A15-(J2-B15)</f>
        <v>1.25</v>
      </c>
      <c r="K15" s="12">
        <f>A15-(K2-B15)</f>
        <v>1.2</v>
      </c>
      <c r="L15" s="12">
        <f>A15-(L2-B15)</f>
        <v>1.1499999999999999</v>
      </c>
      <c r="M15" s="13">
        <f>A15-(M2-B15)</f>
        <v>1.1000000000000001</v>
      </c>
      <c r="N15" s="42">
        <f>1*N2</f>
        <v>1</v>
      </c>
      <c r="O15" s="43">
        <f>0.6*O2</f>
        <v>0.6</v>
      </c>
      <c r="P15" s="11">
        <f>N15-(P2-O15)</f>
        <v>1.0499999999999998</v>
      </c>
      <c r="Q15" s="40">
        <f>N15-(Q2-O15)</f>
        <v>1</v>
      </c>
      <c r="R15" s="44">
        <f>N15-(R2-O15)</f>
        <v>0.95</v>
      </c>
      <c r="S15" s="44">
        <f>N15-(S2-O15)</f>
        <v>0.9</v>
      </c>
      <c r="T15" s="40">
        <f>N15-(T2-O15)</f>
        <v>0.85</v>
      </c>
      <c r="U15" s="44">
        <f>N15-(U2-O15)</f>
        <v>0.79999999999999993</v>
      </c>
      <c r="V15" s="44">
        <f>N15-(V2-O15)</f>
        <v>0.75</v>
      </c>
      <c r="W15" s="40">
        <f>N15-(W2-O15)</f>
        <v>0.7</v>
      </c>
      <c r="X15" s="44">
        <f>N15-(X2-O15)</f>
        <v>0.65</v>
      </c>
      <c r="Y15" s="41">
        <f>N15-(Y2-O15)</f>
        <v>0.6</v>
      </c>
    </row>
    <row r="16" spans="1:26" x14ac:dyDescent="0.3">
      <c r="A16" s="63">
        <f>1*A2</f>
        <v>1</v>
      </c>
      <c r="B16" s="43">
        <f>0.65*B2</f>
        <v>0.65</v>
      </c>
      <c r="C16" s="11">
        <f>A16-(C2-B16)</f>
        <v>1.65</v>
      </c>
      <c r="D16" s="12">
        <f>A16-(D2-B16)</f>
        <v>1.6</v>
      </c>
      <c r="E16" s="12">
        <f>A16-(E2-B16)</f>
        <v>1.55</v>
      </c>
      <c r="F16" s="12">
        <f>A16-(F2-B16)</f>
        <v>1.5</v>
      </c>
      <c r="G16" s="12">
        <f>A16-(G2-B16)</f>
        <v>1.45</v>
      </c>
      <c r="H16" s="12">
        <f>A16-(H2-B16)</f>
        <v>1.4</v>
      </c>
      <c r="I16" s="12">
        <f>A16-(I2-B16)</f>
        <v>1.35</v>
      </c>
      <c r="J16" s="12">
        <f>A16-(J2-B16)</f>
        <v>1.3</v>
      </c>
      <c r="K16" s="12">
        <f>A16-(K2-B16)</f>
        <v>1.25</v>
      </c>
      <c r="L16" s="12">
        <f>A16-(L2-B16)</f>
        <v>1.2</v>
      </c>
      <c r="M16" s="13">
        <f>A16-(M2-B16)</f>
        <v>1.1499999999999999</v>
      </c>
      <c r="N16" s="42">
        <f>1*N2</f>
        <v>1</v>
      </c>
      <c r="O16" s="43">
        <f>0.65*O2</f>
        <v>0.65</v>
      </c>
      <c r="P16" s="11">
        <f>N16-(P2-O16)</f>
        <v>1.1000000000000001</v>
      </c>
      <c r="Q16" s="12">
        <f>N16-(Q2-O16)</f>
        <v>1.05</v>
      </c>
      <c r="R16" s="44">
        <f>N16-(R2-O16)</f>
        <v>1</v>
      </c>
      <c r="S16" s="44">
        <f>N16-(S2-O16)</f>
        <v>0.95000000000000007</v>
      </c>
      <c r="T16" s="40">
        <f>N16-(T2-O16)</f>
        <v>0.9</v>
      </c>
      <c r="U16" s="44">
        <f>N16-(U2-O16)</f>
        <v>0.85</v>
      </c>
      <c r="V16" s="44">
        <f>N16-(V2-O16)</f>
        <v>0.8</v>
      </c>
      <c r="W16" s="40">
        <f>N16-(W2-O16)</f>
        <v>0.75</v>
      </c>
      <c r="X16" s="44">
        <f>N16-(X2-O16)</f>
        <v>0.70000000000000007</v>
      </c>
      <c r="Y16" s="41">
        <f>N16-(Y2-O16)</f>
        <v>0.65</v>
      </c>
    </row>
    <row r="17" spans="1:25" x14ac:dyDescent="0.3">
      <c r="A17" s="63">
        <f>1*A2</f>
        <v>1</v>
      </c>
      <c r="B17" s="43">
        <f>0.7*B2</f>
        <v>0.7</v>
      </c>
      <c r="C17" s="11">
        <f>A17-(C2-B17)</f>
        <v>1.7</v>
      </c>
      <c r="D17" s="12">
        <f>A17-(D2-B17)</f>
        <v>1.65</v>
      </c>
      <c r="E17" s="12">
        <f>A17-(E2-B17)</f>
        <v>1.6</v>
      </c>
      <c r="F17" s="12">
        <f>A17-(F2-B17)</f>
        <v>1.5499999999999998</v>
      </c>
      <c r="G17" s="12">
        <f>A17-(G2-B17)</f>
        <v>1.5</v>
      </c>
      <c r="H17" s="12">
        <f>A17-(H2-B17)</f>
        <v>1.45</v>
      </c>
      <c r="I17" s="12">
        <f>A17-(I2-B17)</f>
        <v>1.4</v>
      </c>
      <c r="J17" s="12">
        <f>A17-(J2-B17)</f>
        <v>1.35</v>
      </c>
      <c r="K17" s="12">
        <f>A17-(K2-B17)</f>
        <v>1.2999999999999998</v>
      </c>
      <c r="L17" s="12">
        <f>A17-(L2-B17)</f>
        <v>1.25</v>
      </c>
      <c r="M17" s="13">
        <f>A17-(M2-B17)</f>
        <v>1.2</v>
      </c>
      <c r="N17" s="42">
        <f>1*N2</f>
        <v>1</v>
      </c>
      <c r="O17" s="43">
        <f>0.7*O2</f>
        <v>0.7</v>
      </c>
      <c r="P17" s="11">
        <f>N17-(P2-O17)</f>
        <v>1.1499999999999999</v>
      </c>
      <c r="Q17" s="12">
        <f>N17-(Q2-O17)</f>
        <v>1.1000000000000001</v>
      </c>
      <c r="R17" s="35">
        <f>N17-(R2-O17)</f>
        <v>1.0499999999999998</v>
      </c>
      <c r="S17" s="44">
        <f>N17-(S2-O17)</f>
        <v>1</v>
      </c>
      <c r="T17" s="40">
        <f>N17-(T2-O17)</f>
        <v>0.95</v>
      </c>
      <c r="U17" s="44">
        <f>N17-(U2-O17)</f>
        <v>0.89999999999999991</v>
      </c>
      <c r="V17" s="44">
        <f>N17-(V2-O17)</f>
        <v>0.85</v>
      </c>
      <c r="W17" s="40">
        <f>N17-(W2-O17)</f>
        <v>0.79999999999999993</v>
      </c>
      <c r="X17" s="44">
        <f>N17-(X2-O17)</f>
        <v>0.75</v>
      </c>
      <c r="Y17" s="41">
        <f>N17-(Y2-O17)</f>
        <v>0.7</v>
      </c>
    </row>
    <row r="18" spans="1:25" x14ac:dyDescent="0.3">
      <c r="A18" s="63">
        <f>1*A2</f>
        <v>1</v>
      </c>
      <c r="B18" s="43">
        <f>0.75*B2</f>
        <v>0.75</v>
      </c>
      <c r="C18" s="11">
        <f>A18-(C2-B18)</f>
        <v>1.75</v>
      </c>
      <c r="D18" s="12">
        <f>A18-(D2-B18)</f>
        <v>1.7</v>
      </c>
      <c r="E18" s="12">
        <f>A18-(E2-B18)</f>
        <v>1.65</v>
      </c>
      <c r="F18" s="12">
        <f>A18-(F2-B18)</f>
        <v>1.6</v>
      </c>
      <c r="G18" s="12">
        <f>A18-(G2-B18)</f>
        <v>1.55</v>
      </c>
      <c r="H18" s="12">
        <f>A18-(H2-B18)</f>
        <v>1.5</v>
      </c>
      <c r="I18" s="12">
        <f>A18-(I2-B18)</f>
        <v>1.45</v>
      </c>
      <c r="J18" s="12">
        <f>A18-(J2-B18)</f>
        <v>1.4</v>
      </c>
      <c r="K18" s="12">
        <f>A18-(K2-B18)</f>
        <v>1.35</v>
      </c>
      <c r="L18" s="12">
        <f>A18-(L2-B18)</f>
        <v>1.3</v>
      </c>
      <c r="M18" s="13">
        <f>A18-(M2-B18)</f>
        <v>1.25</v>
      </c>
      <c r="N18" s="42">
        <f>1*N2</f>
        <v>1</v>
      </c>
      <c r="O18" s="43">
        <f>0.75*O2</f>
        <v>0.75</v>
      </c>
      <c r="P18" s="11">
        <f>N18-(P2-O18)</f>
        <v>1.2</v>
      </c>
      <c r="Q18" s="12">
        <f>N18-(Q2-O18)</f>
        <v>1.1499999999999999</v>
      </c>
      <c r="R18" s="35">
        <f>N18-(R2-O18)</f>
        <v>1.1000000000000001</v>
      </c>
      <c r="S18" s="35">
        <f>N18-(S2-O18)</f>
        <v>1.05</v>
      </c>
      <c r="T18" s="40">
        <f>N18-(T2-O18)</f>
        <v>1</v>
      </c>
      <c r="U18" s="44">
        <f>N18-(U2-O18)</f>
        <v>0.95</v>
      </c>
      <c r="V18" s="44">
        <f>N18-(V2-O18)</f>
        <v>0.9</v>
      </c>
      <c r="W18" s="40">
        <f>N18-(W2-O18)</f>
        <v>0.85</v>
      </c>
      <c r="X18" s="44">
        <f>N18-(X2-O18)</f>
        <v>0.8</v>
      </c>
      <c r="Y18" s="41">
        <f>N18-(Y2-O18)</f>
        <v>0.75</v>
      </c>
    </row>
    <row r="19" spans="1:25" x14ac:dyDescent="0.3">
      <c r="A19" s="63">
        <f>1*A2</f>
        <v>1</v>
      </c>
      <c r="B19" s="43">
        <f>0.8*B2</f>
        <v>0.8</v>
      </c>
      <c r="C19" s="11">
        <f>A19-(C2-B19)</f>
        <v>1.8</v>
      </c>
      <c r="D19" s="12">
        <f>A19-(D2-B19)</f>
        <v>1.75</v>
      </c>
      <c r="E19" s="12">
        <f>A19-(E2-B19)</f>
        <v>1.7000000000000002</v>
      </c>
      <c r="F19" s="12">
        <f>A19-(F2-B19)</f>
        <v>1.65</v>
      </c>
      <c r="G19" s="12">
        <f>A19-(G2-B19)</f>
        <v>1.6</v>
      </c>
      <c r="H19" s="12">
        <f>A19-(H2-B19)</f>
        <v>1.55</v>
      </c>
      <c r="I19" s="12">
        <f>A19-(I2-B19)</f>
        <v>1.5</v>
      </c>
      <c r="J19" s="12">
        <f>A19-(J2-B19)</f>
        <v>1.4500000000000002</v>
      </c>
      <c r="K19" s="12">
        <f>A19-(K2-B19)</f>
        <v>1.4</v>
      </c>
      <c r="L19" s="12">
        <f>A19-(L2-B19)</f>
        <v>1.35</v>
      </c>
      <c r="M19" s="13">
        <f>A19-(M2-B19)</f>
        <v>1.3</v>
      </c>
      <c r="N19" s="42">
        <f>1*N2</f>
        <v>1</v>
      </c>
      <c r="O19" s="43">
        <f>0.8*O2</f>
        <v>0.8</v>
      </c>
      <c r="P19" s="11">
        <f>N19-(P2-O19)</f>
        <v>1.25</v>
      </c>
      <c r="Q19" s="12">
        <f>N19-(Q2-O19)</f>
        <v>1.2000000000000002</v>
      </c>
      <c r="R19" s="35">
        <f>N19-(R2-O19)</f>
        <v>1.1499999999999999</v>
      </c>
      <c r="S19" s="35">
        <f>N19-(S2-O19)</f>
        <v>1.1000000000000001</v>
      </c>
      <c r="T19" s="12">
        <f>N19-(T2-O19)</f>
        <v>1.05</v>
      </c>
      <c r="U19" s="44">
        <f>N19-(U2-O19)</f>
        <v>1</v>
      </c>
      <c r="V19" s="44">
        <f>N19-(V2-O19)</f>
        <v>0.95000000000000007</v>
      </c>
      <c r="W19" s="40">
        <f>N19-(W2-O19)</f>
        <v>0.9</v>
      </c>
      <c r="X19" s="44">
        <f>N19-(X2-O19)</f>
        <v>0.85000000000000009</v>
      </c>
      <c r="Y19" s="41">
        <f>N19-(Y2-O19)</f>
        <v>0.8</v>
      </c>
    </row>
    <row r="20" spans="1:25" x14ac:dyDescent="0.3">
      <c r="A20" s="63">
        <f>1*A2</f>
        <v>1</v>
      </c>
      <c r="B20" s="43">
        <f>0.85*B2</f>
        <v>0.85</v>
      </c>
      <c r="C20" s="11">
        <f>A20-(C2-B20)</f>
        <v>1.85</v>
      </c>
      <c r="D20" s="12">
        <f>A20-(D2-B20)</f>
        <v>1.7999999999999998</v>
      </c>
      <c r="E20" s="12">
        <f>A20-(E2-B20)</f>
        <v>1.75</v>
      </c>
      <c r="F20" s="12">
        <f>A20-(F2-B20)</f>
        <v>1.7</v>
      </c>
      <c r="G20" s="12">
        <f>A20-(G2-B20)</f>
        <v>1.65</v>
      </c>
      <c r="H20" s="12">
        <f>A20-(H2-B20)</f>
        <v>1.6</v>
      </c>
      <c r="I20" s="12">
        <f>A20-(I2-B20)</f>
        <v>1.55</v>
      </c>
      <c r="J20" s="12">
        <f>A20-(J2-B20)</f>
        <v>1.5</v>
      </c>
      <c r="K20" s="12">
        <f>A20-(K2-B20)</f>
        <v>1.45</v>
      </c>
      <c r="L20" s="12">
        <f>A20-(L2-B20)</f>
        <v>1.4</v>
      </c>
      <c r="M20" s="13">
        <f>A20-(M2-B20)</f>
        <v>1.35</v>
      </c>
      <c r="N20" s="42">
        <f>1*N2</f>
        <v>1</v>
      </c>
      <c r="O20" s="43">
        <f>0.85*O2</f>
        <v>0.85</v>
      </c>
      <c r="P20" s="11">
        <f>N20-(P2-O20)</f>
        <v>1.2999999999999998</v>
      </c>
      <c r="Q20" s="12">
        <f>N20-(Q2-O20)</f>
        <v>1.25</v>
      </c>
      <c r="R20" s="35">
        <f>N20-(R2-O20)</f>
        <v>1.2</v>
      </c>
      <c r="S20" s="35">
        <f>N20-(S2-O20)</f>
        <v>1.1499999999999999</v>
      </c>
      <c r="T20" s="12">
        <f>N20-(T2-O20)</f>
        <v>1.1000000000000001</v>
      </c>
      <c r="U20" s="35">
        <f>N20-(U2-O20)</f>
        <v>1.0499999999999998</v>
      </c>
      <c r="V20" s="44">
        <f>N20-(V2-O20)</f>
        <v>1</v>
      </c>
      <c r="W20" s="40">
        <f>N20-(W2-O20)</f>
        <v>0.95</v>
      </c>
      <c r="X20" s="44">
        <f>N20-(X2-O20)</f>
        <v>0.9</v>
      </c>
      <c r="Y20" s="41">
        <f>N20-(Y2-O20)</f>
        <v>0.85</v>
      </c>
    </row>
    <row r="21" spans="1:25" x14ac:dyDescent="0.3">
      <c r="A21" s="63">
        <f>1*A2</f>
        <v>1</v>
      </c>
      <c r="B21" s="43">
        <f>0.9*B2</f>
        <v>0.9</v>
      </c>
      <c r="C21" s="11">
        <f>A21-(C2-B21)</f>
        <v>1.9</v>
      </c>
      <c r="D21" s="12">
        <f>A21-(D2-B21)</f>
        <v>1.85</v>
      </c>
      <c r="E21" s="12">
        <f>A21-(E2-B21)</f>
        <v>1.8</v>
      </c>
      <c r="F21" s="12">
        <f>A21-(F2-B21)</f>
        <v>1.75</v>
      </c>
      <c r="G21" s="12">
        <f>A21-(G2-B21)</f>
        <v>1.7</v>
      </c>
      <c r="H21" s="12">
        <f>A21-(H2-B21)</f>
        <v>1.65</v>
      </c>
      <c r="I21" s="12">
        <f>A21-(I2-B21)</f>
        <v>1.6</v>
      </c>
      <c r="J21" s="12">
        <f>A21-(J2-B21)</f>
        <v>1.55</v>
      </c>
      <c r="K21" s="12">
        <f>A21-(K2-B21)</f>
        <v>1.5</v>
      </c>
      <c r="L21" s="12">
        <f>A21-(L2-B21)</f>
        <v>1.45</v>
      </c>
      <c r="M21" s="13">
        <f>A21-(M2-B21)</f>
        <v>1.4</v>
      </c>
      <c r="N21" s="42">
        <f>1*N2</f>
        <v>1</v>
      </c>
      <c r="O21" s="43">
        <f>0.9*O2</f>
        <v>0.9</v>
      </c>
      <c r="P21" s="11">
        <f>N21-(P2-O21)</f>
        <v>1.35</v>
      </c>
      <c r="Q21" s="12">
        <f>N21-(Q2-O21)</f>
        <v>1.3</v>
      </c>
      <c r="R21" s="35">
        <f>N21-(R2-O21)</f>
        <v>1.25</v>
      </c>
      <c r="S21" s="35">
        <f>N21-(S2-O21)</f>
        <v>1.2000000000000002</v>
      </c>
      <c r="T21" s="12">
        <f>N21-(T2-O21)</f>
        <v>1.1499999999999999</v>
      </c>
      <c r="U21" s="35">
        <f>N21-(U2-O21)</f>
        <v>1.1000000000000001</v>
      </c>
      <c r="V21" s="35">
        <f>N21-(V2-O21)</f>
        <v>1.05</v>
      </c>
      <c r="W21" s="40">
        <f>N21-(W2-O21)</f>
        <v>1</v>
      </c>
      <c r="X21" s="44">
        <f>N21-(X2-O21)</f>
        <v>0.95000000000000007</v>
      </c>
      <c r="Y21" s="41">
        <f>N21-(Y2-O21)</f>
        <v>0.9</v>
      </c>
    </row>
    <row r="22" spans="1:25" x14ac:dyDescent="0.3">
      <c r="A22" s="63">
        <f>1*A2</f>
        <v>1</v>
      </c>
      <c r="B22" s="43">
        <f>0.95*B2</f>
        <v>0.95</v>
      </c>
      <c r="C22" s="11">
        <f>A22-(C2-B22)</f>
        <v>1.95</v>
      </c>
      <c r="D22" s="12">
        <f>A22-(D2-B22)</f>
        <v>1.9</v>
      </c>
      <c r="E22" s="12">
        <f>A22-(E2-B22)</f>
        <v>1.85</v>
      </c>
      <c r="F22" s="12">
        <f>A22-(F2-B22)</f>
        <v>1.7999999999999998</v>
      </c>
      <c r="G22" s="12">
        <f>A22-(G2-B22)</f>
        <v>1.75</v>
      </c>
      <c r="H22" s="12">
        <f>A22-(H2-B22)</f>
        <v>1.7</v>
      </c>
      <c r="I22" s="12">
        <f>A22-(I2-B22)</f>
        <v>1.65</v>
      </c>
      <c r="J22" s="12">
        <f>A22-(J2-B22)</f>
        <v>1.6</v>
      </c>
      <c r="K22" s="12">
        <f>A22-(K2-B22)</f>
        <v>1.5499999999999998</v>
      </c>
      <c r="L22" s="12">
        <f>A22-(L2-B22)</f>
        <v>1.5</v>
      </c>
      <c r="M22" s="13">
        <f>A22-(M2-B22)</f>
        <v>1.45</v>
      </c>
      <c r="N22" s="42">
        <f>1*N2</f>
        <v>1</v>
      </c>
      <c r="O22" s="43">
        <f>0.95*O2</f>
        <v>0.95</v>
      </c>
      <c r="P22" s="11">
        <f>N22-(P2-O22)</f>
        <v>1.4</v>
      </c>
      <c r="Q22" s="12">
        <f>N22-(Q2-O22)</f>
        <v>1.35</v>
      </c>
      <c r="R22" s="35">
        <f>N22-(R2-O22)</f>
        <v>1.2999999999999998</v>
      </c>
      <c r="S22" s="35">
        <f>N22-(S2-O22)</f>
        <v>1.25</v>
      </c>
      <c r="T22" s="12">
        <f>N22-(T2-O22)</f>
        <v>1.2</v>
      </c>
      <c r="U22" s="35">
        <f>N22-(U2-O22)</f>
        <v>1.1499999999999999</v>
      </c>
      <c r="V22" s="35">
        <f>N22-(V2-O22)</f>
        <v>1.1000000000000001</v>
      </c>
      <c r="W22" s="12">
        <f>N22-(W2-O22)</f>
        <v>1.0499999999999998</v>
      </c>
      <c r="X22" s="44">
        <f>N22-(X2-O22)</f>
        <v>1</v>
      </c>
      <c r="Y22" s="41">
        <f>N22-(Y2-O22)</f>
        <v>0.95</v>
      </c>
    </row>
    <row r="23" spans="1:25" ht="15" thickBot="1" x14ac:dyDescent="0.35">
      <c r="A23" s="64">
        <f>1*A2</f>
        <v>1</v>
      </c>
      <c r="B23" s="47">
        <f>1*B2</f>
        <v>1</v>
      </c>
      <c r="C23" s="65">
        <f>A23-(C2-B23)</f>
        <v>2</v>
      </c>
      <c r="D23" s="66">
        <f>A23-(D2-B23)</f>
        <v>1.95</v>
      </c>
      <c r="E23" s="66">
        <f>A23-(E2-B23)</f>
        <v>1.9</v>
      </c>
      <c r="F23" s="66">
        <f>A23-(F2-B23)</f>
        <v>1.85</v>
      </c>
      <c r="G23" s="66">
        <f>A23-(G2-B23)</f>
        <v>1.8</v>
      </c>
      <c r="H23" s="66">
        <f>A23-(H2-B23)</f>
        <v>1.75</v>
      </c>
      <c r="I23" s="66">
        <f>A23-(I2-B23)</f>
        <v>1.7</v>
      </c>
      <c r="J23" s="66">
        <f>A23-(J2-B23)</f>
        <v>1.65</v>
      </c>
      <c r="K23" s="66">
        <f>A23-(K2-B23)</f>
        <v>1.6</v>
      </c>
      <c r="L23" s="66">
        <f>A23-(L2-B23)</f>
        <v>1.55</v>
      </c>
      <c r="M23" s="67">
        <f>A23-(M2-B23)</f>
        <v>1.5</v>
      </c>
      <c r="N23" s="46">
        <f>1*N2</f>
        <v>1</v>
      </c>
      <c r="O23" s="47">
        <f>1*O2</f>
        <v>1</v>
      </c>
      <c r="P23" s="65">
        <f>N23-(P2-O23)</f>
        <v>1.45</v>
      </c>
      <c r="Q23" s="66">
        <f>N23-(Q2-O23)</f>
        <v>1.4</v>
      </c>
      <c r="R23" s="68">
        <f>N23-(R2-O23)</f>
        <v>1.35</v>
      </c>
      <c r="S23" s="68">
        <f>N23-(S2-O23)</f>
        <v>1.3</v>
      </c>
      <c r="T23" s="66">
        <f>N23-(T2-O23)</f>
        <v>1.25</v>
      </c>
      <c r="U23" s="68">
        <f>N23-(U2-O23)</f>
        <v>1.2</v>
      </c>
      <c r="V23" s="68">
        <f>N23-(V2-O23)</f>
        <v>1.1499999999999999</v>
      </c>
      <c r="W23" s="66">
        <f>N23-(W2-O23)</f>
        <v>1.1000000000000001</v>
      </c>
      <c r="X23" s="68">
        <f>N23-(X2-O23)</f>
        <v>1.05</v>
      </c>
      <c r="Y23" s="45">
        <f>N23-(Y2-O23)</f>
        <v>1</v>
      </c>
    </row>
    <row r="24" spans="1:25" ht="15" thickBot="1" x14ac:dyDescent="0.35"/>
    <row r="25" spans="1:25" ht="15" thickBot="1" x14ac:dyDescent="0.35">
      <c r="A25" s="4" t="s">
        <v>0</v>
      </c>
      <c r="B25" s="4" t="s">
        <v>1</v>
      </c>
      <c r="C25" s="6">
        <v>1</v>
      </c>
      <c r="D25" s="93" t="s">
        <v>2</v>
      </c>
      <c r="E25" s="94"/>
      <c r="F25" s="94"/>
      <c r="G25" s="94"/>
      <c r="H25" s="94"/>
      <c r="I25" s="94"/>
      <c r="J25" s="94"/>
      <c r="K25" s="94"/>
      <c r="L25" s="94"/>
      <c r="M25" s="95"/>
      <c r="N25" s="4" t="s">
        <v>0</v>
      </c>
      <c r="O25" s="4" t="s">
        <v>1</v>
      </c>
      <c r="P25" s="6">
        <v>1</v>
      </c>
      <c r="Q25" s="93" t="s">
        <v>2</v>
      </c>
      <c r="R25" s="94"/>
      <c r="S25" s="94"/>
      <c r="T25" s="94"/>
      <c r="U25" s="94"/>
      <c r="V25" s="94"/>
      <c r="W25" s="94"/>
      <c r="X25" s="94"/>
      <c r="Y25" s="95"/>
    </row>
    <row r="26" spans="1:25" ht="15" thickBot="1" x14ac:dyDescent="0.35">
      <c r="A26" s="5">
        <v>1</v>
      </c>
      <c r="B26" s="5">
        <v>1</v>
      </c>
      <c r="C26" s="38">
        <f>0*C25</f>
        <v>0</v>
      </c>
      <c r="D26" s="36">
        <f>0.05*C25</f>
        <v>0.05</v>
      </c>
      <c r="E26" s="36">
        <f>0.1*C25</f>
        <v>0.1</v>
      </c>
      <c r="F26" s="36">
        <f>0.15*C25</f>
        <v>0.15</v>
      </c>
      <c r="G26" s="36">
        <f>0.2*C25</f>
        <v>0.2</v>
      </c>
      <c r="H26" s="36">
        <f>0.25*C25</f>
        <v>0.25</v>
      </c>
      <c r="I26" s="36">
        <f>0.3*C25</f>
        <v>0.3</v>
      </c>
      <c r="J26" s="36">
        <f>0.35*C25</f>
        <v>0.35</v>
      </c>
      <c r="K26" s="36">
        <f>0.4*C25</f>
        <v>0.4</v>
      </c>
      <c r="L26" s="36">
        <f>0.45*C25</f>
        <v>0.45</v>
      </c>
      <c r="M26" s="37">
        <f>0.5*C25</f>
        <v>0.5</v>
      </c>
      <c r="N26" s="5">
        <v>1</v>
      </c>
      <c r="O26" s="5">
        <v>1</v>
      </c>
      <c r="P26" s="38">
        <f>0.55*P25</f>
        <v>0.55000000000000004</v>
      </c>
      <c r="Q26" s="36">
        <f>0.6*P25</f>
        <v>0.6</v>
      </c>
      <c r="R26" s="36">
        <f>0.65*P25</f>
        <v>0.65</v>
      </c>
      <c r="S26" s="36">
        <f>0.7*P25</f>
        <v>0.7</v>
      </c>
      <c r="T26" s="36">
        <f>0.75*P25</f>
        <v>0.75</v>
      </c>
      <c r="U26" s="36">
        <f>0.8*P25</f>
        <v>0.8</v>
      </c>
      <c r="V26" s="36">
        <f>0.85*P25</f>
        <v>0.85</v>
      </c>
      <c r="W26" s="36">
        <f>0.9*P25</f>
        <v>0.9</v>
      </c>
      <c r="X26" s="36">
        <f>0.95*P25</f>
        <v>0.95</v>
      </c>
      <c r="Y26" s="37">
        <f>1*P25</f>
        <v>1</v>
      </c>
    </row>
    <row r="27" spans="1:25" ht="15" thickBot="1" x14ac:dyDescent="0.35">
      <c r="A27" s="70">
        <f>1*A26</f>
        <v>1</v>
      </c>
      <c r="B27" s="70">
        <f>0*B26</f>
        <v>0</v>
      </c>
      <c r="C27" s="48">
        <f>A27-(C26-B27)</f>
        <v>1</v>
      </c>
      <c r="D27" s="53">
        <f>A27-(D26-B27)</f>
        <v>0.95</v>
      </c>
      <c r="E27" s="49">
        <f>A27-(E26-B27)</f>
        <v>0.9</v>
      </c>
      <c r="F27" s="53">
        <f>A27-(F26-B27)</f>
        <v>0.85</v>
      </c>
      <c r="G27" s="49">
        <f>A27-(G26-B27)</f>
        <v>0.8</v>
      </c>
      <c r="H27" s="53">
        <f>A27-(H26-B27)</f>
        <v>0.75</v>
      </c>
      <c r="I27" s="49">
        <f>A27-(I26-B27)</f>
        <v>0.7</v>
      </c>
      <c r="J27" s="53">
        <f>A27-(J26-B27)</f>
        <v>0.65</v>
      </c>
      <c r="K27" s="49">
        <f>A27-(K26-B27)</f>
        <v>0.6</v>
      </c>
      <c r="L27" s="53">
        <f>A27-(L26-B27)</f>
        <v>0.55000000000000004</v>
      </c>
      <c r="M27" s="51">
        <f>A27-(M26-B27)</f>
        <v>0.5</v>
      </c>
      <c r="N27" s="70">
        <f>1*N26</f>
        <v>1</v>
      </c>
      <c r="O27" s="70">
        <f>0*O26</f>
        <v>0</v>
      </c>
      <c r="P27" s="48">
        <f>N27-(P26-O27)</f>
        <v>0.44999999999999996</v>
      </c>
      <c r="Q27" s="53">
        <f>N27-(Q26-O27)</f>
        <v>0.4</v>
      </c>
      <c r="R27" s="50">
        <f>N27-(R26-O27)</f>
        <v>0.35</v>
      </c>
      <c r="S27" s="69">
        <f>N27-(S26-O27)</f>
        <v>0.30000000000000004</v>
      </c>
      <c r="T27" s="49">
        <f>N27-(T26-O27)</f>
        <v>0.25</v>
      </c>
      <c r="U27" s="69">
        <f>N27-(U26-O27)</f>
        <v>0.19999999999999996</v>
      </c>
      <c r="V27" s="50">
        <f>N27-(V26-O27)</f>
        <v>0.15000000000000002</v>
      </c>
      <c r="W27" s="53">
        <f>N27-(W26-O27)</f>
        <v>9.9999999999999978E-2</v>
      </c>
      <c r="X27" s="50">
        <f>N27-(X26-O27)</f>
        <v>5.0000000000000044E-2</v>
      </c>
      <c r="Y27" s="54">
        <f>N27-(Y26-O27)</f>
        <v>0</v>
      </c>
    </row>
  </sheetData>
  <mergeCells count="4">
    <mergeCell ref="D1:M1"/>
    <mergeCell ref="Q1:Y1"/>
    <mergeCell ref="D25:M25"/>
    <mergeCell ref="Q25:Y2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2EAB-9884-49C8-BCFD-2CD5519E4011}">
  <dimension ref="A1:Y30"/>
  <sheetViews>
    <sheetView tabSelected="1" zoomScale="85" zoomScaleNormal="85" workbookViewId="0">
      <selection activeCell="C4" sqref="C4"/>
    </sheetView>
  </sheetViews>
  <sheetFormatPr defaultRowHeight="14.4" x14ac:dyDescent="0.3"/>
  <cols>
    <col min="1" max="1" width="10.21875" bestFit="1" customWidth="1"/>
    <col min="2" max="2" width="9.6640625" bestFit="1" customWidth="1"/>
    <col min="14" max="14" width="10.21875" bestFit="1" customWidth="1"/>
    <col min="15" max="15" width="9.6640625" bestFit="1" customWidth="1"/>
  </cols>
  <sheetData>
    <row r="1" spans="1:25" ht="15" thickBot="1" x14ac:dyDescent="0.35">
      <c r="A1" s="112" t="s">
        <v>10</v>
      </c>
      <c r="B1" s="114"/>
      <c r="C1" s="112" t="s">
        <v>2</v>
      </c>
      <c r="D1" s="113"/>
      <c r="E1" s="113"/>
      <c r="F1" s="113"/>
      <c r="G1" s="114"/>
      <c r="H1" s="91"/>
      <c r="I1" s="91"/>
      <c r="J1" s="91"/>
      <c r="K1" s="91"/>
      <c r="L1" s="91"/>
      <c r="M1" s="91"/>
      <c r="N1" s="73"/>
      <c r="O1" s="73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ht="15" thickBot="1" x14ac:dyDescent="0.35">
      <c r="A2" s="90"/>
      <c r="B2" s="71"/>
      <c r="C2" s="84" t="s">
        <v>4</v>
      </c>
      <c r="D2" s="109" t="s">
        <v>3</v>
      </c>
      <c r="E2" s="110"/>
      <c r="F2" s="110"/>
      <c r="G2" s="111"/>
      <c r="H2" s="77"/>
      <c r="I2" s="77"/>
      <c r="J2" s="77"/>
      <c r="K2" s="77"/>
      <c r="L2" s="77"/>
      <c r="M2" s="77"/>
      <c r="N2" s="73"/>
      <c r="O2" s="73"/>
      <c r="P2" s="74"/>
      <c r="Q2" s="118"/>
      <c r="R2" s="118"/>
      <c r="S2" s="118"/>
      <c r="T2" s="118"/>
      <c r="U2" s="118"/>
      <c r="V2" s="118"/>
      <c r="W2" s="118"/>
      <c r="X2" s="118"/>
      <c r="Y2" s="118"/>
    </row>
    <row r="3" spans="1:25" ht="15" thickBot="1" x14ac:dyDescent="0.35">
      <c r="A3" s="4" t="s">
        <v>0</v>
      </c>
      <c r="B3" s="4" t="s">
        <v>1</v>
      </c>
      <c r="C3" s="6">
        <v>0</v>
      </c>
      <c r="D3" s="86" t="s">
        <v>5</v>
      </c>
      <c r="E3" s="83" t="s">
        <v>6</v>
      </c>
      <c r="F3" s="83" t="s">
        <v>7</v>
      </c>
      <c r="G3" s="85" t="s">
        <v>8</v>
      </c>
      <c r="H3" s="92"/>
      <c r="I3" s="92"/>
      <c r="J3" s="92"/>
      <c r="K3" s="92"/>
      <c r="L3" s="92"/>
      <c r="M3" s="92"/>
      <c r="N3" s="75"/>
      <c r="O3" s="75"/>
      <c r="P3" s="76"/>
      <c r="Q3" s="77"/>
      <c r="R3" s="77"/>
      <c r="S3" s="77"/>
      <c r="T3" s="77"/>
      <c r="U3" s="77"/>
      <c r="V3" s="77"/>
      <c r="W3" s="77"/>
      <c r="X3" s="77"/>
      <c r="Y3" s="77"/>
    </row>
    <row r="4" spans="1:25" ht="15" thickBot="1" x14ac:dyDescent="0.35">
      <c r="A4" s="5">
        <v>100</v>
      </c>
      <c r="B4" s="5">
        <v>5</v>
      </c>
      <c r="C4" s="80">
        <f>0*C3</f>
        <v>0</v>
      </c>
      <c r="D4" s="38">
        <f>0.6+0.05*C3</f>
        <v>0.6</v>
      </c>
      <c r="E4" s="36">
        <f>D4+D4*0.03*C3</f>
        <v>0.6</v>
      </c>
      <c r="F4" s="36">
        <f>D4+D4*0.03*C3*2</f>
        <v>0.6</v>
      </c>
      <c r="G4" s="37">
        <f>D4+D4*0.03*C3*3</f>
        <v>0.6</v>
      </c>
      <c r="H4" s="55"/>
      <c r="I4" s="55"/>
      <c r="J4" s="55"/>
      <c r="K4" s="55"/>
      <c r="L4" s="55"/>
      <c r="M4" s="55"/>
      <c r="N4" s="78"/>
      <c r="O4" s="78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spans="1:25" ht="15" thickBot="1" x14ac:dyDescent="0.35">
      <c r="A5" s="79">
        <f>0.01*A4</f>
        <v>1</v>
      </c>
      <c r="B5" s="79">
        <f>0.01*B4+0.05*C3</f>
        <v>0.05</v>
      </c>
      <c r="C5" s="81">
        <f>A5-(C4-B5)</f>
        <v>1.05</v>
      </c>
      <c r="D5" s="52">
        <f>A5-(D4-B5)</f>
        <v>0.45000000000000007</v>
      </c>
      <c r="E5" s="53">
        <f>A5-(E4-B5)</f>
        <v>0.45000000000000007</v>
      </c>
      <c r="F5" s="53">
        <f>A5-(F4-B5)</f>
        <v>0.45000000000000007</v>
      </c>
      <c r="G5" s="82">
        <f>A5-(G4-B5)</f>
        <v>0.45000000000000007</v>
      </c>
      <c r="H5" s="55"/>
      <c r="I5" s="55"/>
      <c r="J5" s="55"/>
      <c r="K5" s="55"/>
      <c r="L5" s="55"/>
      <c r="M5" s="55"/>
      <c r="N5" s="72"/>
      <c r="O5" s="72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ht="15" thickBot="1" x14ac:dyDescent="0.35"/>
    <row r="7" spans="1:25" ht="15" thickBot="1" x14ac:dyDescent="0.35">
      <c r="A7" s="88"/>
      <c r="B7" s="89"/>
      <c r="C7" s="87" t="s">
        <v>4</v>
      </c>
      <c r="D7" s="115" t="s">
        <v>9</v>
      </c>
      <c r="E7" s="116"/>
      <c r="F7" s="116"/>
      <c r="G7" s="117"/>
    </row>
    <row r="8" spans="1:25" ht="15" thickBot="1" x14ac:dyDescent="0.35">
      <c r="A8" s="4" t="s">
        <v>0</v>
      </c>
      <c r="B8" s="4" t="s">
        <v>1</v>
      </c>
      <c r="C8" s="6">
        <f>C3</f>
        <v>0</v>
      </c>
      <c r="D8" s="86" t="s">
        <v>5</v>
      </c>
      <c r="E8" s="83" t="s">
        <v>6</v>
      </c>
      <c r="F8" s="83" t="s">
        <v>7</v>
      </c>
      <c r="G8" s="85" t="s">
        <v>8</v>
      </c>
    </row>
    <row r="9" spans="1:25" ht="15" thickBot="1" x14ac:dyDescent="0.35">
      <c r="A9" s="5">
        <f>A4</f>
        <v>100</v>
      </c>
      <c r="B9" s="5">
        <f>B4</f>
        <v>5</v>
      </c>
      <c r="C9" s="80">
        <f>0*C8</f>
        <v>0</v>
      </c>
      <c r="D9" s="38">
        <f>0.35+0.04*C8</f>
        <v>0.35</v>
      </c>
      <c r="E9" s="36">
        <f>D9+D9*0.03*C8</f>
        <v>0.35</v>
      </c>
      <c r="F9" s="36">
        <f>D9+D9*0.03*C8*2</f>
        <v>0.35</v>
      </c>
      <c r="G9" s="37">
        <f>D9+D9*0.03*C8*3</f>
        <v>0.35</v>
      </c>
    </row>
    <row r="10" spans="1:25" ht="15" thickBot="1" x14ac:dyDescent="0.35">
      <c r="A10" s="79">
        <f>0.01*A9</f>
        <v>1</v>
      </c>
      <c r="B10" s="79">
        <f>0.01*B9+0.05*C8</f>
        <v>0.05</v>
      </c>
      <c r="C10" s="81">
        <f>A10-(C9-B10)</f>
        <v>1.05</v>
      </c>
      <c r="D10" s="52">
        <f>A10-(D9-B10)</f>
        <v>0.7</v>
      </c>
      <c r="E10" s="53">
        <f>A10-(E9-B10)</f>
        <v>0.7</v>
      </c>
      <c r="F10" s="53">
        <f>A10-(F9-B10)</f>
        <v>0.7</v>
      </c>
      <c r="G10" s="82">
        <f>A10-(G9-B10)</f>
        <v>0.7</v>
      </c>
    </row>
    <row r="11" spans="1:25" ht="15" thickBot="1" x14ac:dyDescent="0.35"/>
    <row r="12" spans="1:25" ht="15" thickBot="1" x14ac:dyDescent="0.35">
      <c r="A12" s="88"/>
      <c r="B12" s="89"/>
      <c r="C12" s="87" t="s">
        <v>4</v>
      </c>
      <c r="D12" s="105" t="s">
        <v>11</v>
      </c>
      <c r="E12" s="106"/>
      <c r="F12" s="106"/>
      <c r="G12" s="107"/>
    </row>
    <row r="13" spans="1:25" ht="15" thickBot="1" x14ac:dyDescent="0.35">
      <c r="A13" s="4" t="s">
        <v>0</v>
      </c>
      <c r="B13" s="4" t="s">
        <v>1</v>
      </c>
      <c r="C13" s="6">
        <f>C8</f>
        <v>0</v>
      </c>
      <c r="D13" s="86" t="s">
        <v>5</v>
      </c>
      <c r="E13" s="83" t="s">
        <v>6</v>
      </c>
      <c r="F13" s="83" t="s">
        <v>7</v>
      </c>
      <c r="G13" s="85" t="s">
        <v>8</v>
      </c>
    </row>
    <row r="14" spans="1:25" ht="15" thickBot="1" x14ac:dyDescent="0.35">
      <c r="A14" s="5">
        <f>A4</f>
        <v>100</v>
      </c>
      <c r="B14" s="5">
        <f>B4</f>
        <v>5</v>
      </c>
      <c r="C14" s="80">
        <f>0*C13</f>
        <v>0</v>
      </c>
      <c r="D14" s="38">
        <f>0.1+0.03*C13</f>
        <v>0.1</v>
      </c>
      <c r="E14" s="36">
        <f>D14+D14*0.03*C13</f>
        <v>0.1</v>
      </c>
      <c r="F14" s="36">
        <f>D14+D14*0.03*C13*2</f>
        <v>0.1</v>
      </c>
      <c r="G14" s="37">
        <f>D14+D14*0.03*C13*3</f>
        <v>0.1</v>
      </c>
    </row>
    <row r="15" spans="1:25" ht="15" thickBot="1" x14ac:dyDescent="0.35">
      <c r="A15" s="79">
        <f>0.01*A14</f>
        <v>1</v>
      </c>
      <c r="B15" s="79">
        <f>0.01*B14+0.05*C13</f>
        <v>0.05</v>
      </c>
      <c r="C15" s="81">
        <f>A15-(C14-B15)</f>
        <v>1.05</v>
      </c>
      <c r="D15" s="52">
        <f>A15-(D14-B15)</f>
        <v>0.95</v>
      </c>
      <c r="E15" s="53">
        <f>A15-(E14-B15)</f>
        <v>0.95</v>
      </c>
      <c r="F15" s="53">
        <f>A15-(F14-B15)</f>
        <v>0.95</v>
      </c>
      <c r="G15" s="82">
        <f>A15-(G14-B15)</f>
        <v>0.95</v>
      </c>
    </row>
    <row r="16" spans="1:25" ht="15" thickBot="1" x14ac:dyDescent="0.35"/>
    <row r="17" spans="1:7" ht="15" thickBot="1" x14ac:dyDescent="0.35">
      <c r="A17" s="88"/>
      <c r="B17" s="89"/>
      <c r="C17" s="87" t="s">
        <v>4</v>
      </c>
      <c r="D17" s="102" t="s">
        <v>12</v>
      </c>
      <c r="E17" s="103"/>
      <c r="F17" s="103"/>
      <c r="G17" s="104"/>
    </row>
    <row r="18" spans="1:7" ht="15" thickBot="1" x14ac:dyDescent="0.35">
      <c r="A18" s="4" t="s">
        <v>0</v>
      </c>
      <c r="B18" s="4" t="s">
        <v>1</v>
      </c>
      <c r="C18" s="6">
        <f>C13</f>
        <v>0</v>
      </c>
      <c r="D18" s="86" t="s">
        <v>5</v>
      </c>
      <c r="E18" s="83" t="s">
        <v>6</v>
      </c>
      <c r="F18" s="83" t="s">
        <v>7</v>
      </c>
      <c r="G18" s="85" t="s">
        <v>8</v>
      </c>
    </row>
    <row r="19" spans="1:7" ht="15" thickBot="1" x14ac:dyDescent="0.35">
      <c r="A19" s="5">
        <f>A4</f>
        <v>100</v>
      </c>
      <c r="B19" s="5">
        <f>B4</f>
        <v>5</v>
      </c>
      <c r="C19" s="80">
        <f>0*C18</f>
        <v>0</v>
      </c>
      <c r="D19" s="38">
        <f>0.05+0.02*C18</f>
        <v>0.05</v>
      </c>
      <c r="E19" s="36">
        <f>D19+D19*0.03*C18</f>
        <v>0.05</v>
      </c>
      <c r="F19" s="36">
        <f>D19+D19*0.03*C18*2</f>
        <v>0.05</v>
      </c>
      <c r="G19" s="37">
        <f>D19+D19*0.03*C18*3</f>
        <v>0.05</v>
      </c>
    </row>
    <row r="20" spans="1:7" ht="15" thickBot="1" x14ac:dyDescent="0.35">
      <c r="A20" s="79">
        <f>0.01*A19</f>
        <v>1</v>
      </c>
      <c r="B20" s="79">
        <f>0.01*B19+0.05*C18</f>
        <v>0.05</v>
      </c>
      <c r="C20" s="81">
        <f>A20-(C19-B20)</f>
        <v>1.05</v>
      </c>
      <c r="D20" s="52">
        <f>A20-(D19-B20)</f>
        <v>1</v>
      </c>
      <c r="E20" s="53">
        <f>A20-(E19-B20)</f>
        <v>1</v>
      </c>
      <c r="F20" s="53">
        <f>A20-(F19-B20)</f>
        <v>1</v>
      </c>
      <c r="G20" s="82">
        <f>A20-(G19-B20)</f>
        <v>1</v>
      </c>
    </row>
    <row r="21" spans="1:7" ht="15" thickBot="1" x14ac:dyDescent="0.35"/>
    <row r="22" spans="1:7" ht="15" thickBot="1" x14ac:dyDescent="0.35">
      <c r="A22" s="88"/>
      <c r="B22" s="89"/>
      <c r="C22" s="87" t="s">
        <v>4</v>
      </c>
      <c r="D22" s="96" t="s">
        <v>13</v>
      </c>
      <c r="E22" s="97"/>
      <c r="F22" s="97"/>
      <c r="G22" s="98"/>
    </row>
    <row r="23" spans="1:7" ht="15" thickBot="1" x14ac:dyDescent="0.35">
      <c r="A23" s="4" t="s">
        <v>0</v>
      </c>
      <c r="B23" s="4" t="s">
        <v>1</v>
      </c>
      <c r="C23" s="6">
        <f>C18</f>
        <v>0</v>
      </c>
      <c r="D23" s="86" t="s">
        <v>5</v>
      </c>
      <c r="E23" s="83" t="s">
        <v>6</v>
      </c>
      <c r="F23" s="83" t="s">
        <v>7</v>
      </c>
      <c r="G23" s="85" t="s">
        <v>8</v>
      </c>
    </row>
    <row r="24" spans="1:7" ht="15" thickBot="1" x14ac:dyDescent="0.35">
      <c r="A24" s="5">
        <f>A4</f>
        <v>100</v>
      </c>
      <c r="B24" s="5">
        <f>B4</f>
        <v>5</v>
      </c>
      <c r="C24" s="80">
        <f>0*C23</f>
        <v>0</v>
      </c>
      <c r="D24" s="38">
        <f>0.05+0.01*C23</f>
        <v>0.05</v>
      </c>
      <c r="E24" s="36">
        <f>D24+D24*0.03*C23</f>
        <v>0.05</v>
      </c>
      <c r="F24" s="36">
        <f>D24+D24*0.03*C23*2</f>
        <v>0.05</v>
      </c>
      <c r="G24" s="37">
        <f>D24+D24*0.03*C23*3</f>
        <v>0.05</v>
      </c>
    </row>
    <row r="25" spans="1:7" ht="15" thickBot="1" x14ac:dyDescent="0.35">
      <c r="A25" s="79">
        <f>0.01*A24</f>
        <v>1</v>
      </c>
      <c r="B25" s="79">
        <f>0.01*B24+0.05*C23</f>
        <v>0.05</v>
      </c>
      <c r="C25" s="81">
        <f>A25-(C24-B25)</f>
        <v>1.05</v>
      </c>
      <c r="D25" s="52">
        <f>A25-(D24-B25)</f>
        <v>1</v>
      </c>
      <c r="E25" s="53">
        <f>A25-(E24-B25)</f>
        <v>1</v>
      </c>
      <c r="F25" s="53">
        <f>A25-(F24-B25)</f>
        <v>1</v>
      </c>
      <c r="G25" s="82">
        <f>A25-(G24-B25)</f>
        <v>1</v>
      </c>
    </row>
    <row r="26" spans="1:7" ht="15" thickBot="1" x14ac:dyDescent="0.35"/>
    <row r="27" spans="1:7" ht="15" thickBot="1" x14ac:dyDescent="0.35">
      <c r="A27" s="88"/>
      <c r="B27" s="89"/>
      <c r="C27" s="87" t="s">
        <v>4</v>
      </c>
      <c r="D27" s="99" t="s">
        <v>14</v>
      </c>
      <c r="E27" s="100"/>
      <c r="F27" s="100"/>
      <c r="G27" s="101"/>
    </row>
    <row r="28" spans="1:7" ht="15" thickBot="1" x14ac:dyDescent="0.35">
      <c r="A28" s="4" t="s">
        <v>0</v>
      </c>
      <c r="B28" s="4" t="s">
        <v>1</v>
      </c>
      <c r="C28" s="6">
        <f>C23</f>
        <v>0</v>
      </c>
      <c r="D28" s="86" t="s">
        <v>5</v>
      </c>
      <c r="E28" s="83" t="s">
        <v>6</v>
      </c>
      <c r="F28" s="83" t="s">
        <v>7</v>
      </c>
      <c r="G28" s="85" t="s">
        <v>8</v>
      </c>
    </row>
    <row r="29" spans="1:7" ht="15" thickBot="1" x14ac:dyDescent="0.35">
      <c r="A29" s="5">
        <f>A4</f>
        <v>100</v>
      </c>
      <c r="B29" s="5">
        <f>B4</f>
        <v>5</v>
      </c>
      <c r="C29" s="80">
        <f>0*C28</f>
        <v>0</v>
      </c>
      <c r="D29" s="38">
        <f>0.02+0.005*C28</f>
        <v>0.02</v>
      </c>
      <c r="E29" s="36">
        <f>D29+D29*0.03*C28</f>
        <v>0.02</v>
      </c>
      <c r="F29" s="36">
        <f>D29+D29*0.03*C28*2</f>
        <v>0.02</v>
      </c>
      <c r="G29" s="37">
        <f>D29+D29*0.03*C28*3</f>
        <v>0.02</v>
      </c>
    </row>
    <row r="30" spans="1:7" ht="15" thickBot="1" x14ac:dyDescent="0.35">
      <c r="A30" s="79">
        <f>0.01*A29</f>
        <v>1</v>
      </c>
      <c r="B30" s="79">
        <f>0.01*B29+0.05*C28</f>
        <v>0.05</v>
      </c>
      <c r="C30" s="81">
        <f>A30-(C29-B30)</f>
        <v>1.05</v>
      </c>
      <c r="D30" s="52">
        <f>A30-(D29-B30)</f>
        <v>1.03</v>
      </c>
      <c r="E30" s="53">
        <f>A30-(E29-B30)</f>
        <v>1.03</v>
      </c>
      <c r="F30" s="53">
        <f>A30-(F29-B30)</f>
        <v>1.03</v>
      </c>
      <c r="G30" s="82">
        <f>A30-(G29-B30)</f>
        <v>1.03</v>
      </c>
    </row>
  </sheetData>
  <mergeCells count="10">
    <mergeCell ref="A1:B1"/>
    <mergeCell ref="Q2:Y2"/>
    <mergeCell ref="D22:G22"/>
    <mergeCell ref="D27:G27"/>
    <mergeCell ref="D17:G17"/>
    <mergeCell ref="D12:G12"/>
    <mergeCell ref="P1:Y1"/>
    <mergeCell ref="D2:G2"/>
    <mergeCell ref="C1:G1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E76B-0B3D-43E4-B126-F558099D380B}">
  <dimension ref="A1:Y23"/>
  <sheetViews>
    <sheetView workbookViewId="0">
      <selection sqref="A1:Y23"/>
    </sheetView>
  </sheetViews>
  <sheetFormatPr defaultRowHeight="14.4" x14ac:dyDescent="0.3"/>
  <sheetData>
    <row r="1" spans="1:25" ht="15" thickBot="1" x14ac:dyDescent="0.35">
      <c r="A1" s="4" t="s">
        <v>0</v>
      </c>
      <c r="B1" s="4" t="s">
        <v>1</v>
      </c>
      <c r="C1" s="6">
        <v>1</v>
      </c>
      <c r="D1" s="93" t="s">
        <v>2</v>
      </c>
      <c r="E1" s="94"/>
      <c r="F1" s="94"/>
      <c r="G1" s="94"/>
      <c r="H1" s="94"/>
      <c r="I1" s="94"/>
      <c r="J1" s="94"/>
      <c r="K1" s="94"/>
      <c r="L1" s="94"/>
      <c r="M1" s="95"/>
      <c r="N1" s="4" t="s">
        <v>0</v>
      </c>
      <c r="O1" s="4" t="s">
        <v>1</v>
      </c>
      <c r="P1" s="6">
        <v>2</v>
      </c>
      <c r="Q1" s="93" t="s">
        <v>2</v>
      </c>
      <c r="R1" s="94"/>
      <c r="S1" s="94"/>
      <c r="T1" s="94"/>
      <c r="U1" s="94"/>
      <c r="V1" s="94"/>
      <c r="W1" s="94"/>
      <c r="X1" s="94"/>
      <c r="Y1" s="95"/>
    </row>
    <row r="2" spans="1:25" ht="15" thickBot="1" x14ac:dyDescent="0.35">
      <c r="A2" s="5">
        <v>1</v>
      </c>
      <c r="B2" s="5">
        <v>1</v>
      </c>
      <c r="C2" s="38">
        <f>0*C1</f>
        <v>0</v>
      </c>
      <c r="D2" s="36">
        <f>0.05*C1</f>
        <v>0.05</v>
      </c>
      <c r="E2" s="36">
        <f>0.1*C1</f>
        <v>0.1</v>
      </c>
      <c r="F2" s="36">
        <f>0.15*C1</f>
        <v>0.15</v>
      </c>
      <c r="G2" s="36">
        <f>0.2*C1</f>
        <v>0.2</v>
      </c>
      <c r="H2" s="36">
        <f>0.25*C1</f>
        <v>0.25</v>
      </c>
      <c r="I2" s="36">
        <f>0.3*C1</f>
        <v>0.3</v>
      </c>
      <c r="J2" s="36">
        <f>0.35*C1</f>
        <v>0.35</v>
      </c>
      <c r="K2" s="36">
        <f>0.4*C1</f>
        <v>0.4</v>
      </c>
      <c r="L2" s="36">
        <f>0.45*C1</f>
        <v>0.45</v>
      </c>
      <c r="M2" s="37">
        <f>0.5*C1</f>
        <v>0.5</v>
      </c>
      <c r="N2" s="5">
        <v>1</v>
      </c>
      <c r="O2" s="5">
        <v>1</v>
      </c>
      <c r="P2" s="36">
        <f>0.05*P1</f>
        <v>0.1</v>
      </c>
      <c r="Q2" s="36">
        <f>0.1*P1</f>
        <v>0.2</v>
      </c>
      <c r="R2" s="36">
        <f>0.15*P1</f>
        <v>0.3</v>
      </c>
      <c r="S2" s="36">
        <f>0.2*P1</f>
        <v>0.4</v>
      </c>
      <c r="T2" s="36">
        <f>0.25*P1</f>
        <v>0.5</v>
      </c>
      <c r="U2" s="36">
        <f>0.3*P1</f>
        <v>0.6</v>
      </c>
      <c r="V2" s="36">
        <f>0.35*P1</f>
        <v>0.7</v>
      </c>
      <c r="W2" s="36">
        <f>0.4*P1</f>
        <v>0.8</v>
      </c>
      <c r="X2" s="36">
        <f>0.45*P1</f>
        <v>0.9</v>
      </c>
      <c r="Y2" s="37">
        <f>0.5*P1</f>
        <v>1</v>
      </c>
    </row>
    <row r="3" spans="1:25" x14ac:dyDescent="0.3">
      <c r="A3" s="14">
        <f>1*A2</f>
        <v>1</v>
      </c>
      <c r="B3" s="15">
        <f>0*B2</f>
        <v>0</v>
      </c>
      <c r="C3" s="8">
        <f>A3-(C2-B3)</f>
        <v>1</v>
      </c>
      <c r="D3" s="9">
        <f>A3-(D2-B3)</f>
        <v>0.95</v>
      </c>
      <c r="E3" s="9">
        <f>A3-(E2-B3)</f>
        <v>0.9</v>
      </c>
      <c r="F3" s="9">
        <f>A3-(F2-B3)</f>
        <v>0.85</v>
      </c>
      <c r="G3" s="9">
        <f>A3-(G2-B3)</f>
        <v>0.8</v>
      </c>
      <c r="H3" s="9">
        <f>A3-(H2-B3)</f>
        <v>0.75</v>
      </c>
      <c r="I3" s="9">
        <f>A3-(I2-B3)</f>
        <v>0.7</v>
      </c>
      <c r="J3" s="9">
        <f>A3-(J2-B3)</f>
        <v>0.65</v>
      </c>
      <c r="K3" s="9">
        <f>A3-(K2-B3)</f>
        <v>0.6</v>
      </c>
      <c r="L3" s="9">
        <f>A3-(L2-B3)</f>
        <v>0.55000000000000004</v>
      </c>
      <c r="M3" s="10">
        <f>A3-(M2-B3)</f>
        <v>0.5</v>
      </c>
      <c r="N3" s="16">
        <f>1*N2</f>
        <v>1</v>
      </c>
      <c r="O3" s="15">
        <f>0*O2</f>
        <v>0</v>
      </c>
      <c r="P3" s="8">
        <f>N3-(P2-O3)</f>
        <v>0.9</v>
      </c>
      <c r="Q3" s="9">
        <f>N3-(Q2-O3)</f>
        <v>0.8</v>
      </c>
      <c r="R3" s="17">
        <f>N3-(R2-O3)</f>
        <v>0.7</v>
      </c>
      <c r="S3" s="17">
        <f>N3-(S2-O3)</f>
        <v>0.6</v>
      </c>
      <c r="T3" s="9">
        <f>N3-(T2-O3)</f>
        <v>0.5</v>
      </c>
      <c r="U3" s="17">
        <f>N3-(U2-O3)</f>
        <v>0.4</v>
      </c>
      <c r="V3" s="17">
        <f>N3-(V2-O3)</f>
        <v>0.30000000000000004</v>
      </c>
      <c r="W3" s="9">
        <f>N3-(W2-O3)</f>
        <v>0.19999999999999996</v>
      </c>
      <c r="X3" s="17">
        <f>N3-(X2-O3)</f>
        <v>9.9999999999999978E-2</v>
      </c>
      <c r="Y3" s="10">
        <f>N3-(Y2-O3)</f>
        <v>0</v>
      </c>
    </row>
    <row r="4" spans="1:25" x14ac:dyDescent="0.3">
      <c r="A4" s="32">
        <f>1*A2</f>
        <v>1</v>
      </c>
      <c r="B4" s="33">
        <f>0.05*B2</f>
        <v>0.05</v>
      </c>
      <c r="C4" s="11">
        <f>A4-(C2-B4)</f>
        <v>1.05</v>
      </c>
      <c r="D4" s="12">
        <f>A4-(D2-B4)</f>
        <v>1</v>
      </c>
      <c r="E4" s="12">
        <f>A4-(E2-B4)</f>
        <v>0.95</v>
      </c>
      <c r="F4" s="12">
        <f>A4-(F2-B4)</f>
        <v>0.9</v>
      </c>
      <c r="G4" s="12">
        <f>A4-(G2-B4)</f>
        <v>0.85</v>
      </c>
      <c r="H4" s="12">
        <f>A4-(H2-B4)</f>
        <v>0.8</v>
      </c>
      <c r="I4" s="12">
        <f>A4-(I2-B4)</f>
        <v>0.75</v>
      </c>
      <c r="J4" s="12">
        <f>A4-(J2-B4)</f>
        <v>0.7</v>
      </c>
      <c r="K4" s="12">
        <f>A4-(K2-B4)</f>
        <v>0.64999999999999991</v>
      </c>
      <c r="L4" s="12">
        <f>A4-(L2-B4)</f>
        <v>0.6</v>
      </c>
      <c r="M4" s="13">
        <f>A4-(M2-B4)</f>
        <v>0.55000000000000004</v>
      </c>
      <c r="N4" s="34">
        <f>1*N2</f>
        <v>1</v>
      </c>
      <c r="O4" s="33">
        <f>0.05*O2</f>
        <v>0.05</v>
      </c>
      <c r="P4" s="11">
        <f>N4-(P2-O4)</f>
        <v>0.95</v>
      </c>
      <c r="Q4" s="12">
        <f>N4-(Q2-O4)</f>
        <v>0.85</v>
      </c>
      <c r="R4" s="35">
        <f>N4-(R2-O4)</f>
        <v>0.75</v>
      </c>
      <c r="S4" s="35">
        <f>N4-(S2-O4)</f>
        <v>0.64999999999999991</v>
      </c>
      <c r="T4" s="12">
        <f>N4-(T2-O4)</f>
        <v>0.55000000000000004</v>
      </c>
      <c r="U4" s="35">
        <f>N4-(U2-O4)</f>
        <v>0.45000000000000007</v>
      </c>
      <c r="V4" s="35">
        <f>N4-(V2-O4)</f>
        <v>0.35000000000000009</v>
      </c>
      <c r="W4" s="12">
        <f>N4-(W2-O4)</f>
        <v>0.25</v>
      </c>
      <c r="X4" s="35">
        <f>N4-(X2-O4)</f>
        <v>0.15000000000000002</v>
      </c>
      <c r="Y4" s="13">
        <f>N4-(Y2-O4)</f>
        <v>5.0000000000000044E-2</v>
      </c>
    </row>
    <row r="5" spans="1:25" x14ac:dyDescent="0.3">
      <c r="A5" s="18">
        <f>1*A2</f>
        <v>1</v>
      </c>
      <c r="B5" s="19">
        <f>0.1*B2</f>
        <v>0.1</v>
      </c>
      <c r="C5" s="20">
        <f>A5-(C2-B5)</f>
        <v>1.1000000000000001</v>
      </c>
      <c r="D5" s="21">
        <f>A5-(D2-B5)</f>
        <v>1.05</v>
      </c>
      <c r="E5" s="21">
        <f>A5-(E2-B5)</f>
        <v>1</v>
      </c>
      <c r="F5" s="21">
        <f>A5-(F2-B5)</f>
        <v>0.95</v>
      </c>
      <c r="G5" s="21">
        <f>A5-(G2-B5)</f>
        <v>0.9</v>
      </c>
      <c r="H5" s="21">
        <f>A5-(H2-B5)</f>
        <v>0.85</v>
      </c>
      <c r="I5" s="21">
        <f>A5-(I2-B5)</f>
        <v>0.8</v>
      </c>
      <c r="J5" s="21">
        <f>A5-(J4-B5)</f>
        <v>0.4</v>
      </c>
      <c r="K5" s="21">
        <f>A5-(K2-B5)</f>
        <v>0.7</v>
      </c>
      <c r="L5" s="21">
        <f>A5-(L2-B5)</f>
        <v>0.65</v>
      </c>
      <c r="M5" s="22">
        <f>A5-(M2-B5)</f>
        <v>0.6</v>
      </c>
      <c r="N5" s="23">
        <f>1*N2</f>
        <v>1</v>
      </c>
      <c r="O5" s="19">
        <f>0.1*O2</f>
        <v>0.1</v>
      </c>
      <c r="P5" s="20">
        <f>N5-(P2-O5)</f>
        <v>1</v>
      </c>
      <c r="Q5" s="21">
        <f>N5-(Q2-O5)</f>
        <v>0.9</v>
      </c>
      <c r="R5" s="24">
        <f>N5-(R2-O5)</f>
        <v>0.8</v>
      </c>
      <c r="S5" s="24">
        <f>N5-(S2-O5)</f>
        <v>0.7</v>
      </c>
      <c r="T5" s="21">
        <f>N5-(T2-O5)</f>
        <v>0.6</v>
      </c>
      <c r="U5" s="24">
        <f>N5-(U2-O5)</f>
        <v>0.5</v>
      </c>
      <c r="V5" s="24">
        <f>N5-(V4-O5)</f>
        <v>0.74999999999999989</v>
      </c>
      <c r="W5" s="21">
        <f>N5-(W2-O5)</f>
        <v>0.29999999999999993</v>
      </c>
      <c r="X5" s="24">
        <f>N5-(X2-O5)</f>
        <v>0.19999999999999996</v>
      </c>
      <c r="Y5" s="22">
        <f>N5-(Y2-O5)</f>
        <v>9.9999999999999978E-2</v>
      </c>
    </row>
    <row r="6" spans="1:25" x14ac:dyDescent="0.3">
      <c r="A6" s="32">
        <f>1*A2</f>
        <v>1</v>
      </c>
      <c r="B6" s="33">
        <f>0.15*B2</f>
        <v>0.15</v>
      </c>
      <c r="C6" s="11">
        <f>A6-(C2-B6)</f>
        <v>1.1499999999999999</v>
      </c>
      <c r="D6" s="12">
        <f>A6-(D2-B6)</f>
        <v>1.1000000000000001</v>
      </c>
      <c r="E6" s="12">
        <f>A6-(E2-B6)</f>
        <v>1.05</v>
      </c>
      <c r="F6" s="12">
        <f>A6-(F2-B6)</f>
        <v>1</v>
      </c>
      <c r="G6" s="12">
        <f>A6-(G2-B6)</f>
        <v>0.95</v>
      </c>
      <c r="H6" s="12">
        <f>A6-(H2-B6)</f>
        <v>0.9</v>
      </c>
      <c r="I6" s="12">
        <f>A6-(I2-B6)</f>
        <v>0.85</v>
      </c>
      <c r="J6" s="12">
        <f>A6-(J2-B6)</f>
        <v>0.8</v>
      </c>
      <c r="K6" s="12">
        <f>A6-(K2-B6)</f>
        <v>0.75</v>
      </c>
      <c r="L6" s="12">
        <f>A6-(L2-B6)</f>
        <v>0.7</v>
      </c>
      <c r="M6" s="13">
        <f>A6-(M2-B6)</f>
        <v>0.65</v>
      </c>
      <c r="N6" s="34">
        <f>1*N2</f>
        <v>1</v>
      </c>
      <c r="O6" s="33">
        <f>0.15*O2</f>
        <v>0.15</v>
      </c>
      <c r="P6" s="11">
        <f>N6-(P2-O6)</f>
        <v>1.05</v>
      </c>
      <c r="Q6" s="12">
        <f>N6-(Q2-O6)</f>
        <v>0.95</v>
      </c>
      <c r="R6" s="35">
        <f>N6-(R2-O6)</f>
        <v>0.85</v>
      </c>
      <c r="S6" s="35">
        <f>N6-(S2-O6)</f>
        <v>0.75</v>
      </c>
      <c r="T6" s="12">
        <f>N6-(T2-O6)</f>
        <v>0.65</v>
      </c>
      <c r="U6" s="35">
        <f>N6-(U2-O6)</f>
        <v>0.55000000000000004</v>
      </c>
      <c r="V6" s="35">
        <f>N6-(V2-O6)</f>
        <v>0.45000000000000007</v>
      </c>
      <c r="W6" s="12">
        <f>N6-(W2-O6)</f>
        <v>0.35</v>
      </c>
      <c r="X6" s="35">
        <f>N6-(X2-O6)</f>
        <v>0.25</v>
      </c>
      <c r="Y6" s="13">
        <f>N6-(Y2-O6)</f>
        <v>0.15000000000000002</v>
      </c>
    </row>
    <row r="7" spans="1:25" x14ac:dyDescent="0.3">
      <c r="A7" s="18">
        <f>1*A2</f>
        <v>1</v>
      </c>
      <c r="B7" s="19">
        <f>0.2*B2</f>
        <v>0.2</v>
      </c>
      <c r="C7" s="20">
        <f>A7-(C2-B7)</f>
        <v>1.2</v>
      </c>
      <c r="D7" s="21">
        <f>A7-(D2-B7)</f>
        <v>1.1499999999999999</v>
      </c>
      <c r="E7" s="21">
        <f>A7-(E2-B7)</f>
        <v>1.1000000000000001</v>
      </c>
      <c r="F7" s="21">
        <f>A7-(F2-B7)</f>
        <v>1.05</v>
      </c>
      <c r="G7" s="21">
        <f>A7-(G2-B7)</f>
        <v>1</v>
      </c>
      <c r="H7" s="21">
        <f>A7-(H2-B7)</f>
        <v>0.95</v>
      </c>
      <c r="I7" s="21">
        <f>A7-(I2-B7)</f>
        <v>0.9</v>
      </c>
      <c r="J7" s="21">
        <f>A7-(J2-B7)</f>
        <v>0.85000000000000009</v>
      </c>
      <c r="K7" s="21">
        <f>A7-(K2-B7)</f>
        <v>0.8</v>
      </c>
      <c r="L7" s="21">
        <f>A7-(L2-B7)</f>
        <v>0.75</v>
      </c>
      <c r="M7" s="22">
        <f>A7-(M2-B7)</f>
        <v>0.7</v>
      </c>
      <c r="N7" s="23">
        <f>1*N2</f>
        <v>1</v>
      </c>
      <c r="O7" s="19">
        <f>0.2*O2</f>
        <v>0.2</v>
      </c>
      <c r="P7" s="20">
        <f>N7-(P2-O7)</f>
        <v>1.1000000000000001</v>
      </c>
      <c r="Q7" s="21">
        <f>N7-(Q2-O7)</f>
        <v>1</v>
      </c>
      <c r="R7" s="24">
        <f>N7-(R2-O7)</f>
        <v>0.9</v>
      </c>
      <c r="S7" s="24">
        <f>N7-(S2-O7)</f>
        <v>0.8</v>
      </c>
      <c r="T7" s="21">
        <f>N7-(T2-O7)</f>
        <v>0.7</v>
      </c>
      <c r="U7" s="24">
        <f>N7-(U2-O7)</f>
        <v>0.60000000000000009</v>
      </c>
      <c r="V7" s="24">
        <f>N7-(V2-O7)</f>
        <v>0.5</v>
      </c>
      <c r="W7" s="21">
        <f>N7-(W2-O7)</f>
        <v>0.39999999999999991</v>
      </c>
      <c r="X7" s="24">
        <f>N7-(X2-O7)</f>
        <v>0.30000000000000004</v>
      </c>
      <c r="Y7" s="22">
        <f>N7-(Y2-O7)</f>
        <v>0.19999999999999996</v>
      </c>
    </row>
    <row r="8" spans="1:25" x14ac:dyDescent="0.3">
      <c r="A8" s="32">
        <f>1*A2</f>
        <v>1</v>
      </c>
      <c r="B8" s="33">
        <f>0.25*B2</f>
        <v>0.25</v>
      </c>
      <c r="C8" s="11">
        <f>A8-(C2-B8)</f>
        <v>1.25</v>
      </c>
      <c r="D8" s="12">
        <f>A8-(D2-B8)</f>
        <v>1.2</v>
      </c>
      <c r="E8" s="12">
        <f>A8-(E2-B8)</f>
        <v>1.1499999999999999</v>
      </c>
      <c r="F8" s="12">
        <f>A8-(F2-B8)</f>
        <v>1.1000000000000001</v>
      </c>
      <c r="G8" s="12">
        <f>A8-(G2-B8)</f>
        <v>1.05</v>
      </c>
      <c r="H8" s="12">
        <f>A8-(H2-B8)</f>
        <v>1</v>
      </c>
      <c r="I8" s="12">
        <f>A8-(I2-B8)</f>
        <v>0.95</v>
      </c>
      <c r="J8" s="12">
        <f>A8-(J2-B8)</f>
        <v>0.9</v>
      </c>
      <c r="K8" s="12">
        <f>A8-(K2-B8)</f>
        <v>0.85</v>
      </c>
      <c r="L8" s="12">
        <f>A8-(L2-B8)</f>
        <v>0.8</v>
      </c>
      <c r="M8" s="13">
        <f>A8-(M2-B8)</f>
        <v>0.75</v>
      </c>
      <c r="N8" s="34">
        <f>1*N2</f>
        <v>1</v>
      </c>
      <c r="O8" s="33">
        <f>0.25*O2</f>
        <v>0.25</v>
      </c>
      <c r="P8" s="11">
        <f>N8-(P2-O8)</f>
        <v>1.1499999999999999</v>
      </c>
      <c r="Q8" s="12">
        <f>N8-(Q2-O8)</f>
        <v>1.05</v>
      </c>
      <c r="R8" s="35">
        <f>N8-(R2-O8)</f>
        <v>0.95</v>
      </c>
      <c r="S8" s="35">
        <f>N8-(S2-O8)</f>
        <v>0.85</v>
      </c>
      <c r="T8" s="12">
        <f>N8-(T2-O8)</f>
        <v>0.75</v>
      </c>
      <c r="U8" s="35">
        <f>N8-(U2-O8)</f>
        <v>0.65</v>
      </c>
      <c r="V8" s="35">
        <f>N8-(V2-O8)</f>
        <v>0.55000000000000004</v>
      </c>
      <c r="W8" s="12">
        <f>N8-(W2-O8)</f>
        <v>0.44999999999999996</v>
      </c>
      <c r="X8" s="35">
        <f>N8-(X2-O8)</f>
        <v>0.35</v>
      </c>
      <c r="Y8" s="13">
        <f>N8-(Y2-O8)</f>
        <v>0.25</v>
      </c>
    </row>
    <row r="9" spans="1:25" x14ac:dyDescent="0.3">
      <c r="A9" s="18">
        <f>1*A2</f>
        <v>1</v>
      </c>
      <c r="B9" s="19">
        <f>0.3*B2</f>
        <v>0.3</v>
      </c>
      <c r="C9" s="20">
        <f>A9-(C2-B9)</f>
        <v>1.3</v>
      </c>
      <c r="D9" s="21">
        <f>A9-(D2-B9)</f>
        <v>1.25</v>
      </c>
      <c r="E9" s="21">
        <f>A9-(E2-B9)</f>
        <v>1.2</v>
      </c>
      <c r="F9" s="21">
        <f>A9-(F2-B9)</f>
        <v>1.1499999999999999</v>
      </c>
      <c r="G9" s="21">
        <f>A9-(G2-B9)</f>
        <v>1.1000000000000001</v>
      </c>
      <c r="H9" s="21">
        <f>A9-(H2-B9)</f>
        <v>1.05</v>
      </c>
      <c r="I9" s="21">
        <f>A9-(I2-B9)</f>
        <v>1</v>
      </c>
      <c r="J9" s="21">
        <f>A9-(J2-B9)</f>
        <v>0.95</v>
      </c>
      <c r="K9" s="21">
        <f>A9-(K2-B9)</f>
        <v>0.89999999999999991</v>
      </c>
      <c r="L9" s="21">
        <f>A9-(L2-B9)</f>
        <v>0.85</v>
      </c>
      <c r="M9" s="22">
        <f>A9-(M2-B9)</f>
        <v>0.8</v>
      </c>
      <c r="N9" s="23">
        <f>1*N2</f>
        <v>1</v>
      </c>
      <c r="O9" s="19">
        <f>0.3*O2</f>
        <v>0.3</v>
      </c>
      <c r="P9" s="20">
        <f>N9-(P2-O9)</f>
        <v>1.2</v>
      </c>
      <c r="Q9" s="21">
        <f>N9-(Q2-O9)</f>
        <v>1.1000000000000001</v>
      </c>
      <c r="R9" s="24">
        <f>N9-(R2-O9)</f>
        <v>1</v>
      </c>
      <c r="S9" s="24">
        <f>N9-(S2-O9)</f>
        <v>0.89999999999999991</v>
      </c>
      <c r="T9" s="21">
        <f>N9-(T2-O9)</f>
        <v>0.8</v>
      </c>
      <c r="U9" s="24">
        <f>N9-(U2-O9)</f>
        <v>0.7</v>
      </c>
      <c r="V9" s="24">
        <f>N9-(V2-O9)</f>
        <v>0.60000000000000009</v>
      </c>
      <c r="W9" s="21">
        <f>N9-(W2-O9)</f>
        <v>0.5</v>
      </c>
      <c r="X9" s="24">
        <f>N9-(X2-O9)</f>
        <v>0.39999999999999991</v>
      </c>
      <c r="Y9" s="22">
        <f>N9-(Y2-O9)</f>
        <v>0.30000000000000004</v>
      </c>
    </row>
    <row r="10" spans="1:25" x14ac:dyDescent="0.3">
      <c r="A10" s="32">
        <f>1*A2</f>
        <v>1</v>
      </c>
      <c r="B10" s="33">
        <f>0.35*B2</f>
        <v>0.35</v>
      </c>
      <c r="C10" s="11">
        <f>A10-(C2-B10)</f>
        <v>1.35</v>
      </c>
      <c r="D10" s="12">
        <f>A10-(D2-B10)</f>
        <v>1.3</v>
      </c>
      <c r="E10" s="12">
        <f>A10-(E2-B10)</f>
        <v>1.25</v>
      </c>
      <c r="F10" s="12">
        <f>A10-(F2-B10)</f>
        <v>1.2</v>
      </c>
      <c r="G10" s="12">
        <f>A10-(G2-B10)</f>
        <v>1.1499999999999999</v>
      </c>
      <c r="H10" s="12">
        <f>A10-(H2-B10)</f>
        <v>1.1000000000000001</v>
      </c>
      <c r="I10" s="12">
        <f>A10-(I2-B10)</f>
        <v>1.05</v>
      </c>
      <c r="J10" s="12">
        <f>A10-(J2-B10)</f>
        <v>1</v>
      </c>
      <c r="K10" s="12">
        <f>A10-(K2-B10)</f>
        <v>0.95</v>
      </c>
      <c r="L10" s="12">
        <f>A10-(L2-B10)</f>
        <v>0.89999999999999991</v>
      </c>
      <c r="M10" s="13">
        <f>A10-(M2-B10)</f>
        <v>0.85</v>
      </c>
      <c r="N10" s="34">
        <f>1*N2</f>
        <v>1</v>
      </c>
      <c r="O10" s="33">
        <f>0.35*O2</f>
        <v>0.35</v>
      </c>
      <c r="P10" s="11">
        <f>N10-(P2-O10)</f>
        <v>1.25</v>
      </c>
      <c r="Q10" s="12">
        <f>N10-(Q2-O10)</f>
        <v>1.1499999999999999</v>
      </c>
      <c r="R10" s="35">
        <f>N10-(R2-O10)</f>
        <v>1.05</v>
      </c>
      <c r="S10" s="35">
        <f>N10-(S2-O10)</f>
        <v>0.95</v>
      </c>
      <c r="T10" s="12">
        <f>N10-(T2-O10)</f>
        <v>0.85</v>
      </c>
      <c r="U10" s="35">
        <f>N10-(U2-O10)</f>
        <v>0.75</v>
      </c>
      <c r="V10" s="35">
        <f>N10-(V2-O10)</f>
        <v>0.65</v>
      </c>
      <c r="W10" s="12">
        <f>N10-(W2-O10)</f>
        <v>0.54999999999999993</v>
      </c>
      <c r="X10" s="35">
        <f>N10-(X2-O10)</f>
        <v>0.44999999999999996</v>
      </c>
      <c r="Y10" s="13">
        <f>N10-(Y2-O10)</f>
        <v>0.35</v>
      </c>
    </row>
    <row r="11" spans="1:25" x14ac:dyDescent="0.3">
      <c r="A11" s="18">
        <f>1*A2</f>
        <v>1</v>
      </c>
      <c r="B11" s="19">
        <f>0.4*B2</f>
        <v>0.4</v>
      </c>
      <c r="C11" s="20">
        <f>A11-(C2-B11)</f>
        <v>1.4</v>
      </c>
      <c r="D11" s="21">
        <f>A11-(D2-B11)</f>
        <v>1.35</v>
      </c>
      <c r="E11" s="21">
        <f>A11-(E2-B11)</f>
        <v>1.3</v>
      </c>
      <c r="F11" s="21">
        <f>A11-(F2-B11)</f>
        <v>1.25</v>
      </c>
      <c r="G11" s="21">
        <f>A11-(G2-B11)</f>
        <v>1.2</v>
      </c>
      <c r="H11" s="21">
        <f>A11-(H2-B11)</f>
        <v>1.1499999999999999</v>
      </c>
      <c r="I11" s="21">
        <f>A11-(I2-B11)</f>
        <v>1.1000000000000001</v>
      </c>
      <c r="J11" s="21">
        <f>A11-(J2-B11)</f>
        <v>1.05</v>
      </c>
      <c r="K11" s="21">
        <f>A11-(K2-B11)</f>
        <v>1</v>
      </c>
      <c r="L11" s="21">
        <f>A11-(L2-B11)</f>
        <v>0.95</v>
      </c>
      <c r="M11" s="22">
        <f>A11-(M2-B11)</f>
        <v>0.9</v>
      </c>
      <c r="N11" s="23">
        <f>1*N2</f>
        <v>1</v>
      </c>
      <c r="O11" s="19">
        <f>0.4*O2</f>
        <v>0.4</v>
      </c>
      <c r="P11" s="20">
        <f>N11-(P2-O11)</f>
        <v>1.3</v>
      </c>
      <c r="Q11" s="21">
        <f>N11-(Q2-O11)</f>
        <v>1.2</v>
      </c>
      <c r="R11" s="24">
        <f>N11-(R2-O11)</f>
        <v>1.1000000000000001</v>
      </c>
      <c r="S11" s="24">
        <f>N11-(S2-O11)</f>
        <v>1</v>
      </c>
      <c r="T11" s="21">
        <f>N11-(T2-O11)</f>
        <v>0.9</v>
      </c>
      <c r="U11" s="24">
        <f>N11-(U2-O11)</f>
        <v>0.8</v>
      </c>
      <c r="V11" s="24">
        <f>N11-(V2-O11)</f>
        <v>0.70000000000000007</v>
      </c>
      <c r="W11" s="21">
        <f>N11-(W2-O11)</f>
        <v>0.6</v>
      </c>
      <c r="X11" s="24">
        <f>N11-(X2-O11)</f>
        <v>0.5</v>
      </c>
      <c r="Y11" s="22">
        <f>N11-(Y2-O11)</f>
        <v>0.4</v>
      </c>
    </row>
    <row r="12" spans="1:25" x14ac:dyDescent="0.3">
      <c r="A12" s="32">
        <f>1*A2</f>
        <v>1</v>
      </c>
      <c r="B12" s="33">
        <f>0.45*B2</f>
        <v>0.45</v>
      </c>
      <c r="C12" s="11">
        <f>A12-(C2-B12)</f>
        <v>1.45</v>
      </c>
      <c r="D12" s="12">
        <f>A12-(D2-B12)</f>
        <v>1.4</v>
      </c>
      <c r="E12" s="12">
        <f>A12-(E2-B12)</f>
        <v>1.35</v>
      </c>
      <c r="F12" s="12">
        <f>A12-(F2-B12)</f>
        <v>1.3</v>
      </c>
      <c r="G12" s="12">
        <f>A12-(G2-B12)</f>
        <v>1.25</v>
      </c>
      <c r="H12" s="12">
        <f>A12-(H2-B12)</f>
        <v>1.2</v>
      </c>
      <c r="I12" s="12">
        <f>A12-(I2-B12)</f>
        <v>1.1499999999999999</v>
      </c>
      <c r="J12" s="12">
        <f>A12-(J2-B12)</f>
        <v>1.1000000000000001</v>
      </c>
      <c r="K12" s="12">
        <f>A12-(K2-B12)</f>
        <v>1.05</v>
      </c>
      <c r="L12" s="12">
        <f>A12-(L2-B12)</f>
        <v>1</v>
      </c>
      <c r="M12" s="13">
        <f>A12-(M2-B12)</f>
        <v>0.95</v>
      </c>
      <c r="N12" s="34">
        <f>1*N2</f>
        <v>1</v>
      </c>
      <c r="O12" s="33">
        <f>0.45*O2</f>
        <v>0.45</v>
      </c>
      <c r="P12" s="11">
        <f>N12-(P2-O12)</f>
        <v>1.35</v>
      </c>
      <c r="Q12" s="12">
        <f>N12-(Q2-O12)</f>
        <v>1.25</v>
      </c>
      <c r="R12" s="35">
        <f>N12-(R2-O12)</f>
        <v>1.1499999999999999</v>
      </c>
      <c r="S12" s="35">
        <f>N12-(S2-O12)</f>
        <v>1.05</v>
      </c>
      <c r="T12" s="12">
        <f>N12-(T2-O12)</f>
        <v>0.95</v>
      </c>
      <c r="U12" s="35">
        <f>N12-(U2-O12)</f>
        <v>0.85000000000000009</v>
      </c>
      <c r="V12" s="35">
        <f>N12-(V2-O12)</f>
        <v>0.75</v>
      </c>
      <c r="W12" s="12">
        <f>N12-(W2-O12)</f>
        <v>0.64999999999999991</v>
      </c>
      <c r="X12" s="35">
        <f>N12-(X2-O12)</f>
        <v>0.55000000000000004</v>
      </c>
      <c r="Y12" s="13">
        <f>N12-(Y2-O12)</f>
        <v>0.44999999999999996</v>
      </c>
    </row>
    <row r="13" spans="1:25" x14ac:dyDescent="0.3">
      <c r="A13" s="18">
        <f>1*A2</f>
        <v>1</v>
      </c>
      <c r="B13" s="19">
        <f>0.5*B2</f>
        <v>0.5</v>
      </c>
      <c r="C13" s="20">
        <f>A13-(C2-B13)</f>
        <v>1.5</v>
      </c>
      <c r="D13" s="21">
        <f>A13-(D2-B13)</f>
        <v>1.45</v>
      </c>
      <c r="E13" s="21">
        <f>A13-(E2-B13)</f>
        <v>1.4</v>
      </c>
      <c r="F13" s="21">
        <f>A13-(F2-B13)</f>
        <v>1.35</v>
      </c>
      <c r="G13" s="21">
        <f>A13-(G2-B13)</f>
        <v>1.3</v>
      </c>
      <c r="H13" s="21">
        <f>A13-(H2-B13)</f>
        <v>1.25</v>
      </c>
      <c r="I13" s="21">
        <f>A13-(I2-B13)</f>
        <v>1.2</v>
      </c>
      <c r="J13" s="21">
        <f>A13-(J2-B13)</f>
        <v>1.1499999999999999</v>
      </c>
      <c r="K13" s="21">
        <f>A13-(K2-B13)</f>
        <v>1.1000000000000001</v>
      </c>
      <c r="L13" s="21">
        <f>A13-(L2-B13)</f>
        <v>1.05</v>
      </c>
      <c r="M13" s="22">
        <f>A13-(M2-B13)</f>
        <v>1</v>
      </c>
      <c r="N13" s="23">
        <f>1*N2</f>
        <v>1</v>
      </c>
      <c r="O13" s="19">
        <f>0.5*O2</f>
        <v>0.5</v>
      </c>
      <c r="P13" s="20">
        <f>N13-(P2-O13)</f>
        <v>1.4</v>
      </c>
      <c r="Q13" s="21">
        <f>N13-(Q2-O13)</f>
        <v>1.3</v>
      </c>
      <c r="R13" s="24">
        <f>N13-(R2-O13)</f>
        <v>1.2</v>
      </c>
      <c r="S13" s="24">
        <f>N13-(S2-O13)</f>
        <v>1.1000000000000001</v>
      </c>
      <c r="T13" s="21">
        <f>N13-(T2-O13)</f>
        <v>1</v>
      </c>
      <c r="U13" s="24">
        <f>N13-(U2-O13)</f>
        <v>0.9</v>
      </c>
      <c r="V13" s="24">
        <f>N13-(V2-O13)</f>
        <v>0.8</v>
      </c>
      <c r="W13" s="21">
        <f>N13-(W2-O13)</f>
        <v>0.7</v>
      </c>
      <c r="X13" s="24">
        <f>N13-(X2-O13)</f>
        <v>0.6</v>
      </c>
      <c r="Y13" s="22">
        <f>N13-(Y2-O13)</f>
        <v>0.5</v>
      </c>
    </row>
    <row r="14" spans="1:25" x14ac:dyDescent="0.3">
      <c r="A14" s="32">
        <f>1*A2</f>
        <v>1</v>
      </c>
      <c r="B14" s="33">
        <f>0.55*B2</f>
        <v>0.55000000000000004</v>
      </c>
      <c r="C14" s="11">
        <f>A14-(C2-B14)</f>
        <v>1.55</v>
      </c>
      <c r="D14" s="12">
        <f>A14-(D2-B14)</f>
        <v>1.5</v>
      </c>
      <c r="E14" s="12">
        <f>A14-(E2-B14)</f>
        <v>1.4500000000000002</v>
      </c>
      <c r="F14" s="12">
        <f>A14-(F2-B14)</f>
        <v>1.4</v>
      </c>
      <c r="G14" s="12">
        <f>A14-(G2-B14)</f>
        <v>1.35</v>
      </c>
      <c r="H14" s="12">
        <f>A14-(H2-B14)</f>
        <v>1.3</v>
      </c>
      <c r="I14" s="12">
        <f>A14-(I2-B14)</f>
        <v>1.25</v>
      </c>
      <c r="J14" s="12">
        <f>A14-(J2-B14)</f>
        <v>1.2000000000000002</v>
      </c>
      <c r="K14" s="12">
        <f>A14-(K2-B14)</f>
        <v>1.1499999999999999</v>
      </c>
      <c r="L14" s="12">
        <f>A14-(L2-B14)</f>
        <v>1.1000000000000001</v>
      </c>
      <c r="M14" s="13">
        <f>A14-(M2-B14)</f>
        <v>1.05</v>
      </c>
      <c r="N14" s="34">
        <f>1*N2</f>
        <v>1</v>
      </c>
      <c r="O14" s="33">
        <f>0.55*O2</f>
        <v>0.55000000000000004</v>
      </c>
      <c r="P14" s="11">
        <f>N14-(P2-O14)</f>
        <v>1.4500000000000002</v>
      </c>
      <c r="Q14" s="12">
        <f>N14-(Q2-O14)</f>
        <v>1.35</v>
      </c>
      <c r="R14" s="35">
        <f>N14-(R2-O14)</f>
        <v>1.25</v>
      </c>
      <c r="S14" s="35">
        <f>N14-(S2-O14)</f>
        <v>1.1499999999999999</v>
      </c>
      <c r="T14" s="12">
        <f>N14-(T2-O14)</f>
        <v>1.05</v>
      </c>
      <c r="U14" s="35">
        <f>N14-(U2-O14)</f>
        <v>0.95000000000000007</v>
      </c>
      <c r="V14" s="35">
        <f>N14-(V2-O14)</f>
        <v>0.85000000000000009</v>
      </c>
      <c r="W14" s="12">
        <f>N14-(W2-O14)</f>
        <v>0.75</v>
      </c>
      <c r="X14" s="35">
        <f>N14-(X2-O14)</f>
        <v>0.65</v>
      </c>
      <c r="Y14" s="13">
        <f>N14-(Y2-O14)</f>
        <v>0.55000000000000004</v>
      </c>
    </row>
    <row r="15" spans="1:25" x14ac:dyDescent="0.3">
      <c r="A15" s="18">
        <f>1*A2</f>
        <v>1</v>
      </c>
      <c r="B15" s="19">
        <f>0.6*B2</f>
        <v>0.6</v>
      </c>
      <c r="C15" s="20">
        <f>A15-(C2-B15)</f>
        <v>1.6</v>
      </c>
      <c r="D15" s="21">
        <f>A15-(D2-B15)</f>
        <v>1.5499999999999998</v>
      </c>
      <c r="E15" s="21">
        <f>A15-(E2-B15)</f>
        <v>1.5</v>
      </c>
      <c r="F15" s="21">
        <f>A15-(F2-B15)</f>
        <v>1.45</v>
      </c>
      <c r="G15" s="21">
        <f>A15-(G2-B15)</f>
        <v>1.4</v>
      </c>
      <c r="H15" s="21">
        <f>A15-(H2-B15)</f>
        <v>1.35</v>
      </c>
      <c r="I15" s="21">
        <f>A15-(I2-B15)</f>
        <v>1.3</v>
      </c>
      <c r="J15" s="21">
        <f>A15-(J2-B15)</f>
        <v>1.25</v>
      </c>
      <c r="K15" s="21">
        <f>A15-(K2-B15)</f>
        <v>1.2</v>
      </c>
      <c r="L15" s="21">
        <f>A15-(L2-B15)</f>
        <v>1.1499999999999999</v>
      </c>
      <c r="M15" s="22">
        <f>A15-(M2-B15)</f>
        <v>1.1000000000000001</v>
      </c>
      <c r="N15" s="23">
        <f>1*N2</f>
        <v>1</v>
      </c>
      <c r="O15" s="19">
        <f>0.6*O2</f>
        <v>0.6</v>
      </c>
      <c r="P15" s="20">
        <f>N15-(P2-O15)</f>
        <v>1.5</v>
      </c>
      <c r="Q15" s="21">
        <f>N15-(Q2-O15)</f>
        <v>1.4</v>
      </c>
      <c r="R15" s="24">
        <f>N15-(R2-O15)</f>
        <v>1.3</v>
      </c>
      <c r="S15" s="24">
        <f>N15-(S2-O15)</f>
        <v>1.2</v>
      </c>
      <c r="T15" s="21">
        <f>N15-(T2-O15)</f>
        <v>1.1000000000000001</v>
      </c>
      <c r="U15" s="24">
        <f>N15-(U2-O15)</f>
        <v>1</v>
      </c>
      <c r="V15" s="24">
        <f>N15-(V2-O15)</f>
        <v>0.9</v>
      </c>
      <c r="W15" s="21">
        <f>N15-(W2-O15)</f>
        <v>0.79999999999999993</v>
      </c>
      <c r="X15" s="24">
        <f>N15-(X2-O15)</f>
        <v>0.7</v>
      </c>
      <c r="Y15" s="22">
        <f>N15-(Y2-O15)</f>
        <v>0.6</v>
      </c>
    </row>
    <row r="16" spans="1:25" x14ac:dyDescent="0.3">
      <c r="A16" s="32">
        <f>1*A2</f>
        <v>1</v>
      </c>
      <c r="B16" s="33">
        <f>0.65*B2</f>
        <v>0.65</v>
      </c>
      <c r="C16" s="11">
        <f>A16-(C2-B16)</f>
        <v>1.65</v>
      </c>
      <c r="D16" s="12">
        <f>A16-(D2-B16)</f>
        <v>1.6</v>
      </c>
      <c r="E16" s="12">
        <f>A16-(E2-B16)</f>
        <v>1.55</v>
      </c>
      <c r="F16" s="12">
        <f>A16-(F2-B16)</f>
        <v>1.5</v>
      </c>
      <c r="G16" s="12">
        <f>A16-(G2-B16)</f>
        <v>1.45</v>
      </c>
      <c r="H16" s="12">
        <f>A16-(H2-B16)</f>
        <v>1.4</v>
      </c>
      <c r="I16" s="12">
        <f>A16-(I2-B16)</f>
        <v>1.35</v>
      </c>
      <c r="J16" s="12">
        <f>A16-(J2-B16)</f>
        <v>1.3</v>
      </c>
      <c r="K16" s="12">
        <f>A16-(K2-B16)</f>
        <v>1.25</v>
      </c>
      <c r="L16" s="12">
        <f>A16-(L2-B16)</f>
        <v>1.2</v>
      </c>
      <c r="M16" s="13">
        <f>A16-(M2-B16)</f>
        <v>1.1499999999999999</v>
      </c>
      <c r="N16" s="34">
        <f>1*N2</f>
        <v>1</v>
      </c>
      <c r="O16" s="33">
        <f>0.65*O2</f>
        <v>0.65</v>
      </c>
      <c r="P16" s="11">
        <f>N16-(P2-O16)</f>
        <v>1.55</v>
      </c>
      <c r="Q16" s="12">
        <f>N16-(Q2-O16)</f>
        <v>1.45</v>
      </c>
      <c r="R16" s="35">
        <f>N16-(R2-O16)</f>
        <v>1.35</v>
      </c>
      <c r="S16" s="35">
        <f>N16-(S2-O16)</f>
        <v>1.25</v>
      </c>
      <c r="T16" s="12">
        <f>N16-(T2-O16)</f>
        <v>1.1499999999999999</v>
      </c>
      <c r="U16" s="35">
        <f>N16-(U2-O16)</f>
        <v>1.05</v>
      </c>
      <c r="V16" s="35">
        <f>N16-(V2-O16)</f>
        <v>0.95000000000000007</v>
      </c>
      <c r="W16" s="12">
        <f>N16-(W2-O16)</f>
        <v>0.85</v>
      </c>
      <c r="X16" s="35">
        <f>N16-(X2-O16)</f>
        <v>0.75</v>
      </c>
      <c r="Y16" s="13">
        <f>N16-(Y2-O16)</f>
        <v>0.65</v>
      </c>
    </row>
    <row r="17" spans="1:25" x14ac:dyDescent="0.3">
      <c r="A17" s="18">
        <f>1*A2</f>
        <v>1</v>
      </c>
      <c r="B17" s="19">
        <f>0.7*B2</f>
        <v>0.7</v>
      </c>
      <c r="C17" s="20">
        <f>A17-(C2-B17)</f>
        <v>1.7</v>
      </c>
      <c r="D17" s="21">
        <f>A17-(D2-B17)</f>
        <v>1.65</v>
      </c>
      <c r="E17" s="21">
        <f>A17-(E2-B17)</f>
        <v>1.6</v>
      </c>
      <c r="F17" s="21">
        <f>A17-(F2-B17)</f>
        <v>1.5499999999999998</v>
      </c>
      <c r="G17" s="21">
        <f>A17-(G2-B17)</f>
        <v>1.5</v>
      </c>
      <c r="H17" s="21">
        <f>A17-(H2-B17)</f>
        <v>1.45</v>
      </c>
      <c r="I17" s="21">
        <f>A17-(I2-B17)</f>
        <v>1.4</v>
      </c>
      <c r="J17" s="21">
        <f>A17-(J2-B17)</f>
        <v>1.35</v>
      </c>
      <c r="K17" s="21">
        <f>A17-(K2-B17)</f>
        <v>1.2999999999999998</v>
      </c>
      <c r="L17" s="21">
        <f>A17-(L2-B17)</f>
        <v>1.25</v>
      </c>
      <c r="M17" s="22">
        <f>A17-(M2-B17)</f>
        <v>1.2</v>
      </c>
      <c r="N17" s="23">
        <f>1*N2</f>
        <v>1</v>
      </c>
      <c r="O17" s="19">
        <f>0.7*O2</f>
        <v>0.7</v>
      </c>
      <c r="P17" s="20">
        <f>N17-(P2-O17)</f>
        <v>1.6</v>
      </c>
      <c r="Q17" s="21">
        <f>N17-(Q2-O17)</f>
        <v>1.5</v>
      </c>
      <c r="R17" s="24">
        <f>N17-(R2-O17)</f>
        <v>1.4</v>
      </c>
      <c r="S17" s="24">
        <f>N17-(S2-O17)</f>
        <v>1.2999999999999998</v>
      </c>
      <c r="T17" s="21">
        <f>N17-(T2-O17)</f>
        <v>1.2</v>
      </c>
      <c r="U17" s="24">
        <f>N17-(U2-O17)</f>
        <v>1.1000000000000001</v>
      </c>
      <c r="V17" s="24">
        <f>N17-(V2-O17)</f>
        <v>1</v>
      </c>
      <c r="W17" s="21">
        <f>N17-(W2-O17)</f>
        <v>0.89999999999999991</v>
      </c>
      <c r="X17" s="24">
        <f>N17-(X2-O17)</f>
        <v>0.79999999999999993</v>
      </c>
      <c r="Y17" s="22">
        <f>N17-(Y2-O17)</f>
        <v>0.7</v>
      </c>
    </row>
    <row r="18" spans="1:25" x14ac:dyDescent="0.3">
      <c r="A18" s="32">
        <f>1*A2</f>
        <v>1</v>
      </c>
      <c r="B18" s="33">
        <f>0.75*B2</f>
        <v>0.75</v>
      </c>
      <c r="C18" s="11">
        <f>A18-(C2-B18)</f>
        <v>1.75</v>
      </c>
      <c r="D18" s="12">
        <f>A18-(D2-B18)</f>
        <v>1.7</v>
      </c>
      <c r="E18" s="12">
        <f>A18-(E2-B18)</f>
        <v>1.65</v>
      </c>
      <c r="F18" s="12">
        <f>A18-(F2-B18)</f>
        <v>1.6</v>
      </c>
      <c r="G18" s="12">
        <f>A18-(G2-B18)</f>
        <v>1.55</v>
      </c>
      <c r="H18" s="12">
        <f>A18-(H2-B18)</f>
        <v>1.5</v>
      </c>
      <c r="I18" s="12">
        <f>A18-(I2-B18)</f>
        <v>1.45</v>
      </c>
      <c r="J18" s="12">
        <f>A18-(J2-B18)</f>
        <v>1.4</v>
      </c>
      <c r="K18" s="12">
        <f>A18-(K2-B18)</f>
        <v>1.35</v>
      </c>
      <c r="L18" s="12">
        <f>A18-(L2-B18)</f>
        <v>1.3</v>
      </c>
      <c r="M18" s="13">
        <f>A18-(M2-B18)</f>
        <v>1.25</v>
      </c>
      <c r="N18" s="34">
        <f>1*N2</f>
        <v>1</v>
      </c>
      <c r="O18" s="33">
        <f>0.75*O2</f>
        <v>0.75</v>
      </c>
      <c r="P18" s="11">
        <f>N18-(P2-O18)</f>
        <v>1.65</v>
      </c>
      <c r="Q18" s="12">
        <f>N18-(Q2-O18)</f>
        <v>1.55</v>
      </c>
      <c r="R18" s="35">
        <f>N18-(R2-O18)</f>
        <v>1.45</v>
      </c>
      <c r="S18" s="35">
        <f>N18-(S2-O18)</f>
        <v>1.35</v>
      </c>
      <c r="T18" s="12">
        <f>N18-(T2-O18)</f>
        <v>1.25</v>
      </c>
      <c r="U18" s="35">
        <f>N18-(U2-O18)</f>
        <v>1.1499999999999999</v>
      </c>
      <c r="V18" s="35">
        <f>N18-(V2-O18)</f>
        <v>1.05</v>
      </c>
      <c r="W18" s="12">
        <f>N18-(W2-O18)</f>
        <v>0.95</v>
      </c>
      <c r="X18" s="35">
        <f>N18-(X2-O18)</f>
        <v>0.85</v>
      </c>
      <c r="Y18" s="13">
        <f>N18-(Y2-O18)</f>
        <v>0.75</v>
      </c>
    </row>
    <row r="19" spans="1:25" x14ac:dyDescent="0.3">
      <c r="A19" s="18">
        <f>1*A2</f>
        <v>1</v>
      </c>
      <c r="B19" s="19">
        <f>0.8*B2</f>
        <v>0.8</v>
      </c>
      <c r="C19" s="20">
        <f>A19-(C2-B19)</f>
        <v>1.8</v>
      </c>
      <c r="D19" s="21">
        <f>A19-(D2-B19)</f>
        <v>1.75</v>
      </c>
      <c r="E19" s="21">
        <f>A19-(E2-B19)</f>
        <v>1.7000000000000002</v>
      </c>
      <c r="F19" s="21">
        <f>A19-(F2-B19)</f>
        <v>1.65</v>
      </c>
      <c r="G19" s="21">
        <f>A19-(G2-B19)</f>
        <v>1.6</v>
      </c>
      <c r="H19" s="21">
        <f>A19-(H2-B19)</f>
        <v>1.55</v>
      </c>
      <c r="I19" s="21">
        <f>A19-(I2-B19)</f>
        <v>1.5</v>
      </c>
      <c r="J19" s="21">
        <f>A19-(J2-B19)</f>
        <v>1.4500000000000002</v>
      </c>
      <c r="K19" s="21">
        <f>A19-(K2-B19)</f>
        <v>1.4</v>
      </c>
      <c r="L19" s="21">
        <f>A19-(L2-B19)</f>
        <v>1.35</v>
      </c>
      <c r="M19" s="22">
        <f>A19-(M2-B19)</f>
        <v>1.3</v>
      </c>
      <c r="N19" s="23">
        <f>1*N2</f>
        <v>1</v>
      </c>
      <c r="O19" s="19">
        <f>0.8*O2</f>
        <v>0.8</v>
      </c>
      <c r="P19" s="20">
        <f>N19-(P2-O19)</f>
        <v>1.7000000000000002</v>
      </c>
      <c r="Q19" s="21">
        <f>N19-(Q2-O19)</f>
        <v>1.6</v>
      </c>
      <c r="R19" s="24">
        <f>N19-(R2-O19)</f>
        <v>1.5</v>
      </c>
      <c r="S19" s="24">
        <f>N19-(S2-O19)</f>
        <v>1.4</v>
      </c>
      <c r="T19" s="21">
        <f>N19-(T2-O19)</f>
        <v>1.3</v>
      </c>
      <c r="U19" s="24">
        <f>N19-(U2-O19)</f>
        <v>1.2000000000000002</v>
      </c>
      <c r="V19" s="24">
        <f>N19-(V2-O19)</f>
        <v>1.1000000000000001</v>
      </c>
      <c r="W19" s="21">
        <f>N19-(W2-O19)</f>
        <v>1</v>
      </c>
      <c r="X19" s="24">
        <f>N19-(X2-O19)</f>
        <v>0.9</v>
      </c>
      <c r="Y19" s="22">
        <f>N19-(Y2-O19)</f>
        <v>0.8</v>
      </c>
    </row>
    <row r="20" spans="1:25" x14ac:dyDescent="0.3">
      <c r="A20" s="32">
        <f>1*A2</f>
        <v>1</v>
      </c>
      <c r="B20" s="33">
        <f>0.85*B2</f>
        <v>0.85</v>
      </c>
      <c r="C20" s="11">
        <f>A20-(C2-B20)</f>
        <v>1.85</v>
      </c>
      <c r="D20" s="12">
        <f>A20-(D2-B20)</f>
        <v>1.7999999999999998</v>
      </c>
      <c r="E20" s="12">
        <f>A20-(E2-B20)</f>
        <v>1.75</v>
      </c>
      <c r="F20" s="12">
        <f>A20-(F2-B20)</f>
        <v>1.7</v>
      </c>
      <c r="G20" s="12">
        <f>A20-(G2-B20)</f>
        <v>1.65</v>
      </c>
      <c r="H20" s="12">
        <f>A20-(H2-B20)</f>
        <v>1.6</v>
      </c>
      <c r="I20" s="12">
        <f>A20-(I2-B20)</f>
        <v>1.55</v>
      </c>
      <c r="J20" s="12">
        <f>A20-(J2-B20)</f>
        <v>1.5</v>
      </c>
      <c r="K20" s="12">
        <f>A20-(K2-B20)</f>
        <v>1.45</v>
      </c>
      <c r="L20" s="12">
        <f>A20-(L2-B20)</f>
        <v>1.4</v>
      </c>
      <c r="M20" s="13">
        <f>A20-(M2-B20)</f>
        <v>1.35</v>
      </c>
      <c r="N20" s="34">
        <f>1*N2</f>
        <v>1</v>
      </c>
      <c r="O20" s="33">
        <f>0.85*O2</f>
        <v>0.85</v>
      </c>
      <c r="P20" s="11">
        <f>N20-(P2-O20)</f>
        <v>1.75</v>
      </c>
      <c r="Q20" s="12">
        <f>N20-(Q2-O20)</f>
        <v>1.65</v>
      </c>
      <c r="R20" s="35">
        <f>N20-(R2-O20)</f>
        <v>1.55</v>
      </c>
      <c r="S20" s="35">
        <f>N20-(S2-O20)</f>
        <v>1.45</v>
      </c>
      <c r="T20" s="12">
        <f>N20-(T2-O20)</f>
        <v>1.35</v>
      </c>
      <c r="U20" s="35">
        <f>N20-(U2-O20)</f>
        <v>1.25</v>
      </c>
      <c r="V20" s="35">
        <f>N20-(V2-O20)</f>
        <v>1.1499999999999999</v>
      </c>
      <c r="W20" s="12">
        <f>N20-(W2-O20)</f>
        <v>1.0499999999999998</v>
      </c>
      <c r="X20" s="35">
        <f>N20-(X2-O20)</f>
        <v>0.95</v>
      </c>
      <c r="Y20" s="13">
        <f>N20-(Y2-O20)</f>
        <v>0.85</v>
      </c>
    </row>
    <row r="21" spans="1:25" x14ac:dyDescent="0.3">
      <c r="A21" s="18">
        <f>1*A2</f>
        <v>1</v>
      </c>
      <c r="B21" s="19">
        <f>0.9*B2</f>
        <v>0.9</v>
      </c>
      <c r="C21" s="20">
        <f>A21-(C2-B21)</f>
        <v>1.9</v>
      </c>
      <c r="D21" s="21">
        <f>A21-(D2-B21)</f>
        <v>1.85</v>
      </c>
      <c r="E21" s="21">
        <f>A21-(E2-B21)</f>
        <v>1.8</v>
      </c>
      <c r="F21" s="21">
        <f>A21-(F2-B21)</f>
        <v>1.75</v>
      </c>
      <c r="G21" s="21">
        <f>A21-(G2-B21)</f>
        <v>1.7</v>
      </c>
      <c r="H21" s="21">
        <f>A21-(H2-B21)</f>
        <v>1.65</v>
      </c>
      <c r="I21" s="21">
        <f>A21-(I2-B21)</f>
        <v>1.6</v>
      </c>
      <c r="J21" s="21">
        <f>A21-(J2-B21)</f>
        <v>1.55</v>
      </c>
      <c r="K21" s="21">
        <f>A21-(K2-B21)</f>
        <v>1.5</v>
      </c>
      <c r="L21" s="21">
        <f>A21-(L2-B21)</f>
        <v>1.45</v>
      </c>
      <c r="M21" s="22">
        <f>A21-(M2-B21)</f>
        <v>1.4</v>
      </c>
      <c r="N21" s="23">
        <f>1*N2</f>
        <v>1</v>
      </c>
      <c r="O21" s="19">
        <f>0.9*O2</f>
        <v>0.9</v>
      </c>
      <c r="P21" s="20">
        <f>N21-(P2-O21)</f>
        <v>1.8</v>
      </c>
      <c r="Q21" s="21">
        <f>N21-(Q2-O21)</f>
        <v>1.7</v>
      </c>
      <c r="R21" s="24">
        <f>N21-(R2-O21)</f>
        <v>1.6</v>
      </c>
      <c r="S21" s="24">
        <f>N21-(S2-O21)</f>
        <v>1.5</v>
      </c>
      <c r="T21" s="21">
        <f>N21-(T2-O21)</f>
        <v>1.4</v>
      </c>
      <c r="U21" s="24">
        <f>N21-(U2-O21)</f>
        <v>1.3</v>
      </c>
      <c r="V21" s="24">
        <f>N21-(V2-O21)</f>
        <v>1.2000000000000002</v>
      </c>
      <c r="W21" s="21">
        <f>N21-(W2-O21)</f>
        <v>1.1000000000000001</v>
      </c>
      <c r="X21" s="24">
        <f>N21-(X2-O21)</f>
        <v>1</v>
      </c>
      <c r="Y21" s="22">
        <f>N21-(Y2-O21)</f>
        <v>0.9</v>
      </c>
    </row>
    <row r="22" spans="1:25" x14ac:dyDescent="0.3">
      <c r="A22" s="32">
        <f>1*A2</f>
        <v>1</v>
      </c>
      <c r="B22" s="33">
        <f>0.95*B2</f>
        <v>0.95</v>
      </c>
      <c r="C22" s="11">
        <f>A22-(C2-B22)</f>
        <v>1.95</v>
      </c>
      <c r="D22" s="12">
        <f>A22-(D2-B22)</f>
        <v>1.9</v>
      </c>
      <c r="E22" s="12">
        <f>A22-(E2-B22)</f>
        <v>1.85</v>
      </c>
      <c r="F22" s="12">
        <f>A22-(F2-B22)</f>
        <v>1.7999999999999998</v>
      </c>
      <c r="G22" s="12">
        <f>A22-(G2-B22)</f>
        <v>1.75</v>
      </c>
      <c r="H22" s="12">
        <f>A22-(H2-B22)</f>
        <v>1.7</v>
      </c>
      <c r="I22" s="12">
        <f>A22-(I2-B22)</f>
        <v>1.65</v>
      </c>
      <c r="J22" s="12">
        <f>A22-(J2-B22)</f>
        <v>1.6</v>
      </c>
      <c r="K22" s="12">
        <f>A22-(K2-B22)</f>
        <v>1.5499999999999998</v>
      </c>
      <c r="L22" s="12">
        <f>A22-(L2-B22)</f>
        <v>1.5</v>
      </c>
      <c r="M22" s="13">
        <f>A22-(M2-B22)</f>
        <v>1.45</v>
      </c>
      <c r="N22" s="34">
        <f>1*N2</f>
        <v>1</v>
      </c>
      <c r="O22" s="33">
        <f>0.95*O2</f>
        <v>0.95</v>
      </c>
      <c r="P22" s="11">
        <f>N22-(P2-O22)</f>
        <v>1.85</v>
      </c>
      <c r="Q22" s="12">
        <f>N22-(Q2-O22)</f>
        <v>1.75</v>
      </c>
      <c r="R22" s="35">
        <f>N22-(R2-O22)</f>
        <v>1.65</v>
      </c>
      <c r="S22" s="35">
        <f>N22-(S2-O22)</f>
        <v>1.5499999999999998</v>
      </c>
      <c r="T22" s="12">
        <f>N22-(T2-O22)</f>
        <v>1.45</v>
      </c>
      <c r="U22" s="35">
        <f>N22-(U2-O22)</f>
        <v>1.35</v>
      </c>
      <c r="V22" s="35">
        <f>N22-(V2-O22)</f>
        <v>1.25</v>
      </c>
      <c r="W22" s="12">
        <f>N22-(W2-O22)</f>
        <v>1.1499999999999999</v>
      </c>
      <c r="X22" s="35">
        <f>N22-(X2-O22)</f>
        <v>1.0499999999999998</v>
      </c>
      <c r="Y22" s="13">
        <f>N22-(Y2-O22)</f>
        <v>0.95</v>
      </c>
    </row>
    <row r="23" spans="1:25" ht="15" thickBot="1" x14ac:dyDescent="0.35">
      <c r="A23" s="25">
        <f>1*A2</f>
        <v>1</v>
      </c>
      <c r="B23" s="26">
        <f>1*B2</f>
        <v>1</v>
      </c>
      <c r="C23" s="27">
        <f>A23-(C2-B23)</f>
        <v>2</v>
      </c>
      <c r="D23" s="28">
        <f>A23-(D2-B23)</f>
        <v>1.95</v>
      </c>
      <c r="E23" s="28">
        <f>A23-(E2-B23)</f>
        <v>1.9</v>
      </c>
      <c r="F23" s="28">
        <f>A23-(F2-B23)</f>
        <v>1.85</v>
      </c>
      <c r="G23" s="28">
        <f>A23-(G2-B23)</f>
        <v>1.8</v>
      </c>
      <c r="H23" s="28">
        <f>A23-(H2-B23)</f>
        <v>1.75</v>
      </c>
      <c r="I23" s="28">
        <f>A23-(I2-B23)</f>
        <v>1.7</v>
      </c>
      <c r="J23" s="28">
        <f>A23-(J2-B23)</f>
        <v>1.65</v>
      </c>
      <c r="K23" s="28">
        <f>A23-(K2-B23)</f>
        <v>1.6</v>
      </c>
      <c r="L23" s="28">
        <f>A23-(L2-B23)</f>
        <v>1.55</v>
      </c>
      <c r="M23" s="29">
        <f>A23-(M2-B23)</f>
        <v>1.5</v>
      </c>
      <c r="N23" s="30">
        <f>1*N2</f>
        <v>1</v>
      </c>
      <c r="O23" s="26">
        <f>1*O2</f>
        <v>1</v>
      </c>
      <c r="P23" s="27">
        <f>N23-(P2-O23)</f>
        <v>1.9</v>
      </c>
      <c r="Q23" s="28">
        <f>N23-(Q2-O23)</f>
        <v>1.8</v>
      </c>
      <c r="R23" s="31">
        <f>N23-(R2-O23)</f>
        <v>1.7</v>
      </c>
      <c r="S23" s="31">
        <f>N23-(S2-O23)</f>
        <v>1.6</v>
      </c>
      <c r="T23" s="28">
        <f>N23-(T2-O23)</f>
        <v>1.5</v>
      </c>
      <c r="U23" s="31">
        <f>N23-(U2-O23)</f>
        <v>1.4</v>
      </c>
      <c r="V23" s="31">
        <f>N23-(V2-O23)</f>
        <v>1.3</v>
      </c>
      <c r="W23" s="28">
        <f>N23-(W2-O23)</f>
        <v>1.2</v>
      </c>
      <c r="X23" s="31">
        <f>N23-(X2-O23)</f>
        <v>1.1000000000000001</v>
      </c>
      <c r="Y23" s="29">
        <f>N23-(Y2-O23)</f>
        <v>1</v>
      </c>
    </row>
  </sheetData>
  <mergeCells count="2">
    <mergeCell ref="D1:M1"/>
    <mergeCell ref="Q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2021-02-19T20:44:44Z</dcterms:modified>
</cp:coreProperties>
</file>