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1C76BD6-A5D8-44CC-AA72-AB7129A08489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foo" sheetId="1" r:id="rId1"/>
    <sheet name="bar" sheetId="2" r:id="rId2"/>
    <sheet name="Лист1" sheetId="12" r:id="rId3"/>
    <sheet name="Лист3" sheetId="4" r:id="rId4"/>
    <sheet name="Лист4" sheetId="5" r:id="rId5"/>
    <sheet name="Лист5" sheetId="6" r:id="rId6"/>
    <sheet name="Диаграмма1" sheetId="7" r:id="rId7"/>
    <sheet name="Диаграмма2" sheetId="8" r:id="rId8"/>
    <sheet name="Диаграмма3" sheetId="9" r:id="rId9"/>
    <sheet name="Функция1" sheetId="10" r:id="rId10"/>
    <sheet name="График2" sheetId="11" r:id="rId11"/>
  </sheets>
  <definedNames>
    <definedName name="_xlnm._FilterDatabase" localSheetId="1" hidden="1">bar!$A$1:$G$17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C2" i="10"/>
  <c r="B2" i="10"/>
  <c r="G15" i="6" l="1"/>
  <c r="G14" i="6"/>
  <c r="G12" i="6"/>
  <c r="G13" i="6"/>
  <c r="D10" i="6"/>
  <c r="E10" i="6"/>
  <c r="F10" i="6"/>
  <c r="C10" i="6"/>
  <c r="G5" i="6"/>
  <c r="G6" i="6"/>
  <c r="G7" i="6"/>
  <c r="G8" i="6"/>
  <c r="G4" i="6"/>
  <c r="D9" i="6"/>
  <c r="E9" i="6"/>
  <c r="F9" i="6"/>
  <c r="C9" i="6"/>
  <c r="F17" i="5"/>
  <c r="E17" i="5"/>
  <c r="D17" i="5"/>
  <c r="C17" i="5"/>
  <c r="F16" i="5"/>
  <c r="E16" i="5"/>
  <c r="D16" i="5"/>
  <c r="C16" i="5"/>
  <c r="G15" i="5"/>
  <c r="G14" i="5"/>
  <c r="G13" i="5"/>
  <c r="G12" i="5"/>
  <c r="G11" i="5"/>
  <c r="G10" i="5"/>
  <c r="G9" i="5"/>
  <c r="G8" i="5"/>
  <c r="G7" i="5"/>
  <c r="G6" i="5"/>
  <c r="G5" i="5"/>
  <c r="G4" i="5"/>
  <c r="F17" i="4"/>
  <c r="D17" i="4"/>
  <c r="E17" i="4"/>
  <c r="C17" i="4"/>
  <c r="D16" i="4"/>
  <c r="E16" i="4"/>
  <c r="F16" i="4"/>
  <c r="C16" i="4"/>
  <c r="G5" i="4"/>
  <c r="G6" i="4"/>
  <c r="G7" i="4"/>
  <c r="G8" i="4"/>
  <c r="G9" i="4"/>
  <c r="G10" i="4"/>
  <c r="G11" i="4"/>
  <c r="G12" i="4"/>
  <c r="G13" i="4"/>
  <c r="G14" i="4"/>
  <c r="G15" i="4"/>
  <c r="G4" i="4"/>
  <c r="D17" i="2"/>
  <c r="E17" i="2"/>
  <c r="F17" i="2"/>
  <c r="C17" i="2"/>
  <c r="D16" i="2"/>
  <c r="E16" i="2"/>
  <c r="F16" i="2"/>
  <c r="C16" i="2"/>
  <c r="G6" i="2"/>
  <c r="G8" i="2"/>
  <c r="G12" i="2"/>
  <c r="G14" i="2"/>
  <c r="G9" i="2"/>
  <c r="G7" i="2"/>
  <c r="G13" i="2"/>
  <c r="G5" i="2"/>
  <c r="G15" i="2"/>
  <c r="G11" i="2"/>
  <c r="G4" i="2"/>
  <c r="G10" i="2"/>
</calcChain>
</file>

<file path=xl/sharedStrings.xml><?xml version="1.0" encoding="utf-8"?>
<sst xmlns="http://schemas.openxmlformats.org/spreadsheetml/2006/main" count="111" uniqueCount="47">
  <si>
    <t>пятница</t>
  </si>
  <si>
    <t>октябрь</t>
  </si>
  <si>
    <t>группа 1</t>
  </si>
  <si>
    <t>1-ая пара</t>
  </si>
  <si>
    <t>1-й семестр</t>
  </si>
  <si>
    <t>1 неделя</t>
  </si>
  <si>
    <t>суббота</t>
  </si>
  <si>
    <t>ноябрь</t>
  </si>
  <si>
    <t>группа 2</t>
  </si>
  <si>
    <t>2-й семестр</t>
  </si>
  <si>
    <t>2 неделя</t>
  </si>
  <si>
    <t>воскресенье</t>
  </si>
  <si>
    <t>декабрь</t>
  </si>
  <si>
    <t>группа 3</t>
  </si>
  <si>
    <t>3-й семестр</t>
  </si>
  <si>
    <t>3 неделя</t>
  </si>
  <si>
    <t>Ведомость</t>
  </si>
  <si>
    <t>№</t>
  </si>
  <si>
    <t>Фамилия</t>
  </si>
  <si>
    <t>Название предмета</t>
  </si>
  <si>
    <t>Математика</t>
  </si>
  <si>
    <t>История</t>
  </si>
  <si>
    <t>Физика</t>
  </si>
  <si>
    <t>Программирование</t>
  </si>
  <si>
    <t>Сумма</t>
  </si>
  <si>
    <t>Авдеев</t>
  </si>
  <si>
    <t>Бондарев</t>
  </si>
  <si>
    <t>Заикина</t>
  </si>
  <si>
    <t>Кротов</t>
  </si>
  <si>
    <t>Кузнецов</t>
  </si>
  <si>
    <t>Строганов</t>
  </si>
  <si>
    <t>Забаштанский</t>
  </si>
  <si>
    <t>Абрамович</t>
  </si>
  <si>
    <t>Синий</t>
  </si>
  <si>
    <t>Торрес</t>
  </si>
  <si>
    <t>Жирафов</t>
  </si>
  <si>
    <t>Алексеев</t>
  </si>
  <si>
    <t>Сред. балл</t>
  </si>
  <si>
    <t>Название дисциплины</t>
  </si>
  <si>
    <t>Ср.балл</t>
  </si>
  <si>
    <t>Максимальный балл имеет студент</t>
  </si>
  <si>
    <t>Лучше других сдана дисциплина</t>
  </si>
  <si>
    <t>Хуже других сдана дисциплина</t>
  </si>
  <si>
    <t>x</t>
  </si>
  <si>
    <t>y</t>
  </si>
  <si>
    <t>Значение A:</t>
  </si>
  <si>
    <t>Значение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</si>
</sst>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Лист5!$B$4:$B$8</c:f>
              <c:strCache>
                <c:ptCount val="5"/>
                <c:pt idx="0">
                  <c:v>Бондарев</c:v>
                </c:pt>
                <c:pt idx="1">
                  <c:v>Заикина</c:v>
                </c:pt>
                <c:pt idx="2">
                  <c:v>Кротов</c:v>
                </c:pt>
                <c:pt idx="3">
                  <c:v>Кузнецов</c:v>
                </c:pt>
                <c:pt idx="4">
                  <c:v>Строганов</c:v>
                </c:pt>
              </c:strCache>
            </c:strRef>
          </c:cat>
          <c:val>
            <c:numRef>
              <c:f>Лист5!$G$4:$G$8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6E-4E78-ACAF-6D9716E5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038127"/>
        <c:axId val="918497983"/>
      </c:lineChart>
      <c:catAx>
        <c:axId val="91503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497983"/>
        <c:crosses val="autoZero"/>
        <c:auto val="1"/>
        <c:lblAlgn val="ctr"/>
        <c:lblOffset val="100"/>
        <c:noMultiLvlLbl val="0"/>
      </c:catAx>
      <c:valAx>
        <c:axId val="9184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503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Ведомость</c:v>
          </c:tx>
          <c:dPt>
            <c:idx val="0"/>
            <c:bubble3D val="0"/>
            <c:explosion val="8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BF-42CD-A152-8284849B04A8}"/>
              </c:ext>
            </c:extLst>
          </c:dPt>
          <c:dPt>
            <c:idx val="1"/>
            <c:bubble3D val="0"/>
            <c:explosion val="1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BF-42CD-A152-8284849B04A8}"/>
              </c:ext>
            </c:extLst>
          </c:dPt>
          <c:dPt>
            <c:idx val="2"/>
            <c:bubble3D val="0"/>
            <c:explosion val="7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FBF-42CD-A152-8284849B04A8}"/>
              </c:ext>
            </c:extLst>
          </c:dPt>
          <c:dPt>
            <c:idx val="3"/>
            <c:bubble3D val="0"/>
            <c:explosion val="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BF-42CD-A152-8284849B04A8}"/>
              </c:ext>
            </c:extLst>
          </c:dPt>
          <c:dPt>
            <c:idx val="4"/>
            <c:bubble3D val="0"/>
            <c:explosion val="8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FBF-42CD-A152-8284849B04A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FBF-42CD-A152-8284849B04A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FBF-42CD-A152-8284849B04A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FBF-42CD-A152-8284849B04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FBF-42CD-A152-8284849B04A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FBF-42CD-A152-8284849B04A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Лист5!$B$4:$B$8</c:f>
              <c:strCache>
                <c:ptCount val="5"/>
                <c:pt idx="0">
                  <c:v>Бондарев</c:v>
                </c:pt>
                <c:pt idx="1">
                  <c:v>Заикина</c:v>
                </c:pt>
                <c:pt idx="2">
                  <c:v>Кротов</c:v>
                </c:pt>
                <c:pt idx="3">
                  <c:v>Кузнецов</c:v>
                </c:pt>
                <c:pt idx="4">
                  <c:v>Строганов</c:v>
                </c:pt>
              </c:strCache>
            </c:strRef>
          </c:cat>
          <c:val>
            <c:numRef>
              <c:f>Лист5!$G$4:$G$8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F-42CD-A152-8284849B04A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Ведомость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Лист5!$B$4:$B$8</c:f>
              <c:strCache>
                <c:ptCount val="5"/>
                <c:pt idx="0">
                  <c:v>Бондарев</c:v>
                </c:pt>
                <c:pt idx="1">
                  <c:v>Заикина</c:v>
                </c:pt>
                <c:pt idx="2">
                  <c:v>Кротов</c:v>
                </c:pt>
                <c:pt idx="3">
                  <c:v>Кузнецов</c:v>
                </c:pt>
                <c:pt idx="4">
                  <c:v>Строганов</c:v>
                </c:pt>
              </c:strCache>
            </c:strRef>
          </c:cat>
          <c:val>
            <c:numRef>
              <c:f>Лист5!$G$4:$G$8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06-4573-899A-3A91818D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838575"/>
        <c:axId val="943200719"/>
      </c:barChart>
      <c:catAx>
        <c:axId val="95483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200719"/>
        <c:crosses val="autoZero"/>
        <c:auto val="1"/>
        <c:lblAlgn val="ctr"/>
        <c:lblOffset val="100"/>
        <c:noMultiLvlLbl val="0"/>
      </c:catAx>
      <c:valAx>
        <c:axId val="9432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83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График y=f(x)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Функция1!$B$1:$CT$1</c:f>
              <c:numCache>
                <c:formatCode>General</c:formatCode>
                <c:ptCount val="97"/>
                <c:pt idx="0">
                  <c:v>0</c:v>
                </c:pt>
                <c:pt idx="1">
                  <c:v>0.15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Функция1!$B$2:$CT$2</c:f>
              <c:numCache>
                <c:formatCode>0.00</c:formatCode>
                <c:ptCount val="97"/>
                <c:pt idx="0">
                  <c:v>0.89</c:v>
                </c:pt>
                <c:pt idx="1">
                  <c:v>1.2013743387426425</c:v>
                </c:pt>
                <c:pt idx="2">
                  <c:v>2.4192708273285501</c:v>
                </c:pt>
                <c:pt idx="3">
                  <c:v>3.9887032726008784</c:v>
                </c:pt>
                <c:pt idx="4">
                  <c:v>6.5762599280482785</c:v>
                </c:pt>
                <c:pt idx="5">
                  <c:v>10.842419625026093</c:v>
                </c:pt>
                <c:pt idx="6">
                  <c:v>17.876127861637023</c:v>
                </c:pt>
                <c:pt idx="7">
                  <c:v>29.472752243236162</c:v>
                </c:pt>
                <c:pt idx="8">
                  <c:v>48.592353529498368</c:v>
                </c:pt>
                <c:pt idx="9">
                  <c:v>80.115246857464427</c:v>
                </c:pt>
                <c:pt idx="10">
                  <c:v>132.08771160129317</c:v>
                </c:pt>
                <c:pt idx="11">
                  <c:v>217.77581971515613</c:v>
                </c:pt>
                <c:pt idx="12">
                  <c:v>359.05162620853423</c:v>
                </c:pt>
                <c:pt idx="13">
                  <c:v>591.97605340948212</c:v>
                </c:pt>
                <c:pt idx="14">
                  <c:v>976.00351100132809</c:v>
                </c:pt>
                <c:pt idx="15">
                  <c:v>1609.1577488658963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D-4021-808F-2ACA0F32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12751"/>
        <c:axId val="953324543"/>
      </c:scatterChart>
      <c:valAx>
        <c:axId val="8190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324543"/>
        <c:crosses val="autoZero"/>
        <c:crossBetween val="midCat"/>
      </c:valAx>
      <c:valAx>
        <c:axId val="953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0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42E6A4-834D-4C58-949C-68563488030E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9725EA-5810-461E-8D37-E3AA1E87046F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FE123C-AB01-428A-8C93-7A8BABCB2153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D2CB2E-5D38-46DB-A2AA-071D0D98512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3C2628-67B8-4196-968E-5FB14F05EE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EC2FC4-96C6-4B43-9494-B524ABC79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FDCED5-C460-4757-B640-8826804DE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A4F763-D1C4-4BDF-B9A1-E1216E7B86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"/>
  <sheetViews>
    <sheetView workbookViewId="0">
      <selection activeCell="Z13" sqref="Z13"/>
    </sheetView>
  </sheetViews>
  <sheetFormatPr defaultRowHeight="15" x14ac:dyDescent="0.25"/>
  <sheetData>
    <row r="1" spans="1:24" x14ac:dyDescent="0.25">
      <c r="A1">
        <v>2</v>
      </c>
      <c r="B1" t="s">
        <v>0</v>
      </c>
      <c r="C1" t="s">
        <v>1</v>
      </c>
      <c r="D1">
        <v>2020</v>
      </c>
      <c r="E1" t="s">
        <v>2</v>
      </c>
      <c r="F1" t="s">
        <v>3</v>
      </c>
      <c r="G1" t="s">
        <v>4</v>
      </c>
      <c r="H1" t="s">
        <v>5</v>
      </c>
      <c r="I1">
        <v>3</v>
      </c>
      <c r="J1" t="s">
        <v>6</v>
      </c>
      <c r="K1" t="s">
        <v>7</v>
      </c>
      <c r="L1">
        <v>2021</v>
      </c>
      <c r="M1" t="s">
        <v>8</v>
      </c>
      <c r="N1" t="s">
        <v>3</v>
      </c>
      <c r="O1" t="s">
        <v>9</v>
      </c>
      <c r="P1" t="s">
        <v>10</v>
      </c>
      <c r="Q1">
        <v>4</v>
      </c>
      <c r="R1" t="s">
        <v>11</v>
      </c>
      <c r="S1" t="s">
        <v>12</v>
      </c>
      <c r="T1">
        <v>2022</v>
      </c>
      <c r="U1" t="s">
        <v>13</v>
      </c>
      <c r="V1" t="s">
        <v>3</v>
      </c>
      <c r="W1" t="s">
        <v>14</v>
      </c>
      <c r="X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7512-E14A-4C12-A57F-879004B4F9B1}">
  <dimension ref="A1:G17"/>
  <sheetViews>
    <sheetView workbookViewId="0">
      <selection activeCell="G9" sqref="G9"/>
    </sheetView>
  </sheetViews>
  <sheetFormatPr defaultColWidth="8.85546875" defaultRowHeight="18.75" x14ac:dyDescent="0.25"/>
  <cols>
    <col min="1" max="1" width="3.42578125" style="1" bestFit="1" customWidth="1"/>
    <col min="2" max="2" width="16.5703125" style="1" bestFit="1" customWidth="1"/>
    <col min="3" max="3" width="14.140625" style="1" bestFit="1" customWidth="1"/>
    <col min="4" max="4" width="10.140625" style="1" bestFit="1" customWidth="1"/>
    <col min="5" max="5" width="9" style="1" bestFit="1" customWidth="1"/>
    <col min="6" max="6" width="22.5703125" style="1" bestFit="1" customWidth="1"/>
    <col min="7" max="7" width="8.28515625" style="1" bestFit="1" customWidth="1"/>
    <col min="8" max="16384" width="8.85546875" style="1"/>
  </cols>
  <sheetData>
    <row r="1" spans="1:7" x14ac:dyDescent="0.25">
      <c r="A1" s="10" t="s">
        <v>16</v>
      </c>
      <c r="B1" s="10"/>
      <c r="C1" s="10"/>
      <c r="D1" s="10"/>
      <c r="E1" s="10"/>
      <c r="F1" s="10"/>
      <c r="G1" s="10"/>
    </row>
    <row r="2" spans="1:7" x14ac:dyDescent="0.25">
      <c r="A2" s="10" t="s">
        <v>17</v>
      </c>
      <c r="B2" s="10" t="s">
        <v>18</v>
      </c>
      <c r="C2" s="10" t="s">
        <v>19</v>
      </c>
      <c r="D2" s="10"/>
      <c r="E2" s="10"/>
      <c r="F2" s="10"/>
      <c r="G2" s="10" t="s">
        <v>24</v>
      </c>
    </row>
    <row r="3" spans="1:7" x14ac:dyDescent="0.25">
      <c r="A3" s="10"/>
      <c r="B3" s="10"/>
      <c r="C3" s="1" t="s">
        <v>20</v>
      </c>
      <c r="D3" s="1" t="s">
        <v>21</v>
      </c>
      <c r="E3" s="1" t="s">
        <v>22</v>
      </c>
      <c r="F3" s="1" t="s">
        <v>23</v>
      </c>
      <c r="G3" s="10"/>
    </row>
    <row r="4" spans="1:7" x14ac:dyDescent="0.25">
      <c r="A4" s="1">
        <v>12</v>
      </c>
      <c r="B4" s="1" t="s">
        <v>36</v>
      </c>
      <c r="C4" s="2">
        <v>5</v>
      </c>
      <c r="D4" s="2">
        <v>2</v>
      </c>
      <c r="E4" s="2">
        <v>2</v>
      </c>
      <c r="F4" s="2">
        <v>4</v>
      </c>
      <c r="G4" s="1">
        <f t="shared" ref="G4:G15" si="0">SUM(C4:F4)</f>
        <v>13</v>
      </c>
    </row>
    <row r="5" spans="1:7" x14ac:dyDescent="0.25">
      <c r="A5" s="1">
        <v>9</v>
      </c>
      <c r="B5" s="1" t="s">
        <v>33</v>
      </c>
      <c r="C5" s="2">
        <v>3</v>
      </c>
      <c r="D5" s="2">
        <v>4</v>
      </c>
      <c r="E5" s="2">
        <v>4</v>
      </c>
      <c r="F5" s="2">
        <v>3</v>
      </c>
      <c r="G5" s="1">
        <f t="shared" si="0"/>
        <v>14</v>
      </c>
    </row>
    <row r="6" spans="1:7" x14ac:dyDescent="0.25">
      <c r="A6" s="1">
        <v>2</v>
      </c>
      <c r="B6" s="1" t="s">
        <v>26</v>
      </c>
      <c r="C6" s="2">
        <v>3</v>
      </c>
      <c r="D6" s="2">
        <v>5</v>
      </c>
      <c r="E6" s="2">
        <v>4</v>
      </c>
      <c r="F6" s="2">
        <v>3</v>
      </c>
      <c r="G6" s="1">
        <f t="shared" si="0"/>
        <v>15</v>
      </c>
    </row>
    <row r="7" spans="1:7" x14ac:dyDescent="0.25">
      <c r="A7" s="1">
        <v>7</v>
      </c>
      <c r="B7" s="1" t="s">
        <v>31</v>
      </c>
      <c r="C7" s="2">
        <v>3</v>
      </c>
      <c r="D7" s="2">
        <v>4</v>
      </c>
      <c r="E7" s="2">
        <v>4</v>
      </c>
      <c r="F7" s="2">
        <v>4</v>
      </c>
      <c r="G7" s="1">
        <f t="shared" si="0"/>
        <v>15</v>
      </c>
    </row>
    <row r="8" spans="1:7" x14ac:dyDescent="0.25">
      <c r="A8" s="1">
        <v>3</v>
      </c>
      <c r="B8" s="1" t="s">
        <v>27</v>
      </c>
      <c r="C8" s="2">
        <v>5</v>
      </c>
      <c r="D8" s="2">
        <v>3</v>
      </c>
      <c r="E8" s="2">
        <v>3</v>
      </c>
      <c r="F8" s="2">
        <v>4</v>
      </c>
      <c r="G8" s="1">
        <f t="shared" si="0"/>
        <v>15</v>
      </c>
    </row>
    <row r="9" spans="1:7" x14ac:dyDescent="0.25">
      <c r="A9" s="1">
        <v>6</v>
      </c>
      <c r="B9" s="1" t="s">
        <v>30</v>
      </c>
      <c r="C9" s="2">
        <v>4</v>
      </c>
      <c r="D9" s="2">
        <v>3</v>
      </c>
      <c r="E9" s="2">
        <v>4</v>
      </c>
      <c r="F9" s="2">
        <v>4</v>
      </c>
      <c r="G9" s="1">
        <f t="shared" si="0"/>
        <v>15</v>
      </c>
    </row>
    <row r="10" spans="1:7" x14ac:dyDescent="0.25">
      <c r="A10" s="1">
        <v>1</v>
      </c>
      <c r="B10" s="1" t="s">
        <v>25</v>
      </c>
      <c r="C10" s="2">
        <v>5</v>
      </c>
      <c r="D10" s="2">
        <v>4</v>
      </c>
      <c r="E10" s="2">
        <v>5</v>
      </c>
      <c r="F10" s="2">
        <v>2</v>
      </c>
      <c r="G10" s="1">
        <f t="shared" si="0"/>
        <v>16</v>
      </c>
    </row>
    <row r="11" spans="1:7" x14ac:dyDescent="0.25">
      <c r="A11" s="1">
        <v>11</v>
      </c>
      <c r="B11" s="1" t="s">
        <v>35</v>
      </c>
      <c r="C11" s="2">
        <v>5</v>
      </c>
      <c r="D11" s="2">
        <v>4</v>
      </c>
      <c r="E11" s="2">
        <v>3</v>
      </c>
      <c r="F11" s="2">
        <v>4</v>
      </c>
      <c r="G11" s="1">
        <f t="shared" si="0"/>
        <v>16</v>
      </c>
    </row>
    <row r="12" spans="1:7" x14ac:dyDescent="0.25">
      <c r="A12" s="1">
        <v>4</v>
      </c>
      <c r="B12" s="1" t="s">
        <v>28</v>
      </c>
      <c r="C12" s="2">
        <v>5</v>
      </c>
      <c r="D12" s="2">
        <v>3</v>
      </c>
      <c r="E12" s="2">
        <v>4</v>
      </c>
      <c r="F12" s="2">
        <v>5</v>
      </c>
      <c r="G12" s="1">
        <f t="shared" si="0"/>
        <v>17</v>
      </c>
    </row>
    <row r="13" spans="1:7" x14ac:dyDescent="0.25">
      <c r="A13" s="1">
        <v>8</v>
      </c>
      <c r="B13" s="1" t="s">
        <v>32</v>
      </c>
      <c r="C13" s="2">
        <v>5</v>
      </c>
      <c r="D13" s="2">
        <v>5</v>
      </c>
      <c r="E13" s="2">
        <v>5</v>
      </c>
      <c r="F13" s="2">
        <v>5</v>
      </c>
      <c r="G13" s="1">
        <f t="shared" si="0"/>
        <v>20</v>
      </c>
    </row>
    <row r="14" spans="1:7" x14ac:dyDescent="0.25">
      <c r="A14" s="1">
        <v>5</v>
      </c>
      <c r="B14" s="1" t="s">
        <v>29</v>
      </c>
      <c r="C14" s="2">
        <v>5</v>
      </c>
      <c r="D14" s="2">
        <v>5</v>
      </c>
      <c r="E14" s="2">
        <v>5</v>
      </c>
      <c r="F14" s="2">
        <v>5</v>
      </c>
      <c r="G14" s="1">
        <f t="shared" si="0"/>
        <v>20</v>
      </c>
    </row>
    <row r="15" spans="1:7" x14ac:dyDescent="0.25">
      <c r="A15" s="1">
        <v>10</v>
      </c>
      <c r="B15" s="1" t="s">
        <v>34</v>
      </c>
      <c r="C15" s="2">
        <v>5</v>
      </c>
      <c r="D15" s="2">
        <v>5</v>
      </c>
      <c r="E15" s="2">
        <v>5</v>
      </c>
      <c r="F15" s="2">
        <v>5</v>
      </c>
      <c r="G15" s="1">
        <f t="shared" si="0"/>
        <v>20</v>
      </c>
    </row>
    <row r="16" spans="1:7" x14ac:dyDescent="0.25">
      <c r="A16" s="9" t="s">
        <v>24</v>
      </c>
      <c r="B16" s="9"/>
      <c r="C16" s="1">
        <f>SUM(C4:C15)</f>
        <v>53</v>
      </c>
      <c r="D16" s="1">
        <f>SUM(D4:D15)</f>
        <v>47</v>
      </c>
      <c r="E16" s="1">
        <f>SUM(E4:E15)</f>
        <v>48</v>
      </c>
      <c r="F16" s="1">
        <f>SUM(F4:F15)</f>
        <v>48</v>
      </c>
    </row>
    <row r="17" spans="1:6" x14ac:dyDescent="0.25">
      <c r="A17" s="9" t="s">
        <v>37</v>
      </c>
      <c r="B17" s="9"/>
      <c r="C17" s="3">
        <f>AVERAGE(C4:C15)</f>
        <v>4.416666666666667</v>
      </c>
      <c r="D17" s="3">
        <f>AVERAGE(D4:D15)</f>
        <v>3.9166666666666665</v>
      </c>
      <c r="E17" s="3">
        <f>AVERAGE(E4:E15)</f>
        <v>4</v>
      </c>
      <c r="F17" s="3">
        <f>AVERAGE(F4:F15)</f>
        <v>4</v>
      </c>
    </row>
  </sheetData>
  <sortState ref="A4:G15">
    <sortCondition ref="G4:G15"/>
  </sortState>
  <mergeCells count="7">
    <mergeCell ref="A17:B17"/>
    <mergeCell ref="A1:G1"/>
    <mergeCell ref="A2:A3"/>
    <mergeCell ref="B2:B3"/>
    <mergeCell ref="C2:F2"/>
    <mergeCell ref="G2:G3"/>
    <mergeCell ref="A16:B1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EFD3-CAF8-4A41-AF06-C2A8577E2B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03B5-A692-44D9-A6D1-18171E98CF61}">
  <dimension ref="A1:G17"/>
  <sheetViews>
    <sheetView tabSelected="1" workbookViewId="0">
      <selection activeCell="F25" sqref="F25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3" width="14.140625" bestFit="1" customWidth="1"/>
    <col min="4" max="4" width="10.140625" bestFit="1" customWidth="1"/>
    <col min="5" max="5" width="9" bestFit="1" customWidth="1"/>
    <col min="6" max="6" width="22.5703125" bestFit="1" customWidth="1"/>
    <col min="7" max="7" width="8.28515625" bestFit="1" customWidth="1"/>
  </cols>
  <sheetData>
    <row r="1" spans="1:7" ht="18.75" x14ac:dyDescent="0.25">
      <c r="A1" s="10" t="s">
        <v>16</v>
      </c>
      <c r="B1" s="10"/>
      <c r="C1" s="10"/>
      <c r="D1" s="10"/>
      <c r="E1" s="10"/>
      <c r="F1" s="10"/>
      <c r="G1" s="10"/>
    </row>
    <row r="2" spans="1:7" ht="18.75" x14ac:dyDescent="0.25">
      <c r="A2" s="10" t="s">
        <v>17</v>
      </c>
      <c r="B2" s="10" t="s">
        <v>18</v>
      </c>
      <c r="C2" s="10" t="s">
        <v>19</v>
      </c>
      <c r="D2" s="10"/>
      <c r="E2" s="10"/>
      <c r="F2" s="10"/>
      <c r="G2" s="10" t="s">
        <v>24</v>
      </c>
    </row>
    <row r="3" spans="1:7" ht="18.75" x14ac:dyDescent="0.25">
      <c r="A3" s="10"/>
      <c r="B3" s="10"/>
      <c r="C3" s="1" t="s">
        <v>20</v>
      </c>
      <c r="D3" s="1" t="s">
        <v>21</v>
      </c>
      <c r="E3" s="1" t="s">
        <v>22</v>
      </c>
      <c r="F3" s="1" t="s">
        <v>23</v>
      </c>
      <c r="G3" s="10"/>
    </row>
    <row r="4" spans="1:7" ht="18.75" x14ac:dyDescent="0.25">
      <c r="A4" s="1">
        <v>1</v>
      </c>
      <c r="B4" s="1" t="s">
        <v>25</v>
      </c>
      <c r="C4" s="2">
        <v>5</v>
      </c>
      <c r="D4" s="2">
        <v>4</v>
      </c>
      <c r="E4" s="2">
        <v>5</v>
      </c>
      <c r="F4" s="2">
        <v>2</v>
      </c>
      <c r="G4" s="1">
        <f>SUM($C$4:$F$4)</f>
        <v>16</v>
      </c>
    </row>
    <row r="5" spans="1:7" ht="18.75" x14ac:dyDescent="0.25">
      <c r="A5" s="1">
        <v>2</v>
      </c>
      <c r="B5" s="1" t="s">
        <v>26</v>
      </c>
      <c r="C5" s="2">
        <v>3</v>
      </c>
      <c r="D5" s="2">
        <v>5</v>
      </c>
      <c r="E5" s="2">
        <v>4</v>
      </c>
      <c r="F5" s="2">
        <v>3</v>
      </c>
      <c r="G5" s="1">
        <f t="shared" ref="G5:G15" si="0">SUM($C$4:$F$4)</f>
        <v>16</v>
      </c>
    </row>
    <row r="6" spans="1:7" ht="18.75" x14ac:dyDescent="0.25">
      <c r="A6" s="1">
        <v>3</v>
      </c>
      <c r="B6" s="1" t="s">
        <v>27</v>
      </c>
      <c r="C6" s="2">
        <v>5</v>
      </c>
      <c r="D6" s="2">
        <v>3</v>
      </c>
      <c r="E6" s="2">
        <v>3</v>
      </c>
      <c r="F6" s="2">
        <v>4</v>
      </c>
      <c r="G6" s="1">
        <f t="shared" si="0"/>
        <v>16</v>
      </c>
    </row>
    <row r="7" spans="1:7" ht="18.75" x14ac:dyDescent="0.25">
      <c r="A7" s="1">
        <v>4</v>
      </c>
      <c r="B7" s="1" t="s">
        <v>28</v>
      </c>
      <c r="C7" s="2">
        <v>5</v>
      </c>
      <c r="D7" s="2">
        <v>3</v>
      </c>
      <c r="E7" s="2">
        <v>4</v>
      </c>
      <c r="F7" s="2">
        <v>5</v>
      </c>
      <c r="G7" s="1">
        <f t="shared" si="0"/>
        <v>16</v>
      </c>
    </row>
    <row r="8" spans="1:7" ht="18.75" x14ac:dyDescent="0.25">
      <c r="A8" s="1">
        <v>5</v>
      </c>
      <c r="B8" s="1" t="s">
        <v>29</v>
      </c>
      <c r="C8" s="2">
        <v>5</v>
      </c>
      <c r="D8" s="2">
        <v>5</v>
      </c>
      <c r="E8" s="2">
        <v>5</v>
      </c>
      <c r="F8" s="2">
        <v>5</v>
      </c>
      <c r="G8" s="1">
        <f t="shared" si="0"/>
        <v>16</v>
      </c>
    </row>
    <row r="9" spans="1:7" ht="18.75" x14ac:dyDescent="0.25">
      <c r="A9" s="1">
        <v>6</v>
      </c>
      <c r="B9" s="1" t="s">
        <v>30</v>
      </c>
      <c r="C9" s="2">
        <v>4</v>
      </c>
      <c r="D9" s="2">
        <v>3</v>
      </c>
      <c r="E9" s="2">
        <v>4</v>
      </c>
      <c r="F9" s="2">
        <v>4</v>
      </c>
      <c r="G9" s="1">
        <f t="shared" si="0"/>
        <v>16</v>
      </c>
    </row>
    <row r="10" spans="1:7" ht="18.75" x14ac:dyDescent="0.25">
      <c r="A10" s="1">
        <v>7</v>
      </c>
      <c r="B10" s="1" t="s">
        <v>31</v>
      </c>
      <c r="C10" s="2">
        <v>3</v>
      </c>
      <c r="D10" s="2">
        <v>4</v>
      </c>
      <c r="E10" s="2">
        <v>4</v>
      </c>
      <c r="F10" s="2">
        <v>4</v>
      </c>
      <c r="G10" s="1">
        <f t="shared" si="0"/>
        <v>16</v>
      </c>
    </row>
    <row r="11" spans="1:7" ht="18.75" x14ac:dyDescent="0.25">
      <c r="A11" s="1">
        <v>8</v>
      </c>
      <c r="B11" s="1" t="s">
        <v>32</v>
      </c>
      <c r="C11" s="2">
        <v>5</v>
      </c>
      <c r="D11" s="2">
        <v>5</v>
      </c>
      <c r="E11" s="2">
        <v>5</v>
      </c>
      <c r="F11" s="2">
        <v>5</v>
      </c>
      <c r="G11" s="1">
        <f t="shared" si="0"/>
        <v>16</v>
      </c>
    </row>
    <row r="12" spans="1:7" ht="18.75" x14ac:dyDescent="0.25">
      <c r="A12" s="1">
        <v>9</v>
      </c>
      <c r="B12" s="1" t="s">
        <v>33</v>
      </c>
      <c r="C12" s="2">
        <v>3</v>
      </c>
      <c r="D12" s="2">
        <v>4</v>
      </c>
      <c r="E12" s="2">
        <v>4</v>
      </c>
      <c r="F12" s="2">
        <v>3</v>
      </c>
      <c r="G12" s="1">
        <f t="shared" si="0"/>
        <v>16</v>
      </c>
    </row>
    <row r="13" spans="1:7" ht="18.75" x14ac:dyDescent="0.25">
      <c r="A13" s="1">
        <v>10</v>
      </c>
      <c r="B13" s="1" t="s">
        <v>34</v>
      </c>
      <c r="C13" s="2">
        <v>5</v>
      </c>
      <c r="D13" s="2">
        <v>5</v>
      </c>
      <c r="E13" s="2">
        <v>5</v>
      </c>
      <c r="F13" s="2">
        <v>5</v>
      </c>
      <c r="G13" s="1">
        <f t="shared" si="0"/>
        <v>16</v>
      </c>
    </row>
    <row r="14" spans="1:7" ht="18.75" x14ac:dyDescent="0.25">
      <c r="A14" s="1">
        <v>11</v>
      </c>
      <c r="B14" s="1" t="s">
        <v>35</v>
      </c>
      <c r="C14" s="2">
        <v>5</v>
      </c>
      <c r="D14" s="2">
        <v>4</v>
      </c>
      <c r="E14" s="2">
        <v>3</v>
      </c>
      <c r="F14" s="2">
        <v>4</v>
      </c>
      <c r="G14" s="1">
        <f t="shared" si="0"/>
        <v>16</v>
      </c>
    </row>
    <row r="15" spans="1:7" ht="18.75" x14ac:dyDescent="0.25">
      <c r="A15" s="1">
        <v>12</v>
      </c>
      <c r="B15" s="1" t="s">
        <v>36</v>
      </c>
      <c r="C15" s="2">
        <v>5</v>
      </c>
      <c r="D15" s="2">
        <v>2</v>
      </c>
      <c r="E15" s="2">
        <v>2</v>
      </c>
      <c r="F15" s="2">
        <v>4</v>
      </c>
      <c r="G15" s="1">
        <f t="shared" si="0"/>
        <v>16</v>
      </c>
    </row>
    <row r="16" spans="1:7" ht="18.75" x14ac:dyDescent="0.25">
      <c r="A16" s="9" t="s">
        <v>24</v>
      </c>
      <c r="B16" s="9"/>
      <c r="C16" s="1">
        <f>SUM($C$4:$C$15)</f>
        <v>53</v>
      </c>
      <c r="D16" s="1">
        <f>SUM($C$4:$C$15)</f>
        <v>53</v>
      </c>
      <c r="E16" s="1">
        <f>SUM($C$4:$C$15)</f>
        <v>53</v>
      </c>
      <c r="F16" s="1">
        <f>SUM($C$4:$C$15)</f>
        <v>53</v>
      </c>
      <c r="G16" s="1"/>
    </row>
    <row r="17" spans="1:7" ht="18.75" x14ac:dyDescent="0.25">
      <c r="A17" s="9" t="s">
        <v>37</v>
      </c>
      <c r="B17" s="9"/>
      <c r="C17" s="3">
        <f>AVERAGE($C$4:$C$15)</f>
        <v>4.416666666666667</v>
      </c>
      <c r="D17" s="3">
        <f>AVERAGE($C$4:$C$15)</f>
        <v>4.416666666666667</v>
      </c>
      <c r="E17" s="3">
        <f>AVERAGE($C$4:$C$15)</f>
        <v>4.416666666666667</v>
      </c>
      <c r="F17" s="3">
        <f>AVERAGE($C$4:$C$15)</f>
        <v>4.416666666666667</v>
      </c>
      <c r="G17" s="1"/>
    </row>
  </sheetData>
  <mergeCells count="7">
    <mergeCell ref="A17:B17"/>
    <mergeCell ref="A1:G1"/>
    <mergeCell ref="A2:A3"/>
    <mergeCell ref="B2:B3"/>
    <mergeCell ref="C2:F2"/>
    <mergeCell ref="G2:G3"/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B1D7-D2E6-45AF-8337-0C46A3C5CC29}">
  <dimension ref="A1:G17"/>
  <sheetViews>
    <sheetView workbookViewId="0">
      <selection activeCell="A4" sqref="A4:G15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3" width="14.140625" bestFit="1" customWidth="1"/>
    <col min="4" max="4" width="10.140625" bestFit="1" customWidth="1"/>
    <col min="5" max="5" width="9" bestFit="1" customWidth="1"/>
    <col min="6" max="6" width="22.5703125" bestFit="1" customWidth="1"/>
    <col min="7" max="7" width="8.28515625" bestFit="1" customWidth="1"/>
  </cols>
  <sheetData>
    <row r="1" spans="1:7" ht="18.75" x14ac:dyDescent="0.25">
      <c r="A1" s="10" t="s">
        <v>16</v>
      </c>
      <c r="B1" s="10"/>
      <c r="C1" s="10"/>
      <c r="D1" s="10"/>
      <c r="E1" s="10"/>
      <c r="F1" s="10"/>
      <c r="G1" s="10"/>
    </row>
    <row r="2" spans="1:7" ht="18.75" x14ac:dyDescent="0.25">
      <c r="A2" s="10" t="s">
        <v>17</v>
      </c>
      <c r="B2" s="10" t="s">
        <v>18</v>
      </c>
      <c r="C2" s="10" t="s">
        <v>19</v>
      </c>
      <c r="D2" s="10"/>
      <c r="E2" s="10"/>
      <c r="F2" s="10"/>
      <c r="G2" s="10" t="s">
        <v>24</v>
      </c>
    </row>
    <row r="3" spans="1:7" ht="18.75" x14ac:dyDescent="0.25">
      <c r="A3" s="10"/>
      <c r="B3" s="10"/>
      <c r="C3" s="1" t="s">
        <v>20</v>
      </c>
      <c r="D3" s="1" t="s">
        <v>21</v>
      </c>
      <c r="E3" s="1" t="s">
        <v>22</v>
      </c>
      <c r="F3" s="1" t="s">
        <v>23</v>
      </c>
      <c r="G3" s="10"/>
    </row>
    <row r="4" spans="1:7" ht="18.75" x14ac:dyDescent="0.25">
      <c r="A4" s="1">
        <v>1</v>
      </c>
      <c r="B4" s="1" t="s">
        <v>25</v>
      </c>
      <c r="C4" s="2">
        <v>5</v>
      </c>
      <c r="D4" s="2">
        <v>4</v>
      </c>
      <c r="E4" s="2">
        <v>5</v>
      </c>
      <c r="F4" s="2">
        <v>2</v>
      </c>
      <c r="G4" s="1">
        <f t="shared" ref="G4:G15" si="0">SUM($C$4:$F$4)</f>
        <v>16</v>
      </c>
    </row>
    <row r="5" spans="1:7" ht="18.75" x14ac:dyDescent="0.25">
      <c r="A5" s="1">
        <v>2</v>
      </c>
      <c r="B5" s="1" t="s">
        <v>26</v>
      </c>
      <c r="C5" s="2">
        <v>3</v>
      </c>
      <c r="D5" s="2">
        <v>5</v>
      </c>
      <c r="E5" s="2">
        <v>4</v>
      </c>
      <c r="F5" s="2">
        <v>3</v>
      </c>
      <c r="G5" s="1">
        <f t="shared" si="0"/>
        <v>16</v>
      </c>
    </row>
    <row r="6" spans="1:7" ht="18.75" x14ac:dyDescent="0.25">
      <c r="A6" s="1">
        <v>3</v>
      </c>
      <c r="B6" s="1" t="s">
        <v>27</v>
      </c>
      <c r="C6" s="2">
        <v>5</v>
      </c>
      <c r="D6" s="2">
        <v>3</v>
      </c>
      <c r="E6" s="2">
        <v>3</v>
      </c>
      <c r="F6" s="2">
        <v>4</v>
      </c>
      <c r="G6" s="1">
        <f t="shared" si="0"/>
        <v>16</v>
      </c>
    </row>
    <row r="7" spans="1:7" ht="18.75" x14ac:dyDescent="0.25">
      <c r="A7" s="1">
        <v>4</v>
      </c>
      <c r="B7" s="1" t="s">
        <v>28</v>
      </c>
      <c r="C7" s="2">
        <v>5</v>
      </c>
      <c r="D7" s="2">
        <v>3</v>
      </c>
      <c r="E7" s="2">
        <v>4</v>
      </c>
      <c r="F7" s="2">
        <v>5</v>
      </c>
      <c r="G7" s="1">
        <f t="shared" si="0"/>
        <v>16</v>
      </c>
    </row>
    <row r="8" spans="1:7" ht="18.75" x14ac:dyDescent="0.25">
      <c r="A8" s="1">
        <v>5</v>
      </c>
      <c r="B8" s="1" t="s">
        <v>29</v>
      </c>
      <c r="C8" s="2">
        <v>5</v>
      </c>
      <c r="D8" s="2">
        <v>5</v>
      </c>
      <c r="E8" s="2">
        <v>5</v>
      </c>
      <c r="F8" s="2">
        <v>5</v>
      </c>
      <c r="G8" s="1">
        <f t="shared" si="0"/>
        <v>16</v>
      </c>
    </row>
    <row r="9" spans="1:7" ht="18.75" x14ac:dyDescent="0.25">
      <c r="A9" s="1">
        <v>6</v>
      </c>
      <c r="B9" s="1" t="s">
        <v>30</v>
      </c>
      <c r="C9" s="2">
        <v>4</v>
      </c>
      <c r="D9" s="2">
        <v>3</v>
      </c>
      <c r="E9" s="2">
        <v>4</v>
      </c>
      <c r="F9" s="2">
        <v>4</v>
      </c>
      <c r="G9" s="1">
        <f t="shared" si="0"/>
        <v>16</v>
      </c>
    </row>
    <row r="10" spans="1:7" ht="18.75" x14ac:dyDescent="0.25">
      <c r="A10" s="1">
        <v>7</v>
      </c>
      <c r="B10" s="1" t="s">
        <v>31</v>
      </c>
      <c r="C10" s="2">
        <v>3</v>
      </c>
      <c r="D10" s="2">
        <v>4</v>
      </c>
      <c r="E10" s="2">
        <v>4</v>
      </c>
      <c r="F10" s="2">
        <v>4</v>
      </c>
      <c r="G10" s="1">
        <f t="shared" si="0"/>
        <v>16</v>
      </c>
    </row>
    <row r="11" spans="1:7" ht="18.75" x14ac:dyDescent="0.25">
      <c r="A11" s="1">
        <v>8</v>
      </c>
      <c r="B11" s="1" t="s">
        <v>32</v>
      </c>
      <c r="C11" s="2">
        <v>5</v>
      </c>
      <c r="D11" s="2">
        <v>5</v>
      </c>
      <c r="E11" s="2">
        <v>5</v>
      </c>
      <c r="F11" s="2">
        <v>5</v>
      </c>
      <c r="G11" s="1">
        <f t="shared" si="0"/>
        <v>16</v>
      </c>
    </row>
    <row r="12" spans="1:7" ht="18.75" x14ac:dyDescent="0.25">
      <c r="A12" s="1">
        <v>9</v>
      </c>
      <c r="B12" s="1" t="s">
        <v>33</v>
      </c>
      <c r="C12" s="2">
        <v>3</v>
      </c>
      <c r="D12" s="2">
        <v>4</v>
      </c>
      <c r="E12" s="2">
        <v>4</v>
      </c>
      <c r="F12" s="2">
        <v>3</v>
      </c>
      <c r="G12" s="1">
        <f t="shared" si="0"/>
        <v>16</v>
      </c>
    </row>
    <row r="13" spans="1:7" ht="18.75" x14ac:dyDescent="0.25">
      <c r="A13" s="1">
        <v>10</v>
      </c>
      <c r="B13" s="1" t="s">
        <v>34</v>
      </c>
      <c r="C13" s="2">
        <v>5</v>
      </c>
      <c r="D13" s="2">
        <v>5</v>
      </c>
      <c r="E13" s="2">
        <v>5</v>
      </c>
      <c r="F13" s="2">
        <v>5</v>
      </c>
      <c r="G13" s="1">
        <f t="shared" si="0"/>
        <v>16</v>
      </c>
    </row>
    <row r="14" spans="1:7" ht="18.75" x14ac:dyDescent="0.25">
      <c r="A14" s="1">
        <v>11</v>
      </c>
      <c r="B14" s="1" t="s">
        <v>35</v>
      </c>
      <c r="C14" s="2">
        <v>5</v>
      </c>
      <c r="D14" s="2">
        <v>4</v>
      </c>
      <c r="E14" s="2">
        <v>3</v>
      </c>
      <c r="F14" s="2">
        <v>4</v>
      </c>
      <c r="G14" s="1">
        <f t="shared" si="0"/>
        <v>16</v>
      </c>
    </row>
    <row r="15" spans="1:7" ht="18.75" x14ac:dyDescent="0.25">
      <c r="A15" s="1">
        <v>12</v>
      </c>
      <c r="B15" s="1" t="s">
        <v>36</v>
      </c>
      <c r="C15" s="2">
        <v>5</v>
      </c>
      <c r="D15" s="2">
        <v>2</v>
      </c>
      <c r="E15" s="2">
        <v>2</v>
      </c>
      <c r="F15" s="2">
        <v>4</v>
      </c>
      <c r="G15" s="1">
        <f t="shared" si="0"/>
        <v>16</v>
      </c>
    </row>
    <row r="16" spans="1:7" ht="18.75" x14ac:dyDescent="0.25">
      <c r="A16" s="9" t="s">
        <v>24</v>
      </c>
      <c r="B16" s="9"/>
      <c r="C16" s="1">
        <f>SUM($C$4:$C$15)</f>
        <v>53</v>
      </c>
      <c r="D16" s="1">
        <f>SUM($C$4:$C$15)</f>
        <v>53</v>
      </c>
      <c r="E16" s="1">
        <f>SUM($C$4:$C$15)</f>
        <v>53</v>
      </c>
      <c r="F16" s="1">
        <f>SUM($C$4:$C$15)</f>
        <v>53</v>
      </c>
      <c r="G16" s="1"/>
    </row>
    <row r="17" spans="1:7" ht="18.75" x14ac:dyDescent="0.25">
      <c r="A17" s="9" t="s">
        <v>37</v>
      </c>
      <c r="B17" s="9"/>
      <c r="C17" s="3">
        <f>AVERAGE($C$4:$C$15)</f>
        <v>4.416666666666667</v>
      </c>
      <c r="D17" s="3">
        <f>AVERAGE($C$4:$C$15)</f>
        <v>4.416666666666667</v>
      </c>
      <c r="E17" s="3">
        <f>AVERAGE($C$4:$C$15)</f>
        <v>4.416666666666667</v>
      </c>
      <c r="F17" s="3">
        <f>AVERAGE($C$4:$C$15)</f>
        <v>4.416666666666667</v>
      </c>
      <c r="G17" s="1"/>
    </row>
  </sheetData>
  <mergeCells count="7">
    <mergeCell ref="A17:B17"/>
    <mergeCell ref="A1:G1"/>
    <mergeCell ref="A2:A3"/>
    <mergeCell ref="B2:B3"/>
    <mergeCell ref="C2:F2"/>
    <mergeCell ref="G2:G3"/>
    <mergeCell ref="A16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ACD5-3658-4252-A492-A68713C83374}">
  <dimension ref="A1:G15"/>
  <sheetViews>
    <sheetView workbookViewId="0">
      <selection activeCell="G15" sqref="G15"/>
    </sheetView>
  </sheetViews>
  <sheetFormatPr defaultColWidth="8.85546875" defaultRowHeight="18.75" x14ac:dyDescent="0.3"/>
  <cols>
    <col min="1" max="1" width="3.42578125" style="4" bestFit="1" customWidth="1"/>
    <col min="2" max="2" width="12.42578125" style="4" bestFit="1" customWidth="1"/>
    <col min="3" max="3" width="14.140625" style="4" bestFit="1" customWidth="1"/>
    <col min="4" max="4" width="10.140625" style="4" bestFit="1" customWidth="1"/>
    <col min="5" max="5" width="9" style="4" bestFit="1" customWidth="1"/>
    <col min="6" max="6" width="22.5703125" style="4" bestFit="1" customWidth="1"/>
    <col min="7" max="7" width="20.5703125" style="4" customWidth="1"/>
    <col min="8" max="16384" width="8.85546875" style="4"/>
  </cols>
  <sheetData>
    <row r="1" spans="1:7" x14ac:dyDescent="0.3">
      <c r="A1" s="10" t="s">
        <v>16</v>
      </c>
      <c r="B1" s="10"/>
      <c r="C1" s="10"/>
      <c r="D1" s="10"/>
      <c r="E1" s="10"/>
      <c r="F1" s="10"/>
      <c r="G1" s="10"/>
    </row>
    <row r="2" spans="1:7" x14ac:dyDescent="0.3">
      <c r="A2" s="10" t="s">
        <v>17</v>
      </c>
      <c r="B2" s="10" t="s">
        <v>18</v>
      </c>
      <c r="C2" s="10" t="s">
        <v>38</v>
      </c>
      <c r="D2" s="10"/>
      <c r="E2" s="10"/>
      <c r="F2" s="10"/>
      <c r="G2" s="10" t="s">
        <v>24</v>
      </c>
    </row>
    <row r="3" spans="1:7" x14ac:dyDescent="0.3">
      <c r="A3" s="10"/>
      <c r="B3" s="10"/>
      <c r="C3" s="1" t="s">
        <v>20</v>
      </c>
      <c r="D3" s="1" t="s">
        <v>21</v>
      </c>
      <c r="E3" s="1" t="s">
        <v>22</v>
      </c>
      <c r="F3" s="1" t="s">
        <v>23</v>
      </c>
      <c r="G3" s="10"/>
    </row>
    <row r="4" spans="1:7" x14ac:dyDescent="0.3">
      <c r="A4" s="1">
        <v>1</v>
      </c>
      <c r="B4" s="1" t="s">
        <v>26</v>
      </c>
      <c r="C4" s="2">
        <v>5</v>
      </c>
      <c r="D4" s="2">
        <v>4</v>
      </c>
      <c r="E4" s="2">
        <v>4</v>
      </c>
      <c r="F4" s="2">
        <v>3</v>
      </c>
      <c r="G4" s="1">
        <f>SUM(C4:F4)</f>
        <v>16</v>
      </c>
    </row>
    <row r="5" spans="1:7" x14ac:dyDescent="0.3">
      <c r="A5" s="1">
        <v>2</v>
      </c>
      <c r="B5" s="1" t="s">
        <v>27</v>
      </c>
      <c r="C5" s="2">
        <v>5</v>
      </c>
      <c r="D5" s="2">
        <v>3</v>
      </c>
      <c r="E5" s="2">
        <v>3</v>
      </c>
      <c r="F5" s="2">
        <v>4</v>
      </c>
      <c r="G5" s="1">
        <f>SUM(C5:F5)</f>
        <v>15</v>
      </c>
    </row>
    <row r="6" spans="1:7" x14ac:dyDescent="0.3">
      <c r="A6" s="1">
        <v>3</v>
      </c>
      <c r="B6" s="1" t="s">
        <v>28</v>
      </c>
      <c r="C6" s="2">
        <v>5</v>
      </c>
      <c r="D6" s="2">
        <v>3</v>
      </c>
      <c r="E6" s="2">
        <v>4</v>
      </c>
      <c r="F6" s="2">
        <v>5</v>
      </c>
      <c r="G6" s="1">
        <f>SUM(C6:F6)</f>
        <v>17</v>
      </c>
    </row>
    <row r="7" spans="1:7" x14ac:dyDescent="0.3">
      <c r="A7" s="1">
        <v>4</v>
      </c>
      <c r="B7" s="1" t="s">
        <v>29</v>
      </c>
      <c r="C7" s="2">
        <v>5</v>
      </c>
      <c r="D7" s="2">
        <v>4</v>
      </c>
      <c r="E7" s="2">
        <v>5</v>
      </c>
      <c r="F7" s="2">
        <v>5</v>
      </c>
      <c r="G7" s="1">
        <f>SUM(C7:F7)</f>
        <v>19</v>
      </c>
    </row>
    <row r="8" spans="1:7" x14ac:dyDescent="0.3">
      <c r="A8" s="1">
        <v>5</v>
      </c>
      <c r="B8" s="1" t="s">
        <v>30</v>
      </c>
      <c r="C8" s="2">
        <v>4</v>
      </c>
      <c r="D8" s="2">
        <v>5</v>
      </c>
      <c r="E8" s="2">
        <v>4</v>
      </c>
      <c r="F8" s="2">
        <v>5</v>
      </c>
      <c r="G8" s="1">
        <f>SUM(C8:F8)</f>
        <v>18</v>
      </c>
    </row>
    <row r="9" spans="1:7" x14ac:dyDescent="0.3">
      <c r="A9" s="10" t="s">
        <v>24</v>
      </c>
      <c r="B9" s="10"/>
      <c r="C9" s="1">
        <f>SUM(C4:C8)</f>
        <v>24</v>
      </c>
      <c r="D9" s="1">
        <f>SUM(D4:D8)</f>
        <v>19</v>
      </c>
      <c r="E9" s="1">
        <f>SUM(E4:E8)</f>
        <v>20</v>
      </c>
      <c r="F9" s="1">
        <f>SUM(F4:F8)</f>
        <v>22</v>
      </c>
    </row>
    <row r="10" spans="1:7" x14ac:dyDescent="0.3">
      <c r="A10" s="10" t="s">
        <v>39</v>
      </c>
      <c r="B10" s="10"/>
      <c r="C10" s="1">
        <f>AVERAGE(C4:C8)</f>
        <v>4.8</v>
      </c>
      <c r="D10" s="1">
        <f>AVERAGE(D4:D8)</f>
        <v>3.8</v>
      </c>
      <c r="E10" s="1">
        <f>AVERAGE(E4:E8)</f>
        <v>4</v>
      </c>
      <c r="F10" s="1">
        <f>AVERAGE(F4:F8)</f>
        <v>4.4000000000000004</v>
      </c>
    </row>
    <row r="11" spans="1:7" x14ac:dyDescent="0.3">
      <c r="A11" s="2"/>
      <c r="B11" s="2"/>
      <c r="C11" s="1"/>
      <c r="D11" s="1"/>
      <c r="E11" s="1"/>
      <c r="F11" s="1"/>
    </row>
    <row r="12" spans="1:7" x14ac:dyDescent="0.3">
      <c r="A12" s="12" t="s">
        <v>40</v>
      </c>
      <c r="B12" s="12"/>
      <c r="C12" s="12"/>
      <c r="D12" s="12"/>
      <c r="E12" s="12"/>
      <c r="F12" s="12"/>
      <c r="G12" s="5" t="str">
        <f>INDEX($B$4:$B$8,MATCH(MAX($G$4:$G$8),$G$4:$G$8,0))</f>
        <v>Кузнецов</v>
      </c>
    </row>
    <row r="13" spans="1:7" x14ac:dyDescent="0.3">
      <c r="A13" s="12" t="s">
        <v>40</v>
      </c>
      <c r="B13" s="12"/>
      <c r="C13" s="12"/>
      <c r="D13" s="12"/>
      <c r="E13" s="12"/>
      <c r="F13" s="12"/>
      <c r="G13" s="5" t="str">
        <f>INDEX($B$4:$B$8,MATCH(MIN($G$4:$G$8),$G$4:$G$8,0))</f>
        <v>Заикина</v>
      </c>
    </row>
    <row r="14" spans="1:7" x14ac:dyDescent="0.3">
      <c r="A14" s="11" t="s">
        <v>41</v>
      </c>
      <c r="B14" s="11"/>
      <c r="C14" s="11"/>
      <c r="D14" s="11"/>
      <c r="E14" s="11"/>
      <c r="F14" s="11"/>
      <c r="G14" s="5" t="str">
        <f>INDEX($C$3:$F$3,MATCH(MAX($C$9:$F$9),$C$9:$F$9,0))</f>
        <v>Математика</v>
      </c>
    </row>
    <row r="15" spans="1:7" x14ac:dyDescent="0.3">
      <c r="A15" s="11" t="s">
        <v>42</v>
      </c>
      <c r="B15" s="11"/>
      <c r="C15" s="11"/>
      <c r="D15" s="11"/>
      <c r="E15" s="11"/>
      <c r="F15" s="11"/>
      <c r="G15" s="5" t="str">
        <f>INDEX($C$3:$F$3,MATCH(MIN($C$9:$F$9),$C$9:$F$9,0))</f>
        <v>История</v>
      </c>
    </row>
  </sheetData>
  <mergeCells count="11">
    <mergeCell ref="A1:G1"/>
    <mergeCell ref="A2:A3"/>
    <mergeCell ref="B2:B3"/>
    <mergeCell ref="C2:F2"/>
    <mergeCell ref="G2:G3"/>
    <mergeCell ref="A14:F14"/>
    <mergeCell ref="A15:F15"/>
    <mergeCell ref="A9:B9"/>
    <mergeCell ref="A10:B10"/>
    <mergeCell ref="A12:F12"/>
    <mergeCell ref="A13:F1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29F1-BCB8-436E-A283-3B0FA275C714}">
  <dimension ref="A1:Q6"/>
  <sheetViews>
    <sheetView zoomScale="130" zoomScaleNormal="130" workbookViewId="0">
      <selection activeCell="D2" sqref="D2"/>
    </sheetView>
  </sheetViews>
  <sheetFormatPr defaultRowHeight="15" x14ac:dyDescent="0.25"/>
  <cols>
    <col min="1" max="1" width="11.28515625" bestFit="1" customWidth="1"/>
    <col min="2" max="2" width="7.140625" bestFit="1" customWidth="1"/>
    <col min="3" max="3" width="5" bestFit="1" customWidth="1"/>
    <col min="4" max="4" width="4.42578125" bestFit="1" customWidth="1"/>
    <col min="5" max="5" width="5" bestFit="1" customWidth="1"/>
    <col min="6" max="6" width="4.42578125" bestFit="1" customWidth="1"/>
    <col min="7" max="11" width="5.42578125" bestFit="1" customWidth="1"/>
    <col min="12" max="16" width="6.42578125" bestFit="1" customWidth="1"/>
    <col min="17" max="17" width="7.42578125" bestFit="1" customWidth="1"/>
    <col min="18" max="25" width="7.140625" bestFit="1" customWidth="1"/>
    <col min="26" max="27" width="8.28515625" bestFit="1" customWidth="1"/>
  </cols>
  <sheetData>
    <row r="1" spans="1:17" x14ac:dyDescent="0.25">
      <c r="A1" s="7" t="s">
        <v>43</v>
      </c>
      <c r="B1" s="7">
        <v>0</v>
      </c>
      <c r="C1" s="7">
        <v>0.15</v>
      </c>
      <c r="D1" s="7">
        <v>0.5</v>
      </c>
      <c r="E1" s="7">
        <v>0.75</v>
      </c>
      <c r="F1" s="7">
        <v>1</v>
      </c>
      <c r="G1" s="7">
        <v>1.25</v>
      </c>
      <c r="H1" s="7">
        <v>1.5</v>
      </c>
      <c r="I1" s="7">
        <v>1.75</v>
      </c>
      <c r="J1" s="7">
        <v>2</v>
      </c>
      <c r="K1" s="7">
        <v>2.25</v>
      </c>
      <c r="L1" s="7">
        <v>2.5</v>
      </c>
      <c r="M1" s="7">
        <v>2.75</v>
      </c>
      <c r="N1" s="7">
        <v>3</v>
      </c>
      <c r="O1" s="7">
        <v>3.25</v>
      </c>
      <c r="P1" s="7">
        <v>3.5</v>
      </c>
      <c r="Q1" s="7">
        <v>3.75</v>
      </c>
    </row>
    <row r="2" spans="1:17" s="6" customFormat="1" x14ac:dyDescent="0.25">
      <c r="A2" s="7" t="s">
        <v>44</v>
      </c>
      <c r="B2" s="8">
        <f>($B$5*EXP(B1))/($B$6*EXP((-1)*B1))</f>
        <v>0.89</v>
      </c>
      <c r="C2" s="8">
        <f>($B$5*EXP(C1))/($B$6*EXP((-1)*C1))</f>
        <v>1.2013743387426425</v>
      </c>
      <c r="D2" s="8">
        <f t="shared" ref="D2:Q2" si="0">($B$5*EXP(D1))/($B$6*EXP((-1)*D1))</f>
        <v>2.4192708273285501</v>
      </c>
      <c r="E2" s="8">
        <f t="shared" si="0"/>
        <v>3.9887032726008784</v>
      </c>
      <c r="F2" s="8">
        <f t="shared" si="0"/>
        <v>6.5762599280482785</v>
      </c>
      <c r="G2" s="8">
        <f t="shared" si="0"/>
        <v>10.842419625026093</v>
      </c>
      <c r="H2" s="8">
        <f t="shared" si="0"/>
        <v>17.876127861637023</v>
      </c>
      <c r="I2" s="8">
        <f t="shared" si="0"/>
        <v>29.472752243236162</v>
      </c>
      <c r="J2" s="8">
        <f t="shared" si="0"/>
        <v>48.592353529498368</v>
      </c>
      <c r="K2" s="8">
        <f t="shared" si="0"/>
        <v>80.115246857464427</v>
      </c>
      <c r="L2" s="8">
        <f t="shared" si="0"/>
        <v>132.08771160129317</v>
      </c>
      <c r="M2" s="8">
        <f t="shared" si="0"/>
        <v>217.77581971515613</v>
      </c>
      <c r="N2" s="8">
        <f t="shared" si="0"/>
        <v>359.05162620853423</v>
      </c>
      <c r="O2" s="8">
        <f t="shared" si="0"/>
        <v>591.97605340948212</v>
      </c>
      <c r="P2" s="8">
        <f t="shared" si="0"/>
        <v>976.00351100132809</v>
      </c>
      <c r="Q2" s="8">
        <f t="shared" si="0"/>
        <v>1609.1577488658963</v>
      </c>
    </row>
    <row r="5" spans="1:17" x14ac:dyDescent="0.25">
      <c r="A5" t="s">
        <v>45</v>
      </c>
      <c r="B5">
        <v>0.89</v>
      </c>
    </row>
    <row r="6" spans="1:17" x14ac:dyDescent="0.25">
      <c r="A6" t="s">
        <v>46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4</vt:i4>
      </vt:variant>
    </vt:vector>
  </HeadingPairs>
  <TitlesOfParts>
    <vt:vector size="11" baseType="lpstr">
      <vt:lpstr>foo</vt:lpstr>
      <vt:lpstr>bar</vt:lpstr>
      <vt:lpstr>Лист1</vt:lpstr>
      <vt:lpstr>Лист3</vt:lpstr>
      <vt:lpstr>Лист4</vt:lpstr>
      <vt:lpstr>Лист5</vt:lpstr>
      <vt:lpstr>Функция1</vt:lpstr>
      <vt:lpstr>Диаграмма1</vt:lpstr>
      <vt:lpstr>Диаграмма2</vt:lpstr>
      <vt:lpstr>Диаграмма3</vt:lpstr>
      <vt:lpstr>График2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2020-10-07T09:25:02Z</dcterms:modified>
</cp:coreProperties>
</file>