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 Federico\Downloads\"/>
    </mc:Choice>
  </mc:AlternateContent>
  <xr:revisionPtr revIDLastSave="0" documentId="13_ncr:1_{15B92D9D-0824-4263-A872-779DEC7126AC}" xr6:coauthVersionLast="47" xr6:coauthVersionMax="47" xr10:uidLastSave="{00000000-0000-0000-0000-000000000000}"/>
  <bookViews>
    <workbookView xWindow="-120" yWindow="-120" windowWidth="20730" windowHeight="11760" xr2:uid="{53AC7273-9932-4BAB-8FA6-1F67D5ACB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B6" i="1"/>
  <c r="A7" i="1"/>
  <c r="D7" i="1" l="1"/>
  <c r="C7" i="1"/>
  <c r="B7" i="1"/>
  <c r="A8" i="1"/>
  <c r="D8" i="1" l="1"/>
  <c r="C8" i="1"/>
  <c r="B8" i="1"/>
  <c r="A9" i="1"/>
  <c r="D9" i="1" l="1"/>
  <c r="C9" i="1"/>
  <c r="B9" i="1"/>
  <c r="A10" i="1"/>
  <c r="D10" i="1" l="1"/>
  <c r="C10" i="1"/>
  <c r="B10" i="1"/>
  <c r="A11" i="1"/>
  <c r="D11" i="1" l="1"/>
  <c r="C11" i="1"/>
  <c r="B11" i="1"/>
  <c r="A12" i="1"/>
  <c r="D12" i="1" l="1"/>
  <c r="C12" i="1"/>
  <c r="B12" i="1"/>
  <c r="A13" i="1"/>
  <c r="D13" i="1" l="1"/>
  <c r="C13" i="1"/>
  <c r="B13" i="1"/>
  <c r="A14" i="1"/>
  <c r="D14" i="1" l="1"/>
  <c r="C14" i="1"/>
  <c r="B14" i="1"/>
  <c r="A15" i="1"/>
  <c r="D15" i="1" l="1"/>
  <c r="C15" i="1"/>
  <c r="B15" i="1"/>
  <c r="A16" i="1"/>
  <c r="D16" i="1" l="1"/>
  <c r="C16" i="1"/>
  <c r="B16" i="1"/>
  <c r="A17" i="1"/>
  <c r="C17" i="1" l="1"/>
  <c r="D17" i="1"/>
  <c r="B17" i="1"/>
  <c r="A18" i="1"/>
  <c r="D18" i="1" l="1"/>
  <c r="C18" i="1"/>
  <c r="B18" i="1"/>
  <c r="A19" i="1"/>
  <c r="D19" i="1" l="1"/>
  <c r="C19" i="1"/>
  <c r="B19" i="1"/>
  <c r="A20" i="1"/>
  <c r="C20" i="1" l="1"/>
  <c r="D20" i="1"/>
  <c r="B20" i="1"/>
  <c r="A21" i="1"/>
  <c r="D21" i="1" l="1"/>
  <c r="C21" i="1"/>
  <c r="B21" i="1"/>
  <c r="A22" i="1"/>
  <c r="D22" i="1" l="1"/>
  <c r="C22" i="1"/>
  <c r="B22" i="1"/>
  <c r="A23" i="1"/>
  <c r="D23" i="1" l="1"/>
  <c r="C23" i="1"/>
  <c r="B23" i="1"/>
  <c r="A24" i="1"/>
  <c r="C24" i="1" l="1"/>
  <c r="D24" i="1"/>
  <c r="B24" i="1"/>
  <c r="A25" i="1"/>
  <c r="D25" i="1" l="1"/>
  <c r="C25" i="1"/>
  <c r="B25" i="1"/>
  <c r="A26" i="1"/>
  <c r="D26" i="1" l="1"/>
  <c r="C26" i="1"/>
  <c r="B26" i="1"/>
  <c r="A27" i="1"/>
  <c r="D27" i="1" l="1"/>
  <c r="C27" i="1"/>
  <c r="B27" i="1"/>
  <c r="A28" i="1"/>
  <c r="C28" i="1" l="1"/>
  <c r="D28" i="1"/>
  <c r="B28" i="1"/>
  <c r="A29" i="1"/>
  <c r="D29" i="1" l="1"/>
  <c r="C29" i="1"/>
  <c r="B29" i="1"/>
  <c r="A30" i="1"/>
  <c r="D30" i="1" l="1"/>
  <c r="C30" i="1"/>
  <c r="B30" i="1"/>
  <c r="A31" i="1"/>
  <c r="D31" i="1" l="1"/>
  <c r="C31" i="1"/>
  <c r="B31" i="1"/>
  <c r="A32" i="1"/>
  <c r="D32" i="1" l="1"/>
  <c r="C32" i="1"/>
  <c r="B32" i="1"/>
  <c r="A33" i="1"/>
  <c r="D33" i="1" l="1"/>
  <c r="C33" i="1"/>
  <c r="B33" i="1"/>
  <c r="A34" i="1"/>
  <c r="C34" i="1" l="1"/>
  <c r="D34" i="1"/>
  <c r="B34" i="1"/>
  <c r="A35" i="1"/>
  <c r="D35" i="1" l="1"/>
  <c r="C35" i="1"/>
  <c r="B35" i="1"/>
  <c r="A36" i="1"/>
  <c r="D36" i="1" l="1"/>
  <c r="C36" i="1"/>
  <c r="B36" i="1"/>
  <c r="A37" i="1"/>
  <c r="D37" i="1" l="1"/>
  <c r="B37" i="1"/>
  <c r="C37" i="1"/>
  <c r="A38" i="1"/>
  <c r="D38" i="1" l="1"/>
  <c r="B38" i="1"/>
  <c r="C38" i="1"/>
  <c r="A39" i="1"/>
  <c r="D39" i="1" l="1"/>
  <c r="C39" i="1"/>
  <c r="B39" i="1"/>
  <c r="A40" i="1"/>
  <c r="D40" i="1" l="1"/>
  <c r="C40" i="1"/>
  <c r="B40" i="1"/>
  <c r="A41" i="1"/>
  <c r="D41" i="1" l="1"/>
  <c r="B41" i="1"/>
  <c r="C41" i="1"/>
  <c r="A42" i="1"/>
  <c r="D42" i="1" l="1"/>
  <c r="C42" i="1"/>
  <c r="B42" i="1"/>
  <c r="A43" i="1"/>
  <c r="D43" i="1" l="1"/>
  <c r="B43" i="1"/>
  <c r="C43" i="1"/>
  <c r="A44" i="1"/>
  <c r="D44" i="1" l="1"/>
  <c r="B44" i="1"/>
  <c r="C44" i="1"/>
  <c r="A45" i="1"/>
  <c r="D45" i="1" l="1"/>
  <c r="C45" i="1"/>
  <c r="B45" i="1"/>
  <c r="A46" i="1"/>
  <c r="D46" i="1" l="1"/>
  <c r="B46" i="1"/>
  <c r="C46" i="1"/>
  <c r="A47" i="1"/>
  <c r="C47" i="1" l="1"/>
  <c r="D47" i="1"/>
  <c r="B47" i="1"/>
  <c r="A48" i="1"/>
  <c r="D48" i="1" l="1"/>
  <c r="B48" i="1"/>
  <c r="C48" i="1"/>
  <c r="A49" i="1"/>
  <c r="D49" i="1" l="1"/>
  <c r="C49" i="1"/>
  <c r="B49" i="1"/>
  <c r="A50" i="1"/>
  <c r="B50" i="1" l="1"/>
  <c r="D50" i="1"/>
  <c r="C50" i="1"/>
  <c r="A51" i="1"/>
  <c r="D51" i="1" l="1"/>
  <c r="C51" i="1"/>
  <c r="B51" i="1"/>
  <c r="A52" i="1"/>
  <c r="D52" i="1" l="1"/>
  <c r="B52" i="1"/>
  <c r="C52" i="1"/>
  <c r="A53" i="1"/>
  <c r="C53" i="1" l="1"/>
  <c r="D53" i="1"/>
  <c r="B53" i="1"/>
  <c r="A54" i="1"/>
  <c r="D54" i="1" l="1"/>
  <c r="B54" i="1"/>
  <c r="C54" i="1"/>
  <c r="A55" i="1"/>
  <c r="D55" i="1" l="1"/>
  <c r="C55" i="1"/>
  <c r="B55" i="1"/>
  <c r="A56" i="1"/>
  <c r="D56" i="1" l="1"/>
  <c r="B56" i="1"/>
  <c r="C56" i="1"/>
  <c r="A57" i="1"/>
  <c r="D57" i="1" l="1"/>
  <c r="C57" i="1"/>
  <c r="B57" i="1"/>
  <c r="A58" i="1"/>
  <c r="D58" i="1" l="1"/>
  <c r="B58" i="1"/>
  <c r="C58" i="1"/>
  <c r="A59" i="1"/>
  <c r="D59" i="1" l="1"/>
  <c r="C59" i="1"/>
  <c r="B59" i="1"/>
  <c r="A60" i="1"/>
  <c r="D60" i="1" l="1"/>
  <c r="B60" i="1"/>
  <c r="C60" i="1"/>
</calcChain>
</file>

<file path=xl/sharedStrings.xml><?xml version="1.0" encoding="utf-8"?>
<sst xmlns="http://schemas.openxmlformats.org/spreadsheetml/2006/main" count="15" uniqueCount="13">
  <si>
    <t>r</t>
  </si>
  <si>
    <t>Susceptibles</t>
  </si>
  <si>
    <t>Infecteds</t>
  </si>
  <si>
    <t>Recovered</t>
  </si>
  <si>
    <t>Constants</t>
  </si>
  <si>
    <t>S_0</t>
  </si>
  <si>
    <t>I_0</t>
  </si>
  <si>
    <t>R_0</t>
  </si>
  <si>
    <t xml:space="preserve">Time Steps </t>
  </si>
  <si>
    <t>recovery rate</t>
  </si>
  <si>
    <t>Time</t>
  </si>
  <si>
    <t>Legend:</t>
  </si>
  <si>
    <t>Recovereds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</si>
</sst>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/>
    <xf numFmtId="0" fontId="0" fillId="3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SIR Model</a:t>
            </a:r>
            <a:r>
              <a:rPr lang="en-PH" baseline="0"/>
              <a:t> Trend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Sheet1!$A$6:$A$60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Sheet1!$B$6:$B$60</c:f>
              <c:numCache>
                <c:formatCode>General</c:formatCode>
                <c:ptCount val="55"/>
                <c:pt idx="0">
                  <c:v>13.5741</c:v>
                </c:pt>
                <c:pt idx="1">
                  <c:v>13.54996402310136</c:v>
                </c:pt>
                <c:pt idx="2">
                  <c:v>13.500195475723864</c:v>
                </c:pt>
                <c:pt idx="3">
                  <c:v>13.420943016055704</c:v>
                </c:pt>
                <c:pt idx="4">
                  <c:v>13.305617464236418</c:v>
                </c:pt>
                <c:pt idx="5">
                  <c:v>13.144201928974772</c:v>
                </c:pt>
                <c:pt idx="6">
                  <c:v>12.922244457493601</c:v>
                </c:pt>
                <c:pt idx="7">
                  <c:v>12.619577433142279</c:v>
                </c:pt>
                <c:pt idx="8">
                  <c:v>12.208984852896155</c:v>
                </c:pt>
                <c:pt idx="9">
                  <c:v>11.655461266874147</c:v>
                </c:pt>
                <c:pt idx="10">
                  <c:v>10.91754993894132</c:v>
                </c:pt>
                <c:pt idx="11">
                  <c:v>9.9535894983442681</c:v>
                </c:pt>
                <c:pt idx="12">
                  <c:v>8.736931237330829</c:v>
                </c:pt>
                <c:pt idx="13">
                  <c:v>7.282704337311805</c:v>
                </c:pt>
                <c:pt idx="14">
                  <c:v>5.6790483156019382</c:v>
                </c:pt>
                <c:pt idx="15">
                  <c:v>4.0956375298049208</c:v>
                </c:pt>
                <c:pt idx="16">
                  <c:v>2.7328170740826163</c:v>
                </c:pt>
                <c:pt idx="17">
                  <c:v>1.7214102771103246</c:v>
                </c:pt>
                <c:pt idx="18">
                  <c:v>1.0626166574299369</c:v>
                </c:pt>
                <c:pt idx="19">
                  <c:v>0.6686441008619245</c:v>
                </c:pt>
                <c:pt idx="20">
                  <c:v>0.44064537678042526</c:v>
                </c:pt>
                <c:pt idx="21">
                  <c:v>0.30777332646218536</c:v>
                </c:pt>
                <c:pt idx="22">
                  <c:v>0.22812604437775921</c:v>
                </c:pt>
                <c:pt idx="23">
                  <c:v>0.17866620319618842</c:v>
                </c:pt>
                <c:pt idx="24">
                  <c:v>0.1468729415575859</c:v>
                </c:pt>
                <c:pt idx="25">
                  <c:v>0.12581373416962127</c:v>
                </c:pt>
                <c:pt idx="26">
                  <c:v>0.1115253910897103</c:v>
                </c:pt>
                <c:pt idx="27">
                  <c:v>0.10165653776874163</c:v>
                </c:pt>
                <c:pt idx="28">
                  <c:v>9.4757911176437989E-2</c:v>
                </c:pt>
                <c:pt idx="29">
                  <c:v>8.9902787695920874E-2</c:v>
                </c:pt>
                <c:pt idx="30">
                  <c:v>8.6082942491322395E-2</c:v>
                </c:pt>
                <c:pt idx="31">
                  <c:v>8.3080869345737537E-2</c:v>
                </c:pt>
                <c:pt idx="32">
                  <c:v>8.0726831345529687E-2</c:v>
                </c:pt>
                <c:pt idx="33">
                  <c:v>7.8887164957231831E-2</c:v>
                </c:pt>
                <c:pt idx="34">
                  <c:v>7.7455792673813056E-2</c:v>
                </c:pt>
                <c:pt idx="35">
                  <c:v>7.6348019826535329E-2</c:v>
                </c:pt>
                <c:pt idx="36">
                  <c:v>7.5495952699295918E-2</c:v>
                </c:pt>
                <c:pt idx="37">
                  <c:v>7.4845065771625516E-2</c:v>
                </c:pt>
                <c:pt idx="38">
                  <c:v>7.4351584305728483E-2</c:v>
                </c:pt>
                <c:pt idx="39">
                  <c:v>7.3980448547604896E-2</c:v>
                </c:pt>
                <c:pt idx="40">
                  <c:v>7.3703697695515408E-2</c:v>
                </c:pt>
                <c:pt idx="41">
                  <c:v>7.3499162853372935E-2</c:v>
                </c:pt>
                <c:pt idx="42">
                  <c:v>7.3349393827070716E-2</c:v>
                </c:pt>
                <c:pt idx="43">
                  <c:v>7.3240768894853758E-2</c:v>
                </c:pt>
                <c:pt idx="44">
                  <c:v>7.3162752708534742E-2</c:v>
                </c:pt>
                <c:pt idx="45">
                  <c:v>7.3107277685457078E-2</c:v>
                </c:pt>
                <c:pt idx="46">
                  <c:v>7.3068230503707546E-2</c:v>
                </c:pt>
                <c:pt idx="47">
                  <c:v>7.3041029026277238E-2</c:v>
                </c:pt>
                <c:pt idx="48">
                  <c:v>7.3022277175729913E-2</c:v>
                </c:pt>
                <c:pt idx="49">
                  <c:v>7.300948665977483E-2</c:v>
                </c:pt>
                <c:pt idx="50">
                  <c:v>7.3000855455144217E-2</c:v>
                </c:pt>
                <c:pt idx="51">
                  <c:v>7.2995093846491041E-2</c:v>
                </c:pt>
                <c:pt idx="52">
                  <c:v>7.2991289709551391E-2</c:v>
                </c:pt>
                <c:pt idx="53">
                  <c:v>7.2988805659560035E-2</c:v>
                </c:pt>
                <c:pt idx="54">
                  <c:v>7.2987201645346209E-2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E-495C-B68C-C65530707F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Sheet1!$A$6:$A$60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Sheet1!$C$6:$C$60</c:f>
              <c:numCache>
                <c:formatCode>General</c:formatCode>
                <c:ptCount val="55"/>
                <c:pt idx="0">
                  <c:v>0.56340000000000001</c:v>
                </c:pt>
                <c:pt idx="1">
                  <c:v>0.58190197689863998</c:v>
                </c:pt>
                <c:pt idx="2">
                  <c:v>0.62003248473816375</c:v>
                </c:pt>
                <c:pt idx="3">
                  <c:v>0.68068396986417823</c:v>
                </c:pt>
                <c:pt idx="4">
                  <c:v>0.76878216288889722</c:v>
                </c:pt>
                <c:pt idx="5">
                  <c:v>0.89175859000609947</c:v>
                </c:pt>
                <c:pt idx="6">
                  <c:v>1.0602105460869033</c:v>
                </c:pt>
                <c:pt idx="7">
                  <c:v>1.2886628322121418</c:v>
                </c:pt>
                <c:pt idx="8">
                  <c:v>1.5961623858812952</c:v>
                </c:pt>
                <c:pt idx="9">
                  <c:v>2.0060313571739865</c:v>
                </c:pt>
                <c:pt idx="10">
                  <c:v>2.5433395493894144</c:v>
                </c:pt>
                <c:pt idx="11">
                  <c:v>3.2275326395536306</c:v>
                </c:pt>
                <c:pt idx="12">
                  <c:v>4.0568869838206334</c:v>
                </c:pt>
                <c:pt idx="13">
                  <c:v>4.9837185759429747</c:v>
                </c:pt>
                <c:pt idx="14">
                  <c:v>5.889653997020825</c:v>
                </c:pt>
                <c:pt idx="15">
                  <c:v>6.5896166832647181</c:v>
                </c:pt>
                <c:pt idx="16">
                  <c:v>6.8980984696646672</c:v>
                </c:pt>
                <c:pt idx="17">
                  <c:v>6.7368285267939649</c:v>
                </c:pt>
                <c:pt idx="18">
                  <c:v>6.1829930116514387</c:v>
                </c:pt>
                <c:pt idx="19">
                  <c:v>5.4021968960056777</c:v>
                </c:pt>
                <c:pt idx="20">
                  <c:v>4.5497562408860412</c:v>
                </c:pt>
                <c:pt idx="21">
                  <c:v>3.7271794806182124</c:v>
                </c:pt>
                <c:pt idx="22">
                  <c:v>2.9868472769666314</c:v>
                </c:pt>
                <c:pt idx="23">
                  <c:v>2.3493322444458768</c:v>
                </c:pt>
                <c:pt idx="24">
                  <c:v>1.8172857674174687</c:v>
                </c:pt>
                <c:pt idx="25">
                  <c:v>1.3840235329510659</c:v>
                </c:pt>
                <c:pt idx="26">
                  <c:v>1.0384657574636997</c:v>
                </c:pt>
                <c:pt idx="27">
                  <c:v>0.7679488562694694</c:v>
                </c:pt>
                <c:pt idx="28">
                  <c:v>0.55982180310632157</c:v>
                </c:pt>
                <c:pt idx="29">
                  <c:v>0.4487602240356437</c:v>
                </c:pt>
                <c:pt idx="30">
                  <c:v>0.35645562925180724</c:v>
                </c:pt>
                <c:pt idx="31">
                  <c:v>0.28055981341879704</c:v>
                </c:pt>
                <c:pt idx="32">
                  <c:v>0.21881154524907812</c:v>
                </c:pt>
                <c:pt idx="33">
                  <c:v>0.16909483534578817</c:v>
                </c:pt>
                <c:pt idx="34">
                  <c:v>0.1294767454006634</c:v>
                </c:pt>
                <c:pt idx="35">
                  <c:v>9.8228279572315322E-2</c:v>
                </c:pt>
                <c:pt idx="36">
                  <c:v>7.3831749718286779E-2</c:v>
                </c:pt>
                <c:pt idx="37">
                  <c:v>5.4977765005380166E-2</c:v>
                </c:pt>
                <c:pt idx="38">
                  <c:v>4.0554679270017449E-2</c:v>
                </c:pt>
                <c:pt idx="39">
                  <c:v>2.9632959038611968E-2</c:v>
                </c:pt>
                <c:pt idx="40">
                  <c:v>2.1446536789273871E-2</c:v>
                </c:pt>
                <c:pt idx="41">
                  <c:v>1.537281245172431E-2</c:v>
                </c:pt>
                <c:pt idx="42">
                  <c:v>1.0912582480003444E-2</c:v>
                </c:pt>
                <c:pt idx="43">
                  <c:v>7.6708263392097457E-3</c:v>
                </c:pt>
                <c:pt idx="44">
                  <c:v>5.3389757228026321E-3</c:v>
                </c:pt>
                <c:pt idx="45">
                  <c:v>3.6790378461438043E-3</c:v>
                </c:pt>
                <c:pt idx="46">
                  <c:v>2.5097418377058598E-3</c:v>
                </c:pt>
                <c:pt idx="47">
                  <c:v>1.6947241492388404E-3</c:v>
                </c:pt>
                <c:pt idx="48">
                  <c:v>1.132660139359033E-3</c:v>
                </c:pt>
                <c:pt idx="49">
                  <c:v>7.4917817895795856E-4</c:v>
                </c:pt>
                <c:pt idx="50">
                  <c:v>4.903527737005781E-4</c:v>
                </c:pt>
                <c:pt idx="51">
                  <c:v>3.1755732333842976E-4</c:v>
                </c:pt>
                <c:pt idx="52">
                  <c:v>2.0345877726899049E-4</c:v>
                </c:pt>
                <c:pt idx="53">
                  <c:v>1.289499567662159E-4</c:v>
                </c:pt>
                <c:pt idx="54">
                  <c:v>8.0836025649264488E-5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E-495C-B68C-C65530707F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Sheet1!$A$6:$A$60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Sheet1!$D$6:$D$60</c:f>
              <c:numCache>
                <c:formatCode>General</c:formatCode>
                <c:ptCount val="55"/>
                <c:pt idx="0">
                  <c:v>0.18429999999999999</c:v>
                </c:pt>
                <c:pt idx="1">
                  <c:v>0.18832267599999999</c:v>
                </c:pt>
                <c:pt idx="2">
                  <c:v>0.19663223623011258</c:v>
                </c:pt>
                <c:pt idx="3">
                  <c:v>0.20991333205320406</c:v>
                </c:pt>
                <c:pt idx="4">
                  <c:v>0.22935366623252498</c:v>
                </c:pt>
                <c:pt idx="5">
                  <c:v>0.25679918944765862</c:v>
                </c:pt>
                <c:pt idx="6">
                  <c:v>0.29500212744351995</c:v>
                </c:pt>
                <c:pt idx="7">
                  <c:v>0.34799145053694336</c:v>
                </c:pt>
                <c:pt idx="8">
                  <c:v>0.4215998715129009</c:v>
                </c:pt>
                <c:pt idx="9">
                  <c:v>0.52416926642963291</c:v>
                </c:pt>
                <c:pt idx="10">
                  <c:v>0.66739990533185556</c:v>
                </c:pt>
                <c:pt idx="11">
                  <c:v>0.86715379354090016</c:v>
                </c:pt>
                <c:pt idx="12">
                  <c:v>1.1436887900978552</c:v>
                </c:pt>
                <c:pt idx="13">
                  <c:v>1.5202490399360864</c:v>
                </c:pt>
                <c:pt idx="14">
                  <c:v>2.0184215487873463</c:v>
                </c:pt>
                <c:pt idx="15">
                  <c:v>2.6492034918682767</c:v>
                </c:pt>
                <c:pt idx="16">
                  <c:v>3.4020013017644382</c:v>
                </c:pt>
                <c:pt idx="17">
                  <c:v>4.2392924940123358</c:v>
                </c:pt>
                <c:pt idx="18">
                  <c:v>5.1051096962758962</c:v>
                </c:pt>
                <c:pt idx="19">
                  <c:v>5.9438945282365303</c:v>
                </c:pt>
                <c:pt idx="20">
                  <c:v>6.7153282449861411</c:v>
                </c:pt>
                <c:pt idx="21">
                  <c:v>7.3975186957445942</c:v>
                </c:pt>
                <c:pt idx="22">
                  <c:v>7.9829840485601036</c:v>
                </c:pt>
                <c:pt idx="23">
                  <c:v>8.4734841083835644</c:v>
                </c:pt>
                <c:pt idx="24">
                  <c:v>8.8760656817918093</c:v>
                </c:pt>
                <c:pt idx="25">
                  <c:v>9.2004511912758282</c:v>
                </c:pt>
                <c:pt idx="26">
                  <c:v>9.457381319932864</c:v>
                </c:pt>
                <c:pt idx="27">
                  <c:v>9.6575767486567159</c:v>
                </c:pt>
                <c:pt idx="28">
                  <c:v>9.8111050840021079</c:v>
                </c:pt>
                <c:pt idx="29">
                  <c:v>9.9270217865533024</c:v>
                </c:pt>
                <c:pt idx="30">
                  <c:v>10.023146226541737</c:v>
                </c:pt>
                <c:pt idx="31">
                  <c:v>10.102044115520332</c:v>
                </c:pt>
                <c:pt idx="32">
                  <c:v>10.166146421690259</c:v>
                </c:pt>
                <c:pt idx="33">
                  <c:v>10.217702797981847</c:v>
                </c:pt>
                <c:pt idx="34">
                  <c:v>10.258752260210391</c:v>
                </c:pt>
                <c:pt idx="35">
                  <c:v>10.291108498886016</c:v>
                </c:pt>
                <c:pt idx="36">
                  <c:v>10.316357095867284</c:v>
                </c:pt>
                <c:pt idx="37">
                  <c:v>10.33586196750786</c:v>
                </c:pt>
                <c:pt idx="38">
                  <c:v>10.35077853470912</c:v>
                </c:pt>
                <c:pt idx="39">
                  <c:v>10.362071390698649</c:v>
                </c:pt>
                <c:pt idx="40">
                  <c:v>10.370534563800076</c:v>
                </c:pt>
                <c:pt idx="41">
                  <c:v>10.376812822979769</c:v>
                </c:pt>
                <c:pt idx="42">
                  <c:v>10.381422821977791</c:v>
                </c:pt>
                <c:pt idx="43">
                  <c:v>10.384773203050802</c:v>
                </c:pt>
                <c:pt idx="44">
                  <c:v>10.387183069853528</c:v>
                </c:pt>
                <c:pt idx="45">
                  <c:v>10.388898482753264</c:v>
                </c:pt>
                <c:pt idx="46">
                  <c:v>10.390106825943452</c:v>
                </c:pt>
                <c:pt idx="47">
                  <c:v>10.390949045109348</c:v>
                </c:pt>
                <c:pt idx="48">
                  <c:v>10.391529860969776</c:v>
                </c:pt>
                <c:pt idx="49">
                  <c:v>10.391926133446132</c:v>
                </c:pt>
                <c:pt idx="50">
                  <c:v>10.392193590056021</c:v>
                </c:pt>
                <c:pt idx="51">
                  <c:v>10.392372147115037</c:v>
                </c:pt>
                <c:pt idx="52">
                  <c:v>10.392490049798045</c:v>
                </c:pt>
                <c:pt idx="53">
                  <c:v>10.392567042668539</c:v>
                </c:pt>
                <c:pt idx="54">
                  <c:v>10.392616760613869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E-495C-B68C-C6553070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91296"/>
        <c:axId val="402192960"/>
      </c:lineChart>
      <c:catAx>
        <c:axId val="4021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2960"/>
        <c:crosses val="autoZero"/>
        <c:auto val="1"/>
        <c:lblAlgn val="ctr"/>
        <c:lblOffset val="100"/>
        <c:noMultiLvlLbl val="0"/>
      </c:catAx>
      <c:valAx>
        <c:axId val="4021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3</xdr:row>
      <xdr:rowOff>133349</xdr:rowOff>
    </xdr:from>
    <xdr:to>
      <xdr:col>12</xdr:col>
      <xdr:colOff>352424</xdr:colOff>
      <xdr:row>22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C719FA-F307-4376-858B-F9BD8E32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86BA-BB19-49A1-98F1-18C6E5909736}">
  <dimension ref="A1:O60"/>
  <sheetViews>
    <sheetView tabSelected="1" workbookViewId="0">
      <selection activeCell="S24" sqref="S24"/>
    </sheetView>
  </sheetViews>
  <sheetFormatPr defaultRowHeight="15" x14ac:dyDescent="0.25"/>
  <cols>
    <col min="1" max="1" width="8" bestFit="1" customWidth="1"/>
    <col min="2" max="2" width="12.140625" bestFit="1" customWidth="1"/>
    <col min="3" max="4" width="12" bestFit="1" customWidth="1"/>
    <col min="5" max="5" width="11.140625" bestFit="1" customWidth="1"/>
    <col min="6" max="6" width="12.7109375" bestFit="1" customWidth="1"/>
    <col min="14" max="14" width="8" bestFit="1" customWidth="1"/>
    <col min="15" max="15" width="12.140625" bestFit="1" customWidth="1"/>
  </cols>
  <sheetData>
    <row r="1" spans="1:15" x14ac:dyDescent="0.25">
      <c r="A1" s="8" t="s">
        <v>4</v>
      </c>
      <c r="B1" s="8"/>
      <c r="C1" s="8"/>
      <c r="D1" s="8"/>
      <c r="E1" s="8"/>
      <c r="F1" s="8"/>
      <c r="H1" s="4"/>
      <c r="I1" s="4"/>
      <c r="J1" s="4"/>
      <c r="K1" s="4"/>
      <c r="L1" s="4"/>
      <c r="M1" s="4"/>
      <c r="N1" s="4"/>
    </row>
    <row r="2" spans="1:15" x14ac:dyDescent="0.25">
      <c r="A2" t="s">
        <v>5</v>
      </c>
      <c r="B2" t="s">
        <v>6</v>
      </c>
      <c r="C2" t="s">
        <v>7</v>
      </c>
      <c r="D2" t="s">
        <v>0</v>
      </c>
      <c r="E2" t="s">
        <v>8</v>
      </c>
      <c r="F2" t="s">
        <v>9</v>
      </c>
      <c r="H2" s="4"/>
      <c r="I2" s="4"/>
      <c r="J2" s="4"/>
      <c r="K2" s="4"/>
      <c r="L2" s="4"/>
      <c r="M2" s="4"/>
      <c r="N2" s="4"/>
    </row>
    <row r="3" spans="1:15" x14ac:dyDescent="0.25">
      <c r="A3">
        <v>13.5741</v>
      </c>
      <c r="B3">
        <v>0.56340000000000001</v>
      </c>
      <c r="C3">
        <v>0.18429999999999999</v>
      </c>
      <c r="D3">
        <v>3.1559999999999998E-2</v>
      </c>
      <c r="E3">
        <v>0.1</v>
      </c>
      <c r="F3">
        <v>7.1400000000000005E-2</v>
      </c>
      <c r="H3" s="4"/>
      <c r="I3" s="4"/>
      <c r="J3" s="4"/>
      <c r="K3" s="4"/>
      <c r="L3" s="4"/>
      <c r="M3" s="4"/>
      <c r="N3" s="4"/>
    </row>
    <row r="4" spans="1:15" x14ac:dyDescent="0.25">
      <c r="H4" s="4"/>
      <c r="I4" s="4"/>
      <c r="J4" s="4"/>
      <c r="K4" s="4"/>
      <c r="L4" s="4"/>
      <c r="M4" s="4"/>
      <c r="N4" s="4"/>
    </row>
    <row r="5" spans="1:15" x14ac:dyDescent="0.25">
      <c r="A5" t="s">
        <v>10</v>
      </c>
      <c r="B5" s="1" t="s">
        <v>1</v>
      </c>
      <c r="C5" s="2" t="s">
        <v>2</v>
      </c>
      <c r="D5" s="3" t="s">
        <v>3</v>
      </c>
      <c r="H5" s="4"/>
      <c r="I5" s="4"/>
      <c r="J5" s="4"/>
      <c r="K5" s="4"/>
      <c r="L5" s="4"/>
      <c r="M5" s="4"/>
      <c r="N5" s="4"/>
    </row>
    <row r="6" spans="1:15" x14ac:dyDescent="0.25">
      <c r="A6">
        <v>0</v>
      </c>
      <c r="B6">
        <f>A$3-D$3*B$3*A$3*A6</f>
        <v>13.5741</v>
      </c>
      <c r="C6">
        <f>B$3+(D$3*B$3*A$3-0.0714*B$3)*A6</f>
        <v>0.56340000000000001</v>
      </c>
      <c r="D6">
        <f>C$3+0.0714*B$3*A6</f>
        <v>0.18429999999999999</v>
      </c>
      <c r="H6" s="4"/>
      <c r="I6" s="4"/>
      <c r="J6" s="4"/>
      <c r="K6" s="4"/>
      <c r="L6" s="4"/>
      <c r="M6" s="4"/>
      <c r="N6" s="4" t="s">
        <v>11</v>
      </c>
    </row>
    <row r="7" spans="1:15" x14ac:dyDescent="0.25">
      <c r="A7">
        <f>A6+E3</f>
        <v>0.1</v>
      </c>
      <c r="B7">
        <f>B6-(D$3*C6*B6*A7)</f>
        <v>13.54996402310136</v>
      </c>
      <c r="C7">
        <f>C6+(D$3*C6*B6-(E$3*C6))*A7</f>
        <v>0.58190197689863998</v>
      </c>
      <c r="D7">
        <f>D6+(F$3*C6*A7)</f>
        <v>0.18832267599999999</v>
      </c>
      <c r="H7" s="4"/>
      <c r="I7" s="4"/>
      <c r="J7" s="4"/>
      <c r="K7" s="4"/>
      <c r="L7" s="4"/>
      <c r="M7" s="4"/>
      <c r="N7" s="5"/>
      <c r="O7" t="s">
        <v>1</v>
      </c>
    </row>
    <row r="8" spans="1:15" x14ac:dyDescent="0.25">
      <c r="A8">
        <f>A7+E3</f>
        <v>0.2</v>
      </c>
      <c r="B8">
        <f>B7-(D$3*C7*B7*A8)</f>
        <v>13.500195475723864</v>
      </c>
      <c r="C8">
        <f>C7+(D$3*C7*B7-(E$3*C7))*A8</f>
        <v>0.62003248473816375</v>
      </c>
      <c r="D8">
        <f>D7+(F$3*C7*A8)</f>
        <v>0.19663223623011258</v>
      </c>
      <c r="H8" s="4"/>
      <c r="I8" s="4"/>
      <c r="J8" s="4"/>
      <c r="K8" s="4"/>
      <c r="L8" s="4"/>
      <c r="M8" s="4"/>
      <c r="N8" s="6"/>
      <c r="O8" t="s">
        <v>2</v>
      </c>
    </row>
    <row r="9" spans="1:15" x14ac:dyDescent="0.25">
      <c r="A9">
        <f>A8+E3</f>
        <v>0.30000000000000004</v>
      </c>
      <c r="B9">
        <f>B8-(D$3*C8*B8*A9)</f>
        <v>13.420943016055704</v>
      </c>
      <c r="C9">
        <f>C8+(D$3*C8*B8-(E$3*C8))*A9</f>
        <v>0.68068396986417823</v>
      </c>
      <c r="D9">
        <f>D8+(F$3*C8*A9)</f>
        <v>0.20991333205320406</v>
      </c>
      <c r="H9" s="4"/>
      <c r="I9" s="4"/>
      <c r="J9" s="4"/>
      <c r="K9" s="4"/>
      <c r="L9" s="4"/>
      <c r="M9" s="4"/>
      <c r="N9" s="7"/>
      <c r="O9" t="s">
        <v>12</v>
      </c>
    </row>
    <row r="10" spans="1:15" x14ac:dyDescent="0.25">
      <c r="A10">
        <f>A9+E$3</f>
        <v>0.4</v>
      </c>
      <c r="B10">
        <f>B9-(D$3*C9*B9*A10)</f>
        <v>13.305617464236418</v>
      </c>
      <c r="C10">
        <f>C9+(D$3*C9*B9-(E$3*C9))*A10</f>
        <v>0.76878216288889722</v>
      </c>
      <c r="D10">
        <f>D9+(F$3*C9*A10)</f>
        <v>0.22935366623252498</v>
      </c>
      <c r="H10" s="4"/>
      <c r="I10" s="4"/>
      <c r="J10" s="4"/>
      <c r="K10" s="4"/>
      <c r="L10" s="4"/>
      <c r="M10" s="4"/>
      <c r="N10" s="4"/>
    </row>
    <row r="11" spans="1:15" x14ac:dyDescent="0.25">
      <c r="A11">
        <f>A10+E$3</f>
        <v>0.5</v>
      </c>
      <c r="B11">
        <f>B10-(D$3*C10*B10*A11)</f>
        <v>13.144201928974772</v>
      </c>
      <c r="C11">
        <f>C10+(D$3*C10*B10-(E$3*C10))*A11</f>
        <v>0.89175859000609947</v>
      </c>
      <c r="D11">
        <f>D10+(F$3*C10*A11)</f>
        <v>0.25679918944765862</v>
      </c>
      <c r="H11" s="4"/>
      <c r="I11" s="4"/>
      <c r="J11" s="4"/>
      <c r="K11" s="4"/>
      <c r="L11" s="4"/>
      <c r="M11" s="4"/>
      <c r="N11" s="4"/>
    </row>
    <row r="12" spans="1:15" x14ac:dyDescent="0.25">
      <c r="A12">
        <f>A11+E$3</f>
        <v>0.6</v>
      </c>
      <c r="B12">
        <f>B11-(D$3*C11*B11*A12)</f>
        <v>12.922244457493601</v>
      </c>
      <c r="C12">
        <f>C11+(D$3*C11*B11-(E$3*C11))*A12</f>
        <v>1.0602105460869033</v>
      </c>
      <c r="D12">
        <f>D11+(F$3*C11*A12)</f>
        <v>0.29500212744351995</v>
      </c>
      <c r="H12" s="4"/>
      <c r="I12" s="4"/>
      <c r="J12" s="4"/>
      <c r="K12" s="4"/>
      <c r="L12" s="4"/>
      <c r="M12" s="4"/>
      <c r="N12" s="4"/>
    </row>
    <row r="13" spans="1:15" x14ac:dyDescent="0.25">
      <c r="A13">
        <f>A12+E$3</f>
        <v>0.7</v>
      </c>
      <c r="B13">
        <f>B12-(D$3*C12*B12*A13)</f>
        <v>12.619577433142279</v>
      </c>
      <c r="C13">
        <f>C12+(D$3*C12*B12-(E$3*C12))*A13</f>
        <v>1.2886628322121418</v>
      </c>
      <c r="D13">
        <f>D12+(F$3*C12*A13)</f>
        <v>0.34799145053694336</v>
      </c>
      <c r="H13" s="4"/>
      <c r="I13" s="4"/>
      <c r="J13" s="4"/>
      <c r="K13" s="4"/>
      <c r="L13" s="4"/>
      <c r="M13" s="4"/>
      <c r="N13" s="4"/>
    </row>
    <row r="14" spans="1:15" x14ac:dyDescent="0.25">
      <c r="A14">
        <f>A13+E$3</f>
        <v>0.79999999999999993</v>
      </c>
      <c r="B14">
        <f>B13-(D$3*C13*B13*A14)</f>
        <v>12.208984852896155</v>
      </c>
      <c r="C14">
        <f>C13+(D$3*C13*B13-(E$3*C13))*A14</f>
        <v>1.5961623858812952</v>
      </c>
      <c r="D14">
        <f>D13+(F$3*C13*A14)</f>
        <v>0.4215998715129009</v>
      </c>
      <c r="H14" s="4"/>
      <c r="I14" s="4"/>
      <c r="J14" s="4"/>
      <c r="K14" s="4"/>
      <c r="L14" s="4"/>
      <c r="M14" s="4"/>
      <c r="N14" s="4"/>
    </row>
    <row r="15" spans="1:15" x14ac:dyDescent="0.25">
      <c r="A15">
        <f>A14+E$3</f>
        <v>0.89999999999999991</v>
      </c>
      <c r="B15">
        <f>B14-(D$3*C14*B14*A15)</f>
        <v>11.655461266874147</v>
      </c>
      <c r="C15">
        <f>C14+(D$3*C14*B14-(E$3*C14))*A15</f>
        <v>2.0060313571739865</v>
      </c>
      <c r="D15">
        <f>D14+(F$3*C14*A15)</f>
        <v>0.52416926642963291</v>
      </c>
      <c r="H15" s="4"/>
      <c r="I15" s="4"/>
      <c r="J15" s="4"/>
      <c r="K15" s="4"/>
      <c r="L15" s="4"/>
      <c r="M15" s="4"/>
      <c r="N15" s="4"/>
    </row>
    <row r="16" spans="1:15" x14ac:dyDescent="0.25">
      <c r="A16">
        <f>A15+E$3</f>
        <v>0.99999999999999989</v>
      </c>
      <c r="B16">
        <f>B15-(D$3*C15*B15*A16)</f>
        <v>10.91754993894132</v>
      </c>
      <c r="C16">
        <f>C15+(D$3*C15*B15-(E$3*C15))*A16</f>
        <v>2.5433395493894144</v>
      </c>
      <c r="D16">
        <f>D15+(F$3*C15*A16)</f>
        <v>0.66739990533185556</v>
      </c>
    </row>
    <row r="17" spans="1:4" x14ac:dyDescent="0.25">
      <c r="A17">
        <f>A16+E$3</f>
        <v>1.0999999999999999</v>
      </c>
      <c r="B17">
        <f>B16-(D$3*C16*B16*A17)</f>
        <v>9.9535894983442681</v>
      </c>
      <c r="C17">
        <f>C16+(D$3*C16*B16-(E$3*C16))*A17</f>
        <v>3.2275326395536306</v>
      </c>
      <c r="D17">
        <f>D16+(F$3*C16*A17)</f>
        <v>0.86715379354090016</v>
      </c>
    </row>
    <row r="18" spans="1:4" x14ac:dyDescent="0.25">
      <c r="A18">
        <f>A17+E$3</f>
        <v>1.2</v>
      </c>
      <c r="B18">
        <f>B17-(D$3*C17*B17*A18)</f>
        <v>8.736931237330829</v>
      </c>
      <c r="C18">
        <f>C17+(D$3*C17*B17-(E$3*C17))*A18</f>
        <v>4.0568869838206334</v>
      </c>
      <c r="D18">
        <f>D17+(F$3*C17*A18)</f>
        <v>1.1436887900978552</v>
      </c>
    </row>
    <row r="19" spans="1:4" x14ac:dyDescent="0.25">
      <c r="A19">
        <f>A18+E$3</f>
        <v>1.3</v>
      </c>
      <c r="B19">
        <f>B18-(D$3*C18*B18*A19)</f>
        <v>7.282704337311805</v>
      </c>
      <c r="C19">
        <f>C18+(D$3*C18*B18-(E$3*C18))*A19</f>
        <v>4.9837185759429747</v>
      </c>
      <c r="D19">
        <f>D18+(F$3*C18*A19)</f>
        <v>1.5202490399360864</v>
      </c>
    </row>
    <row r="20" spans="1:4" x14ac:dyDescent="0.25">
      <c r="A20">
        <f>A19+E$3</f>
        <v>1.4000000000000001</v>
      </c>
      <c r="B20">
        <f>B19-(D$3*C19*B19*A20)</f>
        <v>5.6790483156019382</v>
      </c>
      <c r="C20">
        <f>C19+(D$3*C19*B19-(E$3*C19))*A20</f>
        <v>5.889653997020825</v>
      </c>
      <c r="D20">
        <f>D19+(F$3*C19*A20)</f>
        <v>2.0184215487873463</v>
      </c>
    </row>
    <row r="21" spans="1:4" x14ac:dyDescent="0.25">
      <c r="A21">
        <f>A20+E$3</f>
        <v>1.5000000000000002</v>
      </c>
      <c r="B21">
        <f>B20-(D$3*C20*B20*A21)</f>
        <v>4.0956375298049208</v>
      </c>
      <c r="C21">
        <f>C20+(D$3*C20*B20-(E$3*C20))*A21</f>
        <v>6.5896166832647181</v>
      </c>
      <c r="D21">
        <f>D20+(F$3*C20*A21)</f>
        <v>2.6492034918682767</v>
      </c>
    </row>
    <row r="22" spans="1:4" x14ac:dyDescent="0.25">
      <c r="A22">
        <f>A21+E$3</f>
        <v>1.6000000000000003</v>
      </c>
      <c r="B22">
        <f>B21-(D$3*C21*B21*A22)</f>
        <v>2.7328170740826163</v>
      </c>
      <c r="C22">
        <f>C21+(D$3*C21*B21-(E$3*C21))*A22</f>
        <v>6.8980984696646672</v>
      </c>
      <c r="D22">
        <f>D21+(F$3*C21*A22)</f>
        <v>3.4020013017644382</v>
      </c>
    </row>
    <row r="23" spans="1:4" x14ac:dyDescent="0.25">
      <c r="A23">
        <f>A22+E$3</f>
        <v>1.7000000000000004</v>
      </c>
      <c r="B23">
        <f>B22-(D$3*C22*B22*A23)</f>
        <v>1.7214102771103246</v>
      </c>
      <c r="C23">
        <f>C22+(D$3*C22*B22-(E$3*C22))*A23</f>
        <v>6.7368285267939649</v>
      </c>
      <c r="D23">
        <f>D22+(F$3*C22*A23)</f>
        <v>4.2392924940123358</v>
      </c>
    </row>
    <row r="24" spans="1:4" x14ac:dyDescent="0.25">
      <c r="A24">
        <f>A23+E$3</f>
        <v>1.8000000000000005</v>
      </c>
      <c r="B24">
        <f>B23-(D$3*C23*B23*A24)</f>
        <v>1.0626166574299369</v>
      </c>
      <c r="C24">
        <f>C23+(D$3*C23*B23-(E$3*C23))*A24</f>
        <v>6.1829930116514387</v>
      </c>
      <c r="D24">
        <f>D23+(F$3*C23*A24)</f>
        <v>5.1051096962758962</v>
      </c>
    </row>
    <row r="25" spans="1:4" x14ac:dyDescent="0.25">
      <c r="A25">
        <f>A24+E$3</f>
        <v>1.9000000000000006</v>
      </c>
      <c r="B25">
        <f>B24-(D$3*C24*B24*A25)</f>
        <v>0.6686441008619245</v>
      </c>
      <c r="C25">
        <f>C24+(D$3*C24*B24-(E$3*C24))*A25</f>
        <v>5.4021968960056777</v>
      </c>
      <c r="D25">
        <f>D24+(F$3*C24*A25)</f>
        <v>5.9438945282365303</v>
      </c>
    </row>
    <row r="26" spans="1:4" x14ac:dyDescent="0.25">
      <c r="A26">
        <f>A25+E$3</f>
        <v>2.0000000000000004</v>
      </c>
      <c r="B26">
        <f>B25-(D$3*C25*B25*A26)</f>
        <v>0.44064537678042526</v>
      </c>
      <c r="C26">
        <f>C25+(D$3*C25*B25-(E$3*C25))*A26</f>
        <v>4.5497562408860412</v>
      </c>
      <c r="D26">
        <f>D25+(F$3*C25*A26)</f>
        <v>6.7153282449861411</v>
      </c>
    </row>
    <row r="27" spans="1:4" x14ac:dyDescent="0.25">
      <c r="A27">
        <f>A26+E$3</f>
        <v>2.1000000000000005</v>
      </c>
      <c r="B27">
        <f>B26-(D$3*C26*B26*A27)</f>
        <v>0.30777332646218536</v>
      </c>
      <c r="C27">
        <f>C26+(D$3*C26*B26-(E$3*C26))*A27</f>
        <v>3.7271794806182124</v>
      </c>
      <c r="D27">
        <f>D26+(F$3*C26*A27)</f>
        <v>7.3975186957445942</v>
      </c>
    </row>
    <row r="28" spans="1:4" x14ac:dyDescent="0.25">
      <c r="A28">
        <f>A27+E$3</f>
        <v>2.2000000000000006</v>
      </c>
      <c r="B28">
        <f>B27-(D$3*C27*B27*A28)</f>
        <v>0.22812604437775921</v>
      </c>
      <c r="C28">
        <f>C27+(D$3*C27*B27-(E$3*C27))*A28</f>
        <v>2.9868472769666314</v>
      </c>
      <c r="D28">
        <f>D27+(F$3*C27*A28)</f>
        <v>7.9829840485601036</v>
      </c>
    </row>
    <row r="29" spans="1:4" x14ac:dyDescent="0.25">
      <c r="A29">
        <f>A28+E$3</f>
        <v>2.3000000000000007</v>
      </c>
      <c r="B29">
        <f>B28-(D$3*C28*B28*A29)</f>
        <v>0.17866620319618842</v>
      </c>
      <c r="C29">
        <f>C28+(D$3*C28*B28-(E$3*C28))*A29</f>
        <v>2.3493322444458768</v>
      </c>
      <c r="D29">
        <f>D28+(F$3*C28*A29)</f>
        <v>8.4734841083835644</v>
      </c>
    </row>
    <row r="30" spans="1:4" x14ac:dyDescent="0.25">
      <c r="A30">
        <f>A29+E$3</f>
        <v>2.4000000000000008</v>
      </c>
      <c r="B30">
        <f>B29-(D$3*C29*B29*A30)</f>
        <v>0.1468729415575859</v>
      </c>
      <c r="C30">
        <f>C29+(D$3*C29*B29-(E$3*C29))*A30</f>
        <v>1.8172857674174687</v>
      </c>
      <c r="D30">
        <f>D29+(F$3*C29*A30)</f>
        <v>8.8760656817918093</v>
      </c>
    </row>
    <row r="31" spans="1:4" x14ac:dyDescent="0.25">
      <c r="A31">
        <f>A30+E$3</f>
        <v>2.5000000000000009</v>
      </c>
      <c r="B31">
        <f>B30-(D$3*C30*B30*A31)</f>
        <v>0.12581373416962127</v>
      </c>
      <c r="C31">
        <f>C30+(D$3*C30*B30-(E$3*C30))*A31</f>
        <v>1.3840235329510659</v>
      </c>
      <c r="D31">
        <f>D30+(F$3*C30*A31)</f>
        <v>9.2004511912758282</v>
      </c>
    </row>
    <row r="32" spans="1:4" x14ac:dyDescent="0.25">
      <c r="A32">
        <f>A31+E$3</f>
        <v>2.600000000000001</v>
      </c>
      <c r="B32">
        <f>B31-(D$3*C31*B31*A32)</f>
        <v>0.1115253910897103</v>
      </c>
      <c r="C32">
        <f>C31+(D$3*C31*B31-(E$3*C31))*A32</f>
        <v>1.0384657574636997</v>
      </c>
      <c r="D32">
        <f>D31+(F$3*C31*A32)</f>
        <v>9.457381319932864</v>
      </c>
    </row>
    <row r="33" spans="1:4" x14ac:dyDescent="0.25">
      <c r="A33">
        <f>A32+E$3</f>
        <v>2.7000000000000011</v>
      </c>
      <c r="B33">
        <f>B32-(D$3*C32*B32*A33)</f>
        <v>0.10165653776874163</v>
      </c>
      <c r="C33">
        <f>C32+(D$3*C32*B32-(E$3*C32))*A33</f>
        <v>0.7679488562694694</v>
      </c>
      <c r="D33">
        <f>D32+(F$3*C32*A33)</f>
        <v>9.6575767486567159</v>
      </c>
    </row>
    <row r="34" spans="1:4" x14ac:dyDescent="0.25">
      <c r="A34">
        <f>A33+E$3</f>
        <v>2.8000000000000012</v>
      </c>
      <c r="B34">
        <f>B33-(D$3*C33*B33*A34)</f>
        <v>9.4757911176437989E-2</v>
      </c>
      <c r="C34">
        <f>C33+(D$3*C33*B33-(E$3*C33))*A34</f>
        <v>0.55982180310632157</v>
      </c>
      <c r="D34">
        <f>D33+(F$3*C33*A34)</f>
        <v>9.8111050840021079</v>
      </c>
    </row>
    <row r="35" spans="1:4" x14ac:dyDescent="0.25">
      <c r="A35">
        <f>A34+E$3</f>
        <v>2.9000000000000012</v>
      </c>
      <c r="B35">
        <f>B34-(D$3*C34*B34*A35)</f>
        <v>8.9902787695920874E-2</v>
      </c>
      <c r="C35">
        <f>C34+(D$3*C34*B34-F$3*C34)*A35</f>
        <v>0.4487602240356437</v>
      </c>
      <c r="D35">
        <f>D34+(F$3*C34*A35)</f>
        <v>9.9270217865533024</v>
      </c>
    </row>
    <row r="36" spans="1:4" x14ac:dyDescent="0.25">
      <c r="A36">
        <f>A35+E$3</f>
        <v>3.0000000000000013</v>
      </c>
      <c r="B36">
        <f>B35-(D$3*C35*B35*A36)</f>
        <v>8.6082942491322395E-2</v>
      </c>
      <c r="C36">
        <f>C35+(D$3*C35*B35-F$3*C35)*A36</f>
        <v>0.35645562925180724</v>
      </c>
      <c r="D36">
        <f>D35+(F$3*C35*A36)</f>
        <v>10.023146226541737</v>
      </c>
    </row>
    <row r="37" spans="1:4" x14ac:dyDescent="0.25">
      <c r="A37">
        <f>A36+E$3</f>
        <v>3.1000000000000014</v>
      </c>
      <c r="B37">
        <f>B36-(D$3*C36*B36*A37)</f>
        <v>8.3080869345737537E-2</v>
      </c>
      <c r="C37">
        <f>C36+(D$3*C36*B36-F$3*C36)*A37</f>
        <v>0.28055981341879704</v>
      </c>
      <c r="D37">
        <f>D36+(F$3*C36*A37)</f>
        <v>10.102044115520332</v>
      </c>
    </row>
    <row r="38" spans="1:4" x14ac:dyDescent="0.25">
      <c r="A38">
        <f>A37+E$3</f>
        <v>3.2000000000000015</v>
      </c>
      <c r="B38">
        <f>B37-(D$3*C37*B37*A38)</f>
        <v>8.0726831345529687E-2</v>
      </c>
      <c r="C38">
        <f>C37+(D$3*C37*B37-F$3*C37)*A38</f>
        <v>0.21881154524907812</v>
      </c>
      <c r="D38">
        <f>D37+(F$3*C37*A38)</f>
        <v>10.166146421690259</v>
      </c>
    </row>
    <row r="39" spans="1:4" x14ac:dyDescent="0.25">
      <c r="A39">
        <f>A38+E$3</f>
        <v>3.3000000000000016</v>
      </c>
      <c r="B39">
        <f>B38-(D$3*C38*B38*A39)</f>
        <v>7.8887164957231831E-2</v>
      </c>
      <c r="C39">
        <f>C38+(D$3*C38*B38-F$3*C38)*A39</f>
        <v>0.16909483534578817</v>
      </c>
      <c r="D39">
        <f>D38+(F$3*C38*A39)</f>
        <v>10.217702797981847</v>
      </c>
    </row>
    <row r="40" spans="1:4" x14ac:dyDescent="0.25">
      <c r="A40">
        <f>A39+E$3</f>
        <v>3.4000000000000017</v>
      </c>
      <c r="B40">
        <f>B39-(D$3*C39*B39*A40)</f>
        <v>7.7455792673813056E-2</v>
      </c>
      <c r="C40">
        <f>C39+(D$3*C39*B39-F$3*C39)*A40</f>
        <v>0.1294767454006634</v>
      </c>
      <c r="D40">
        <f>D39+(F$3*C39*A40)</f>
        <v>10.258752260210391</v>
      </c>
    </row>
    <row r="41" spans="1:4" x14ac:dyDescent="0.25">
      <c r="A41">
        <f>A40+E$3</f>
        <v>3.5000000000000018</v>
      </c>
      <c r="B41">
        <f>B40-(D$3*C40*B40*A41)</f>
        <v>7.6348019826535329E-2</v>
      </c>
      <c r="C41">
        <f>C40+(D$3*C40*B40-F$3*C40)*A41</f>
        <v>9.8228279572315322E-2</v>
      </c>
      <c r="D41">
        <f>D40+(F$3*C40*A41)</f>
        <v>10.291108498886016</v>
      </c>
    </row>
    <row r="42" spans="1:4" x14ac:dyDescent="0.25">
      <c r="A42">
        <f>A41+E$3</f>
        <v>3.6000000000000019</v>
      </c>
      <c r="B42">
        <f>B41-(D$3*C41*B41*A42)</f>
        <v>7.5495952699295918E-2</v>
      </c>
      <c r="C42">
        <f>C41+(D$3*C41*B41-F$3*C41)*A42</f>
        <v>7.3831749718286779E-2</v>
      </c>
      <c r="D42">
        <f>D41+(F$3*C41*A42)</f>
        <v>10.316357095867284</v>
      </c>
    </row>
    <row r="43" spans="1:4" x14ac:dyDescent="0.25">
      <c r="A43">
        <f>A42+E$3</f>
        <v>3.700000000000002</v>
      </c>
      <c r="B43">
        <f>B42-(D$3*C42*B42*A43)</f>
        <v>7.4845065771625516E-2</v>
      </c>
      <c r="C43">
        <f>C42+(D$3*C42*B42-F$3*C42)*A43</f>
        <v>5.4977765005380166E-2</v>
      </c>
      <c r="D43">
        <f>D42+(F$3*C42*A43)</f>
        <v>10.33586196750786</v>
      </c>
    </row>
    <row r="44" spans="1:4" x14ac:dyDescent="0.25">
      <c r="A44">
        <f>A43+E$3</f>
        <v>3.800000000000002</v>
      </c>
      <c r="B44">
        <f>B43-(D$3*C43*B43*A44)</f>
        <v>7.4351584305728483E-2</v>
      </c>
      <c r="C44">
        <f>C43+(D$3*C43*B43-F$3*C43)*A44</f>
        <v>4.0554679270017449E-2</v>
      </c>
      <c r="D44">
        <f>D43+(F$3*C43*A44)</f>
        <v>10.35077853470912</v>
      </c>
    </row>
    <row r="45" spans="1:4" x14ac:dyDescent="0.25">
      <c r="A45">
        <f>A44+E$3</f>
        <v>3.9000000000000021</v>
      </c>
      <c r="B45">
        <f>B44-(D$3*C44*B44*A45)</f>
        <v>7.3980448547604896E-2</v>
      </c>
      <c r="C45">
        <f>C44+(D$3*C44*B44-F$3*C44)*A45</f>
        <v>2.9632959038611968E-2</v>
      </c>
      <c r="D45">
        <f>D44+(F$3*C44*A45)</f>
        <v>10.362071390698649</v>
      </c>
    </row>
    <row r="46" spans="1:4" x14ac:dyDescent="0.25">
      <c r="A46">
        <f>A45+E$3</f>
        <v>4.0000000000000018</v>
      </c>
      <c r="B46">
        <f>B45-(D$3*C45*B45*A46)</f>
        <v>7.3703697695515408E-2</v>
      </c>
      <c r="C46">
        <f>C45+(D$3*C45*B45-F$3*C45)*A46</f>
        <v>2.1446536789273871E-2</v>
      </c>
      <c r="D46">
        <f>D45+(F$3*C45*A46)</f>
        <v>10.370534563800076</v>
      </c>
    </row>
    <row r="47" spans="1:4" x14ac:dyDescent="0.25">
      <c r="A47">
        <f>A46+E$3</f>
        <v>4.1000000000000014</v>
      </c>
      <c r="B47">
        <f>B46-(D$3*C46*B46*A47)</f>
        <v>7.3499162853372935E-2</v>
      </c>
      <c r="C47">
        <f>C46+(D$3*C46*B46-F$3*C46)*A47</f>
        <v>1.537281245172431E-2</v>
      </c>
      <c r="D47">
        <f>D46+(F$3*C46*A47)</f>
        <v>10.376812822979769</v>
      </c>
    </row>
    <row r="48" spans="1:4" x14ac:dyDescent="0.25">
      <c r="A48">
        <f>A47+E$3</f>
        <v>4.2000000000000011</v>
      </c>
      <c r="B48">
        <f>B47-(D$3*C47*B47*A48)</f>
        <v>7.3349393827070716E-2</v>
      </c>
      <c r="C48">
        <f>C47+(D$3*C47*B47-F$3*C47)*A48</f>
        <v>1.0912582480003444E-2</v>
      </c>
      <c r="D48">
        <f>D47+(F$3*C47*A48)</f>
        <v>10.381422821977791</v>
      </c>
    </row>
    <row r="49" spans="1:4" x14ac:dyDescent="0.25">
      <c r="A49">
        <f>A48+E$3</f>
        <v>4.3000000000000007</v>
      </c>
      <c r="B49">
        <f>B48-(D$3*C48*B48*A49)</f>
        <v>7.3240768894853758E-2</v>
      </c>
      <c r="C49">
        <f>C48+(D$3*C48*B48-F$3*C48)*A49</f>
        <v>7.6708263392097457E-3</v>
      </c>
      <c r="D49">
        <f>D48+(F$3*C48*A49)</f>
        <v>10.384773203050802</v>
      </c>
    </row>
    <row r="50" spans="1:4" x14ac:dyDescent="0.25">
      <c r="A50">
        <f>A49+E$3</f>
        <v>4.4000000000000004</v>
      </c>
      <c r="B50">
        <f>B49-(D$3*C49*B49*A50)</f>
        <v>7.3162752708534742E-2</v>
      </c>
      <c r="C50">
        <f>C49+(D$3*C49*B49-F$3*C49)*A50</f>
        <v>5.3389757228026321E-3</v>
      </c>
      <c r="D50">
        <f>D49+(F$3*C49*A50)</f>
        <v>10.387183069853528</v>
      </c>
    </row>
    <row r="51" spans="1:4" x14ac:dyDescent="0.25">
      <c r="A51">
        <f>A50+E$3</f>
        <v>4.5</v>
      </c>
      <c r="B51">
        <f>B50-(D$3*C50*B50*A51)</f>
        <v>7.3107277685457078E-2</v>
      </c>
      <c r="C51">
        <f>C50+(D$3*C50*B50-F$3*C50)*A51</f>
        <v>3.6790378461438043E-3</v>
      </c>
      <c r="D51">
        <f>D50+(F$3*C50*A51)</f>
        <v>10.388898482753264</v>
      </c>
    </row>
    <row r="52" spans="1:4" x14ac:dyDescent="0.25">
      <c r="A52">
        <f>A51+E$3</f>
        <v>4.5999999999999996</v>
      </c>
      <c r="B52">
        <f>B51-(D$3*C51*B51*A52)</f>
        <v>7.3068230503707546E-2</v>
      </c>
      <c r="C52">
        <f>C51+(D$3*C51*B51-F$3*C51)*A52</f>
        <v>2.5097418377058598E-3</v>
      </c>
      <c r="D52">
        <f>D51+(F$3*C51*A52)</f>
        <v>10.390106825943452</v>
      </c>
    </row>
    <row r="53" spans="1:4" x14ac:dyDescent="0.25">
      <c r="A53">
        <f>A52+E$3</f>
        <v>4.6999999999999993</v>
      </c>
      <c r="B53">
        <f>B52-(D$3*C52*B52*A53)</f>
        <v>7.3041029026277238E-2</v>
      </c>
      <c r="C53">
        <f>C52+(D$3*C52*B52-F$3*C52)*A53</f>
        <v>1.6947241492388404E-3</v>
      </c>
      <c r="D53">
        <f>D52+(F$3*C52*A53)</f>
        <v>10.390949045109348</v>
      </c>
    </row>
    <row r="54" spans="1:4" x14ac:dyDescent="0.25">
      <c r="A54">
        <f>A53+E$3</f>
        <v>4.7999999999999989</v>
      </c>
      <c r="B54">
        <f>B53-(D$3*C53*B53*A54)</f>
        <v>7.3022277175729913E-2</v>
      </c>
      <c r="C54">
        <f>C53+(D$3*C53*B53-F$3*C53)*A54</f>
        <v>1.132660139359033E-3</v>
      </c>
      <c r="D54">
        <f>D53+(F$3*C53*A54)</f>
        <v>10.391529860969776</v>
      </c>
    </row>
    <row r="55" spans="1:4" x14ac:dyDescent="0.25">
      <c r="A55">
        <f>A54+E$3</f>
        <v>4.8999999999999986</v>
      </c>
      <c r="B55">
        <f>B54-(D$3*C54*B54*A55)</f>
        <v>7.300948665977483E-2</v>
      </c>
      <c r="C55">
        <f>C54+(D$3*C54*B54-F$3*C54)*A55</f>
        <v>7.4917817895795856E-4</v>
      </c>
      <c r="D55">
        <f>D54+(F$3*C54*A55)</f>
        <v>10.391926133446132</v>
      </c>
    </row>
    <row r="56" spans="1:4" x14ac:dyDescent="0.25">
      <c r="A56">
        <f>A55+E$3</f>
        <v>4.9999999999999982</v>
      </c>
      <c r="B56">
        <f>B55-(D$3*C55*B55*A56)</f>
        <v>7.3000855455144217E-2</v>
      </c>
      <c r="C56">
        <f>C55+(D$3*C55*B55-F$3*C55)*A56</f>
        <v>4.903527737005781E-4</v>
      </c>
      <c r="D56">
        <f>D55+(F$3*C55*A56)</f>
        <v>10.392193590056021</v>
      </c>
    </row>
    <row r="57" spans="1:4" x14ac:dyDescent="0.25">
      <c r="A57">
        <f>A56+E$3</f>
        <v>5.0999999999999979</v>
      </c>
      <c r="B57">
        <f>B56-(D$3*C56*B56*A57)</f>
        <v>7.2995093846491041E-2</v>
      </c>
      <c r="C57">
        <f>C56+(D$3*C56*B56-F$3*C56)*A57</f>
        <v>3.1755732333842976E-4</v>
      </c>
      <c r="D57">
        <f>D56+(F$3*C56*A57)</f>
        <v>10.392372147115037</v>
      </c>
    </row>
    <row r="58" spans="1:4" x14ac:dyDescent="0.25">
      <c r="A58">
        <f>A57+E$3</f>
        <v>5.1999999999999975</v>
      </c>
      <c r="B58">
        <f>B57-(D$3*C57*B57*A58)</f>
        <v>7.2991289709551391E-2</v>
      </c>
      <c r="C58">
        <f>C57+(D$3*C57*B57-F$3*C57)*A58</f>
        <v>2.0345877726899049E-4</v>
      </c>
      <c r="D58">
        <f>D57+(F$3*C57*A58)</f>
        <v>10.392490049798045</v>
      </c>
    </row>
    <row r="59" spans="1:4" x14ac:dyDescent="0.25">
      <c r="A59">
        <f>A58+E$3</f>
        <v>5.2999999999999972</v>
      </c>
      <c r="B59">
        <f>B58-(D$3*C58*B58*A59)</f>
        <v>7.2988805659560035E-2</v>
      </c>
      <c r="C59">
        <f>C58+(D$3*C58*B58-F$3*C58)*A59</f>
        <v>1.289499567662159E-4</v>
      </c>
      <c r="D59">
        <f>D58+(F$3*C58*A59)</f>
        <v>10.392567042668539</v>
      </c>
    </row>
    <row r="60" spans="1:4" x14ac:dyDescent="0.25">
      <c r="A60">
        <f>A59+E$3</f>
        <v>5.3999999999999968</v>
      </c>
      <c r="B60">
        <f>B59-(D$3*C59*B59*A60)</f>
        <v>7.2987201645346209E-2</v>
      </c>
      <c r="C60">
        <f>C59+(D$3*C59*B59-F$3*C59)*A60</f>
        <v>8.0836025649264488E-5</v>
      </c>
      <c r="D60">
        <f>D59+(F$3*C59*A60)</f>
        <v>10.392616760613869</v>
      </c>
    </row>
  </sheetData>
  <mergeCells count="1">
    <mergeCell ref="A1:F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Federico</dc:creator>
  <cp:lastModifiedBy>Jan Federico</cp:lastModifiedBy>
  <dcterms:created xsi:type="dcterms:W3CDTF">2021-11-06T05:07:57Z</dcterms:created>
  <dcterms:modified xsi:type="dcterms:W3CDTF">2021-11-06T11:07:15Z</dcterms:modified>
</cp:coreProperties>
</file>