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arci\Desktop\Past\Catania\Dataset\"/>
    </mc:Choice>
  </mc:AlternateContent>
  <xr:revisionPtr revIDLastSave="0" documentId="13_ncr:1_{3D790D2D-542B-491C-AD98-1D0D96AEE8C0}" xr6:coauthVersionLast="47" xr6:coauthVersionMax="47" xr10:uidLastSave="{00000000-0000-0000-0000-000000000000}"/>
  <bookViews>
    <workbookView xWindow="-110" yWindow="-110" windowWidth="19420" windowHeight="10300" xr2:uid="{BC4CC442-AAB6-4F76-A3EC-1B0E2AB96365}"/>
  </bookViews>
  <sheets>
    <sheet name="Dataset" sheetId="1" r:id="rId1"/>
    <sheet name="Yearly"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342" i="2" l="1"/>
  <c r="AR339" i="2"/>
  <c r="AR308" i="2"/>
  <c r="AR287" i="2"/>
  <c r="AR286" i="2"/>
  <c r="AR247" i="2"/>
  <c r="AR245" i="2"/>
  <c r="AR228" i="2"/>
  <c r="AR217" i="2"/>
  <c r="AR216" i="2"/>
  <c r="AR215" i="2"/>
  <c r="AR153" i="2"/>
  <c r="AR152" i="2"/>
  <c r="AR150" i="2"/>
  <c r="AR125" i="2"/>
  <c r="AR123" i="2"/>
  <c r="AR114" i="2"/>
  <c r="AR29" i="2"/>
  <c r="AR6" i="2"/>
  <c r="AR3" i="2"/>
  <c r="AM34" i="1"/>
  <c r="AM31" i="1"/>
  <c r="AM26" i="1"/>
  <c r="AM20" i="1"/>
  <c r="AM19" i="1"/>
  <c r="AM14" i="1"/>
  <c r="AM13" i="1"/>
  <c r="AM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Utente di Microsoft Office</author>
  </authors>
  <commentList>
    <comment ref="AQ125" authorId="0" shapeId="0" xr:uid="{40955324-FFD7-4D30-B30C-2885134BB13D}">
      <text>
        <r>
          <rPr>
            <b/>
            <sz val="10"/>
            <color rgb="FF000000"/>
            <rFont val="Tahoma"/>
            <family val="2"/>
          </rPr>
          <t>Utente di Microsoft Office:</t>
        </r>
        <r>
          <rPr>
            <sz val="10"/>
            <color rgb="FF000000"/>
            <rFont val="Tahoma"/>
            <family val="2"/>
          </rPr>
          <t xml:space="preserve">
</t>
        </r>
        <r>
          <rPr>
            <sz val="10"/>
            <color rgb="FF000000"/>
            <rFont val="Tahoma"/>
            <family val="2"/>
          </rPr>
          <t>source Grevi et al. p. 414</t>
        </r>
      </text>
    </comment>
    <comment ref="AQ127" authorId="0" shapeId="0" xr:uid="{D2EF1029-D58C-4E29-8F96-571A32639E7E}">
      <text>
        <r>
          <rPr>
            <b/>
            <sz val="10"/>
            <color rgb="FF000000"/>
            <rFont val="Tahoma"/>
            <family val="2"/>
          </rPr>
          <t>Utente di Microsoft Office:</t>
        </r>
        <r>
          <rPr>
            <sz val="10"/>
            <color rgb="FF000000"/>
            <rFont val="Tahoma"/>
            <family val="2"/>
          </rPr>
          <t xml:space="preserve">
</t>
        </r>
        <r>
          <rPr>
            <sz val="10"/>
            <color rgb="FF000000"/>
            <rFont val="Tahoma"/>
            <family val="2"/>
          </rPr>
          <t>SOURCE GREVI ET AL PG. 414 (TAB ANNEX 1)</t>
        </r>
      </text>
    </comment>
  </commentList>
</comments>
</file>

<file path=xl/sharedStrings.xml><?xml version="1.0" encoding="utf-8"?>
<sst xmlns="http://schemas.openxmlformats.org/spreadsheetml/2006/main" count="6054" uniqueCount="572">
  <si>
    <t>v001</t>
  </si>
  <si>
    <t>v002</t>
  </si>
  <si>
    <t>v003bis</t>
  </si>
  <si>
    <t>v004</t>
  </si>
  <si>
    <t>v005</t>
  </si>
  <si>
    <t>v006</t>
  </si>
  <si>
    <t>v007</t>
  </si>
  <si>
    <t>v008</t>
  </si>
  <si>
    <t>v009</t>
  </si>
  <si>
    <t>v010</t>
  </si>
  <si>
    <t>v011</t>
  </si>
  <si>
    <t>v012</t>
  </si>
  <si>
    <t>v013</t>
  </si>
  <si>
    <t>v014</t>
  </si>
  <si>
    <t>v015</t>
  </si>
  <si>
    <t>v016</t>
  </si>
  <si>
    <t>v017</t>
  </si>
  <si>
    <t>v018</t>
  </si>
  <si>
    <t>v019</t>
  </si>
  <si>
    <t>v020</t>
  </si>
  <si>
    <t>v021</t>
  </si>
  <si>
    <t>v022</t>
  </si>
  <si>
    <t>v023</t>
  </si>
  <si>
    <t>v024</t>
  </si>
  <si>
    <t>v025</t>
  </si>
  <si>
    <t>v026</t>
  </si>
  <si>
    <t>v027</t>
  </si>
  <si>
    <t>v028</t>
  </si>
  <si>
    <t>v029</t>
  </si>
  <si>
    <t>v030</t>
  </si>
  <si>
    <t>v031</t>
  </si>
  <si>
    <t>v032</t>
  </si>
  <si>
    <t>v033</t>
  </si>
  <si>
    <t>v034</t>
  </si>
  <si>
    <t>v035</t>
  </si>
  <si>
    <t>v036</t>
  </si>
  <si>
    <t>v037</t>
  </si>
  <si>
    <t>v038</t>
  </si>
  <si>
    <t>v039</t>
  </si>
  <si>
    <t>v040</t>
  </si>
  <si>
    <t>v041</t>
  </si>
  <si>
    <t>v042</t>
  </si>
  <si>
    <t>v047</t>
  </si>
  <si>
    <t>v048</t>
  </si>
  <si>
    <t>v049</t>
  </si>
  <si>
    <t>v050</t>
  </si>
  <si>
    <t>v051</t>
  </si>
  <si>
    <t>v052</t>
  </si>
  <si>
    <t>v053</t>
  </si>
  <si>
    <t>v054</t>
  </si>
  <si>
    <t>v055</t>
  </si>
  <si>
    <t>v056</t>
  </si>
  <si>
    <t>v057</t>
  </si>
  <si>
    <t>v058</t>
  </si>
  <si>
    <t>v059</t>
  </si>
  <si>
    <t>v060</t>
  </si>
  <si>
    <t>v061</t>
  </si>
  <si>
    <t>v062</t>
  </si>
  <si>
    <t>v063</t>
  </si>
  <si>
    <t>v064</t>
  </si>
  <si>
    <t>v065</t>
  </si>
  <si>
    <t>v066</t>
  </si>
  <si>
    <t>v067</t>
  </si>
  <si>
    <t>v068</t>
  </si>
  <si>
    <t>v069</t>
  </si>
  <si>
    <t>NOTES</t>
  </si>
  <si>
    <t>Mission Name</t>
  </si>
  <si>
    <t>Starting Year</t>
  </si>
  <si>
    <t>End/Extension year</t>
  </si>
  <si>
    <t>Ended mission (dummy)</t>
  </si>
  <si>
    <t>Length (months)*</t>
  </si>
  <si>
    <t>Type</t>
  </si>
  <si>
    <t>Proportional Number of States (At Time of Launch)</t>
  </si>
  <si>
    <t xml:space="preserve">Austria_personnel      </t>
  </si>
  <si>
    <t xml:space="preserve">Belgium_personnel   </t>
  </si>
  <si>
    <t>Bulgaria _personnel</t>
  </si>
  <si>
    <t>Croatia_personnel</t>
  </si>
  <si>
    <t xml:space="preserve">Cyprus_personnel                  </t>
  </si>
  <si>
    <t>Czech Republic_personnel</t>
  </si>
  <si>
    <t xml:space="preserve">Denmark_personnel    </t>
  </si>
  <si>
    <t xml:space="preserve">Estonia_personnel       </t>
  </si>
  <si>
    <t xml:space="preserve">Finland_personnel     </t>
  </si>
  <si>
    <t xml:space="preserve">France_personnel      </t>
  </si>
  <si>
    <t xml:space="preserve">Germany_personnel   </t>
  </si>
  <si>
    <t xml:space="preserve">Greece_personnel      </t>
  </si>
  <si>
    <t xml:space="preserve">Hungary_personnel      </t>
  </si>
  <si>
    <t xml:space="preserve">Ireland_personnel      </t>
  </si>
  <si>
    <t xml:space="preserve">Italy_personnel        </t>
  </si>
  <si>
    <t xml:space="preserve">Latvia_personnel         </t>
  </si>
  <si>
    <t xml:space="preserve">Lithuania_personnel    </t>
  </si>
  <si>
    <t>Luxemburg_personnel</t>
  </si>
  <si>
    <t xml:space="preserve"> Malta_personnel          </t>
  </si>
  <si>
    <t xml:space="preserve">Netherlands_personnel            </t>
  </si>
  <si>
    <t xml:space="preserve">Poland_personnel       </t>
  </si>
  <si>
    <t xml:space="preserve">Portugal_personnel     </t>
  </si>
  <si>
    <t xml:space="preserve">Romania_personnel   </t>
  </si>
  <si>
    <t xml:space="preserve">Slovakia_personnel     </t>
  </si>
  <si>
    <t xml:space="preserve">Slovenia_personnel     </t>
  </si>
  <si>
    <t xml:space="preserve">Spain_personnel         </t>
  </si>
  <si>
    <t xml:space="preserve">Sweden_personnel   </t>
  </si>
  <si>
    <t xml:space="preserve">UK_personnel           </t>
  </si>
  <si>
    <t>EU_memb</t>
  </si>
  <si>
    <t>Significantly Unequal Troop Deployment</t>
  </si>
  <si>
    <t>Mission Goal 1 (nominal)</t>
  </si>
  <si>
    <t>Mission Goal 2 (nominal)</t>
  </si>
  <si>
    <t>Mission Goal 3 (nominal)</t>
  </si>
  <si>
    <t>Mission Goal 4 (nominal)</t>
  </si>
  <si>
    <t>Mission Goal 5 (nominal)</t>
  </si>
  <si>
    <t>Mission Goals_Cat</t>
  </si>
  <si>
    <t>Coop_OSCE</t>
  </si>
  <si>
    <t>Coop_UN</t>
  </si>
  <si>
    <t>Coop_NATO</t>
  </si>
  <si>
    <t>Coop_ASEAN</t>
  </si>
  <si>
    <t>Coop_AU</t>
  </si>
  <si>
    <t>Engagement level (nominal)</t>
  </si>
  <si>
    <t>Engagement Index_1</t>
  </si>
  <si>
    <t>Engagement Index_2</t>
  </si>
  <si>
    <t>Engagement Index_3</t>
  </si>
  <si>
    <t>Engagement IndexTOT</t>
  </si>
  <si>
    <t>Target Country_1 unicode (string)</t>
  </si>
  <si>
    <t>Target Country_1 unicode (numeric ISO3166)</t>
  </si>
  <si>
    <t>Target Country_2 unicode (String)</t>
  </si>
  <si>
    <t>Target Country_2 unicode (numeric ISO3166)</t>
  </si>
  <si>
    <t>Target Country_3 unicode (string)</t>
  </si>
  <si>
    <t>Target Country_3 unicode 8numeric (ISO3166)</t>
  </si>
  <si>
    <t>Target Country_1 COW</t>
  </si>
  <si>
    <t xml:space="preserve">Region </t>
  </si>
  <si>
    <t>SubRegion</t>
  </si>
  <si>
    <t>Own SubRegions</t>
  </si>
  <si>
    <t>Total Costs (milion of Euros)  atat end/extension if not otherwise stated</t>
  </si>
  <si>
    <t>Aceh Mission- AMM</t>
  </si>
  <si>
    <t>EU Advisory Mission for Civilian Security Sector Reform Ukraine (EUAM Ukraine)</t>
  </si>
  <si>
    <t>EU Advisory Mission in Iraq</t>
  </si>
  <si>
    <t>EU Aviation Security South Sudan (EUAVSEC South Sudan)</t>
  </si>
  <si>
    <t>EU Border Assistance Mission Libya (EUBAM Libya)</t>
  </si>
  <si>
    <t>EU Border Assistance Mission Moldova and Ukraine (EUBAM Moldova - Ukraine)</t>
  </si>
  <si>
    <t>EU Border Assistance Mission Rafah (EUBAM RAFAH)</t>
  </si>
  <si>
    <t>EU Capacity Building Sahel Mali (EUCAP Sahel Mali)</t>
  </si>
  <si>
    <t>EU Capacity Building Sahel Niger (EUCAP Niger)</t>
  </si>
  <si>
    <t>EU Integrated Rule of Law Mission Iraq (EUJUST LEX-Iraq)</t>
  </si>
  <si>
    <t>EU Military Advisory Mission, Central African Republic, EUMAM RCA</t>
  </si>
  <si>
    <t>EU Military Bridging Mission (EUFOR TCHAD/RCA)</t>
  </si>
  <si>
    <t>EU Military Force in Bosnia and Herzegovina (EUFOR ALTHEA/ BiH)</t>
  </si>
  <si>
    <t>EU Military Force in Congo (EUFOR RD Congo)</t>
  </si>
  <si>
    <t>EU Military Force RCA (EUFOR RCA)</t>
  </si>
  <si>
    <t>EU Military Mission ARTEMIS, Democratic Republic of Congo (DRC)</t>
  </si>
  <si>
    <t>EU Military Mission CONCORDIA/ FYROM, Former Yugoslav Republic of Macedonia</t>
  </si>
  <si>
    <t>EU Military Training Mission, Central Africa Republic (EUTM RCA)</t>
  </si>
  <si>
    <t>EU Monitoring Mission Georgia (EUMM Georgia)</t>
  </si>
  <si>
    <t>EU Naval Force Somalia ATALANTA (EU- NAVFOR Somalia)</t>
  </si>
  <si>
    <t>EU Naval Operation Mediterranean IRINI</t>
  </si>
  <si>
    <t>EU Naval Operation Mediterranean SOPHIA</t>
  </si>
  <si>
    <t>EU Police Advisory Team Former Yugoslav Republic of Macedonia (EUPAT)</t>
  </si>
  <si>
    <t>EU Police Mission AFGHANISTAN (EUPOL)</t>
  </si>
  <si>
    <t>EU Police Mission Bosnia and Herzegovina (EUPM BiH)</t>
  </si>
  <si>
    <t>EU Police Mission Congo (EUPOL RD CONGO)</t>
  </si>
  <si>
    <t>EU Police Mission Former Republic of Yugoslavia PROXIMA  (Proxima/ FYROM) 1 AND 2</t>
  </si>
  <si>
    <t>EU Police Mission Kinshasa, Democratic Republic of Congo (EUPOL Kinshasa)</t>
  </si>
  <si>
    <t>EU Police Mission in Palestinian Territories (EUPOL COPPS/ Palestinian Territories)</t>
  </si>
  <si>
    <t xml:space="preserve">EU Regional Maritime Capacity Building for the Horn of Africa and the Western Indian Ocean (EUCAP Nestor) EUCAP SOMALIA </t>
  </si>
  <si>
    <t>EU Rule of Law Mission Georgia (EUJUST THEMIS)</t>
  </si>
  <si>
    <t>EU Rule of Law Mission in Kosovo (EULEX KOSOVO)</t>
  </si>
  <si>
    <t>EU Security Sector Reform Mission in Democratic Republic of the Congo (EUSEC RD Congo)</t>
  </si>
  <si>
    <t>EU Security Sector Reform Mission in Guinea-Bissau (EU-SSR)</t>
  </si>
  <si>
    <t>EU Somalia Training Mission (EUTM Somalia)</t>
  </si>
  <si>
    <t>EU Support to AMIS (Darfur)</t>
  </si>
  <si>
    <t>EU Training Mission Mali (EUTM Mali)</t>
  </si>
  <si>
    <t>YES</t>
  </si>
  <si>
    <t>CIVILIAN</t>
  </si>
  <si>
    <t>Monitor and support the disarmament of GAM</t>
  </si>
  <si>
    <t>Monitor human rights, new legislation, the reintegration of GAM members into society</t>
  </si>
  <si>
    <t xml:space="preserve">Investigate and rule on amnesty cases </t>
  </si>
  <si>
    <t>Monitor and ensure compliance with agreements</t>
  </si>
  <si>
    <t>ABSENT</t>
  </si>
  <si>
    <t>PRESENT</t>
  </si>
  <si>
    <t>medium</t>
  </si>
  <si>
    <t>Indonesia</t>
  </si>
  <si>
    <t>Asia</t>
  </si>
  <si>
    <t>South Eastern-Asia</t>
  </si>
  <si>
    <t>NO</t>
  </si>
  <si>
    <t>Assist Ukraine in the reform of the civilian security sector, police and the rule of law</t>
  </si>
  <si>
    <t>Provide strategic advice for the development of sustainable, accountable and efficient security services that contribute to strengthening the rule of law in Ukraine</t>
  </si>
  <si>
    <t>Support the elaboration of revised security strategies and the rapid implementation of
reforms in coordination withother EU efforts, OSCE and other international partners</t>
  </si>
  <si>
    <t>Support policy reforms</t>
  </si>
  <si>
    <t>Ukraine</t>
  </si>
  <si>
    <t>Europe</t>
  </si>
  <si>
    <t>Eastern Europe</t>
  </si>
  <si>
    <t>Eastern Border / Balkans</t>
  </si>
  <si>
    <t>Advise senior officials at the Office of the National Security Adviser (ONSA) and the Ministry of Interior (MoI) on their coherent implementation of the civilian aspects of SSR.</t>
  </si>
  <si>
    <t>Actions to combat organised crime include the fight against illegal migration, trafficking in weapons and drugs, cybercrime and illicit trafficking and destruction of cultural goods.</t>
  </si>
  <si>
    <t>Iraq</t>
  </si>
  <si>
    <t>Western Asia</t>
  </si>
  <si>
    <t>Middle East</t>
  </si>
  <si>
    <t>Prevent deliberate acts of unlawful interference against airports, aircraft, crew and passengers</t>
  </si>
  <si>
    <t>Assist and advise South Sudan authorities to establish the aviation security organisation at the Ministry of Transport and strengthen aviation security at Juba International Airport</t>
  </si>
  <si>
    <t>Train and mentor security services, provide advice and assistance on aviation security, as well as support the coordination of security activities related to aviation</t>
  </si>
  <si>
    <t>Security</t>
  </si>
  <si>
    <t>South Sudan</t>
  </si>
  <si>
    <t>Africa</t>
  </si>
  <si>
    <t>Eastern Africa</t>
  </si>
  <si>
    <t>Support the Libyan authorities in developing border management and security at the country’s land, sea and air borders</t>
  </si>
  <si>
    <t>Advise, train and mentor Libyan counterparts in strengthening the border services in accordance with international standards and best practices</t>
  </si>
  <si>
    <t>Advise the Libyan authorities on the development of a national Integrated Border Management (IBM) strategy</t>
  </si>
  <si>
    <t>Border Control</t>
  </si>
  <si>
    <t>Libya</t>
  </si>
  <si>
    <t>Northern Africa</t>
  </si>
  <si>
    <t xml:space="preserve">Provide assistance in customs and borders areas </t>
  </si>
  <si>
    <t>Establish communication of data and information on border exchange</t>
  </si>
  <si>
    <t>Prevent illict trade of goods and humans</t>
  </si>
  <si>
    <t xml:space="preserve">Republic of Moldova </t>
  </si>
  <si>
    <t>Confidence building between Israel and Palestine</t>
  </si>
  <si>
    <t xml:space="preserve">Monitor the implementation of customs agreements crossing </t>
  </si>
  <si>
    <t>Oversee general border management</t>
  </si>
  <si>
    <t>Palestinian Territories</t>
  </si>
  <si>
    <t>France</t>
  </si>
  <si>
    <t>Deliver strategic advice and training for the three internal security forces in Mali, i.e. the police, Gendarmerie and Garde nationale, and coordinate with international partners</t>
  </si>
  <si>
    <t>Strengthen the internal security forces' capacity in the fight against terrorism &amp; organised crime</t>
  </si>
  <si>
    <t>Support Mali in managing migration flows and border management</t>
  </si>
  <si>
    <t>Training</t>
  </si>
  <si>
    <t>low</t>
  </si>
  <si>
    <t>Mali</t>
  </si>
  <si>
    <t>Western Africa</t>
  </si>
  <si>
    <t>Help Niger's security forces achieve interoperability and develop their operating strategies</t>
  </si>
  <si>
    <t>Strengthen the Nigerien security sector's expertise in combating terrorism and organized crime</t>
  </si>
  <si>
    <t>Improve the human resources, training and logistics management policies to ensure that the achievements made under objectives 1 and 2 can be sustained</t>
  </si>
  <si>
    <t>Support the development of regional and international coordination in the fight against terrorism and organized crime</t>
  </si>
  <si>
    <t>Niger</t>
  </si>
  <si>
    <t>Promote the protection of human rights, strengthen the rule of law</t>
  </si>
  <si>
    <t xml:space="preserve">Train officers of the Iraqi police and judicial systems </t>
  </si>
  <si>
    <t>MILITARY</t>
  </si>
  <si>
    <t>Supportthe CAR authorities in the preparation of the upcoming Security Sector Reform.</t>
  </si>
  <si>
    <t xml:space="preserve">Central African Republic </t>
  </si>
  <si>
    <t>Middle Africa</t>
  </si>
  <si>
    <t>Protect civilians, displaced persons and refugees from Darfur</t>
  </si>
  <si>
    <t xml:space="preserve"> Assist the delivery of humanitarian aid</t>
  </si>
  <si>
    <t xml:space="preserve"> Ensure the safety of UN personnel and facilities</t>
  </si>
  <si>
    <t>Chad</t>
  </si>
  <si>
    <t>Central African Republic (RCA)</t>
  </si>
  <si>
    <t xml:space="preserve">Provide safety and security </t>
  </si>
  <si>
    <t>Deny conditions for a resumption of violence</t>
  </si>
  <si>
    <t>Uphold the Dayton Accords</t>
  </si>
  <si>
    <t>high</t>
  </si>
  <si>
    <t xml:space="preserve">Bosnia and Herzegovina </t>
  </si>
  <si>
    <t>070</t>
  </si>
  <si>
    <t>Southern Europe</t>
  </si>
  <si>
    <t>Secure the region during DRC's transition to democracy, focusing on elections in 2006</t>
  </si>
  <si>
    <t>Support UN mission MONUC</t>
  </si>
  <si>
    <t>Congo Democratic Republic of</t>
  </si>
  <si>
    <t>Provide temporary support in achieving a safe and secure environment in the Bangui area, with a view to handing over to African partners</t>
  </si>
  <si>
    <t>Protect the populations most at risk, creating the conditions for providing humanitarian aid</t>
  </si>
  <si>
    <t>Stabilize security conditions</t>
  </si>
  <si>
    <t>Improve humanitarian conditions in Bunia</t>
  </si>
  <si>
    <t>Provide for the general safety and security of the nation</t>
  </si>
  <si>
    <t>Monitor and assist in the implementation of the Ohrid Framework Agreement</t>
  </si>
  <si>
    <t>The former Yugoslav Republic of Macedonia</t>
  </si>
  <si>
    <t>Contribute to the Defence Sector Reform in the CAR within the Central African Security Sector Reform process
coordinated by MINUSCA.</t>
  </si>
  <si>
    <t xml:space="preserve">Working towards the goal of modernised, effective and democratically accountable Central African Armed Forces
(FACA), EUTM RCA shall provide: (a) strategic advice (b) education to the FACA's commissioned and non-commissioned officers; (c) training to the FACA. </t>
  </si>
  <si>
    <t xml:space="preserve">Stabilize and normalize the region, report on activities and confidence-building 
</t>
  </si>
  <si>
    <t xml:space="preserve">Support compliance with the Six-Point Agreement of August 2008                     </t>
  </si>
  <si>
    <t>Georgia</t>
  </si>
  <si>
    <t>Protect international aid vessels and shipping</t>
  </si>
  <si>
    <t>Help deter, prevent and repress acts of piracy</t>
  </si>
  <si>
    <t>Monitor fishing activities off the coast of Somalia</t>
  </si>
  <si>
    <t>Support other EU missions and international organisations working to strengthen maritime security and capacity in the region</t>
  </si>
  <si>
    <t>Somalia</t>
  </si>
  <si>
    <t>Seychelles</t>
  </si>
  <si>
    <t>Mauritius</t>
  </si>
  <si>
    <t>Italy</t>
  </si>
  <si>
    <t xml:space="preserve">Implementation of the arms embargo imposed by the United Nations Security Council – through UN Security Council Resolution 1970 (2011) and UN Security Council Resolution 2292 (2016). </t>
  </si>
  <si>
    <t xml:space="preserve">ontributes to the implementation of UN measures to prevent the illicit export of petroleum from Libya through monitoring and surveillance activities, in accordance with UN Security Council Resolution 2146 (2014) and UN Security Council Resolution 2509 (2020) </t>
  </si>
  <si>
    <t>provides capacity building and training of the Libyan Coast Guard and Navy in law enforcement tasks at se</t>
  </si>
  <si>
    <t>contributes to the disruption of the business model of human smuggling and trafficking networks in accordance with UN Security Council Resolution 2240 (2015).</t>
  </si>
  <si>
    <t>Mediterranean Sea</t>
  </si>
  <si>
    <t xml:space="preserve">The Union shall conduct a military crisis management operation contributing to the disruption of the business model of human smuggling and trafficking networks in the Southern Central Mediterranean (EUNAVFOR MED), achieved by undertaking systematic efforts to identify, capture and dispose of vessels and assets used or suspected of being used by smugglers or traffickers, in accordance with applicable international law, including UNCLOS and any UN Security Council Resolution. </t>
  </si>
  <si>
    <t>capacity building and training of, and information sharing with, the Libyan Coastguard and Navy, based on a request by the legitimate Libyan authorities taking into account the need for Libyan ownership</t>
  </si>
  <si>
    <t xml:space="preserve">contributing to information sharing, as well as implementation of the UN arms embargo on the high seas off the coast of Libya on the basis of a new UN Security Council Resolution. </t>
  </si>
  <si>
    <t>Reduce organized crime and corruption</t>
  </si>
  <si>
    <t>Build cooperation between the police and justice systems</t>
  </si>
  <si>
    <t xml:space="preserve"> Advise on public peace, order, and accountability</t>
  </si>
  <si>
    <t>807</t>
  </si>
  <si>
    <t>Support the reform of the police system, rule of law and human rights</t>
  </si>
  <si>
    <t>Support a sustainable relationship between the criminal justice and police system</t>
  </si>
  <si>
    <t>Afghanistan</t>
  </si>
  <si>
    <t>004</t>
  </si>
  <si>
    <t>Southern Asia</t>
  </si>
  <si>
    <t>Strengthen the operational capacity and joint capability (including planning and investigations)of the law enforcement agencies engaged in the fight against organized crime and corruption</t>
  </si>
  <si>
    <t>Assist and promote development of criminal investigative capacities of BiH</t>
  </si>
  <si>
    <t>Enhance police-prosecution cooperation</t>
  </si>
  <si>
    <t>Strengthen police-penitentiary system cooperation</t>
  </si>
  <si>
    <t>Contribute to ensuring a suitable level of accountability</t>
  </si>
  <si>
    <t>Support reform of Congolese security and justice sectors</t>
  </si>
  <si>
    <t>Restructure the Congolese police force</t>
  </si>
  <si>
    <t>Improve interactions between the criminal justice system and police</t>
  </si>
  <si>
    <t>180</t>
  </si>
  <si>
    <t xml:space="preserve">Assist in the consolidation of law and order and the fight against organized crime                              </t>
  </si>
  <si>
    <t>Aid in the establishment and development of a border police</t>
  </si>
  <si>
    <t xml:space="preserve">Establish and train an Integrated Police Unit </t>
  </si>
  <si>
    <t>Improve communication between the police and criminal justice sectors</t>
  </si>
  <si>
    <t xml:space="preserve">Support the development of a Palestinian police force </t>
  </si>
  <si>
    <t>Assist in the implementation of the Police Development Programme</t>
  </si>
  <si>
    <t>Coordinate further EU and international assistance</t>
  </si>
  <si>
    <t>275</t>
  </si>
  <si>
    <t>Support and enhance the development of regional capabilities in maritime security including counter-piracy, and maritime governance</t>
  </si>
  <si>
    <t>Reinforce coast guard functions, support the rule of law and the judiciary and, in Somalia, assist in the development of a coastal police</t>
  </si>
  <si>
    <t>706</t>
  </si>
  <si>
    <t>Djibouti</t>
  </si>
  <si>
    <t xml:space="preserve">Advise the reform strategy for the criminal justice system and new legislation </t>
  </si>
  <si>
    <t xml:space="preserve"> Assist in the general development of governmental reform strategy</t>
  </si>
  <si>
    <t>Assist and support the Kosovo authorities in the rule of law</t>
  </si>
  <si>
    <t>Mentor, monitor and advise</t>
  </si>
  <si>
    <t>Serbia (Kosovo)</t>
  </si>
  <si>
    <t>688</t>
  </si>
  <si>
    <t>Advise the integration of Congolese army</t>
  </si>
  <si>
    <t>Conduct various projects including conducting a census of the army</t>
  </si>
  <si>
    <t>Portugal</t>
  </si>
  <si>
    <t>Restructure security forces</t>
  </si>
  <si>
    <t xml:space="preserve"> Implement laws</t>
  </si>
  <si>
    <t xml:space="preserve"> Assist in the development and articulation of future donors</t>
  </si>
  <si>
    <t>Guinea-Bissau</t>
  </si>
  <si>
    <t>624</t>
  </si>
  <si>
    <t>Provide training for the development and strengthening of Somali security forces</t>
  </si>
  <si>
    <t>CIVILIAN-MILITARY</t>
  </si>
  <si>
    <t>Monitor the 2004 Ceasefire Agreement</t>
  </si>
  <si>
    <t>Support the securitization of Darfur by confidence-building, ensuring humanitarian aid, and the return of displaced persons and refugees</t>
  </si>
  <si>
    <t>Sudan (Darfur)</t>
  </si>
  <si>
    <t>729</t>
  </si>
  <si>
    <t>Fully restore constitutional and democratic order through the implementation of the road-map 
adopted on 29 January by the National Assembly</t>
  </si>
  <si>
    <t>Help the Malian authorities to exercise fully their sovereignty over the whole of the country</t>
  </si>
  <si>
    <t>Neutralise organised crime and terrorist threats</t>
  </si>
  <si>
    <t>466</t>
  </si>
  <si>
    <r>
      <t xml:space="preserve">Shared Total Costs (milion of Euros) at </t>
    </r>
    <r>
      <rPr>
        <b/>
        <u/>
        <sz val="12"/>
        <color theme="1"/>
        <rFont val="Times New Roman"/>
        <family val="1"/>
      </rPr>
      <t>end/extension</t>
    </r>
    <r>
      <rPr>
        <b/>
        <sz val="12"/>
        <color theme="1"/>
        <rFont val="Times New Roman"/>
        <family val="1"/>
      </rPr>
      <t xml:space="preserve"> if not otherwise stated </t>
    </r>
  </si>
  <si>
    <r>
      <t xml:space="preserve">Average common costs per year (milion of Euros)  at </t>
    </r>
    <r>
      <rPr>
        <b/>
        <u/>
        <sz val="12"/>
        <color theme="1"/>
        <rFont val="Times New Roman"/>
        <family val="1"/>
      </rPr>
      <t>at end/extension</t>
    </r>
    <r>
      <rPr>
        <b/>
        <sz val="12"/>
        <color theme="1"/>
        <rFont val="Times New Roman"/>
        <family val="1"/>
      </rPr>
      <t xml:space="preserve"> if not otherwise stated</t>
    </r>
  </si>
  <si>
    <t>v041bis</t>
  </si>
  <si>
    <t>v041ter</t>
  </si>
  <si>
    <t>Italy_personnel_% of total</t>
  </si>
  <si>
    <t>YEARS-STATUS-SETTINGS</t>
  </si>
  <si>
    <t>STRENGHT &amp; PARTICIPATION</t>
  </si>
  <si>
    <t>EU MANDATE AND GOALS</t>
  </si>
  <si>
    <t>Italy_deployed personnel per type</t>
  </si>
  <si>
    <t>Italy_commitment</t>
  </si>
  <si>
    <t>v042bis</t>
  </si>
  <si>
    <t>v042ter</t>
  </si>
  <si>
    <t>v042quatēr</t>
  </si>
  <si>
    <t>v042quinquies</t>
  </si>
  <si>
    <t>v042sexies</t>
  </si>
  <si>
    <t>INTERNATIONAL COOPERATION AND ENGAGEMENT</t>
  </si>
  <si>
    <t>Italy_budget_TOTAL</t>
  </si>
  <si>
    <t>Italy_budget_Mandate</t>
  </si>
  <si>
    <t>FINANCIAL ENGAGEMENT</t>
  </si>
  <si>
    <t>LOCATION</t>
  </si>
  <si>
    <t>v004B</t>
  </si>
  <si>
    <t>v010B</t>
  </si>
  <si>
    <t>v039B</t>
  </si>
  <si>
    <t>YEAR</t>
  </si>
  <si>
    <t>Number of States at Time of Launch
NUMBER OF STATES</t>
  </si>
  <si>
    <t>Number of states at year</t>
  </si>
  <si>
    <t>Proportional Number of States</t>
  </si>
  <si>
    <t>Source of Data (V10)</t>
  </si>
  <si>
    <t>Source of data (v040)</t>
  </si>
  <si>
    <t xml:space="preserve">YEARLY BUDGET </t>
  </si>
  <si>
    <t>Colonna1</t>
  </si>
  <si>
    <t>Colonna2</t>
  </si>
  <si>
    <t>Pohl 2014, 34-35</t>
  </si>
  <si>
    <t>SIPRI</t>
  </si>
  <si>
    <t>Smith 2017, 193</t>
  </si>
  <si>
    <t>YES 2015</t>
  </si>
  <si>
    <t>http://club.bruxelles2.eu/wp-content/uploads/2016/05/euam-ukraine-fich@1506.pdf</t>
  </si>
  <si>
    <t>EEAS Civilian Planning and Conduct Capability (CPCC) Personnel Figures as of 30/04/2015</t>
  </si>
  <si>
    <t>YES 2017</t>
  </si>
  <si>
    <t>YES 2018</t>
  </si>
  <si>
    <t>FACTSHEET EUAM 27/01/2020</t>
  </si>
  <si>
    <t xml:space="preserve">https://www.euam-ukraine.eu/wp-content/uploads/2020/06/Factsheet-1.pdf </t>
  </si>
  <si>
    <t>368</t>
  </si>
  <si>
    <t>161,6</t>
  </si>
  <si>
    <t>5,98</t>
  </si>
  <si>
    <t>https://eeas.europa.eu/delegations/cuba/69138/euam-iraq-and-nato-mission-iraq-sign-memorandum-cooperation_uz</t>
  </si>
  <si>
    <t>EU CSDP ANNUAL REPORT 2018</t>
  </si>
  <si>
    <t>35,91</t>
  </si>
  <si>
    <t>https://eeas.europa.eu/csdp-missions-operations/euam-iraq/33962/about-euam-iraq_en</t>
  </si>
  <si>
    <t>https://eeas.europa.eu/sites/eeas/files/euam_iraq_leaflet_english.pdf</t>
  </si>
  <si>
    <t>11,97</t>
  </si>
  <si>
    <t>ISIS Europe CSDP Map</t>
  </si>
  <si>
    <t>728</t>
  </si>
  <si>
    <t>YES 2014</t>
  </si>
  <si>
    <t>434</t>
  </si>
  <si>
    <t>https://www.statewatch.org/media/documents/news/2014/mar/libya--development-of-the-EUBAM-mission-in-libya.pdf</t>
  </si>
  <si>
    <t>YES 2016</t>
  </si>
  <si>
    <t xml:space="preserve">SIPRI MPO 2019 (https://www.sipri.org/sites/default/files/2019-05/mpo19_0.pdf) </t>
  </si>
  <si>
    <t>NOTE: authorized staff)</t>
  </si>
  <si>
    <t>https://eeas.europa.eu/csdp-missions-operations/eubam-libya/89602/eubam-libya-european-union-border-assistance-mission-libya-civilian-mission_en</t>
  </si>
  <si>
    <t>EUBAM ANNUAL REPORT 2005-2006 http://eubam.org/wp-content/uploads/2007/06/EUBAM-Annual-Report-200506-ENG.pdf</t>
  </si>
  <si>
    <t>498</t>
  </si>
  <si>
    <t>NOTE: BUDGET AT NOVEMBER 2020</t>
  </si>
  <si>
    <t>EUBAM ANNUAL REPORT 2007 http://eubam.org/wp-content/uploads/2015/11/Report_2007_ENGL.pdf</t>
  </si>
  <si>
    <t>EUBAM ANNUAL REPORT 2008 http://eubam.org/wp-content/uploads/2015/11/Mission_Report_2008_ENG.pdf</t>
  </si>
  <si>
    <t>EUBAM ANNUAL REPORT 2009 http://eubam.org/wp-content/uploads/2015/11/EUBAM-AR-2009-EN.pdf</t>
  </si>
  <si>
    <t>EUBAM ANNUAL REPORT 2010 http://eubam.org/wp-content/uploads/2011/04/MR_2011_ENG_FINAL_EUBAM.pdf</t>
  </si>
  <si>
    <t>EUBAM ANNUAL REPORT 2011 http://eubam.org/wp-content/uploads/2015/11/20120530124428564363annual_report_2011_eng.pdf</t>
  </si>
  <si>
    <t>EUBAM ANNUAL REPORT 2012 http://eubam.org/wp-content/uploads/2015/11/Report_2012_ENGL.pdf</t>
  </si>
  <si>
    <t>EUBAM ANNUAL REPORT 2013 http://eubam.org/wp-content/uploads/2015/11/Report_2013_ENGL-.pdf</t>
  </si>
  <si>
    <t>EUBAM ANNUAL REPORT 2014 http://eubam.org/wp-content/uploads/2015/11/Report_2015_ENGL.pdf</t>
  </si>
  <si>
    <t>EUBAM ANNUAL REPORT 2016 http://eubam.org/wp-content/uploads/2017/03/Report_2016_ENG.pdf</t>
  </si>
  <si>
    <t>EUBAM ANNUAL REPORT 2017 http://eubam.org/wp-content/uploads/2018/03/Report_2017_ENG.pdf</t>
  </si>
  <si>
    <t>EUBAM ANNUAL REPORT 2018 http://eubam.org/wp-content/uploads/2019/03/EUBAM_Annual_Report_2018_EN.pdf</t>
  </si>
  <si>
    <t>EUBAM WEBSITE http://eubam.org/who-we-are/ (FEB. 2020)</t>
  </si>
  <si>
    <t>SIPRI DATA PEACE OP. 2000-2014</t>
  </si>
  <si>
    <t>NOTE: budjet at June 2020</t>
  </si>
  <si>
    <t>https://documentcloud.adobe.com/link/track?uri=urn:aaid:scds:US:0abc305a-a87a-46ca-8462-c42b8a57ff6e</t>
  </si>
  <si>
    <t>https://www.eubam-rafah.eu/en/node/5054</t>
  </si>
  <si>
    <t>EU CSDP MISSIONS REPORT 2018</t>
  </si>
  <si>
    <t>https://www.consilium.europa.eu/en/press/press-releases/2019/02/21/eucap-sahel-mali-mission-extended-until-14-january-2021-budget-of-67-million-adopted/</t>
  </si>
  <si>
    <t>NOTE: 2021 OMITTED BECAUSE LESS THAN 1 MONTH</t>
  </si>
  <si>
    <t>562</t>
  </si>
  <si>
    <t>YES 2014 (FRENCH ED.)</t>
  </si>
  <si>
    <t>EU CSDP MISSIONS 2018</t>
  </si>
  <si>
    <t>eucap sahel niger general factsheet https://eeas.europa.eu/csdp-missions-operations/eucap-sahel-niger/10961/factsheet-about-eucap-sahel-niger_en</t>
  </si>
  <si>
    <t>SIPRI MPO DATASET</t>
  </si>
  <si>
    <t>SIPRI MAP Sept. 2012</t>
  </si>
  <si>
    <t>http://www.europarl.europa.eu/meetdocs/2014_2019/documents/sede/dv/sede210915eumamrca_/sede210915eumamrca_en.pdf
https://club.bruxelles2.eu/2016/08/la-mission-eumam-rca-objectif-reformer-une-armee-centrafricaine/
https://www.iss.europa.eu/sites/default/files/EUISSFiles/YES_2016_0.pdf</t>
  </si>
  <si>
    <t>ISS Military Balance 2016</t>
  </si>
  <si>
    <t>140</t>
  </si>
  <si>
    <t>YES2017</t>
  </si>
  <si>
    <t>148</t>
  </si>
  <si>
    <t xml:space="preserve">Grevi et al. </t>
  </si>
  <si>
    <t>EU CSDP ANNUAL REPORT 2019</t>
  </si>
  <si>
    <t>http://www.euforbih.org/images/pdfs/20210114_Mission_Factsheet.pdf</t>
  </si>
  <si>
    <t>mission factsheet</t>
  </si>
  <si>
    <t>French government, EEAS Website</t>
  </si>
  <si>
    <t>The IISS Military Balance</t>
  </si>
  <si>
    <t>Grevi, Lynch et al. 2005</t>
  </si>
  <si>
    <t>https://eeas.europa.eu/sites/eeas/files/factsheet_eutm_rca.pdf</t>
  </si>
  <si>
    <t xml:space="preserve">SIPRI MPO (https://sipri.org/sites/default/files/2018-06/mpo18.pdf) </t>
  </si>
  <si>
    <t xml:space="preserve">SIPRI MPO (https://www.sipri.org/sites/default/files/2019-05/mpo19_0.pdf) </t>
  </si>
  <si>
    <t>https://eumm.eu/en/about_eumm/facts_and_figures</t>
  </si>
  <si>
    <t>268</t>
  </si>
  <si>
    <t>https://eunavfor.eu/mission/</t>
  </si>
  <si>
    <t>https://www.operationirini.eu/about-us/</t>
  </si>
  <si>
    <t>9,8</t>
  </si>
  <si>
    <t>ESTIMATED  https://www.operationirini.eu/media_category/assets/</t>
  </si>
  <si>
    <t>Greece</t>
  </si>
  <si>
    <t>NOTE: data at January 2021</t>
  </si>
  <si>
    <t>EU Police Mission AFGHANISTAN (EUPOL AFGHANISTAN)</t>
  </si>
  <si>
    <t>Grevi et al. 2010</t>
  </si>
  <si>
    <t>SIPRI MPO DATASET (effective deployed, police + civilian)</t>
  </si>
  <si>
    <t>https://www.peacepalacelibrary.nl/ebooks/files/09-dvl-am.pdf</t>
  </si>
  <si>
    <t>Grevi et al . 2009</t>
  </si>
  <si>
    <t xml:space="preserve">Grevi et al </t>
  </si>
  <si>
    <t>ISIS Europe CSDP Mission Map</t>
  </si>
  <si>
    <t>YES 20016</t>
  </si>
  <si>
    <t>https://eupolcopps.eu/sites/default/files/newsletters/ANNUAL%20REPORT%202018.pdf</t>
  </si>
  <si>
    <t>NOTE: type of personnel not specified</t>
  </si>
  <si>
    <t>SIPRI MPO 2020 (https://www.sipri.org/sites/default/files/2020-06/mpo20_fill.pdf)</t>
  </si>
  <si>
    <t>EU Regional Maritime Capacity Building for the Horn of Africa and the Western Indian Ocean (EUCAP Nestor)</t>
  </si>
  <si>
    <t>http://piracy-studies.org/in-search-for-a-mission-the-eus-regional-training-mission-eucap-nestor/</t>
  </si>
  <si>
    <t>https://www.eucap-som.eu/fact-sheet/</t>
  </si>
  <si>
    <t>SIPRI MPO (https://www.sipri.org/sites/default/files/2020-06/mpo20_fill.pdf)</t>
  </si>
  <si>
    <t>Koutrakos, P.  (2013)</t>
  </si>
  <si>
    <r>
      <t xml:space="preserve">Panos Koutrakos, </t>
    </r>
    <r>
      <rPr>
        <i/>
        <sz val="12"/>
        <color rgb="FF333333"/>
        <rFont val="Aptos Narrow"/>
        <family val="2"/>
        <scheme val="minor"/>
      </rPr>
      <t>The EU Common Security and Defence Policy (2013)</t>
    </r>
  </si>
  <si>
    <t>EU CSDP MISSIONS DEC. 2019</t>
  </si>
  <si>
    <t>http://www.eulex-kosovo.eu/eul/repository/docs/EULEX-Mandate-02_10052020.pdf</t>
  </si>
  <si>
    <t>NOTE: local and international staff together at V009</t>
  </si>
  <si>
    <t>SIPRI MPO DATASET (effective deployed, TROOPS)</t>
  </si>
  <si>
    <t>Medium</t>
  </si>
  <si>
    <t>MALTA</t>
  </si>
  <si>
    <t>Low</t>
  </si>
  <si>
    <t>ITALY</t>
  </si>
  <si>
    <t>CSDP REPORT DEC 2019</t>
  </si>
  <si>
    <t>https://www.eutm-somalia.eu/wp-content/uploads/2019/08/FACTSHEET-2019_G.B.-DE-SIO.pdf</t>
  </si>
  <si>
    <t>BESENYŐ J. (2015)</t>
  </si>
  <si>
    <t xml:space="preserve">Grevi et al. 2009 </t>
  </si>
  <si>
    <t xml:space="preserve">ISIS Europe Map </t>
  </si>
  <si>
    <t>Germany</t>
  </si>
  <si>
    <t xml:space="preserve">Spain </t>
  </si>
  <si>
    <t>https://eutmmali.eu/factsheet-eutm-mali/</t>
  </si>
  <si>
    <t>LEGEND:</t>
  </si>
  <si>
    <t xml:space="preserve">  VARIABLES TO ERASE</t>
  </si>
  <si>
    <t>VARIABLES TO BE TRANSFORMED IN YEARLY VARIATION</t>
  </si>
  <si>
    <t>MISSED DATA</t>
  </si>
  <si>
    <t>TO BE UPDATED 2019</t>
  </si>
  <si>
    <t>Colonna3</t>
  </si>
  <si>
    <t>Italy_buget_yearly</t>
  </si>
  <si>
    <t>Total Costs (milion of Euros)  at end/extension if not otherwise stated</t>
  </si>
  <si>
    <t>Engagement Index_1 (MS)</t>
  </si>
  <si>
    <t>Engagement Index_2 (troops/personnel)</t>
  </si>
  <si>
    <t>Engagement Index_3 (disproportions MS eng)</t>
  </si>
  <si>
    <t>Absolute Recorded Maximum Personnel/troops [anno in cui ci è stato il picco (agg)]</t>
  </si>
  <si>
    <t>European Military Partnership Mission Niger (EUMPM Niger)</t>
  </si>
  <si>
    <t>February 2023</t>
  </si>
  <si>
    <t>June 2024</t>
  </si>
  <si>
    <t>EU Military Training Mission in Mozambique (EUTM Monzambique)</t>
  </si>
  <si>
    <t>November 2021</t>
  </si>
  <si>
    <t>May 2024</t>
  </si>
  <si>
    <t>September 2024</t>
  </si>
  <si>
    <t>European union Mission in Armenia (EUMA ARMENIA)</t>
  </si>
  <si>
    <t>EU Naval Force Aspides (EUNAVFOR ASPIDES )</t>
  </si>
  <si>
    <t>February 2024</t>
  </si>
  <si>
    <t>European Union Military Assistance Mission in Mozambique (EUMAM MOZ)</t>
  </si>
  <si>
    <t>June 2026</t>
  </si>
  <si>
    <t>february 2026</t>
  </si>
  <si>
    <t>Notes</t>
  </si>
  <si>
    <t>November 2022</t>
  </si>
  <si>
    <t>November 2026</t>
  </si>
  <si>
    <t>Per il secondo mandato: https://www.consilium.europa.eu/en/press/press-releases/2024/11/08/ukraine-council-extends-the-mandate-of-the-eu-military-assistance-mission-for-two-years/; per il primo mandato: factsheet</t>
  </si>
  <si>
    <t>EU_memb [peak of EU MS only]</t>
  </si>
  <si>
    <t>100 (circa)</t>
  </si>
  <si>
    <t>12,9 (31,78 add EPF)</t>
  </si>
  <si>
    <t>27,3 (common cost x3years)  + 40 EPF</t>
  </si>
  <si>
    <t>9,1 (22,4 add EPF)</t>
  </si>
  <si>
    <t>present</t>
  </si>
  <si>
    <t>939.037 (2023) 1.816.572 (2024)</t>
  </si>
  <si>
    <r>
      <t>The mandate of the mission, designed in close consultations with Niger authorities, will initially last </t>
    </r>
    <r>
      <rPr>
        <b/>
        <sz val="10"/>
        <color rgb="FF3E4951"/>
        <rFont val="Verdana"/>
        <family val="2"/>
      </rPr>
      <t>three years</t>
    </r>
    <r>
      <rPr>
        <sz val="10"/>
        <color rgb="FF3E4951"/>
        <rFont val="Verdana"/>
        <family val="2"/>
      </rPr>
      <t>, and the financial reference amount for the common costs for this period will be </t>
    </r>
    <r>
      <rPr>
        <b/>
        <sz val="10"/>
        <color rgb="FF3E4951"/>
        <rFont val="Verdana"/>
        <family val="2"/>
      </rPr>
      <t>EUR 27,3 million</t>
    </r>
    <r>
      <rPr>
        <sz val="10"/>
        <color rgb="FF3E4951"/>
        <rFont val="Verdana"/>
        <family val="2"/>
      </rPr>
      <t xml:space="preserve">. I fondi EPF vengono decisi nel marzo '23 https://eur-lex.europa.eu/legal-content/EN/TXT/?uri=CELEX%3A32023D0509&amp;qid=1743787142691. I fondi EPF per le  quattro misure finanziati sono 74 milioni https://eur-lex.europa.eu/legal-content/EN/TXT/?uri=CELEX%3A52024IP0105&amp;qid=1743787142691.  In Niger abbiamo anche una missione bilaterale che conta circa 350 effettivi, di cui due unità dislocate in Mauritania, con 15 mezzi terrestri, 5 mezzi
aerei e un numero massimo di 500 unità di personale (https://www.senato.it/service/PDF/PDFServer/BGT/1418578.pdf). Per i fondi 2023: https://documenti.camera.it/_dati/leg19/lavori/documentiparlamentari/IndiceETesti/025/001/INTERO.pdf. </t>
    </r>
  </si>
  <si>
    <t>20max (6 effettivi nel 2023; 15 effettivi nel 2024 - trattasi di media, lv. tenente colonnello e maggiore)</t>
  </si>
  <si>
    <t>Forze Armate (solo uomini EI no mezzi)</t>
  </si>
  <si>
    <t>20% circa</t>
  </si>
  <si>
    <t>15,16 (+4 EPF)</t>
  </si>
  <si>
    <t>Mozambique</t>
  </si>
  <si>
    <t>EU Military Assistance Mission in support of Ukraine (EUMAM Ukraine)</t>
  </si>
  <si>
    <t>Military Balance 2022</t>
  </si>
  <si>
    <t>Military Balance 2023</t>
  </si>
  <si>
    <t>Military Balance 2024</t>
  </si>
  <si>
    <t>Military Balance</t>
  </si>
  <si>
    <t>6 (7,4)</t>
  </si>
  <si>
    <t>83 (mil-civ)</t>
  </si>
  <si>
    <t>for spain: https://emad.defensa.gob.es/en/operaciones/operaciones-en-el-exterior/46-EUMAM-Mozambique/index.html?__locale=en;  info varie https://www.eeas.europa.eu/eumam-mozambique/cimic-activity-hixikanwe-association-0_en</t>
  </si>
  <si>
    <t>february 2027</t>
  </si>
  <si>
    <t>1.497.750 (2024)</t>
  </si>
  <si>
    <t>XIX LEGISLATURA — DISEGNI DI LEGGE E RELAZIONI — DOCUMENTI — DOC. XXVI N. 2</t>
  </si>
  <si>
    <t>Absolute Recorded Maximum Personnel/troops  TROOPS (at year)</t>
  </si>
  <si>
    <t xml:space="preserve">Shared Total Costs (milion of Euros) at end/extension if not otherwise stated </t>
  </si>
  <si>
    <t xml:space="preserve"> from 1 June 2021 to 31 May 2024 shall be EUR 90 116 266 (https://eur-lex.europa.eu/legal-content/EN/TXT/PDF/?uri=CELEX:32024D1237); from 1 June 2024 to 31 May 2024 EUR 122,9 (https://www.euam-ukraine.eu/wp-content/uploads/2024/05/Factsheet-01-06-2024-ENG.pdf)</t>
  </si>
  <si>
    <t xml:space="preserve"> from 1 May 2022 to 30 April 2024 shall be EUR 70 056 766,51 89 (https://www.euam-iraq.eu/uploads/2022/07/05/euam62c429e2e701f.pdf); from 1 May 2024 to 30 April 2026 €66 million (https://www.consilium.europa.eu/en/press/press-releases/2024/04/29/euam-iraq-council-extends-the-mandate-of-the-eu-advisory-mission-on-security-sector-reform-until-2026/) . Peak of MS: https://www.euam-iraq.eu/en/news/213/eu-extends-mandate-of-euam-iraq-until-2026.</t>
  </si>
  <si>
    <t>Max recorded: "61 international" + Budget: €84.85m Euro for the period 1 July 2021 – 30 September 2023 (https://www.eeas.europa.eu/sites/default/files/documents/2023/EUBAM-Libya-factsheet.pdf); The financial reference amount intended to cover the expenditure of EUBAM Libya from 1 October 2023 until 30 June 2025 shall be EUR 53 442 350,13 (https://eur-lex.europa.eu/legal-content/EN/TXT/PDF/?uri=CELEX:32023D2063).</t>
  </si>
  <si>
    <t>European Union Partnership Mission in the Republic of Moldova (EUPM Moldova)</t>
  </si>
  <si>
    <t>May 2025</t>
  </si>
  <si>
    <t>(first one with mandate in hybrid threats)</t>
  </si>
  <si>
    <t>budget and absolute recorded personnel (https://www.eeas.europa.eu/eupm-moldova/about-eu-partnership-mission-republic-moldova_en?s=410318#68118); il factsheet dice 39 personnel at launch</t>
  </si>
  <si>
    <t>lunghezza in mesi: 7 ottobre 2005-30 novembre 2025</t>
  </si>
  <si>
    <t>Budget 2022-2023: EUR 2 570 000 (https://eubam-rafah.eu/sites/default/files/u222/Fact%20SHeet%202022%20August%202022.pdf - altre info utili su quel periodo); Budget: EUR 2 360 000 for the period from 1 July 2023 to 30 June 2024 (https://eubam-rafah.eu/en/node/5048); Durata 24nov2005-30giu2025 Dati italia personnel [da aggiornare] 2025: (https://www.difesa.it/primopiano/litalia-partecipa-alla-missione-eubam-rafah-per-il-sostegno-umanitario-al-valico-di-rafah/63573.html)</t>
  </si>
  <si>
    <t xml:space="preserve">tra il 15 gennaio 2021 e il 31 gennaio 2023 è pari a 89 100 000 EUR (https://eur-lex.europa.eu/legal-content/IT/TXT/?uri=uriserv%3AOJ.L_.2021.005.01.0016.01.ITA&amp;toc=OJ%3AL%3A2021%3A005%3ATOC); between 1 February 2023 and 31 January 2025 shall be EUR 73 196 375,74 (https://eur-lex.europa.eu/legal-content/EN/TXT/PDF/?uri=CELEX:32023D0096); fondi 60 954 154,59€ (https://eur-lex.europa.eu/legal-content/EN/TXT/PDF/?uri=OJ:L_202500166)  I dati su personale sono aggiornati al penultimo mandato che scadeva il 31 gennaio 2025. </t>
  </si>
  <si>
    <t>1o ottobre 2022 al 30 settembre 2024 è pari a 72 161 381,16 EUR (https://eur-lex.europa.eu/eli/dec/2022/1505)</t>
  </si>
  <si>
    <t>Per i costi: "costs lie where they fall" ('alla romana')</t>
  </si>
  <si>
    <t>16 luglio 2016-19 settembre 2025. Tutti i costi per mandato: https://eur-lex.europa.eu/legal-content/IT/TXT/?uri=CELEX%3A02016D0610-20240906&amp;qid=1744386491249</t>
  </si>
  <si>
    <t>Dati budget e personnel (feb2025): https://www.eumm.eu/en/about_eumm/facts_and_figures; budget 2024-2026: https://eur-lex.europa.eu/eli/dec/2024/2988/oj</t>
  </si>
  <si>
    <t>Dati budget fino al 28 febbraio 2027: https://eur-lex.europa.eu/legal-content/IT/TXT/?uri=CELEX%3A02008E0851-20241216&amp;qid=1744389292590; disposizioni finanziarie particolari per gli Stati.</t>
  </si>
  <si>
    <t>Dati budget fino al1 aprile 2025: https://eur-lex.europa.eu/legal-content/IT/TXT/?uri=CELEX%3A02020D0472-20250311; disposizioni finanziarie particolari per gli Stati. L'81mln di Total  Cost non ho idea da dove saltino fuori</t>
  </si>
  <si>
    <t xml:space="preserve">Peak Number of EU States </t>
  </si>
  <si>
    <t>dal primo gennaio 2006 al 30 giugno 2025. Budget: dal 1o luglio 2021 al 30 giugno 2022 (https://eur-lex.europa.eu/legal-content/IT/TXT/?uri=CELEX%3A32021D1066&amp;qid=1744826099773);  dal 1o luglio 2022 al 30 giugno 2023 (https://eur-lex.europa.eu/legal-content/IT/TXT/?uri=CELEX%3A32022D1018&amp;qid=1744826254162); dal 1o luglio 2023 al 30 giugno 2024 (https://eur-lex.europa.eu/legal-content/IT/TXT/?uri=uriserv%3AOJ.L_.2023.161.01.0062.01.ITA&amp;toc=OJ%3AL%3A2023%3A161%3ATOC); dal 1o luglio 2024 al 30 giugno 2025 (https://eur-lex.europa.eu/legal-content/IT/TXT/?uri=CELEX%3A32024D1813&amp;qid=1744820186834)</t>
  </si>
  <si>
    <t>Budget: dal 1o gennaio 2023 al 31 dicembre 2024 (https://eur-lex.europa.eu/legal-content/IT/TXT/?uri=uriserv%3AOJ.L_.2022.319.01.0091.01.ITA&amp;toc=OJ%3AL%3A2022%3A319%3ATOC); dal 1o gennaio 2025 al 28 febbraio 2027 (https://eur-lex.europa.eu/eli/dec/2024/3096/oj);</t>
  </si>
  <si>
    <t>60,008</t>
  </si>
  <si>
    <t>Budget: from 15 June 2021 until 14 June 2023 (https://eur-lex.europa.eu/legal-content/EN/TXT/?uri=uriserv%3AOJ.L_.2021.197.01.0114.01.ENG&amp;toc=OJ%3AL%3A2021%3A197%3ATOC); 15 giugno 2023 al 14 giugno 2025 (https://eur-lex.europa.eu/legal-content/IT/TXT/?uri=CELEX%3A32023D1095&amp;qid=1744830796722).</t>
  </si>
  <si>
    <t>51,47</t>
  </si>
  <si>
    <t>Budget:  from 1 January 2023 until 31 December 2024 (https://www.stradalex.eu/en/se_src_publ_leg_eur_jo/toc/leg_eur_jo_3_20221213_319/doc/ojeu_2022.319.01.0084.01);  from 1 January 2025 to 28 February 2027 (https://eur-lex.europa.eu/legal-content/EN/TXT/PDF/?uri=OJ:L_202403096).</t>
  </si>
  <si>
    <t xml:space="preserve">Budget: 1st (https://eur-lex.europa.eu/eli/dec/2013/34(1)/oj/eng); 2nd 2014-2016 (https://eur-lex.europa.eu/eli/dec/2014/220/oj/eng); 3rd 2016-2018 (https://eur-lex.europa.eu/eli/dec/2016/446/oj/eng); 4th 2018-2020 (https://eur-lex.europa.eu/eli/dec/2018/716/oj/eng); 5th 2020-2024 (https://eur-lex.europa.eu/eli/dec/2020/434/oj). </t>
  </si>
  <si>
    <t>Budget: dal 23 gennaio 2023 al 19 febbraio 2025 (https://eur-lex.europa.eu/legal-content/IT/TXT/?uri=CELEX%3A32023D0386&amp;qid=1744837003481); from 20 February 2025 until 19 February 2027 (https://eur-lex.europa.eu/legal-content/IT/TXT/?uri=CELEX%3A32025D0211&amp;qid=1744837003481); Personnel peak: (https://www.rferl.org/a/eu-increase-monitoring-mission-armenia/32726058.html)</t>
  </si>
  <si>
    <t>Number of EU States at Time of Launch</t>
  </si>
  <si>
    <t>(130HQ+navi)</t>
  </si>
  <si>
    <t>Budget: 2024-2025 (https://eur-lex.europa.eu/legal-content/IT/TXT/?uri=CELEX%3A32024D0583&amp;qid=1744838896392); 2025-2026 (https://eur-lex.europa.eu/legal-content/EN/TXT/PDF/?uri=OJ:L_202500334#:~:text=The%20financial%20reference%20amount%20for%20the%20common,for%20commitments%20and%2020%20%%20for%20payments.)</t>
  </si>
  <si>
    <t>Osservatore (Renata Tardioli)</t>
  </si>
  <si>
    <t>Participanti (Vice capo della missione monitoraggio)</t>
  </si>
  <si>
    <t>Commitment italiano: https://documenti.camera.it/_dati/leg14/lavori/bollet/200510/1011/html/03/allegato.htm#70n1</t>
  </si>
  <si>
    <t>3638,65 (secondo i miei calcoli 266,854106)</t>
  </si>
  <si>
    <t>art 8 c 3: per  la partecipazione di personale della Polizia di Stato e dell'Arma   dei   carabinieri: https://www.gazzettaufficiale.it/atto/serie_generale/caricaDettaglioAtto/originario?atto.dataPubblicazioneGazzetta=2003-07-10&amp;atto.codiceRedazionale=003G0199&amp;elenco30giorni=false</t>
  </si>
  <si>
    <t>https://www.parlamento.it/parlam/leggi/decreti/04160d.htm</t>
  </si>
  <si>
    <t>250 fino a giugno, 172 fino a dicembre</t>
  </si>
  <si>
    <t>24,999862</t>
  </si>
  <si>
    <t>https://www.archiviodisarmo.it/view/CSd1zHcX4AWmgp_L9qM_LMHYf9CxyGFLQx5hUaQgCRE/2012-2-murro.pdf</t>
  </si>
  <si>
    <t>0,298047</t>
  </si>
  <si>
    <t>Armenia</t>
  </si>
  <si>
    <t>051</t>
  </si>
  <si>
    <t>Red Sea, Gulf of Aden</t>
  </si>
  <si>
    <t>Yemen</t>
  </si>
  <si>
    <t>Caucasus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</si>
</sst>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b/>
      <sz val="12"/>
      <color theme="1"/>
      <name val="Aptos Narrow"/>
      <family val="2"/>
      <scheme val="minor"/>
    </font>
    <font>
      <b/>
      <sz val="12"/>
      <color rgb="FF000000"/>
      <name val="Aptos Narrow"/>
      <family val="2"/>
      <scheme val="minor"/>
    </font>
    <font>
      <sz val="12"/>
      <color theme="1"/>
      <name val="Calibri"/>
      <family val="2"/>
    </font>
    <font>
      <sz val="12"/>
      <color rgb="FF000000"/>
      <name val="Aptos Narrow"/>
      <family val="2"/>
      <scheme val="minor"/>
    </font>
    <font>
      <sz val="12"/>
      <color theme="0" tint="-0.34998626667073579"/>
      <name val="Aptos Narrow"/>
      <family val="2"/>
      <scheme val="minor"/>
    </font>
    <font>
      <sz val="12"/>
      <color rgb="FF000000"/>
      <name val="Calibri"/>
      <family val="2"/>
    </font>
    <font>
      <sz val="12"/>
      <name val="Aptos Narrow"/>
      <family val="2"/>
      <scheme val="minor"/>
    </font>
    <font>
      <b/>
      <sz val="12"/>
      <color theme="1"/>
      <name val="Times New Roman"/>
      <family val="1"/>
    </font>
    <font>
      <b/>
      <sz val="12"/>
      <color rgb="FF000000"/>
      <name val="Times New Roman"/>
      <family val="1"/>
    </font>
    <font>
      <sz val="11"/>
      <color theme="1"/>
      <name val="Times New Roman"/>
      <family val="1"/>
    </font>
    <font>
      <b/>
      <u/>
      <sz val="12"/>
      <color theme="1"/>
      <name val="Times New Roman"/>
      <family val="1"/>
    </font>
    <font>
      <u/>
      <sz val="11"/>
      <color theme="10"/>
      <name val="Aptos Narrow"/>
      <family val="2"/>
      <scheme val="minor"/>
    </font>
    <font>
      <i/>
      <sz val="12"/>
      <color rgb="FF333333"/>
      <name val="Aptos Narrow"/>
      <family val="2"/>
      <scheme val="minor"/>
    </font>
    <font>
      <sz val="12"/>
      <color theme="0" tint="-0.499984740745262"/>
      <name val="Calibri"/>
      <family val="2"/>
    </font>
    <font>
      <b/>
      <sz val="10"/>
      <color rgb="FF000000"/>
      <name val="Tahoma"/>
      <family val="2"/>
    </font>
    <font>
      <sz val="10"/>
      <color rgb="FF000000"/>
      <name val="Tahoma"/>
      <family val="2"/>
    </font>
    <font>
      <b/>
      <sz val="12"/>
      <color theme="1"/>
      <name val="Aptos Narrow"/>
      <scheme val="minor"/>
    </font>
    <font>
      <sz val="10"/>
      <color rgb="FF3E4951"/>
      <name val="Verdana"/>
      <family val="2"/>
    </font>
    <font>
      <b/>
      <sz val="10"/>
      <color rgb="FF3E4951"/>
      <name val="Verdana"/>
      <family val="2"/>
    </font>
    <font>
      <sz val="12"/>
      <color theme="1"/>
      <name val="Aptos Narrow"/>
      <family val="2"/>
      <scheme val="minor"/>
    </font>
    <font>
      <sz val="12"/>
      <color theme="1"/>
      <name val="Aptos Narrow"/>
      <scheme val="minor"/>
    </font>
  </fonts>
  <fills count="14">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79998168889431442"/>
        <bgColor indexed="64"/>
      </patternFill>
    </fill>
    <fill>
      <patternFill patternType="solid">
        <fgColor rgb="FFFFC000"/>
        <bgColor indexed="64"/>
      </patternFill>
    </fill>
    <fill>
      <patternFill patternType="solid">
        <fgColor theme="0" tint="-0.499984740745262"/>
        <bgColor indexed="64"/>
      </patternFill>
    </fill>
    <fill>
      <patternFill patternType="solid">
        <fgColor rgb="FF7030A0"/>
        <bgColor indexed="64"/>
      </patternFill>
    </fill>
    <fill>
      <patternFill patternType="solid">
        <fgColor theme="7" tint="0.79998168889431442"/>
        <bgColor indexed="64"/>
      </patternFill>
    </fill>
    <fill>
      <patternFill patternType="solid">
        <fgColor theme="9" tint="0.39997558519241921"/>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vertical="top" wrapText="1" shrinkToFit="1"/>
    </xf>
    <xf numFmtId="0" fontId="3" fillId="0" borderId="0" xfId="0" applyFont="1" applyAlignment="1">
      <alignment vertical="top" wrapText="1" shrinkToFit="1"/>
    </xf>
    <xf numFmtId="0" fontId="0" fillId="0" borderId="0" xfId="0" applyAlignment="1">
      <alignment vertical="top" wrapText="1"/>
    </xf>
    <xf numFmtId="0" fontId="0" fillId="0" borderId="0" xfId="0" applyAlignment="1">
      <alignment wrapText="1"/>
    </xf>
    <xf numFmtId="9" fontId="0" fillId="0" borderId="0" xfId="0" applyNumberFormat="1"/>
    <xf numFmtId="0" fontId="4" fillId="0" borderId="0" xfId="0" applyFont="1" applyAlignment="1">
      <alignment vertical="top" wrapText="1" shrinkToFit="1"/>
    </xf>
    <xf numFmtId="0" fontId="5" fillId="0" borderId="0" xfId="0" applyFont="1"/>
    <xf numFmtId="49" fontId="0" fillId="0" borderId="0" xfId="0" applyNumberFormat="1"/>
    <xf numFmtId="2" fontId="0" fillId="0" borderId="0" xfId="0" applyNumberFormat="1"/>
    <xf numFmtId="0" fontId="0" fillId="0" borderId="0" xfId="0" applyAlignment="1">
      <alignment vertical="top"/>
    </xf>
    <xf numFmtId="49" fontId="4" fillId="0" borderId="0" xfId="0" applyNumberFormat="1" applyFont="1" applyAlignment="1">
      <alignment vertical="top" wrapText="1" shrinkToFit="1"/>
    </xf>
    <xf numFmtId="0" fontId="5" fillId="0" borderId="0" xfId="0" applyFont="1" applyAlignment="1">
      <alignment wrapText="1"/>
    </xf>
    <xf numFmtId="0" fontId="0" fillId="0" borderId="1" xfId="0" applyBorder="1"/>
    <xf numFmtId="9" fontId="4" fillId="0" borderId="0" xfId="0" applyNumberFormat="1" applyFont="1" applyAlignment="1">
      <alignment vertical="top" wrapText="1" shrinkToFit="1"/>
    </xf>
    <xf numFmtId="0" fontId="7" fillId="0" borderId="0" xfId="0" applyFont="1" applyAlignment="1">
      <alignment vertical="top" wrapText="1" shrinkToFit="1"/>
    </xf>
    <xf numFmtId="9" fontId="0" fillId="0" borderId="0" xfId="1" applyFont="1" applyFill="1" applyAlignment="1">
      <alignment horizontal="right" vertical="top" wrapText="1"/>
    </xf>
    <xf numFmtId="0" fontId="5" fillId="0" borderId="0" xfId="0" applyFont="1" applyAlignment="1">
      <alignment vertical="top" wrapText="1"/>
    </xf>
    <xf numFmtId="49" fontId="0" fillId="0" borderId="0" xfId="0" applyNumberFormat="1" applyAlignment="1">
      <alignment vertical="top"/>
    </xf>
    <xf numFmtId="2" fontId="0" fillId="0" borderId="0" xfId="0" applyNumberFormat="1" applyAlignment="1">
      <alignment vertical="top"/>
    </xf>
    <xf numFmtId="1" fontId="5" fillId="0" borderId="0" xfId="0" applyNumberFormat="1" applyFont="1" applyAlignment="1">
      <alignment horizontal="center" wrapText="1"/>
    </xf>
    <xf numFmtId="0" fontId="8" fillId="0" borderId="0" xfId="0" applyFont="1" applyAlignment="1">
      <alignment vertical="top"/>
    </xf>
    <xf numFmtId="0" fontId="9" fillId="0" borderId="0" xfId="0" applyFont="1" applyAlignment="1">
      <alignment horizontal="center" vertical="top" wrapText="1" shrinkToFit="1"/>
    </xf>
    <xf numFmtId="0" fontId="9" fillId="0" borderId="0" xfId="0" applyFont="1" applyAlignment="1">
      <alignment horizontal="center"/>
    </xf>
    <xf numFmtId="0" fontId="10" fillId="0" borderId="0" xfId="0" applyFont="1" applyAlignment="1">
      <alignment horizontal="center" vertical="top" wrapText="1" shrinkToFit="1"/>
    </xf>
    <xf numFmtId="49" fontId="9" fillId="0" borderId="0" xfId="0" applyNumberFormat="1" applyFont="1" applyAlignment="1">
      <alignment horizontal="center" vertical="top" wrapText="1" shrinkToFit="1"/>
    </xf>
    <xf numFmtId="0" fontId="11" fillId="0" borderId="0" xfId="0" applyFont="1" applyAlignment="1">
      <alignment horizontal="center"/>
    </xf>
    <xf numFmtId="0" fontId="0" fillId="2" borderId="0" xfId="0" applyFill="1" applyAlignment="1">
      <alignment vertical="top" wrapText="1"/>
    </xf>
    <xf numFmtId="0" fontId="0" fillId="2" borderId="0" xfId="0" applyFill="1"/>
    <xf numFmtId="9" fontId="0" fillId="2" borderId="0" xfId="0" applyNumberFormat="1" applyFill="1"/>
    <xf numFmtId="0" fontId="4" fillId="2" borderId="0" xfId="0" applyFont="1" applyFill="1" applyAlignment="1">
      <alignment vertical="top" wrapText="1" shrinkToFit="1"/>
    </xf>
    <xf numFmtId="49" fontId="0" fillId="2" borderId="0" xfId="0" applyNumberFormat="1" applyFill="1"/>
    <xf numFmtId="2" fontId="0" fillId="2" borderId="0" xfId="0" applyNumberFormat="1" applyFill="1"/>
    <xf numFmtId="0" fontId="0" fillId="2" borderId="0" xfId="0" applyFill="1" applyAlignment="1">
      <alignment vertical="top"/>
    </xf>
    <xf numFmtId="0" fontId="0" fillId="3" borderId="0" xfId="0" applyFill="1"/>
    <xf numFmtId="0" fontId="7" fillId="3" borderId="0" xfId="0" applyFont="1" applyFill="1" applyAlignment="1">
      <alignment vertical="top" wrapText="1" shrinkToFit="1"/>
    </xf>
    <xf numFmtId="0" fontId="7" fillId="3" borderId="0" xfId="0" applyFont="1" applyFill="1" applyAlignment="1">
      <alignment vertical="top" wrapText="1"/>
    </xf>
    <xf numFmtId="0" fontId="0" fillId="3" borderId="0" xfId="0" applyFill="1" applyAlignment="1">
      <alignment vertical="top" wrapText="1"/>
    </xf>
    <xf numFmtId="0" fontId="2" fillId="5" borderId="0" xfId="0" applyFont="1" applyFill="1" applyAlignment="1">
      <alignment vertical="top" wrapText="1" shrinkToFit="1"/>
    </xf>
    <xf numFmtId="0" fontId="2" fillId="6" borderId="0" xfId="0" applyFont="1" applyFill="1" applyAlignment="1">
      <alignment vertical="top" wrapText="1" shrinkToFit="1"/>
    </xf>
    <xf numFmtId="0" fontId="0" fillId="0" borderId="0" xfId="0" applyAlignment="1">
      <alignment vertical="top" wrapText="1" shrinkToFit="1"/>
    </xf>
    <xf numFmtId="0" fontId="0" fillId="7" borderId="0" xfId="0" applyFill="1"/>
    <xf numFmtId="49" fontId="0" fillId="0" borderId="0" xfId="0" applyNumberFormat="1" applyAlignment="1">
      <alignment vertical="top" wrapText="1"/>
    </xf>
    <xf numFmtId="0" fontId="0" fillId="0" borderId="1" xfId="0" applyBorder="1" applyAlignment="1">
      <alignment vertical="top" wrapText="1"/>
    </xf>
    <xf numFmtId="9" fontId="0" fillId="0" borderId="1" xfId="0" applyNumberFormat="1" applyBorder="1"/>
    <xf numFmtId="0" fontId="0" fillId="0" borderId="1" xfId="0" applyBorder="1" applyAlignment="1">
      <alignment vertical="top" wrapText="1" shrinkToFit="1"/>
    </xf>
    <xf numFmtId="0" fontId="5" fillId="0" borderId="1" xfId="0" applyFont="1" applyBorder="1"/>
    <xf numFmtId="49" fontId="0" fillId="0" borderId="1" xfId="0" applyNumberFormat="1" applyBorder="1"/>
    <xf numFmtId="0" fontId="0" fillId="7" borderId="1" xfId="0" applyFill="1" applyBorder="1"/>
    <xf numFmtId="49" fontId="0" fillId="0" borderId="1" xfId="0" applyNumberFormat="1" applyBorder="1" applyAlignment="1">
      <alignment vertical="top" wrapText="1"/>
    </xf>
    <xf numFmtId="49" fontId="0" fillId="0" borderId="1" xfId="0" applyNumberFormat="1" applyBorder="1" applyAlignment="1">
      <alignment vertical="top"/>
    </xf>
    <xf numFmtId="0" fontId="0" fillId="6" borderId="0" xfId="0" applyFill="1"/>
    <xf numFmtId="1" fontId="0" fillId="0" borderId="0" xfId="0" applyNumberFormat="1"/>
    <xf numFmtId="49" fontId="0" fillId="0" borderId="0" xfId="0" applyNumberFormat="1" applyAlignment="1">
      <alignment wrapText="1"/>
    </xf>
    <xf numFmtId="2" fontId="0" fillId="0" borderId="1" xfId="0" applyNumberFormat="1" applyBorder="1"/>
    <xf numFmtId="49" fontId="0" fillId="0" borderId="1" xfId="0" applyNumberFormat="1" applyBorder="1" applyAlignment="1">
      <alignment wrapText="1"/>
    </xf>
    <xf numFmtId="0" fontId="0" fillId="0" borderId="2" xfId="0" applyBorder="1"/>
    <xf numFmtId="9" fontId="0" fillId="0" borderId="0" xfId="1" applyFont="1" applyFill="1"/>
    <xf numFmtId="0" fontId="0" fillId="3" borderId="1" xfId="0" applyFill="1" applyBorder="1"/>
    <xf numFmtId="9" fontId="0" fillId="0" borderId="1" xfId="1" applyFont="1" applyFill="1" applyBorder="1"/>
    <xf numFmtId="0" fontId="0" fillId="8" borderId="0" xfId="0" applyFill="1"/>
    <xf numFmtId="0" fontId="0" fillId="8" borderId="1" xfId="0" applyFill="1" applyBorder="1"/>
    <xf numFmtId="9" fontId="0" fillId="0" borderId="0" xfId="1" applyFont="1"/>
    <xf numFmtId="9" fontId="0" fillId="0" borderId="0" xfId="1" applyFont="1" applyBorder="1"/>
    <xf numFmtId="9" fontId="0" fillId="0" borderId="1" xfId="1" applyFont="1" applyBorder="1"/>
    <xf numFmtId="0" fontId="0" fillId="0" borderId="1" xfId="0" applyBorder="1" applyAlignment="1">
      <alignment wrapText="1"/>
    </xf>
    <xf numFmtId="0" fontId="0" fillId="0" borderId="1" xfId="0" applyBorder="1" applyAlignment="1">
      <alignment vertical="top"/>
    </xf>
    <xf numFmtId="49" fontId="4" fillId="0" borderId="1" xfId="0" applyNumberFormat="1" applyFont="1" applyBorder="1" applyAlignment="1">
      <alignment vertical="top" wrapText="1" shrinkToFit="1"/>
    </xf>
    <xf numFmtId="0" fontId="0" fillId="0" borderId="3" xfId="0" applyBorder="1" applyAlignment="1">
      <alignment vertical="top" wrapText="1"/>
    </xf>
    <xf numFmtId="49" fontId="0" fillId="0" borderId="2" xfId="0" applyNumberFormat="1" applyBorder="1"/>
    <xf numFmtId="2" fontId="0" fillId="0" borderId="2" xfId="0" applyNumberFormat="1" applyBorder="1"/>
    <xf numFmtId="49" fontId="0" fillId="0" borderId="2" xfId="0" applyNumberFormat="1" applyBorder="1" applyAlignment="1">
      <alignment wrapText="1"/>
    </xf>
    <xf numFmtId="0" fontId="0" fillId="0" borderId="3" xfId="0" applyBorder="1"/>
    <xf numFmtId="49" fontId="0" fillId="0" borderId="3" xfId="0" applyNumberFormat="1" applyBorder="1"/>
    <xf numFmtId="0" fontId="7" fillId="0" borderId="0" xfId="0" applyFont="1" applyAlignment="1">
      <alignment horizontal="right" wrapText="1"/>
    </xf>
    <xf numFmtId="0" fontId="4" fillId="0" borderId="0" xfId="0" applyFont="1"/>
    <xf numFmtId="0" fontId="7" fillId="8" borderId="0" xfId="0" applyFont="1" applyFill="1" applyAlignment="1">
      <alignment horizontal="right" wrapText="1"/>
    </xf>
    <xf numFmtId="0" fontId="4" fillId="8" borderId="0" xfId="0" applyFont="1" applyFill="1"/>
    <xf numFmtId="0" fontId="7" fillId="0" borderId="1" xfId="0" applyFont="1" applyBorder="1" applyAlignment="1">
      <alignment horizontal="right" wrapText="1"/>
    </xf>
    <xf numFmtId="0" fontId="4" fillId="0" borderId="1" xfId="0" applyFont="1" applyBorder="1"/>
    <xf numFmtId="0" fontId="4" fillId="0" borderId="1" xfId="0" applyFont="1" applyBorder="1" applyAlignment="1">
      <alignment vertical="top" wrapText="1" shrinkToFit="1"/>
    </xf>
    <xf numFmtId="0" fontId="5" fillId="0" borderId="1" xfId="0" applyFont="1" applyBorder="1" applyAlignment="1">
      <alignment wrapText="1"/>
    </xf>
    <xf numFmtId="9" fontId="0" fillId="0" borderId="3" xfId="0" applyNumberFormat="1" applyBorder="1"/>
    <xf numFmtId="49" fontId="0" fillId="0" borderId="3" xfId="0" applyNumberFormat="1" applyBorder="1" applyAlignment="1">
      <alignment wrapText="1"/>
    </xf>
    <xf numFmtId="2" fontId="4" fillId="0" borderId="0" xfId="0" applyNumberFormat="1" applyFont="1" applyAlignment="1">
      <alignment vertical="top" wrapText="1" shrinkToFit="1"/>
    </xf>
    <xf numFmtId="9" fontId="4" fillId="0" borderId="0" xfId="1" applyFont="1" applyBorder="1" applyAlignment="1">
      <alignment vertical="top" wrapText="1" shrinkToFit="1"/>
    </xf>
    <xf numFmtId="0" fontId="7" fillId="0" borderId="1" xfId="0" applyFont="1" applyBorder="1" applyAlignment="1">
      <alignment vertical="top" wrapText="1" shrinkToFit="1"/>
    </xf>
    <xf numFmtId="9" fontId="0" fillId="0" borderId="0" xfId="1" applyFont="1" applyFill="1" applyBorder="1" applyAlignment="1">
      <alignment horizontal="right" vertical="top" wrapText="1"/>
    </xf>
    <xf numFmtId="0" fontId="5" fillId="0" borderId="1" xfId="0" applyFont="1" applyBorder="1" applyAlignment="1">
      <alignment vertical="top" wrapText="1"/>
    </xf>
    <xf numFmtId="0" fontId="0" fillId="0" borderId="2" xfId="0" applyBorder="1" applyAlignment="1">
      <alignment vertical="top" wrapText="1"/>
    </xf>
    <xf numFmtId="9" fontId="0" fillId="0" borderId="2" xfId="0" applyNumberFormat="1" applyBorder="1"/>
    <xf numFmtId="0" fontId="0" fillId="0" borderId="2" xfId="0" applyBorder="1" applyAlignment="1">
      <alignment wrapText="1"/>
    </xf>
    <xf numFmtId="0" fontId="0" fillId="9" borderId="2" xfId="0" applyFill="1" applyBorder="1"/>
    <xf numFmtId="1" fontId="5" fillId="9" borderId="2" xfId="0" applyNumberFormat="1" applyFont="1" applyFill="1" applyBorder="1" applyAlignment="1">
      <alignment horizontal="center" wrapText="1"/>
    </xf>
    <xf numFmtId="0" fontId="5" fillId="0" borderId="2" xfId="0" applyFont="1" applyBorder="1"/>
    <xf numFmtId="2" fontId="0" fillId="8" borderId="0" xfId="0" applyNumberFormat="1" applyFill="1"/>
    <xf numFmtId="49" fontId="15" fillId="0" borderId="0" xfId="0" applyNumberFormat="1" applyFont="1" applyAlignment="1">
      <alignment wrapText="1"/>
    </xf>
    <xf numFmtId="0" fontId="15" fillId="0" borderId="0" xfId="0" applyFont="1"/>
    <xf numFmtId="0" fontId="0" fillId="10" borderId="0" xfId="0" applyFill="1"/>
    <xf numFmtId="0" fontId="0" fillId="11" borderId="0" xfId="0" applyFill="1"/>
    <xf numFmtId="0" fontId="0" fillId="9" borderId="0" xfId="0" applyFill="1" applyAlignment="1">
      <alignment vertical="top" wrapText="1"/>
    </xf>
    <xf numFmtId="0" fontId="2" fillId="2" borderId="0" xfId="0" applyFont="1" applyFill="1" applyAlignment="1">
      <alignment vertical="top" wrapText="1" shrinkToFit="1"/>
    </xf>
    <xf numFmtId="0" fontId="0" fillId="2" borderId="0" xfId="0" applyFill="1" applyAlignment="1">
      <alignment wrapText="1"/>
    </xf>
    <xf numFmtId="0" fontId="0" fillId="2" borderId="1" xfId="0" applyFill="1" applyBorder="1" applyAlignment="1">
      <alignment wrapText="1"/>
    </xf>
    <xf numFmtId="0" fontId="13" fillId="2" borderId="0" xfId="2" applyFill="1" applyAlignment="1">
      <alignment wrapText="1"/>
    </xf>
    <xf numFmtId="0" fontId="13" fillId="2" borderId="1" xfId="2" applyFill="1" applyBorder="1" applyAlignment="1">
      <alignment wrapText="1"/>
    </xf>
    <xf numFmtId="0" fontId="0" fillId="2" borderId="3" xfId="0" applyFill="1" applyBorder="1" applyAlignment="1">
      <alignment wrapText="1"/>
    </xf>
    <xf numFmtId="0" fontId="13" fillId="2" borderId="0" xfId="2" applyFill="1" applyBorder="1"/>
    <xf numFmtId="0" fontId="13" fillId="2" borderId="1" xfId="2" applyFill="1" applyBorder="1"/>
    <xf numFmtId="0" fontId="13" fillId="2" borderId="0" xfId="2" applyFill="1" applyBorder="1" applyAlignment="1">
      <alignment wrapText="1"/>
    </xf>
    <xf numFmtId="0" fontId="0" fillId="2" borderId="2" xfId="0" applyFill="1" applyBorder="1" applyAlignment="1">
      <alignment wrapText="1"/>
    </xf>
    <xf numFmtId="0" fontId="3" fillId="3" borderId="0" xfId="0" applyFont="1" applyFill="1" applyAlignment="1">
      <alignment vertical="top" wrapText="1" shrinkToFit="1"/>
    </xf>
    <xf numFmtId="0" fontId="0" fillId="3" borderId="2" xfId="0" applyFill="1" applyBorder="1"/>
    <xf numFmtId="0" fontId="5" fillId="3" borderId="1" xfId="0" applyFont="1" applyFill="1" applyBorder="1" applyAlignment="1">
      <alignment wrapText="1"/>
    </xf>
    <xf numFmtId="0" fontId="0" fillId="3" borderId="3" xfId="0" applyFill="1" applyBorder="1"/>
    <xf numFmtId="0" fontId="3" fillId="2" borderId="0" xfId="0" applyFont="1" applyFill="1" applyAlignment="1">
      <alignment vertical="top" wrapText="1" shrinkToFit="1"/>
    </xf>
    <xf numFmtId="0" fontId="0" fillId="2" borderId="1" xfId="0" applyFill="1" applyBorder="1" applyAlignment="1">
      <alignment vertical="top"/>
    </xf>
    <xf numFmtId="0" fontId="4" fillId="2" borderId="1" xfId="0" applyFont="1" applyFill="1" applyBorder="1" applyAlignment="1">
      <alignment vertical="top" wrapText="1" shrinkToFit="1"/>
    </xf>
    <xf numFmtId="0" fontId="0" fillId="2" borderId="1" xfId="0" applyFill="1" applyBorder="1"/>
    <xf numFmtId="0" fontId="0" fillId="2" borderId="2" xfId="0" applyFill="1" applyBorder="1"/>
    <xf numFmtId="0" fontId="8" fillId="2" borderId="0" xfId="0" applyFont="1" applyFill="1" applyAlignment="1">
      <alignment wrapText="1"/>
    </xf>
    <xf numFmtId="0" fontId="8" fillId="2" borderId="1" xfId="0" applyFont="1" applyFill="1" applyBorder="1" applyAlignment="1">
      <alignment wrapText="1"/>
    </xf>
    <xf numFmtId="49" fontId="2" fillId="2" borderId="0" xfId="0" applyNumberFormat="1" applyFont="1" applyFill="1" applyAlignment="1">
      <alignment vertical="top" wrapText="1" shrinkToFit="1"/>
    </xf>
    <xf numFmtId="0" fontId="0" fillId="2" borderId="0" xfId="0" applyFill="1" applyAlignment="1">
      <alignment vertical="top" wrapText="1" shrinkToFit="1"/>
    </xf>
    <xf numFmtId="0" fontId="5" fillId="2" borderId="0" xfId="0" applyFont="1" applyFill="1"/>
    <xf numFmtId="0" fontId="0" fillId="2" borderId="1" xfId="0" applyFill="1" applyBorder="1" applyAlignment="1">
      <alignment vertical="top" wrapText="1"/>
    </xf>
    <xf numFmtId="0" fontId="0" fillId="2" borderId="1" xfId="0" applyFill="1" applyBorder="1" applyAlignment="1">
      <alignment vertical="top" wrapText="1" shrinkToFit="1"/>
    </xf>
    <xf numFmtId="0" fontId="5" fillId="2" borderId="1" xfId="0" applyFont="1" applyFill="1" applyBorder="1"/>
    <xf numFmtId="49" fontId="0" fillId="2" borderId="1" xfId="0" applyNumberFormat="1" applyFill="1" applyBorder="1"/>
    <xf numFmtId="1" fontId="0" fillId="2" borderId="0" xfId="0" applyNumberFormat="1" applyFill="1"/>
    <xf numFmtId="49" fontId="4" fillId="2" borderId="0" xfId="0" applyNumberFormat="1" applyFont="1" applyFill="1" applyAlignment="1">
      <alignment vertical="top" wrapText="1" shrinkToFit="1"/>
    </xf>
    <xf numFmtId="49" fontId="4" fillId="2" borderId="1" xfId="0" applyNumberFormat="1" applyFont="1" applyFill="1" applyBorder="1" applyAlignment="1">
      <alignment vertical="top" wrapText="1" shrinkToFit="1"/>
    </xf>
    <xf numFmtId="49" fontId="0" fillId="2" borderId="2" xfId="0" applyNumberFormat="1" applyFill="1" applyBorder="1"/>
    <xf numFmtId="0" fontId="0" fillId="2" borderId="3" xfId="0" applyFill="1" applyBorder="1"/>
    <xf numFmtId="49" fontId="0" fillId="2" borderId="3" xfId="0" applyNumberFormat="1" applyFill="1" applyBorder="1"/>
    <xf numFmtId="0" fontId="0" fillId="2" borderId="3" xfId="0" applyFill="1" applyBorder="1" applyAlignment="1">
      <alignment vertical="top" wrapText="1" shrinkToFit="1"/>
    </xf>
    <xf numFmtId="49" fontId="0" fillId="2" borderId="0" xfId="0" applyNumberFormat="1" applyFill="1" applyAlignment="1">
      <alignment vertical="top"/>
    </xf>
    <xf numFmtId="49" fontId="0" fillId="2" borderId="1" xfId="0" applyNumberFormat="1" applyFill="1" applyBorder="1" applyAlignment="1">
      <alignment vertical="top"/>
    </xf>
    <xf numFmtId="0" fontId="0" fillId="2" borderId="2" xfId="0" applyFill="1" applyBorder="1" applyAlignment="1">
      <alignment horizontal="justify" vertical="center"/>
    </xf>
    <xf numFmtId="0" fontId="0" fillId="2" borderId="1" xfId="0" applyFill="1" applyBorder="1" applyAlignment="1">
      <alignment horizontal="justify" vertical="center"/>
    </xf>
    <xf numFmtId="0" fontId="0" fillId="2" borderId="0" xfId="0" applyFill="1" applyAlignment="1">
      <alignment horizontal="justify" vertical="center"/>
    </xf>
    <xf numFmtId="0" fontId="4" fillId="2" borderId="2" xfId="0" applyFont="1" applyFill="1" applyBorder="1" applyAlignment="1">
      <alignment vertical="top" wrapText="1" shrinkToFit="1"/>
    </xf>
    <xf numFmtId="0" fontId="8" fillId="2" borderId="0" xfId="0" applyFont="1" applyFill="1" applyAlignment="1">
      <alignment vertical="top"/>
    </xf>
    <xf numFmtId="0" fontId="2" fillId="4" borderId="0" xfId="0" applyFont="1" applyFill="1" applyAlignment="1">
      <alignment vertical="top" wrapText="1" shrinkToFit="1"/>
    </xf>
    <xf numFmtId="0" fontId="13" fillId="0" borderId="0" xfId="2" applyFill="1" applyAlignment="1">
      <alignment wrapText="1"/>
    </xf>
    <xf numFmtId="0" fontId="13" fillId="0" borderId="1" xfId="2" applyFill="1" applyBorder="1" applyAlignment="1">
      <alignment wrapText="1"/>
    </xf>
    <xf numFmtId="0" fontId="0" fillId="0" borderId="3" xfId="0" applyBorder="1" applyAlignment="1">
      <alignment wrapText="1"/>
    </xf>
    <xf numFmtId="0" fontId="13" fillId="0" borderId="0" xfId="2" applyFill="1" applyBorder="1"/>
    <xf numFmtId="0" fontId="13" fillId="0" borderId="1" xfId="2" applyFill="1" applyBorder="1"/>
    <xf numFmtId="0" fontId="13" fillId="0" borderId="0" xfId="2" applyFill="1" applyBorder="1" applyAlignment="1">
      <alignment wrapText="1"/>
    </xf>
    <xf numFmtId="0" fontId="18" fillId="4" borderId="0" xfId="0" applyFont="1" applyFill="1" applyAlignment="1">
      <alignment vertical="top"/>
    </xf>
    <xf numFmtId="0" fontId="0" fillId="9" borderId="0" xfId="0" applyFill="1"/>
    <xf numFmtId="0" fontId="9" fillId="2" borderId="0" xfId="0" applyFont="1" applyFill="1" applyAlignment="1">
      <alignment horizontal="center" vertical="top" wrapText="1" shrinkToFit="1"/>
    </xf>
    <xf numFmtId="0" fontId="10" fillId="2" borderId="0" xfId="0" applyFont="1" applyFill="1" applyAlignment="1">
      <alignment horizontal="center" vertical="top" wrapText="1" shrinkToFit="1"/>
    </xf>
    <xf numFmtId="0" fontId="0" fillId="0" borderId="0" xfId="0" applyAlignment="1">
      <alignment horizontal="justify" vertical="center"/>
    </xf>
    <xf numFmtId="0" fontId="9" fillId="0" borderId="0" xfId="0" applyFont="1" applyAlignment="1">
      <alignment vertical="top" wrapText="1"/>
    </xf>
    <xf numFmtId="0" fontId="9" fillId="0" borderId="0" xfId="0" applyFont="1"/>
    <xf numFmtId="17" fontId="0" fillId="0" borderId="0" xfId="0" applyNumberFormat="1"/>
    <xf numFmtId="49" fontId="0" fillId="3" borderId="0" xfId="0" applyNumberFormat="1" applyFill="1"/>
    <xf numFmtId="0" fontId="19" fillId="0" borderId="0" xfId="0" applyFont="1" applyAlignment="1">
      <alignment wrapText="1"/>
    </xf>
    <xf numFmtId="0" fontId="21" fillId="0" borderId="0" xfId="0" applyFont="1"/>
    <xf numFmtId="10" fontId="0" fillId="0" borderId="0" xfId="0" applyNumberFormat="1"/>
    <xf numFmtId="0" fontId="22" fillId="0" borderId="0" xfId="0" applyFont="1"/>
    <xf numFmtId="0" fontId="21" fillId="0" borderId="1" xfId="0" applyFont="1" applyBorder="1"/>
    <xf numFmtId="1" fontId="0" fillId="0" borderId="1" xfId="0" applyNumberFormat="1" applyBorder="1"/>
    <xf numFmtId="0" fontId="22" fillId="0" borderId="1" xfId="0" applyFont="1" applyBorder="1"/>
    <xf numFmtId="2" fontId="0" fillId="8" borderId="1" xfId="0" applyNumberFormat="1" applyFill="1" applyBorder="1"/>
    <xf numFmtId="0" fontId="9" fillId="3" borderId="0" xfId="0" applyFont="1" applyFill="1" applyAlignment="1">
      <alignment horizontal="center" vertical="top" wrapText="1" shrinkToFit="1"/>
    </xf>
    <xf numFmtId="9" fontId="0" fillId="0" borderId="0" xfId="1" applyFont="1" applyFill="1" applyBorder="1"/>
    <xf numFmtId="0" fontId="21" fillId="3" borderId="0" xfId="0" applyFont="1" applyFill="1"/>
    <xf numFmtId="1" fontId="0" fillId="0" borderId="0" xfId="1" applyNumberFormat="1" applyFont="1" applyFill="1" applyBorder="1"/>
    <xf numFmtId="0" fontId="21" fillId="3" borderId="1" xfId="0" applyFont="1" applyFill="1" applyBorder="1"/>
    <xf numFmtId="1" fontId="0" fillId="0" borderId="1" xfId="1" applyNumberFormat="1" applyFont="1" applyFill="1" applyBorder="1"/>
    <xf numFmtId="4" fontId="0" fillId="0" borderId="0" xfId="0" applyNumberFormat="1"/>
    <xf numFmtId="0" fontId="0" fillId="3" borderId="0" xfId="0" applyFill="1" applyAlignment="1">
      <alignment vertical="top"/>
    </xf>
    <xf numFmtId="1" fontId="0" fillId="0" borderId="0" xfId="1" applyNumberFormat="1" applyFont="1" applyBorder="1"/>
    <xf numFmtId="0" fontId="22" fillId="0" borderId="0" xfId="0" applyFont="1" applyAlignment="1">
      <alignment vertical="top"/>
    </xf>
    <xf numFmtId="2" fontId="0" fillId="8" borderId="0" xfId="0" applyNumberFormat="1" applyFill="1" applyAlignment="1">
      <alignment vertical="top"/>
    </xf>
    <xf numFmtId="1" fontId="0" fillId="0" borderId="1" xfId="1" applyNumberFormat="1" applyFont="1" applyBorder="1"/>
    <xf numFmtId="0" fontId="22" fillId="0" borderId="1" xfId="0" applyFont="1" applyBorder="1" applyAlignment="1">
      <alignment vertical="top"/>
    </xf>
    <xf numFmtId="2" fontId="0" fillId="8" borderId="1" xfId="0" applyNumberFormat="1" applyFill="1" applyBorder="1" applyAlignment="1">
      <alignment vertical="top"/>
    </xf>
    <xf numFmtId="0" fontId="0" fillId="12" borderId="0" xfId="0" applyFill="1"/>
    <xf numFmtId="49" fontId="0" fillId="8" borderId="0" xfId="0" applyNumberFormat="1" applyFill="1" applyAlignment="1">
      <alignment wrapText="1"/>
    </xf>
    <xf numFmtId="0" fontId="21" fillId="8" borderId="0" xfId="0" applyFont="1" applyFill="1"/>
    <xf numFmtId="0" fontId="21" fillId="8" borderId="1" xfId="0" applyFont="1" applyFill="1" applyBorder="1"/>
    <xf numFmtId="49" fontId="0" fillId="2" borderId="0" xfId="0" applyNumberFormat="1" applyFill="1" applyAlignment="1">
      <alignment wrapText="1"/>
    </xf>
    <xf numFmtId="9" fontId="0" fillId="2" borderId="1" xfId="0" applyNumberFormat="1" applyFill="1" applyBorder="1"/>
    <xf numFmtId="2" fontId="0" fillId="2" borderId="1" xfId="0" applyNumberFormat="1" applyFill="1" applyBorder="1"/>
    <xf numFmtId="49" fontId="0" fillId="2" borderId="1" xfId="0" applyNumberFormat="1" applyFill="1" applyBorder="1" applyAlignment="1">
      <alignment wrapText="1"/>
    </xf>
    <xf numFmtId="0" fontId="22" fillId="0" borderId="1" xfId="0" applyFont="1" applyBorder="1" applyAlignment="1">
      <alignment vertical="top" wrapText="1"/>
    </xf>
    <xf numFmtId="0" fontId="21" fillId="0" borderId="1" xfId="0" applyFont="1" applyBorder="1" applyAlignment="1">
      <alignment vertical="top" wrapText="1" shrinkToFit="1"/>
    </xf>
    <xf numFmtId="0" fontId="22" fillId="0" borderId="0" xfId="0" applyFont="1" applyAlignment="1">
      <alignment vertical="top" wrapText="1"/>
    </xf>
    <xf numFmtId="0" fontId="21" fillId="0" borderId="0" xfId="0" applyFont="1" applyAlignment="1">
      <alignment vertical="top" wrapText="1" shrinkToFit="1"/>
    </xf>
    <xf numFmtId="0" fontId="4" fillId="0" borderId="0" xfId="0" applyFont="1" applyAlignment="1">
      <alignment wrapText="1" shrinkToFit="1"/>
    </xf>
    <xf numFmtId="9" fontId="4" fillId="0" borderId="0" xfId="0" applyNumberFormat="1" applyFont="1" applyAlignment="1">
      <alignment wrapText="1" shrinkToFit="1"/>
    </xf>
    <xf numFmtId="0" fontId="7" fillId="0" borderId="0" xfId="0" applyFont="1" applyAlignment="1">
      <alignment wrapText="1" shrinkToFit="1"/>
    </xf>
    <xf numFmtId="0" fontId="4" fillId="2" borderId="0" xfId="0" applyFont="1" applyFill="1" applyAlignment="1">
      <alignment wrapText="1" shrinkToFit="1"/>
    </xf>
    <xf numFmtId="1" fontId="4" fillId="0" borderId="0" xfId="0" applyNumberFormat="1" applyFont="1" applyAlignment="1">
      <alignment wrapText="1" shrinkToFit="1"/>
    </xf>
    <xf numFmtId="49" fontId="4" fillId="0" borderId="0" xfId="0" applyNumberFormat="1" applyFont="1" applyAlignment="1">
      <alignment wrapText="1" shrinkToFit="1"/>
    </xf>
    <xf numFmtId="1" fontId="4" fillId="0" borderId="0" xfId="1" applyNumberFormat="1" applyFont="1" applyBorder="1" applyAlignment="1">
      <alignment vertical="top" wrapText="1" shrinkToFit="1"/>
    </xf>
    <xf numFmtId="2" fontId="4" fillId="8" borderId="0" xfId="0" applyNumberFormat="1" applyFont="1" applyFill="1" applyAlignment="1">
      <alignment vertical="top" wrapText="1" shrinkToFit="1"/>
    </xf>
    <xf numFmtId="1" fontId="4" fillId="0" borderId="1" xfId="1" applyNumberFormat="1" applyFont="1" applyBorder="1" applyAlignment="1">
      <alignment vertical="top" wrapText="1" shrinkToFit="1"/>
    </xf>
    <xf numFmtId="2" fontId="4" fillId="8" borderId="1" xfId="0" applyNumberFormat="1" applyFont="1" applyFill="1" applyBorder="1" applyAlignment="1">
      <alignment vertical="top" wrapText="1" shrinkToFit="1"/>
    </xf>
    <xf numFmtId="9" fontId="0" fillId="0" borderId="0" xfId="1" applyFont="1" applyFill="1" applyAlignment="1">
      <alignment horizontal="right" wrapText="1"/>
    </xf>
    <xf numFmtId="0" fontId="7" fillId="0" borderId="0" xfId="0" applyFont="1" applyAlignment="1">
      <alignment wrapText="1"/>
    </xf>
    <xf numFmtId="0" fontId="5" fillId="2" borderId="0" xfId="0" applyFont="1" applyFill="1" applyAlignment="1">
      <alignment wrapText="1"/>
    </xf>
    <xf numFmtId="2" fontId="0" fillId="3" borderId="0" xfId="0" applyNumberFormat="1" applyFill="1"/>
    <xf numFmtId="0" fontId="21" fillId="0" borderId="0" xfId="0" applyFont="1" applyAlignment="1">
      <alignment vertical="top"/>
    </xf>
    <xf numFmtId="1" fontId="0" fillId="0" borderId="0" xfId="1" applyNumberFormat="1" applyFont="1" applyFill="1" applyBorder="1" applyAlignment="1">
      <alignment horizontal="right" vertical="top" wrapText="1"/>
    </xf>
    <xf numFmtId="0" fontId="7" fillId="0" borderId="0" xfId="0" applyFont="1" applyAlignment="1">
      <alignment vertical="top" wrapText="1"/>
    </xf>
    <xf numFmtId="0" fontId="21" fillId="0" borderId="1" xfId="0" applyFont="1" applyBorder="1" applyAlignment="1">
      <alignment vertical="top"/>
    </xf>
    <xf numFmtId="1" fontId="0" fillId="0" borderId="1" xfId="1" applyNumberFormat="1" applyFont="1" applyFill="1" applyBorder="1" applyAlignment="1">
      <alignment horizontal="right" vertical="top" wrapText="1"/>
    </xf>
    <xf numFmtId="0" fontId="7" fillId="0" borderId="1" xfId="0" applyFont="1" applyBorder="1" applyAlignment="1">
      <alignment vertical="top" wrapText="1"/>
    </xf>
    <xf numFmtId="0" fontId="22" fillId="0" borderId="0" xfId="0" applyFont="1" applyAlignment="1">
      <alignment horizontal="justify" vertical="center"/>
    </xf>
    <xf numFmtId="0" fontId="22" fillId="0" borderId="1" xfId="0" applyFont="1" applyBorder="1" applyAlignment="1">
      <alignment horizontal="justify" vertical="center"/>
    </xf>
    <xf numFmtId="0" fontId="8" fillId="2" borderId="1" xfId="0" applyFont="1" applyFill="1" applyBorder="1" applyAlignment="1">
      <alignment vertical="top"/>
    </xf>
    <xf numFmtId="4" fontId="4" fillId="0" borderId="0" xfId="0" applyNumberFormat="1" applyFont="1" applyAlignment="1">
      <alignment vertical="top" wrapText="1" shrinkToFit="1"/>
    </xf>
    <xf numFmtId="49" fontId="4" fillId="0" borderId="1" xfId="0" applyNumberFormat="1" applyFont="1" applyBorder="1" applyAlignment="1">
      <alignment horizontal="right" vertical="top" wrapText="1" shrinkToFit="1"/>
    </xf>
    <xf numFmtId="49" fontId="15" fillId="0" borderId="1" xfId="0" applyNumberFormat="1" applyFont="1" applyBorder="1" applyAlignment="1">
      <alignment wrapText="1"/>
    </xf>
    <xf numFmtId="0" fontId="9" fillId="0" borderId="0" xfId="0" applyFont="1" applyAlignment="1">
      <alignment horizontal="center"/>
    </xf>
    <xf numFmtId="2" fontId="13" fillId="0" borderId="2" xfId="2" applyNumberFormat="1" applyBorder="1"/>
    <xf numFmtId="10" fontId="0" fillId="13" borderId="0" xfId="0" applyNumberFormat="1" applyFill="1"/>
    <xf numFmtId="0" fontId="0" fillId="13" borderId="0" xfId="0" applyFill="1"/>
    <xf numFmtId="3" fontId="0" fillId="13" borderId="0" xfId="0" applyNumberFormat="1" applyFill="1"/>
    <xf numFmtId="0" fontId="0" fillId="0" borderId="0" xfId="0" applyFill="1"/>
    <xf numFmtId="49" fontId="6" fillId="3" borderId="0" xfId="0" applyNumberFormat="1" applyFont="1" applyFill="1"/>
    <xf numFmtId="0" fontId="6" fillId="3" borderId="0" xfId="0" applyFont="1" applyFill="1"/>
  </cellXfs>
  <cellStyles count="3">
    <cellStyle name="Collegamento ipertestuale" xfId="2" builtinId="8"/>
    <cellStyle name="Normale" xfId="0" builtinId="0"/>
    <cellStyle name="Percentuale" xfId="1" builtinId="5"/>
  </cellStyles>
  <dxfs count="46">
    <dxf>
      <numFmt numFmtId="30" formatCode="@"/>
      <fill>
        <patternFill patternType="none">
          <fgColor indexed="64"/>
          <bgColor indexed="65"/>
        </patternFill>
      </fill>
    </dxf>
    <dxf>
      <numFmt numFmtId="30" formatCode="@"/>
      <fill>
        <patternFill patternType="none">
          <fgColor indexed="64"/>
          <bgColor indexed="65"/>
        </patternFill>
      </fill>
      <alignment horizontal="general" textRotation="0" wrapText="1" indent="0" justifyLastLine="0" shrinkToFit="0" readingOrder="0"/>
    </dxf>
    <dxf>
      <numFmt numFmtId="2" formatCode="0.00"/>
      <fill>
        <patternFill patternType="solid">
          <fgColor indexed="64"/>
          <bgColor theme="6" tint="0.79998168889431442"/>
        </patternFill>
      </fill>
    </dxf>
    <dxf>
      <numFmt numFmtId="2" formatCode="0.00"/>
      <fill>
        <patternFill patternType="solid">
          <fgColor indexed="64"/>
          <bgColor theme="6" tint="0.79998168889431442"/>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rgb="FFFF0000"/>
        </patternFill>
      </fill>
    </dxf>
    <dxf>
      <numFmt numFmtId="30" formatCode="@"/>
      <fill>
        <patternFill>
          <fgColor indexed="64"/>
          <bgColor rgb="FFFF0000"/>
        </patternFill>
      </fill>
    </dxf>
    <dxf>
      <numFmt numFmtId="30" formatCode="@"/>
      <fill>
        <patternFill>
          <fgColor indexed="64"/>
          <bgColor rgb="FFFF0000"/>
        </patternFill>
      </fill>
    </dxf>
    <dxf>
      <fill>
        <patternFill patternType="none">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numFmt numFmtId="30" formatCode="@"/>
      <fill>
        <patternFill>
          <fgColor indexed="64"/>
          <bgColor rgb="FFFF0000"/>
        </patternFill>
      </fill>
    </dxf>
    <dxf>
      <fill>
        <patternFill>
          <fgColor indexed="64"/>
          <bgColor rgb="FFFF0000"/>
        </patternFill>
      </fill>
    </dxf>
    <dxf>
      <fill>
        <patternFill patternType="none">
          <fgColor indexed="64"/>
          <bgColor rgb="FFFF0000"/>
        </patternFill>
      </fill>
    </dxf>
    <dxf>
      <fill>
        <patternFill patternType="none">
          <fgColor indexed="64"/>
          <bgColor rgb="FFFF0000"/>
        </patternFill>
      </fill>
    </dxf>
    <dxf>
      <fill>
        <patternFill patternType="none">
          <fgColor indexed="64"/>
          <bgColor rgb="FFFF0000"/>
        </patternFill>
      </fill>
    </dxf>
    <dxf>
      <fill>
        <patternFill patternType="none">
          <fgColor indexed="64"/>
          <bgColor rgb="FFFF0000"/>
        </patternFill>
      </fill>
    </dxf>
    <dxf>
      <fill>
        <patternFill patternType="none">
          <fgColor indexed="64"/>
          <bgColor rgb="FFFF0000"/>
        </patternFill>
      </fill>
    </dxf>
    <dxf>
      <font>
        <strike val="0"/>
        <outline val="0"/>
        <shadow val="0"/>
        <u val="none"/>
        <vertAlign val="baseline"/>
        <sz val="12"/>
        <color theme="1"/>
        <name val="Aptos Narrow"/>
        <family val="2"/>
        <scheme val="minor"/>
      </font>
      <fill>
        <patternFill patternType="none">
          <fgColor indexed="64"/>
          <bgColor rgb="FFFF0000"/>
        </patternFill>
      </fill>
    </dxf>
    <dxf>
      <font>
        <strike val="0"/>
        <outline val="0"/>
        <shadow val="0"/>
        <u val="none"/>
        <vertAlign val="baseline"/>
        <sz val="12"/>
        <color theme="1"/>
        <name val="Aptos Narrow"/>
        <family val="2"/>
        <scheme val="minor"/>
      </font>
      <fill>
        <patternFill patternType="none">
          <fgColor indexed="64"/>
          <bgColor rgb="FFFF0000"/>
        </patternFill>
      </fill>
    </dxf>
    <dxf>
      <font>
        <strike val="0"/>
        <outline val="0"/>
        <shadow val="0"/>
        <u val="none"/>
        <vertAlign val="baseline"/>
        <sz val="12"/>
        <color theme="1"/>
        <name val="Aptos Narrow"/>
        <family val="2"/>
        <scheme val="minor"/>
      </font>
      <fill>
        <patternFill patternType="none">
          <fgColor indexed="64"/>
          <bgColor rgb="FFFF0000"/>
        </patternFill>
      </fill>
    </dxf>
    <dxf>
      <font>
        <strike val="0"/>
        <outline val="0"/>
        <shadow val="0"/>
        <u val="none"/>
        <vertAlign val="baseline"/>
        <sz val="12"/>
        <color theme="1"/>
        <name val="Aptos Narrow"/>
        <family val="2"/>
        <scheme val="minor"/>
      </font>
      <fill>
        <patternFill patternType="none">
          <fgColor indexed="64"/>
          <bgColor rgb="FFFF0000"/>
        </patternFill>
      </fill>
    </dxf>
    <dxf>
      <font>
        <strike val="0"/>
        <outline val="0"/>
        <shadow val="0"/>
        <u val="none"/>
        <vertAlign val="baseline"/>
        <sz val="12"/>
        <color theme="1"/>
        <name val="Aptos Narrow"/>
        <family val="2"/>
        <scheme val="minor"/>
      </font>
      <fill>
        <patternFill patternType="none">
          <fgColor indexed="64"/>
          <bgColor rgb="FFFF0000"/>
        </patternFill>
      </fill>
    </dxf>
    <dxf>
      <font>
        <strike val="0"/>
        <outline val="0"/>
        <shadow val="0"/>
        <u val="none"/>
        <vertAlign val="baseline"/>
        <sz val="12"/>
        <color theme="1"/>
        <name val="Aptos Narrow"/>
        <scheme val="minor"/>
      </font>
      <fill>
        <patternFill patternType="none">
          <fgColor indexed="64"/>
          <bgColor rgb="FFFF0000"/>
        </patternFill>
      </fill>
    </dxf>
    <dxf>
      <fill>
        <patternFill patternType="none">
          <fgColor indexed="64"/>
          <bgColor theme="0" tint="-0.14999847407452621"/>
        </patternFill>
      </fill>
    </dxf>
    <dxf>
      <fill>
        <patternFill patternType="none">
          <fgColor indexed="64"/>
          <bgColor rgb="FFFF0000"/>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fgColor indexed="64"/>
          <bgColor rgb="FFFF0000"/>
        </patternFill>
      </fill>
    </dxf>
    <dxf>
      <numFmt numFmtId="1" formatCode="0"/>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fill>
        <patternFill patternType="none">
          <fgColor indexed="64"/>
          <bgColor rgb="FFFFFF00"/>
        </patternFill>
      </fill>
    </dxf>
    <dxf>
      <font>
        <b val="0"/>
        <i val="0"/>
        <strike val="0"/>
        <condense val="0"/>
        <extend val="0"/>
        <outline val="0"/>
        <shadow val="0"/>
        <u val="none"/>
        <vertAlign val="baseline"/>
        <sz val="12"/>
        <color theme="1"/>
        <name val="Aptos Narrow"/>
        <family val="2"/>
        <scheme val="minor"/>
      </font>
      <fill>
        <patternFill patternType="none">
          <fgColor indexed="64"/>
          <bgColor indexed="65"/>
        </patternFill>
      </fill>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alignment horizontal="general" vertical="top" textRotation="0" wrapText="1" indent="0" justifyLastLine="0" shrinkToFit="0" readingOrder="0"/>
    </dxf>
    <dxf>
      <font>
        <b/>
        <i val="0"/>
        <strike val="0"/>
        <outline val="0"/>
        <shadow val="0"/>
        <u val="none"/>
        <vertAlign val="baseline"/>
        <sz val="12"/>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rci\Desktop\Catania\Dataset\EUGED_V3FULL_18Feb_2021.xlsx" TargetMode="External"/><Relationship Id="rId1" Type="http://schemas.openxmlformats.org/officeDocument/2006/relationships/externalLinkPath" Target="EUGED_V3FULL_18Feb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set 3.0"/>
      <sheetName val="YEARLY"/>
      <sheetName val="Discarded Vars"/>
      <sheetName val="EUGED_V3FULL_18Feb_2021"/>
    </sheetNames>
    <sheetDataSet>
      <sheetData sheetId="0"/>
      <sheetData sheetId="1" refreshError="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B54C61-F031-4472-A9F8-B22623DA3874}" name="Tabella13" displayName="Tabella13" ref="A1:BV374" totalsRowShown="0" headerRowDxfId="45">
  <autoFilter ref="A1:BV374" xr:uid="{31B54C61-F031-4472-A9F8-B22623DA3874}"/>
  <sortState xmlns:xlrd2="http://schemas.microsoft.com/office/spreadsheetml/2017/richdata2" ref="A2:BU345">
    <sortCondition ref="A286"/>
  </sortState>
  <tableColumns count="74">
    <tableColumn id="1" xr3:uid="{D511FCB1-2B2A-4A14-9C4C-BDE6A3937FA7}" name="Mission Name" dataDxfId="44"/>
    <tableColumn id="3" xr3:uid="{5CFA15BE-FC88-4C9F-9447-E98AFAAACD88}" name="Starting Year" dataDxfId="43"/>
    <tableColumn id="45" xr3:uid="{011FF4C3-5F37-4EB2-BF96-D40FD2A8A9DA}" name="End/Extension year"/>
    <tableColumn id="4" xr3:uid="{8C3A30F2-3714-46BC-8FA0-C101260D5B35}" name="Ended mission (dummy)" dataDxfId="42"/>
    <tableColumn id="2" xr3:uid="{717F5AA3-A27F-4E9F-8834-87CD605E052E}" name="YEAR" dataDxfId="41"/>
    <tableColumn id="5" xr3:uid="{8613A5E4-F00E-471A-84AC-F46CA98BF654}" name="Length (months)*" dataDxfId="40"/>
    <tableColumn id="6" xr3:uid="{0C6679C7-405B-485E-9FDD-DE8C266A9109}" name="Type"/>
    <tableColumn id="7" xr3:uid="{E535B49C-2F51-4FC9-BDF0-BC65D8BAED30}" name="Number of States at Time of Launch_x000a_NUMBER OF STATES" dataDxfId="39"/>
    <tableColumn id="8" xr3:uid="{EB7F9708-0935-4A41-9A94-40408F8B8A7C}" name="Number of states at year" dataDxfId="38"/>
    <tableColumn id="9" xr3:uid="{5A6436B5-C4AE-4FDC-BFE8-6CAAC96520DC}" name="Proportional Number of States" dataDxfId="37"/>
    <tableColumn id="10" xr3:uid="{3DD1D114-0E1C-4363-9B20-96CC39617E12}" name="Absolute Recorded Maximum Personnel/troops  TROOPS (at year)"/>
    <tableColumn id="59" xr3:uid="{4EEE7DDC-C998-46E3-A4AB-885667EE3AC5}" name="Source of Data (V10)" dataDxfId="36"/>
    <tableColumn id="74" xr3:uid="{9C4B0FD7-C190-47F9-87AC-81BECFE8FD9E}" name="Italy_personnel        " dataDxfId="35"/>
    <tableColumn id="73" xr3:uid="{47014D8F-5606-4689-9E22-F884AB69C799}" name="Italy_personnel_% of total" dataDxfId="34"/>
    <tableColumn id="68" xr3:uid="{32FEB9A2-890B-4E76-944D-8AEE7FA3784F}" name="Italy_deployed personnel per type" dataDxfId="33"/>
    <tableColumn id="26" xr3:uid="{CB52C0A4-BBE4-4585-A9BF-446E45070A3B}" name="Italy_commitment" dataDxfId="32"/>
    <tableColumn id="12" xr3:uid="{05E99D19-B6B8-4304-8412-0D8FEE0B53A0}" name="Austria_personnel      " dataDxfId="31"/>
    <tableColumn id="13" xr3:uid="{8471AF60-2EC9-4C61-8E48-02BEBC4F96FA}" name="Belgium_personnel   "/>
    <tableColumn id="14" xr3:uid="{FD44937B-4BD8-47EE-B3F9-42537472DCE3}" name="Bulgaria _personnel"/>
    <tableColumn id="15" xr3:uid="{D342F4A4-461F-4AA7-94FE-8A726E593511}" name="Croatia_personnel"/>
    <tableColumn id="16" xr3:uid="{F750E53A-6E09-4440-B357-560105E34056}" name="Cyprus_personnel                  "/>
    <tableColumn id="17" xr3:uid="{00599215-7958-4313-BDF1-B41F5669EA78}" name="Czech Republic_personnel"/>
    <tableColumn id="18" xr3:uid="{77E724F9-C0B9-4C86-90A9-51D3D1353F4C}" name="Denmark_personnel    "/>
    <tableColumn id="19" xr3:uid="{DBFCAE57-0947-4076-95D3-F68B97722472}" name="Estonia_personnel       "/>
    <tableColumn id="20" xr3:uid="{5517310B-65B2-4A29-94C2-CFDB48BF9D3A}" name="Finland_personnel     "/>
    <tableColumn id="21" xr3:uid="{E8E8F13E-653D-497C-A3AB-9EA1F2DB4925}" name="France_personnel      "/>
    <tableColumn id="22" xr3:uid="{1B8C1BFB-F6CC-4A61-960C-C25284548586}" name="Germany_personnel   "/>
    <tableColumn id="23" xr3:uid="{577D890D-E136-4235-9750-778C4FDA81DD}" name="Greece_personnel      "/>
    <tableColumn id="24" xr3:uid="{8DF47DDE-138F-4EB0-80FF-A15D4335BFB9}" name="Hungary_personnel      "/>
    <tableColumn id="25" xr3:uid="{6FD314C3-6348-4D4A-BC8A-C160BD741529}" name="Ireland_personnel      "/>
    <tableColumn id="27" xr3:uid="{26550364-C090-441A-84F9-147464CFC0E1}" name="Latvia_personnel         "/>
    <tableColumn id="28" xr3:uid="{5BCDD54B-E58D-432A-9A72-F1C6FF6248CB}" name="Lithuania_personnel    "/>
    <tableColumn id="29" xr3:uid="{9AEAB1E9-F03B-4FAA-997C-438DB28667DA}" name="Luxemburg_personnel"/>
    <tableColumn id="30" xr3:uid="{9963A02C-3832-442F-BA1B-7AFB569CE6C8}" name=" Malta_personnel          "/>
    <tableColumn id="31" xr3:uid="{2CAFB0DD-44B2-4FBE-B9F2-6AF9C1467DFE}" name="Netherlands_personnel            "/>
    <tableColumn id="32" xr3:uid="{0D011070-79CB-41B1-AE84-752266008815}" name="Poland_personnel       "/>
    <tableColumn id="33" xr3:uid="{D7EA99F7-5054-46D3-83AB-078079E7C6C1}" name="Portugal_personnel     "/>
    <tableColumn id="34" xr3:uid="{EE15D32A-4109-4302-8ABB-F1E88C3BADA3}" name="Romania_personnel   "/>
    <tableColumn id="35" xr3:uid="{44A295A6-0997-4D44-A261-8F1F7804C03E}" name="Slovakia_personnel     "/>
    <tableColumn id="36" xr3:uid="{981176D4-6B64-4373-B28C-496DE99DE388}" name="Slovenia_personnel     "/>
    <tableColumn id="37" xr3:uid="{D7AE4C51-7284-4B38-98A4-7660AB701780}" name="Spain_personnel         "/>
    <tableColumn id="38" xr3:uid="{5A010DC0-E9C0-4F59-AA85-6C406D15E74E}" name="Sweden_personnel   "/>
    <tableColumn id="39" xr3:uid="{CD93B750-EB5F-4E8F-9944-8DAD680578AF}" name="UK_personnel           "/>
    <tableColumn id="40" xr3:uid="{B355287D-B715-411A-BB91-6915D4C0AD9F}" name="EU_memb" dataDxfId="30"/>
    <tableColumn id="64" xr3:uid="{0994FD17-4EB6-4EA0-A90D-6C37CBEE8052}" name="Source of data (v040)" dataDxfId="29"/>
    <tableColumn id="41" xr3:uid="{3637D734-6767-4207-939B-AAE444145B40}" name="Significantly Unequal Troop Deployment" dataDxfId="28"/>
    <tableColumn id="47" xr3:uid="{D121F54E-BC8D-4363-9DA7-630B8B685E7E}" name="Mission Goals_Cat" dataDxfId="27"/>
    <tableColumn id="48" xr3:uid="{CC00F684-F225-41CF-9F43-ED13F2C1C863}" name="Coop_OSCE" dataDxfId="26"/>
    <tableColumn id="49" xr3:uid="{FEC81ECA-5953-4ED0-96E5-F6700ED2B841}" name="Coop_UN" dataDxfId="25"/>
    <tableColumn id="50" xr3:uid="{1D651362-7CED-4DD7-9CE8-E5A17E813E83}" name="Coop_NATO" dataDxfId="24"/>
    <tableColumn id="69" xr3:uid="{DDD342AE-FB86-4427-AB7B-2B486D6D0D9C}" name="Coop_ASEAN" dataDxfId="23"/>
    <tableColumn id="70" xr3:uid="{8D04D643-A144-48C3-9618-306CE3BE1613}" name="Coop_AU" dataDxfId="22"/>
    <tableColumn id="52" xr3:uid="{3A26FEEC-2DCA-4245-88F4-D2B03E3FB847}" name="Engagement level (nominal)" dataDxfId="21"/>
    <tableColumn id="53" xr3:uid="{A26E3B94-766B-4DA3-A2AA-E3962F8DE61E}" name="Engagement Index_1" dataDxfId="20"/>
    <tableColumn id="54" xr3:uid="{FCABAC7D-FB7C-4AAB-9EF2-5DD989B4FE30}" name="Engagement Index_2" dataDxfId="19"/>
    <tableColumn id="55" xr3:uid="{B58F8CB3-66DA-4F11-AF52-DC1EE6E27CA8}" name="Engagement Index_3" dataDxfId="18"/>
    <tableColumn id="56" xr3:uid="{A805D76E-BDA4-4458-BFF2-0AEFB7BF24DB}" name="Engagement IndexTOT" dataDxfId="17"/>
    <tableColumn id="57" xr3:uid="{7BFD614D-3E10-4746-A192-CD5B03B8A9E4}" name="Target Country_1 unicode (string)" dataDxfId="16"/>
    <tableColumn id="58" xr3:uid="{DE44D523-339E-4EE4-BB01-8E1008D672C2}" name="Target Country_1 unicode (numeric ISO3166)" dataDxfId="15"/>
    <tableColumn id="60" xr3:uid="{A125CA35-6E29-4EB2-8694-C0C790A79B57}" name="Target Country_2 unicode (String)" dataDxfId="14"/>
    <tableColumn id="61" xr3:uid="{C355D1C8-4571-4486-8CE0-A7F4A1350821}" name="Target Country_2 unicode (numeric ISO3166)" dataDxfId="13"/>
    <tableColumn id="62" xr3:uid="{F217D934-FB2A-40E8-A466-1BF154181D51}" name="Target Country_3 unicode (string)" dataDxfId="12"/>
    <tableColumn id="63" xr3:uid="{69D6B19B-C922-44E9-9FED-BB2255E9C9BA}" name="Target Country_3 unicode 8numeric (ISO3166)" dataDxfId="11"/>
    <tableColumn id="71" xr3:uid="{89729E64-2FAA-4ECA-93E9-A4DCE77C403E}" name="Target Country_1 COW" dataDxfId="10"/>
    <tableColumn id="66" xr3:uid="{AD16B1D9-ADA2-4578-A3DB-5A3142C549A5}" name="Region " dataDxfId="9"/>
    <tableColumn id="67" xr3:uid="{BBC96976-DB32-4955-92C5-3961601FDA35}" name="SubRegion" dataDxfId="8"/>
    <tableColumn id="72" xr3:uid="{86583E1A-F0EA-4461-8E27-ADAA2F416A0D}" name="Own SubRegions" dataDxfId="7"/>
    <tableColumn id="65" xr3:uid="{76D1B766-24EE-4AAF-902F-3635DD8C603C}" name="Shared Total Costs (milion of Euros) at end/extension if not otherwise stated " dataDxfId="6"/>
    <tableColumn id="11" xr3:uid="{4E85A38A-1AF9-43E4-96DE-A00A00AACC76}" name="Total Costs (milion of Euros)  atat end/extension if not otherwise stated" dataDxfId="5"/>
    <tableColumn id="75" xr3:uid="{7FE0296A-3922-4102-8936-5731C96F6601}" name="YEARLY BUDGET " dataDxfId="4"/>
    <tableColumn id="46" xr3:uid="{FCDB9A4B-D512-4388-93EF-1E7AE9984E73}" name="Italy_buget_yearly" dataDxfId="3"/>
    <tableColumn id="44" xr3:uid="{126CA656-74DD-4190-9BD3-106BE6304DFC}" name="Colonna3" dataDxfId="2"/>
    <tableColumn id="42" xr3:uid="{B55B7FF5-B1AD-4A63-886C-76234F191B9B}" name="Colonna1" dataDxfId="1"/>
    <tableColumn id="43" xr3:uid="{CEED3374-538F-4C4A-89C7-0CDF27BF1D89}" name="Colonna2" dataDxfId="0"/>
  </tableColumns>
  <tableStyleInfo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eas.europa.eu/sites/eeas/files/factsheet_eutm_rca.pdf" TargetMode="External"/><Relationship Id="rId13" Type="http://schemas.openxmlformats.org/officeDocument/2006/relationships/hyperlink" Target="https://www.gazzettaufficiale.it/atto/serie_generale/caricaDettaglioAtto/originario?atto.dataPubblicazioneGazzetta=2003-07-10&amp;atto.codiceRedazionale=003G0199&amp;elenco30giorni=false" TargetMode="External"/><Relationship Id="rId3" Type="http://schemas.openxmlformats.org/officeDocument/2006/relationships/hyperlink" Target="https://eupolcopps.eu/sites/default/files/newsletters/EUPOL_COPPS_Fact_Sheet_July_2019_ENG.PDF" TargetMode="External"/><Relationship Id="rId7" Type="http://schemas.openxmlformats.org/officeDocument/2006/relationships/hyperlink" Target="https://eeas.europa.eu/sites/eeas/files/euam_iraq_leaflet_english.pdf" TargetMode="External"/><Relationship Id="rId12" Type="http://schemas.openxmlformats.org/officeDocument/2006/relationships/hyperlink" Target="http://www.eulex-kosovo.eu/eul/repository/docs/EULEX-Mandate-02_10052020.pdf" TargetMode="External"/><Relationship Id="rId2" Type="http://schemas.openxmlformats.org/officeDocument/2006/relationships/hyperlink" Target="https://eumm.eu/en/about_eumm/facts_and_figures" TargetMode="External"/><Relationship Id="rId16" Type="http://schemas.openxmlformats.org/officeDocument/2006/relationships/comments" Target="../comments1.xml"/><Relationship Id="rId1" Type="http://schemas.openxmlformats.org/officeDocument/2006/relationships/hyperlink" Target="http://www.europarl.europa.eu/meetdocs/2014_2019/documents/sede/dv/sede210915eumamrca_/sede210915eumamrca_en.pdf" TargetMode="External"/><Relationship Id="rId6" Type="http://schemas.openxmlformats.org/officeDocument/2006/relationships/hyperlink" Target="http://club.bruxelles2.eu/wp-content/uploads/2016/05/euam-ukraine-fich@1506.pdf" TargetMode="External"/><Relationship Id="rId11" Type="http://schemas.openxmlformats.org/officeDocument/2006/relationships/hyperlink" Target="http://piracy-studies.org/in-search-for-a-mission-the-eus-regional-training-mission-eucap-nestor/" TargetMode="External"/><Relationship Id="rId5" Type="http://schemas.openxmlformats.org/officeDocument/2006/relationships/hyperlink" Target="https://www.euam-ukraine.eu/wp-content/uploads/2020/06/Factsheet-1.pdf" TargetMode="External"/><Relationship Id="rId15" Type="http://schemas.openxmlformats.org/officeDocument/2006/relationships/table" Target="../tables/table1.xml"/><Relationship Id="rId10" Type="http://schemas.openxmlformats.org/officeDocument/2006/relationships/hyperlink" Target="https://eupolcopps.eu/sites/default/files/newsletters/ANNUAL%20REPORT%202018.pdf" TargetMode="External"/><Relationship Id="rId4" Type="http://schemas.openxmlformats.org/officeDocument/2006/relationships/hyperlink" Target="https://eeas.europa.eu/csdp-missions-operations/euam-iraq/33962/about-euam-iraq_en" TargetMode="External"/><Relationship Id="rId9" Type="http://schemas.openxmlformats.org/officeDocument/2006/relationships/hyperlink" Target="https://eeas.europa.eu/sites/eeas/files/factsheet_eutm_rca.pdf"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4C40-5101-4512-979C-E025A6708058}">
  <dimension ref="A1:BW49"/>
  <sheetViews>
    <sheetView tabSelected="1" topLeftCell="AN1" zoomScale="72" workbookViewId="0">
      <pane ySplit="2" topLeftCell="A37" activePane="bottomLeft" state="frozen"/>
      <selection pane="bottomLeft" activeCell="AY40" sqref="AY40"/>
    </sheetView>
  </sheetViews>
  <sheetFormatPr defaultColWidth="11.1796875" defaultRowHeight="14.5" x14ac:dyDescent="0.35"/>
  <cols>
    <col min="1" max="1" width="31.08984375" style="3" customWidth="1"/>
    <col min="12" max="38" width="11.1796875" customWidth="1"/>
    <col min="45" max="49" width="11.1796875" style="28"/>
    <col min="51" max="51" width="13.6328125" bestFit="1" customWidth="1"/>
    <col min="70" max="74" width="11.1796875" style="28"/>
  </cols>
  <sheetData>
    <row r="1" spans="1:75" s="156" customFormat="1" ht="15" x14ac:dyDescent="0.3">
      <c r="A1" s="155"/>
      <c r="B1" s="219" t="s">
        <v>335</v>
      </c>
      <c r="C1" s="219"/>
      <c r="D1" s="219"/>
      <c r="E1" s="219"/>
      <c r="F1" s="219"/>
      <c r="G1" s="219" t="s">
        <v>336</v>
      </c>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c r="AK1" s="219"/>
      <c r="AL1" s="219"/>
      <c r="AM1" s="219"/>
      <c r="AN1" s="219"/>
      <c r="AO1" s="219"/>
      <c r="AP1" s="23"/>
      <c r="AQ1" s="23"/>
      <c r="AR1" s="219" t="s">
        <v>337</v>
      </c>
      <c r="AS1" s="219"/>
      <c r="AT1" s="219"/>
      <c r="AU1" s="219"/>
      <c r="AV1" s="219"/>
      <c r="AW1" s="219"/>
      <c r="AX1" s="219" t="s">
        <v>348</v>
      </c>
      <c r="AY1" s="219"/>
      <c r="AZ1" s="219"/>
      <c r="BA1" s="219"/>
      <c r="BB1" s="219"/>
      <c r="BC1" s="219" t="s">
        <v>349</v>
      </c>
      <c r="BD1" s="219"/>
      <c r="BE1" s="219"/>
      <c r="BF1" s="219"/>
      <c r="BG1" s="219"/>
      <c r="BH1" s="219"/>
      <c r="BI1" s="219"/>
      <c r="BJ1" s="219"/>
      <c r="BK1" s="219"/>
      <c r="BL1" s="219"/>
      <c r="BM1" s="219" t="s">
        <v>345</v>
      </c>
      <c r="BN1" s="219"/>
      <c r="BO1" s="219"/>
      <c r="BP1" s="219"/>
      <c r="BQ1" s="219"/>
      <c r="BR1" s="219"/>
      <c r="BS1" s="219"/>
      <c r="BT1" s="219"/>
      <c r="BU1" s="219"/>
      <c r="BV1" s="219"/>
    </row>
    <row r="2" spans="1:75" s="22" customFormat="1" ht="85" customHeight="1" x14ac:dyDescent="0.35">
      <c r="A2" s="22" t="s">
        <v>66</v>
      </c>
      <c r="B2" s="22" t="s">
        <v>67</v>
      </c>
      <c r="C2" s="22" t="s">
        <v>68</v>
      </c>
      <c r="D2" s="22" t="s">
        <v>69</v>
      </c>
      <c r="E2" s="22" t="s">
        <v>70</v>
      </c>
      <c r="F2" s="22" t="s">
        <v>71</v>
      </c>
      <c r="G2" s="22" t="s">
        <v>554</v>
      </c>
      <c r="H2" s="22" t="s">
        <v>545</v>
      </c>
      <c r="I2" s="22" t="s">
        <v>72</v>
      </c>
      <c r="J2" s="22" t="s">
        <v>485</v>
      </c>
      <c r="K2" s="24" t="s">
        <v>87</v>
      </c>
      <c r="L2" s="24" t="s">
        <v>73</v>
      </c>
      <c r="M2" s="24" t="s">
        <v>74</v>
      </c>
      <c r="N2" s="24" t="s">
        <v>75</v>
      </c>
      <c r="O2" s="24" t="s">
        <v>76</v>
      </c>
      <c r="P2" s="24" t="s">
        <v>77</v>
      </c>
      <c r="Q2" s="24" t="s">
        <v>78</v>
      </c>
      <c r="R2" s="24" t="s">
        <v>79</v>
      </c>
      <c r="S2" s="24" t="s">
        <v>80</v>
      </c>
      <c r="T2" s="24" t="s">
        <v>81</v>
      </c>
      <c r="U2" s="24" t="s">
        <v>82</v>
      </c>
      <c r="V2" s="24" t="s">
        <v>83</v>
      </c>
      <c r="W2" s="24" t="s">
        <v>84</v>
      </c>
      <c r="X2" s="24" t="s">
        <v>85</v>
      </c>
      <c r="Y2" s="24" t="s">
        <v>86</v>
      </c>
      <c r="Z2" s="24" t="s">
        <v>88</v>
      </c>
      <c r="AA2" s="24" t="s">
        <v>89</v>
      </c>
      <c r="AB2" s="24" t="s">
        <v>90</v>
      </c>
      <c r="AC2" s="24" t="s">
        <v>91</v>
      </c>
      <c r="AD2" s="24" t="s">
        <v>92</v>
      </c>
      <c r="AE2" s="24" t="s">
        <v>93</v>
      </c>
      <c r="AF2" s="24" t="s">
        <v>94</v>
      </c>
      <c r="AG2" s="24" t="s">
        <v>95</v>
      </c>
      <c r="AH2" s="24" t="s">
        <v>96</v>
      </c>
      <c r="AI2" s="24" t="s">
        <v>97</v>
      </c>
      <c r="AJ2" s="24" t="s">
        <v>98</v>
      </c>
      <c r="AK2" s="24" t="s">
        <v>99</v>
      </c>
      <c r="AL2" s="24" t="s">
        <v>100</v>
      </c>
      <c r="AM2" s="24" t="s">
        <v>503</v>
      </c>
      <c r="AN2" s="22" t="s">
        <v>102</v>
      </c>
      <c r="AO2" s="22" t="s">
        <v>334</v>
      </c>
      <c r="AP2" s="22" t="s">
        <v>338</v>
      </c>
      <c r="AQ2" s="22" t="s">
        <v>339</v>
      </c>
      <c r="AR2" s="22" t="s">
        <v>108</v>
      </c>
      <c r="AS2" s="152" t="s">
        <v>103</v>
      </c>
      <c r="AT2" s="152" t="s">
        <v>104</v>
      </c>
      <c r="AU2" s="152" t="s">
        <v>105</v>
      </c>
      <c r="AV2" s="152" t="s">
        <v>106</v>
      </c>
      <c r="AW2" s="152" t="s">
        <v>107</v>
      </c>
      <c r="AX2" s="167" t="s">
        <v>330</v>
      </c>
      <c r="AY2" s="22" t="s">
        <v>481</v>
      </c>
      <c r="AZ2" s="22" t="s">
        <v>331</v>
      </c>
      <c r="BA2" s="22" t="s">
        <v>346</v>
      </c>
      <c r="BB2" s="22" t="s">
        <v>347</v>
      </c>
      <c r="BC2" s="22" t="s">
        <v>119</v>
      </c>
      <c r="BD2" s="25" t="s">
        <v>120</v>
      </c>
      <c r="BE2" s="22" t="s">
        <v>121</v>
      </c>
      <c r="BF2" s="22" t="s">
        <v>122</v>
      </c>
      <c r="BG2" s="22" t="s">
        <v>123</v>
      </c>
      <c r="BH2" s="22" t="s">
        <v>124</v>
      </c>
      <c r="BI2" s="22" t="s">
        <v>125</v>
      </c>
      <c r="BJ2" s="25" t="s">
        <v>126</v>
      </c>
      <c r="BK2" s="25" t="s">
        <v>127</v>
      </c>
      <c r="BL2" s="25" t="s">
        <v>128</v>
      </c>
      <c r="BM2" s="22" t="s">
        <v>109</v>
      </c>
      <c r="BN2" s="22" t="s">
        <v>110</v>
      </c>
      <c r="BO2" s="22" t="s">
        <v>111</v>
      </c>
      <c r="BP2" s="22" t="s">
        <v>112</v>
      </c>
      <c r="BQ2" s="22" t="s">
        <v>113</v>
      </c>
      <c r="BR2" s="152" t="s">
        <v>114</v>
      </c>
      <c r="BS2" s="152" t="s">
        <v>482</v>
      </c>
      <c r="BT2" s="152" t="s">
        <v>483</v>
      </c>
      <c r="BU2" s="153" t="s">
        <v>484</v>
      </c>
      <c r="BV2" s="153" t="s">
        <v>118</v>
      </c>
      <c r="BW2" s="22" t="s">
        <v>499</v>
      </c>
    </row>
    <row r="3" spans="1:75" s="26" customFormat="1" ht="30" x14ac:dyDescent="0.3">
      <c r="A3" s="22" t="s">
        <v>0</v>
      </c>
      <c r="B3" s="22" t="s">
        <v>1</v>
      </c>
      <c r="C3" s="22" t="s">
        <v>2</v>
      </c>
      <c r="D3" s="22" t="s">
        <v>3</v>
      </c>
      <c r="E3" s="22" t="s">
        <v>4</v>
      </c>
      <c r="F3" s="22" t="s">
        <v>5</v>
      </c>
      <c r="G3" s="22" t="s">
        <v>6</v>
      </c>
      <c r="H3" s="22" t="s">
        <v>7</v>
      </c>
      <c r="I3" s="22" t="s">
        <v>8</v>
      </c>
      <c r="J3" s="22" t="s">
        <v>9</v>
      </c>
      <c r="K3" s="24" t="s">
        <v>10</v>
      </c>
      <c r="L3" s="23" t="s">
        <v>10</v>
      </c>
      <c r="M3" s="24" t="s">
        <v>11</v>
      </c>
      <c r="N3" s="24" t="s">
        <v>12</v>
      </c>
      <c r="O3" s="24" t="s">
        <v>13</v>
      </c>
      <c r="P3" s="24" t="s">
        <v>14</v>
      </c>
      <c r="Q3" s="24" t="s">
        <v>15</v>
      </c>
      <c r="R3" s="24" t="s">
        <v>16</v>
      </c>
      <c r="S3" s="24" t="s">
        <v>17</v>
      </c>
      <c r="T3" s="24" t="s">
        <v>18</v>
      </c>
      <c r="U3" s="24" t="s">
        <v>19</v>
      </c>
      <c r="V3" s="24" t="s">
        <v>20</v>
      </c>
      <c r="W3" s="24" t="s">
        <v>21</v>
      </c>
      <c r="X3" s="24" t="s">
        <v>22</v>
      </c>
      <c r="Y3" s="24" t="s">
        <v>23</v>
      </c>
      <c r="Z3" s="24" t="s">
        <v>25</v>
      </c>
      <c r="AA3" s="24" t="s">
        <v>26</v>
      </c>
      <c r="AB3" s="24" t="s">
        <v>27</v>
      </c>
      <c r="AC3" s="24" t="s">
        <v>28</v>
      </c>
      <c r="AD3" s="24" t="s">
        <v>29</v>
      </c>
      <c r="AE3" s="24" t="s">
        <v>30</v>
      </c>
      <c r="AF3" s="24" t="s">
        <v>31</v>
      </c>
      <c r="AG3" s="24" t="s">
        <v>32</v>
      </c>
      <c r="AH3" s="24" t="s">
        <v>33</v>
      </c>
      <c r="AI3" s="24" t="s">
        <v>34</v>
      </c>
      <c r="AJ3" s="24" t="s">
        <v>35</v>
      </c>
      <c r="AK3" s="24" t="s">
        <v>36</v>
      </c>
      <c r="AL3" s="24" t="s">
        <v>37</v>
      </c>
      <c r="AM3" s="24" t="s">
        <v>38</v>
      </c>
      <c r="AN3" s="24" t="s">
        <v>39</v>
      </c>
      <c r="AO3" s="24" t="s">
        <v>40</v>
      </c>
      <c r="AP3" s="24" t="s">
        <v>332</v>
      </c>
      <c r="AQ3" s="24" t="s">
        <v>333</v>
      </c>
      <c r="AR3" s="22" t="s">
        <v>41</v>
      </c>
      <c r="AS3" s="152" t="s">
        <v>340</v>
      </c>
      <c r="AT3" s="152" t="s">
        <v>341</v>
      </c>
      <c r="AU3" s="152" t="s">
        <v>342</v>
      </c>
      <c r="AV3" s="152" t="s">
        <v>343</v>
      </c>
      <c r="AW3" s="152" t="s">
        <v>344</v>
      </c>
      <c r="AX3" s="22" t="s">
        <v>62</v>
      </c>
      <c r="AY3" s="22" t="s">
        <v>63</v>
      </c>
      <c r="AZ3" s="24" t="s">
        <v>64</v>
      </c>
      <c r="BC3" s="22" t="s">
        <v>52</v>
      </c>
      <c r="BD3" s="25" t="s">
        <v>53</v>
      </c>
      <c r="BE3" s="22" t="s">
        <v>54</v>
      </c>
      <c r="BF3" s="22" t="s">
        <v>55</v>
      </c>
      <c r="BG3" s="22" t="s">
        <v>56</v>
      </c>
      <c r="BH3" s="22" t="s">
        <v>57</v>
      </c>
      <c r="BI3" s="22" t="s">
        <v>58</v>
      </c>
      <c r="BJ3" s="25" t="s">
        <v>59</v>
      </c>
      <c r="BK3" s="25" t="s">
        <v>60</v>
      </c>
      <c r="BL3" s="25" t="s">
        <v>61</v>
      </c>
      <c r="BM3" s="22" t="s">
        <v>42</v>
      </c>
      <c r="BN3" s="22" t="s">
        <v>43</v>
      </c>
      <c r="BO3" s="22" t="s">
        <v>44</v>
      </c>
      <c r="BP3" s="22" t="s">
        <v>45</v>
      </c>
      <c r="BQ3" s="22" t="s">
        <v>46</v>
      </c>
      <c r="BR3" s="152" t="s">
        <v>47</v>
      </c>
      <c r="BS3" s="152" t="s">
        <v>48</v>
      </c>
      <c r="BT3" s="152" t="s">
        <v>49</v>
      </c>
      <c r="BU3" s="153" t="s">
        <v>50</v>
      </c>
      <c r="BV3" s="153" t="s">
        <v>51</v>
      </c>
      <c r="BW3" s="26" t="s">
        <v>65</v>
      </c>
    </row>
    <row r="4" spans="1:75" ht="35" customHeight="1" x14ac:dyDescent="0.4">
      <c r="A4" s="3" t="s">
        <v>130</v>
      </c>
      <c r="B4">
        <v>2005</v>
      </c>
      <c r="C4">
        <v>2006</v>
      </c>
      <c r="D4" t="s">
        <v>167</v>
      </c>
      <c r="E4">
        <v>15</v>
      </c>
      <c r="F4" t="s">
        <v>168</v>
      </c>
      <c r="G4">
        <v>13</v>
      </c>
      <c r="H4">
        <v>13</v>
      </c>
      <c r="I4" s="5">
        <v>0.52</v>
      </c>
      <c r="J4">
        <v>225</v>
      </c>
      <c r="K4" s="222">
        <v>1</v>
      </c>
      <c r="L4">
        <v>2</v>
      </c>
      <c r="M4">
        <v>5</v>
      </c>
      <c r="N4">
        <v>0</v>
      </c>
      <c r="O4">
        <v>0</v>
      </c>
      <c r="P4">
        <v>0</v>
      </c>
      <c r="Q4">
        <v>0</v>
      </c>
      <c r="R4">
        <v>8</v>
      </c>
      <c r="S4">
        <v>0</v>
      </c>
      <c r="T4">
        <v>29</v>
      </c>
      <c r="U4">
        <v>7</v>
      </c>
      <c r="V4">
        <v>9</v>
      </c>
      <c r="W4">
        <v>0</v>
      </c>
      <c r="X4">
        <v>0</v>
      </c>
      <c r="Y4">
        <v>3</v>
      </c>
      <c r="Z4">
        <v>0</v>
      </c>
      <c r="AA4">
        <v>2</v>
      </c>
      <c r="AB4">
        <v>0</v>
      </c>
      <c r="AC4">
        <v>0</v>
      </c>
      <c r="AD4">
        <v>10</v>
      </c>
      <c r="AE4">
        <v>0</v>
      </c>
      <c r="AF4">
        <v>0</v>
      </c>
      <c r="AG4">
        <v>0</v>
      </c>
      <c r="AH4">
        <v>0</v>
      </c>
      <c r="AI4">
        <v>0</v>
      </c>
      <c r="AJ4">
        <v>8</v>
      </c>
      <c r="AK4">
        <v>24</v>
      </c>
      <c r="AL4">
        <v>11</v>
      </c>
      <c r="AM4">
        <v>119</v>
      </c>
      <c r="AN4">
        <v>0</v>
      </c>
      <c r="AO4" s="221">
        <v>4.4000000000000003E-3</v>
      </c>
      <c r="AP4" s="222" t="s">
        <v>557</v>
      </c>
      <c r="AQ4" s="222" t="s">
        <v>558</v>
      </c>
      <c r="AR4" s="3" t="s">
        <v>172</v>
      </c>
      <c r="AS4" s="27" t="s">
        <v>169</v>
      </c>
      <c r="AT4" s="27" t="s">
        <v>170</v>
      </c>
      <c r="AU4" s="27" t="s">
        <v>171</v>
      </c>
      <c r="AX4">
        <v>15.3</v>
      </c>
      <c r="AY4">
        <v>15.3</v>
      </c>
      <c r="AZ4">
        <v>15.3</v>
      </c>
      <c r="BC4" t="s">
        <v>176</v>
      </c>
      <c r="BD4">
        <v>360</v>
      </c>
      <c r="BI4">
        <v>850</v>
      </c>
      <c r="BJ4" s="8" t="s">
        <v>177</v>
      </c>
      <c r="BK4" s="8" t="s">
        <v>178</v>
      </c>
      <c r="BL4" s="8" t="s">
        <v>177</v>
      </c>
      <c r="BM4" t="s">
        <v>173</v>
      </c>
      <c r="BN4" t="s">
        <v>173</v>
      </c>
      <c r="BO4" t="s">
        <v>173</v>
      </c>
      <c r="BP4" t="s">
        <v>174</v>
      </c>
      <c r="BQ4" s="6" t="s">
        <v>173</v>
      </c>
      <c r="BR4" s="124" t="s">
        <v>175</v>
      </c>
      <c r="BS4" s="124">
        <v>2</v>
      </c>
      <c r="BT4" s="124">
        <v>2</v>
      </c>
      <c r="BU4" s="124">
        <v>3</v>
      </c>
      <c r="BV4" s="124">
        <v>2.33</v>
      </c>
      <c r="BW4" t="s">
        <v>559</v>
      </c>
    </row>
    <row r="5" spans="1:75" ht="35" customHeight="1" x14ac:dyDescent="0.35">
      <c r="A5" s="3" t="s">
        <v>131</v>
      </c>
      <c r="B5">
        <v>2014</v>
      </c>
      <c r="C5">
        <v>2027</v>
      </c>
      <c r="D5" t="s">
        <v>179</v>
      </c>
      <c r="E5">
        <v>156</v>
      </c>
      <c r="F5" t="s">
        <v>168</v>
      </c>
      <c r="G5">
        <v>19</v>
      </c>
      <c r="H5">
        <v>25</v>
      </c>
      <c r="I5" s="5">
        <v>0.68</v>
      </c>
      <c r="J5">
        <v>166</v>
      </c>
      <c r="K5">
        <v>3</v>
      </c>
      <c r="L5">
        <v>1</v>
      </c>
      <c r="M5">
        <v>1</v>
      </c>
      <c r="N5">
        <v>1</v>
      </c>
      <c r="O5">
        <v>0</v>
      </c>
      <c r="P5">
        <v>0</v>
      </c>
      <c r="Q5">
        <v>1</v>
      </c>
      <c r="R5">
        <v>4</v>
      </c>
      <c r="S5">
        <v>2</v>
      </c>
      <c r="T5">
        <v>4</v>
      </c>
      <c r="U5">
        <v>2</v>
      </c>
      <c r="V5">
        <v>10</v>
      </c>
      <c r="W5">
        <v>2</v>
      </c>
      <c r="X5">
        <v>0</v>
      </c>
      <c r="Y5">
        <v>2</v>
      </c>
      <c r="Z5">
        <v>2</v>
      </c>
      <c r="AA5">
        <v>3</v>
      </c>
      <c r="AB5">
        <v>1</v>
      </c>
      <c r="AC5">
        <v>0</v>
      </c>
      <c r="AD5">
        <v>8</v>
      </c>
      <c r="AE5">
        <v>0</v>
      </c>
      <c r="AF5">
        <v>0</v>
      </c>
      <c r="AG5">
        <v>4</v>
      </c>
      <c r="AH5">
        <v>0</v>
      </c>
      <c r="AI5">
        <v>0</v>
      </c>
      <c r="AJ5">
        <v>0</v>
      </c>
      <c r="AK5">
        <v>5</v>
      </c>
      <c r="AL5">
        <v>10</v>
      </c>
      <c r="AM5">
        <v>114</v>
      </c>
      <c r="AN5">
        <v>0</v>
      </c>
      <c r="AR5" t="s">
        <v>183</v>
      </c>
      <c r="AS5" s="27" t="s">
        <v>180</v>
      </c>
      <c r="AT5" s="27" t="s">
        <v>181</v>
      </c>
      <c r="AU5" s="27" t="s">
        <v>182</v>
      </c>
      <c r="AV5" s="27"/>
      <c r="AX5">
        <v>140.15</v>
      </c>
      <c r="AY5">
        <v>353.15</v>
      </c>
      <c r="AZ5" s="9">
        <v>27.1653846153846</v>
      </c>
      <c r="BC5" t="s">
        <v>184</v>
      </c>
      <c r="BD5">
        <v>804</v>
      </c>
      <c r="BI5">
        <v>369</v>
      </c>
      <c r="BJ5" s="8" t="s">
        <v>185</v>
      </c>
      <c r="BK5" s="8" t="s">
        <v>186</v>
      </c>
      <c r="BL5" s="8" t="s">
        <v>187</v>
      </c>
      <c r="BM5" t="s">
        <v>174</v>
      </c>
      <c r="BN5" t="s">
        <v>173</v>
      </c>
      <c r="BO5" t="s">
        <v>174</v>
      </c>
      <c r="BP5" t="s">
        <v>173</v>
      </c>
      <c r="BQ5" t="s">
        <v>173</v>
      </c>
      <c r="BR5" s="28" t="s">
        <v>175</v>
      </c>
      <c r="BS5" s="28">
        <v>3</v>
      </c>
      <c r="BT5" s="28">
        <v>1</v>
      </c>
      <c r="BU5" s="28">
        <v>3</v>
      </c>
      <c r="BV5" s="28">
        <v>2.33</v>
      </c>
      <c r="BW5" t="s">
        <v>529</v>
      </c>
    </row>
    <row r="6" spans="1:75" ht="35" customHeight="1" x14ac:dyDescent="0.35">
      <c r="A6" s="3" t="s">
        <v>132</v>
      </c>
      <c r="B6">
        <v>2017</v>
      </c>
      <c r="C6">
        <v>2026</v>
      </c>
      <c r="D6" t="s">
        <v>179</v>
      </c>
      <c r="E6">
        <v>108</v>
      </c>
      <c r="F6" t="s">
        <v>168</v>
      </c>
      <c r="G6">
        <v>12</v>
      </c>
      <c r="H6">
        <v>19</v>
      </c>
      <c r="I6" s="5">
        <v>0.43</v>
      </c>
      <c r="J6">
        <v>95</v>
      </c>
      <c r="K6">
        <v>2</v>
      </c>
      <c r="R6">
        <v>6</v>
      </c>
      <c r="T6">
        <v>6</v>
      </c>
      <c r="AD6">
        <v>3</v>
      </c>
      <c r="AM6">
        <v>23</v>
      </c>
      <c r="AN6" s="151"/>
      <c r="AR6" t="s">
        <v>183</v>
      </c>
      <c r="AS6" s="27" t="s">
        <v>188</v>
      </c>
      <c r="AT6" s="27" t="s">
        <v>189</v>
      </c>
      <c r="AU6" s="27"/>
      <c r="AV6" s="27"/>
      <c r="AX6">
        <v>161.6</v>
      </c>
      <c r="AY6">
        <v>297.60000000000002</v>
      </c>
      <c r="AZ6">
        <v>33.066666666666599</v>
      </c>
      <c r="BC6" t="s">
        <v>190</v>
      </c>
      <c r="BD6">
        <v>368</v>
      </c>
      <c r="BI6">
        <v>645</v>
      </c>
      <c r="BJ6" s="8" t="s">
        <v>177</v>
      </c>
      <c r="BK6" s="8" t="s">
        <v>191</v>
      </c>
      <c r="BL6" s="8" t="s">
        <v>192</v>
      </c>
      <c r="BM6" t="s">
        <v>174</v>
      </c>
      <c r="BN6" t="s">
        <v>174</v>
      </c>
      <c r="BO6" t="s">
        <v>174</v>
      </c>
      <c r="BP6" t="s">
        <v>173</v>
      </c>
      <c r="BQ6" t="s">
        <v>173</v>
      </c>
      <c r="BR6" s="28" t="s">
        <v>175</v>
      </c>
      <c r="BS6" s="28">
        <v>2</v>
      </c>
      <c r="BT6" s="28">
        <v>1</v>
      </c>
      <c r="BU6" s="28">
        <v>3</v>
      </c>
      <c r="BV6" s="28">
        <v>2</v>
      </c>
      <c r="BW6" t="s">
        <v>530</v>
      </c>
    </row>
    <row r="7" spans="1:75" ht="35" customHeight="1" x14ac:dyDescent="0.35">
      <c r="A7" s="3" t="s">
        <v>133</v>
      </c>
      <c r="B7">
        <v>2012</v>
      </c>
      <c r="C7">
        <v>2014</v>
      </c>
      <c r="D7" t="s">
        <v>167</v>
      </c>
      <c r="E7">
        <v>19</v>
      </c>
      <c r="F7" t="s">
        <v>168</v>
      </c>
      <c r="G7">
        <v>12</v>
      </c>
      <c r="H7">
        <v>12</v>
      </c>
      <c r="I7" s="5">
        <v>0.44</v>
      </c>
      <c r="J7">
        <v>46</v>
      </c>
      <c r="K7">
        <v>1</v>
      </c>
      <c r="L7">
        <v>0</v>
      </c>
      <c r="M7">
        <v>1</v>
      </c>
      <c r="N7">
        <v>0</v>
      </c>
      <c r="O7">
        <v>0</v>
      </c>
      <c r="P7">
        <v>0</v>
      </c>
      <c r="Q7">
        <v>0</v>
      </c>
      <c r="R7">
        <v>6</v>
      </c>
      <c r="S7">
        <v>0</v>
      </c>
      <c r="T7">
        <v>2</v>
      </c>
      <c r="U7">
        <v>0</v>
      </c>
      <c r="V7">
        <v>6</v>
      </c>
      <c r="W7">
        <v>0</v>
      </c>
      <c r="X7">
        <v>2</v>
      </c>
      <c r="Y7">
        <v>0</v>
      </c>
      <c r="Z7">
        <v>0</v>
      </c>
      <c r="AA7">
        <v>1</v>
      </c>
      <c r="AB7">
        <v>0</v>
      </c>
      <c r="AC7">
        <v>0</v>
      </c>
      <c r="AD7">
        <v>0</v>
      </c>
      <c r="AE7">
        <v>0</v>
      </c>
      <c r="AF7">
        <v>1</v>
      </c>
      <c r="AG7">
        <v>2</v>
      </c>
      <c r="AH7">
        <v>0</v>
      </c>
      <c r="AI7">
        <v>0</v>
      </c>
      <c r="AJ7">
        <v>2</v>
      </c>
      <c r="AK7">
        <v>5</v>
      </c>
      <c r="AL7">
        <v>3</v>
      </c>
      <c r="AM7" t="e">
        <f>SUM([1]!Tabella1[[#This Row],[Austria_personnel      ]:[UK_personnel           ]])</f>
        <v>#REF!</v>
      </c>
      <c r="AN7">
        <v>0</v>
      </c>
      <c r="AR7" t="s">
        <v>196</v>
      </c>
      <c r="AS7" s="27" t="s">
        <v>193</v>
      </c>
      <c r="AT7" s="27" t="s">
        <v>194</v>
      </c>
      <c r="AU7" s="27" t="s">
        <v>195</v>
      </c>
      <c r="AV7" s="27"/>
      <c r="AX7">
        <v>11.5</v>
      </c>
      <c r="AY7">
        <v>11.5</v>
      </c>
      <c r="AZ7">
        <v>5.5</v>
      </c>
      <c r="BC7" t="s">
        <v>197</v>
      </c>
      <c r="BD7">
        <v>728</v>
      </c>
      <c r="BI7">
        <v>626</v>
      </c>
      <c r="BJ7" s="8" t="s">
        <v>198</v>
      </c>
      <c r="BK7" s="8" t="s">
        <v>199</v>
      </c>
      <c r="BL7" s="8" t="s">
        <v>198</v>
      </c>
      <c r="BM7" t="s">
        <v>173</v>
      </c>
      <c r="BN7" t="s">
        <v>173</v>
      </c>
      <c r="BO7" t="s">
        <v>173</v>
      </c>
      <c r="BP7" t="s">
        <v>173</v>
      </c>
      <c r="BQ7" t="s">
        <v>173</v>
      </c>
      <c r="BR7" s="28" t="s">
        <v>175</v>
      </c>
      <c r="BS7" s="28">
        <v>2</v>
      </c>
      <c r="BT7" s="28">
        <v>1</v>
      </c>
      <c r="BU7" s="28">
        <v>3</v>
      </c>
      <c r="BV7" s="28">
        <v>2</v>
      </c>
    </row>
    <row r="8" spans="1:75" ht="35" customHeight="1" x14ac:dyDescent="0.35">
      <c r="A8" s="3" t="s">
        <v>134</v>
      </c>
      <c r="B8">
        <v>2013</v>
      </c>
      <c r="C8">
        <v>2025</v>
      </c>
      <c r="D8" t="s">
        <v>179</v>
      </c>
      <c r="E8">
        <v>156</v>
      </c>
      <c r="F8" t="s">
        <v>168</v>
      </c>
      <c r="G8">
        <v>14</v>
      </c>
      <c r="H8">
        <v>15</v>
      </c>
      <c r="I8" s="5">
        <v>0.52</v>
      </c>
      <c r="J8">
        <v>44</v>
      </c>
      <c r="K8">
        <v>7</v>
      </c>
      <c r="L8">
        <v>0</v>
      </c>
      <c r="M8">
        <v>3</v>
      </c>
      <c r="N8">
        <v>0</v>
      </c>
      <c r="O8">
        <v>0</v>
      </c>
      <c r="P8">
        <v>0</v>
      </c>
      <c r="Q8">
        <v>0</v>
      </c>
      <c r="R8">
        <v>3</v>
      </c>
      <c r="S8">
        <v>0</v>
      </c>
      <c r="T8">
        <v>6</v>
      </c>
      <c r="U8">
        <v>1</v>
      </c>
      <c r="V8">
        <v>1</v>
      </c>
      <c r="W8">
        <v>1</v>
      </c>
      <c r="X8">
        <v>0</v>
      </c>
      <c r="Y8">
        <v>0</v>
      </c>
      <c r="Z8">
        <v>0</v>
      </c>
      <c r="AA8">
        <v>0</v>
      </c>
      <c r="AB8">
        <v>0</v>
      </c>
      <c r="AC8">
        <v>2</v>
      </c>
      <c r="AD8">
        <v>5</v>
      </c>
      <c r="AE8">
        <v>0</v>
      </c>
      <c r="AF8">
        <v>0</v>
      </c>
      <c r="AG8">
        <v>0</v>
      </c>
      <c r="AH8">
        <v>0</v>
      </c>
      <c r="AI8">
        <v>0</v>
      </c>
      <c r="AJ8">
        <v>0</v>
      </c>
      <c r="AK8">
        <v>4</v>
      </c>
      <c r="AL8">
        <v>2</v>
      </c>
      <c r="AM8">
        <v>44</v>
      </c>
      <c r="AN8">
        <v>0</v>
      </c>
      <c r="AR8" t="s">
        <v>203</v>
      </c>
      <c r="AS8" s="27" t="s">
        <v>200</v>
      </c>
      <c r="AT8" s="27" t="s">
        <v>201</v>
      </c>
      <c r="AU8" s="27" t="s">
        <v>202</v>
      </c>
      <c r="AV8" s="27"/>
      <c r="AX8">
        <v>230.53800000000001</v>
      </c>
      <c r="AY8" s="173">
        <v>368.83058</v>
      </c>
      <c r="AZ8">
        <v>30.7358816666666</v>
      </c>
      <c r="BC8" t="s">
        <v>204</v>
      </c>
      <c r="BD8">
        <v>434</v>
      </c>
      <c r="BI8">
        <v>620</v>
      </c>
      <c r="BJ8" s="8" t="s">
        <v>198</v>
      </c>
      <c r="BK8" s="8" t="s">
        <v>205</v>
      </c>
      <c r="BL8" s="8" t="s">
        <v>198</v>
      </c>
      <c r="BM8" t="s">
        <v>173</v>
      </c>
      <c r="BN8" t="s">
        <v>174</v>
      </c>
      <c r="BO8" t="s">
        <v>173</v>
      </c>
      <c r="BP8" t="s">
        <v>173</v>
      </c>
      <c r="BQ8" t="s">
        <v>173</v>
      </c>
      <c r="BR8" s="28" t="s">
        <v>175</v>
      </c>
      <c r="BS8" s="28">
        <v>2</v>
      </c>
      <c r="BT8" s="28">
        <v>1</v>
      </c>
      <c r="BU8" s="28">
        <v>3</v>
      </c>
      <c r="BV8" s="28">
        <v>2</v>
      </c>
      <c r="BW8" t="s">
        <v>531</v>
      </c>
    </row>
    <row r="9" spans="1:75" ht="35" customHeight="1" x14ac:dyDescent="0.35">
      <c r="A9" s="3" t="s">
        <v>135</v>
      </c>
      <c r="B9">
        <v>2005</v>
      </c>
      <c r="C9">
        <v>2025</v>
      </c>
      <c r="D9" t="s">
        <v>179</v>
      </c>
      <c r="E9">
        <v>241</v>
      </c>
      <c r="F9" t="s">
        <v>168</v>
      </c>
      <c r="G9">
        <v>22</v>
      </c>
      <c r="H9">
        <v>22</v>
      </c>
      <c r="I9" s="5">
        <v>0.88</v>
      </c>
      <c r="J9">
        <v>123</v>
      </c>
      <c r="K9">
        <v>4</v>
      </c>
      <c r="L9">
        <v>1</v>
      </c>
      <c r="M9">
        <v>1</v>
      </c>
      <c r="N9">
        <v>12</v>
      </c>
      <c r="O9">
        <v>0</v>
      </c>
      <c r="P9">
        <v>2</v>
      </c>
      <c r="Q9">
        <v>0</v>
      </c>
      <c r="R9">
        <v>0</v>
      </c>
      <c r="S9">
        <v>3</v>
      </c>
      <c r="T9">
        <v>5</v>
      </c>
      <c r="U9">
        <v>0</v>
      </c>
      <c r="V9">
        <v>16</v>
      </c>
      <c r="W9">
        <v>0</v>
      </c>
      <c r="X9">
        <v>8</v>
      </c>
      <c r="Y9">
        <v>1</v>
      </c>
      <c r="Z9">
        <v>3</v>
      </c>
      <c r="AA9">
        <v>4</v>
      </c>
      <c r="AB9">
        <v>0</v>
      </c>
      <c r="AC9">
        <v>0</v>
      </c>
      <c r="AD9">
        <v>0</v>
      </c>
      <c r="AE9">
        <v>17</v>
      </c>
      <c r="AF9">
        <v>0</v>
      </c>
      <c r="AG9">
        <v>6</v>
      </c>
      <c r="AH9">
        <v>6</v>
      </c>
      <c r="AI9">
        <v>1</v>
      </c>
      <c r="AJ9">
        <v>0</v>
      </c>
      <c r="AK9">
        <v>3</v>
      </c>
      <c r="AL9">
        <v>2</v>
      </c>
      <c r="AM9">
        <v>120</v>
      </c>
      <c r="AN9">
        <v>0</v>
      </c>
      <c r="AR9" s="10" t="s">
        <v>203</v>
      </c>
      <c r="AS9" s="27" t="s">
        <v>206</v>
      </c>
      <c r="AT9" s="27" t="s">
        <v>207</v>
      </c>
      <c r="AU9" s="27" t="s">
        <v>208</v>
      </c>
      <c r="AX9" s="10">
        <v>140.1</v>
      </c>
      <c r="AY9" s="174">
        <v>140.1</v>
      </c>
      <c r="AZ9" s="174">
        <v>9.34</v>
      </c>
      <c r="BC9" t="s">
        <v>209</v>
      </c>
      <c r="BD9">
        <v>498</v>
      </c>
      <c r="BE9" t="s">
        <v>184</v>
      </c>
      <c r="BF9">
        <v>804</v>
      </c>
      <c r="BI9">
        <v>359</v>
      </c>
      <c r="BJ9" s="8" t="s">
        <v>185</v>
      </c>
      <c r="BK9" s="8" t="s">
        <v>186</v>
      </c>
      <c r="BL9" s="11" t="s">
        <v>187</v>
      </c>
      <c r="BM9" t="s">
        <v>174</v>
      </c>
      <c r="BN9" t="s">
        <v>174</v>
      </c>
      <c r="BO9" t="s">
        <v>173</v>
      </c>
      <c r="BP9" t="s">
        <v>173</v>
      </c>
      <c r="BQ9" t="s">
        <v>173</v>
      </c>
      <c r="BR9" s="28" t="s">
        <v>175</v>
      </c>
      <c r="BS9" s="28">
        <v>3</v>
      </c>
      <c r="BT9" s="28">
        <v>1</v>
      </c>
      <c r="BU9" s="28">
        <v>3</v>
      </c>
      <c r="BV9" s="28">
        <v>2.33</v>
      </c>
      <c r="BW9" t="s">
        <v>536</v>
      </c>
    </row>
    <row r="10" spans="1:75" ht="35" customHeight="1" x14ac:dyDescent="0.35">
      <c r="A10" s="3" t="s">
        <v>136</v>
      </c>
      <c r="B10">
        <v>2005</v>
      </c>
      <c r="C10">
        <v>2025</v>
      </c>
      <c r="D10" t="s">
        <v>179</v>
      </c>
      <c r="E10">
        <v>227</v>
      </c>
      <c r="F10" t="s">
        <v>168</v>
      </c>
      <c r="G10">
        <v>18</v>
      </c>
      <c r="H10">
        <v>28</v>
      </c>
      <c r="I10" s="5">
        <v>0.72</v>
      </c>
      <c r="J10">
        <v>71</v>
      </c>
      <c r="K10">
        <v>18</v>
      </c>
      <c r="L10">
        <v>1</v>
      </c>
      <c r="M10">
        <v>4</v>
      </c>
      <c r="N10">
        <v>0</v>
      </c>
      <c r="O10">
        <v>0</v>
      </c>
      <c r="P10">
        <v>0</v>
      </c>
      <c r="Q10">
        <v>0</v>
      </c>
      <c r="R10">
        <v>3</v>
      </c>
      <c r="S10">
        <v>1</v>
      </c>
      <c r="T10">
        <v>5</v>
      </c>
      <c r="U10">
        <v>9</v>
      </c>
      <c r="V10">
        <v>8</v>
      </c>
      <c r="W10">
        <v>3</v>
      </c>
      <c r="X10">
        <v>0</v>
      </c>
      <c r="Y10">
        <v>0</v>
      </c>
      <c r="Z10">
        <v>0</v>
      </c>
      <c r="AA10">
        <v>0</v>
      </c>
      <c r="AB10">
        <v>1</v>
      </c>
      <c r="AC10">
        <v>0</v>
      </c>
      <c r="AD10">
        <v>3</v>
      </c>
      <c r="AE10">
        <v>0</v>
      </c>
      <c r="AF10">
        <v>4</v>
      </c>
      <c r="AG10">
        <v>4</v>
      </c>
      <c r="AH10">
        <v>0</v>
      </c>
      <c r="AI10">
        <v>0</v>
      </c>
      <c r="AJ10">
        <v>10</v>
      </c>
      <c r="AK10">
        <v>7</v>
      </c>
      <c r="AL10">
        <v>2</v>
      </c>
      <c r="AM10">
        <v>71</v>
      </c>
      <c r="AN10">
        <v>0</v>
      </c>
      <c r="AR10" t="s">
        <v>203</v>
      </c>
      <c r="AS10" s="27" t="s">
        <v>210</v>
      </c>
      <c r="AT10" s="27" t="s">
        <v>211</v>
      </c>
      <c r="AU10" s="27" t="s">
        <v>212</v>
      </c>
      <c r="AV10" s="27"/>
      <c r="AX10">
        <v>35.04</v>
      </c>
      <c r="AY10">
        <v>39.97</v>
      </c>
      <c r="AZ10">
        <v>2.10368421052631</v>
      </c>
      <c r="BC10" t="s">
        <v>213</v>
      </c>
      <c r="BD10">
        <v>275</v>
      </c>
      <c r="BI10">
        <v>666</v>
      </c>
      <c r="BJ10" s="8" t="s">
        <v>177</v>
      </c>
      <c r="BK10" s="8" t="s">
        <v>191</v>
      </c>
      <c r="BL10" s="8" t="s">
        <v>192</v>
      </c>
      <c r="BM10" t="s">
        <v>173</v>
      </c>
      <c r="BN10" t="s">
        <v>173</v>
      </c>
      <c r="BO10" t="s">
        <v>173</v>
      </c>
      <c r="BP10" t="s">
        <v>173</v>
      </c>
      <c r="BQ10" t="s">
        <v>173</v>
      </c>
      <c r="BR10" s="28" t="s">
        <v>175</v>
      </c>
      <c r="BS10" s="28">
        <v>3</v>
      </c>
      <c r="BT10" s="28">
        <v>1</v>
      </c>
      <c r="BU10" s="28">
        <v>3</v>
      </c>
      <c r="BV10" s="28">
        <v>2.33</v>
      </c>
      <c r="BW10" s="181" t="s">
        <v>537</v>
      </c>
    </row>
    <row r="11" spans="1:75" ht="35" customHeight="1" x14ac:dyDescent="0.35">
      <c r="A11" s="3" t="s">
        <v>137</v>
      </c>
      <c r="B11">
        <v>2014</v>
      </c>
      <c r="C11">
        <v>2027</v>
      </c>
      <c r="D11" t="s">
        <v>179</v>
      </c>
      <c r="E11">
        <v>156</v>
      </c>
      <c r="F11" t="s">
        <v>168</v>
      </c>
      <c r="G11">
        <v>11</v>
      </c>
      <c r="H11">
        <v>13</v>
      </c>
      <c r="I11" s="5">
        <v>0.39</v>
      </c>
      <c r="J11">
        <v>158</v>
      </c>
      <c r="K11">
        <v>5</v>
      </c>
      <c r="L11">
        <v>0</v>
      </c>
      <c r="M11">
        <v>0</v>
      </c>
      <c r="N11">
        <v>1</v>
      </c>
      <c r="O11">
        <v>0</v>
      </c>
      <c r="P11">
        <v>0</v>
      </c>
      <c r="Q11">
        <v>0</v>
      </c>
      <c r="R11">
        <v>0</v>
      </c>
      <c r="S11">
        <v>0</v>
      </c>
      <c r="T11">
        <v>2</v>
      </c>
      <c r="U11">
        <v>13</v>
      </c>
      <c r="V11">
        <v>2</v>
      </c>
      <c r="W11">
        <v>0</v>
      </c>
      <c r="X11">
        <v>0</v>
      </c>
      <c r="Y11">
        <v>0</v>
      </c>
      <c r="Z11">
        <v>0</v>
      </c>
      <c r="AA11">
        <v>0</v>
      </c>
      <c r="AB11">
        <v>1</v>
      </c>
      <c r="AC11">
        <v>0</v>
      </c>
      <c r="AD11">
        <v>5</v>
      </c>
      <c r="AE11">
        <v>0</v>
      </c>
      <c r="AF11">
        <v>0</v>
      </c>
      <c r="AG11">
        <v>1</v>
      </c>
      <c r="AH11">
        <v>0</v>
      </c>
      <c r="AI11">
        <v>0</v>
      </c>
      <c r="AJ11">
        <v>2</v>
      </c>
      <c r="AK11">
        <v>2</v>
      </c>
      <c r="AL11">
        <v>1</v>
      </c>
      <c r="AM11">
        <v>144</v>
      </c>
      <c r="AN11" t="s">
        <v>214</v>
      </c>
      <c r="AR11" t="s">
        <v>218</v>
      </c>
      <c r="AS11" s="27" t="s">
        <v>215</v>
      </c>
      <c r="AT11" s="33" t="s">
        <v>216</v>
      </c>
      <c r="AU11" s="33" t="s">
        <v>217</v>
      </c>
      <c r="AX11">
        <v>157.55000000000001</v>
      </c>
      <c r="AY11">
        <v>380.80053033000002</v>
      </c>
      <c r="AZ11">
        <v>29.292348486923</v>
      </c>
      <c r="BC11" t="s">
        <v>220</v>
      </c>
      <c r="BD11">
        <v>466</v>
      </c>
      <c r="BI11">
        <v>432</v>
      </c>
      <c r="BJ11" s="8" t="s">
        <v>198</v>
      </c>
      <c r="BK11" s="8" t="s">
        <v>221</v>
      </c>
      <c r="BL11" s="8" t="s">
        <v>198</v>
      </c>
      <c r="BM11" t="s">
        <v>173</v>
      </c>
      <c r="BN11" t="s">
        <v>174</v>
      </c>
      <c r="BO11" t="s">
        <v>173</v>
      </c>
      <c r="BP11" t="s">
        <v>173</v>
      </c>
      <c r="BQ11" t="s">
        <v>173</v>
      </c>
      <c r="BR11" s="28" t="s">
        <v>219</v>
      </c>
      <c r="BS11" s="28">
        <v>2</v>
      </c>
      <c r="BT11" s="28">
        <v>1</v>
      </c>
      <c r="BU11" s="28">
        <v>2</v>
      </c>
      <c r="BV11" s="28">
        <v>1.67</v>
      </c>
      <c r="BW11" s="4" t="s">
        <v>538</v>
      </c>
    </row>
    <row r="12" spans="1:75" ht="35" customHeight="1" x14ac:dyDescent="0.35">
      <c r="A12" s="3" t="s">
        <v>138</v>
      </c>
      <c r="B12">
        <v>2012</v>
      </c>
      <c r="C12">
        <v>2024</v>
      </c>
      <c r="D12" t="s">
        <v>167</v>
      </c>
      <c r="E12">
        <v>144</v>
      </c>
      <c r="F12" t="s">
        <v>168</v>
      </c>
      <c r="G12">
        <v>10</v>
      </c>
      <c r="H12">
        <v>14</v>
      </c>
      <c r="I12" s="5">
        <v>0.37</v>
      </c>
      <c r="J12">
        <v>173</v>
      </c>
      <c r="K12">
        <v>5</v>
      </c>
      <c r="L12">
        <v>0</v>
      </c>
      <c r="M12">
        <v>0</v>
      </c>
      <c r="N12">
        <v>6</v>
      </c>
      <c r="O12">
        <v>0</v>
      </c>
      <c r="P12">
        <v>0</v>
      </c>
      <c r="Q12">
        <v>0</v>
      </c>
      <c r="R12">
        <v>1</v>
      </c>
      <c r="S12">
        <v>0</v>
      </c>
      <c r="T12">
        <v>0</v>
      </c>
      <c r="U12">
        <v>18</v>
      </c>
      <c r="V12">
        <v>2</v>
      </c>
      <c r="W12">
        <v>0</v>
      </c>
      <c r="X12">
        <v>0</v>
      </c>
      <c r="Y12">
        <v>0</v>
      </c>
      <c r="Z12">
        <v>0</v>
      </c>
      <c r="AA12">
        <v>1</v>
      </c>
      <c r="AB12">
        <v>0</v>
      </c>
      <c r="AC12">
        <v>0</v>
      </c>
      <c r="AD12">
        <v>15</v>
      </c>
      <c r="AE12">
        <v>0</v>
      </c>
      <c r="AF12">
        <v>0</v>
      </c>
      <c r="AG12">
        <v>1</v>
      </c>
      <c r="AH12">
        <v>0</v>
      </c>
      <c r="AI12">
        <v>0</v>
      </c>
      <c r="AJ12">
        <v>4</v>
      </c>
      <c r="AK12">
        <v>2</v>
      </c>
      <c r="AL12">
        <v>1</v>
      </c>
      <c r="AM12">
        <v>97</v>
      </c>
      <c r="AN12" t="s">
        <v>214</v>
      </c>
      <c r="AR12" t="s">
        <v>183</v>
      </c>
      <c r="AS12" s="27" t="s">
        <v>222</v>
      </c>
      <c r="AT12" s="27" t="s">
        <v>223</v>
      </c>
      <c r="AU12" s="27" t="s">
        <v>224</v>
      </c>
      <c r="AV12" s="27" t="s">
        <v>225</v>
      </c>
      <c r="AX12">
        <v>225.11799999999999</v>
      </c>
      <c r="AY12">
        <v>297.27938116000001</v>
      </c>
      <c r="AZ12">
        <v>24.773281763333301</v>
      </c>
      <c r="BC12" t="s">
        <v>226</v>
      </c>
      <c r="BD12">
        <v>562</v>
      </c>
      <c r="BI12">
        <v>436</v>
      </c>
      <c r="BJ12" s="8" t="s">
        <v>198</v>
      </c>
      <c r="BK12" s="8" t="s">
        <v>221</v>
      </c>
      <c r="BL12" s="8" t="s">
        <v>198</v>
      </c>
      <c r="BM12" t="s">
        <v>173</v>
      </c>
      <c r="BN12" t="s">
        <v>173</v>
      </c>
      <c r="BO12" t="s">
        <v>173</v>
      </c>
      <c r="BP12" t="s">
        <v>173</v>
      </c>
      <c r="BQ12" t="s">
        <v>173</v>
      </c>
      <c r="BR12" s="28" t="s">
        <v>219</v>
      </c>
      <c r="BS12" s="28">
        <v>2</v>
      </c>
      <c r="BT12" s="28">
        <v>1</v>
      </c>
      <c r="BU12" s="28">
        <v>1</v>
      </c>
      <c r="BV12" s="28">
        <v>1.33</v>
      </c>
      <c r="BW12" t="s">
        <v>539</v>
      </c>
    </row>
    <row r="13" spans="1:75" s="28" customFormat="1" ht="35" customHeight="1" x14ac:dyDescent="0.35">
      <c r="A13" s="27" t="s">
        <v>139</v>
      </c>
      <c r="B13" s="28">
        <v>2005</v>
      </c>
      <c r="C13" s="28">
        <v>2013</v>
      </c>
      <c r="D13" s="28" t="s">
        <v>167</v>
      </c>
      <c r="E13" s="28">
        <v>101</v>
      </c>
      <c r="F13" s="28" t="s">
        <v>168</v>
      </c>
      <c r="G13" s="28">
        <v>13</v>
      </c>
      <c r="H13" s="28">
        <v>17</v>
      </c>
      <c r="I13" s="29">
        <v>0.52</v>
      </c>
      <c r="J13" s="28">
        <v>50</v>
      </c>
      <c r="K13">
        <v>0</v>
      </c>
      <c r="L13" s="28">
        <v>0</v>
      </c>
      <c r="M13" s="28">
        <v>3</v>
      </c>
      <c r="N13" s="28">
        <v>0</v>
      </c>
      <c r="O13" s="28">
        <v>0</v>
      </c>
      <c r="P13" s="28">
        <v>0</v>
      </c>
      <c r="Q13" s="28">
        <v>2</v>
      </c>
      <c r="R13" s="28">
        <v>1</v>
      </c>
      <c r="S13" s="28">
        <v>0</v>
      </c>
      <c r="T13" s="28">
        <v>3</v>
      </c>
      <c r="U13" s="28">
        <v>1</v>
      </c>
      <c r="V13" s="28">
        <v>6</v>
      </c>
      <c r="W13" s="28">
        <v>0</v>
      </c>
      <c r="X13" s="28">
        <v>0</v>
      </c>
      <c r="Y13" s="28">
        <v>0</v>
      </c>
      <c r="Z13" s="28">
        <v>0</v>
      </c>
      <c r="AA13" s="28">
        <v>0</v>
      </c>
      <c r="AB13" s="28">
        <v>0</v>
      </c>
      <c r="AC13" s="28">
        <v>0</v>
      </c>
      <c r="AD13" s="28">
        <v>2</v>
      </c>
      <c r="AE13" s="28">
        <v>1</v>
      </c>
      <c r="AF13" s="28">
        <v>4</v>
      </c>
      <c r="AG13" s="28">
        <v>12</v>
      </c>
      <c r="AH13" s="28">
        <v>2</v>
      </c>
      <c r="AI13" s="28">
        <v>0</v>
      </c>
      <c r="AJ13" s="28">
        <v>9</v>
      </c>
      <c r="AK13" s="28">
        <v>3</v>
      </c>
      <c r="AL13" s="28">
        <v>5</v>
      </c>
      <c r="AM13" s="28" t="e">
        <f>SUM([1]!Tabella1[[#This Row],[Austria_personnel      ]:[UK_personnel           ]])</f>
        <v>#REF!</v>
      </c>
      <c r="AN13" s="28">
        <v>0</v>
      </c>
      <c r="AO13"/>
      <c r="AP13"/>
      <c r="AQ13"/>
      <c r="AR13" t="s">
        <v>218</v>
      </c>
      <c r="AS13" s="27" t="s">
        <v>227</v>
      </c>
      <c r="AT13" s="27" t="s">
        <v>228</v>
      </c>
      <c r="AU13" s="27"/>
      <c r="AV13" s="27"/>
      <c r="AX13" s="28">
        <v>112.1</v>
      </c>
      <c r="AY13" s="28">
        <v>112.1</v>
      </c>
      <c r="AZ13" s="28">
        <v>14</v>
      </c>
      <c r="BA13"/>
      <c r="BB13"/>
      <c r="BC13" s="28" t="s">
        <v>190</v>
      </c>
      <c r="BD13" s="28">
        <v>368</v>
      </c>
      <c r="BI13" s="28">
        <v>645</v>
      </c>
      <c r="BJ13" s="31" t="s">
        <v>177</v>
      </c>
      <c r="BK13" s="31" t="s">
        <v>191</v>
      </c>
      <c r="BL13" s="31" t="s">
        <v>192</v>
      </c>
      <c r="BM13" s="28" t="s">
        <v>173</v>
      </c>
      <c r="BN13" s="28" t="s">
        <v>174</v>
      </c>
      <c r="BO13" s="28" t="s">
        <v>173</v>
      </c>
      <c r="BP13" s="28" t="s">
        <v>173</v>
      </c>
      <c r="BQ13" s="28" t="s">
        <v>173</v>
      </c>
      <c r="BR13" s="28" t="s">
        <v>175</v>
      </c>
      <c r="BS13" s="28">
        <v>2</v>
      </c>
      <c r="BT13" s="28">
        <v>1</v>
      </c>
      <c r="BU13" s="28">
        <v>3</v>
      </c>
      <c r="BV13" s="28">
        <v>2</v>
      </c>
    </row>
    <row r="14" spans="1:75" s="28" customFormat="1" ht="35" customHeight="1" x14ac:dyDescent="0.35">
      <c r="A14" s="27" t="s">
        <v>140</v>
      </c>
      <c r="B14" s="28">
        <v>2015</v>
      </c>
      <c r="C14" s="28">
        <v>2016</v>
      </c>
      <c r="D14" s="28" t="s">
        <v>167</v>
      </c>
      <c r="E14" s="28">
        <v>16</v>
      </c>
      <c r="F14" s="28" t="s">
        <v>229</v>
      </c>
      <c r="G14" s="28">
        <v>6</v>
      </c>
      <c r="H14" s="28">
        <v>8</v>
      </c>
      <c r="I14" s="29">
        <v>0.21</v>
      </c>
      <c r="J14" s="28">
        <v>70</v>
      </c>
      <c r="K14" s="28">
        <v>0</v>
      </c>
      <c r="L14" s="28">
        <v>5</v>
      </c>
      <c r="M14" s="28">
        <v>0</v>
      </c>
      <c r="N14" s="28">
        <v>0</v>
      </c>
      <c r="O14" s="28">
        <v>0</v>
      </c>
      <c r="P14" s="28">
        <v>0</v>
      </c>
      <c r="Q14" s="28">
        <v>0</v>
      </c>
      <c r="R14" s="28">
        <v>0</v>
      </c>
      <c r="S14" s="28">
        <v>0</v>
      </c>
      <c r="T14" s="28">
        <v>0</v>
      </c>
      <c r="U14" s="28">
        <v>20</v>
      </c>
      <c r="V14" s="28">
        <v>0</v>
      </c>
      <c r="W14" s="28">
        <v>0</v>
      </c>
      <c r="X14" s="28">
        <v>0</v>
      </c>
      <c r="Y14" s="28">
        <v>0</v>
      </c>
      <c r="Z14" s="28">
        <v>0</v>
      </c>
      <c r="AA14" s="28">
        <v>0</v>
      </c>
      <c r="AB14" s="28">
        <v>0</v>
      </c>
      <c r="AC14" s="28">
        <v>0</v>
      </c>
      <c r="AD14" s="28">
        <v>0</v>
      </c>
      <c r="AE14" s="28">
        <v>2</v>
      </c>
      <c r="AF14" s="28">
        <v>8</v>
      </c>
      <c r="AG14" s="28">
        <v>0</v>
      </c>
      <c r="AH14" s="28">
        <v>0</v>
      </c>
      <c r="AI14" s="28">
        <v>0</v>
      </c>
      <c r="AJ14" s="28">
        <v>22</v>
      </c>
      <c r="AK14" s="28">
        <v>2</v>
      </c>
      <c r="AL14" s="28">
        <v>0</v>
      </c>
      <c r="AM14" s="28" t="e">
        <f>SUM([1]!Tabella1[[#This Row],[Austria_personnel      ]:[UK_personnel           ]])</f>
        <v>#REF!</v>
      </c>
      <c r="AN14" s="33" t="s">
        <v>214</v>
      </c>
      <c r="AO14" s="33"/>
      <c r="AP14" s="33"/>
      <c r="AQ14" s="33"/>
      <c r="AR14" s="28" t="s">
        <v>218</v>
      </c>
      <c r="AS14" s="27" t="s">
        <v>230</v>
      </c>
      <c r="AT14" s="33"/>
      <c r="AX14" s="31">
        <v>7.9</v>
      </c>
      <c r="AY14" s="28">
        <v>65.8</v>
      </c>
      <c r="AZ14" s="28">
        <v>7.9</v>
      </c>
      <c r="BC14" s="28" t="s">
        <v>231</v>
      </c>
      <c r="BD14" s="28">
        <v>140</v>
      </c>
      <c r="BI14" s="28">
        <v>482</v>
      </c>
      <c r="BJ14" s="31" t="s">
        <v>198</v>
      </c>
      <c r="BK14" s="31" t="s">
        <v>232</v>
      </c>
      <c r="BL14" s="31" t="s">
        <v>198</v>
      </c>
      <c r="BM14" s="28" t="s">
        <v>173</v>
      </c>
      <c r="BN14" s="28" t="s">
        <v>174</v>
      </c>
      <c r="BO14" s="28" t="s">
        <v>173</v>
      </c>
      <c r="BP14" s="28" t="s">
        <v>173</v>
      </c>
      <c r="BQ14" s="28" t="s">
        <v>173</v>
      </c>
      <c r="BR14" s="28" t="s">
        <v>219</v>
      </c>
      <c r="BS14" s="28">
        <v>1</v>
      </c>
      <c r="BT14" s="28">
        <v>1</v>
      </c>
      <c r="BU14" s="28">
        <v>2</v>
      </c>
      <c r="BV14" s="28">
        <v>1.33</v>
      </c>
    </row>
    <row r="15" spans="1:75" ht="35" customHeight="1" x14ac:dyDescent="0.35">
      <c r="A15" s="3" t="s">
        <v>141</v>
      </c>
      <c r="B15">
        <v>2008</v>
      </c>
      <c r="C15">
        <v>2009</v>
      </c>
      <c r="D15" t="s">
        <v>167</v>
      </c>
      <c r="E15">
        <v>12</v>
      </c>
      <c r="F15" t="s">
        <v>229</v>
      </c>
      <c r="G15">
        <v>23</v>
      </c>
      <c r="H15">
        <v>23</v>
      </c>
      <c r="I15" s="5">
        <v>0.85</v>
      </c>
      <c r="J15">
        <v>3700</v>
      </c>
      <c r="K15">
        <v>99</v>
      </c>
      <c r="L15">
        <v>250</v>
      </c>
      <c r="M15">
        <v>69</v>
      </c>
      <c r="N15">
        <v>0</v>
      </c>
      <c r="O15">
        <v>15</v>
      </c>
      <c r="P15">
        <v>2</v>
      </c>
      <c r="Q15">
        <v>2</v>
      </c>
      <c r="R15">
        <v>0</v>
      </c>
      <c r="S15">
        <v>0</v>
      </c>
      <c r="T15">
        <v>61</v>
      </c>
      <c r="U15">
        <v>2100</v>
      </c>
      <c r="V15">
        <v>4</v>
      </c>
      <c r="W15">
        <v>15</v>
      </c>
      <c r="X15">
        <v>3</v>
      </c>
      <c r="Y15">
        <v>445</v>
      </c>
      <c r="Z15">
        <v>0</v>
      </c>
      <c r="AA15">
        <v>2</v>
      </c>
      <c r="AB15">
        <v>2</v>
      </c>
      <c r="AC15">
        <v>0</v>
      </c>
      <c r="AD15">
        <v>90</v>
      </c>
      <c r="AE15">
        <v>400</v>
      </c>
      <c r="AF15">
        <v>15</v>
      </c>
      <c r="AG15">
        <v>2</v>
      </c>
      <c r="AH15">
        <v>1</v>
      </c>
      <c r="AI15">
        <v>15</v>
      </c>
      <c r="AJ15">
        <v>80</v>
      </c>
      <c r="AK15">
        <v>200</v>
      </c>
      <c r="AL15">
        <v>0</v>
      </c>
      <c r="AM15">
        <v>3343</v>
      </c>
      <c r="AN15" t="s">
        <v>214</v>
      </c>
      <c r="AR15" t="s">
        <v>196</v>
      </c>
      <c r="AS15" s="27" t="s">
        <v>233</v>
      </c>
      <c r="AT15" s="27" t="s">
        <v>234</v>
      </c>
      <c r="AU15" s="27" t="s">
        <v>235</v>
      </c>
      <c r="AV15" s="27"/>
      <c r="AX15" s="8">
        <v>99.2</v>
      </c>
      <c r="AY15">
        <v>826.7</v>
      </c>
      <c r="AZ15">
        <v>49.6</v>
      </c>
      <c r="BC15" t="s">
        <v>236</v>
      </c>
      <c r="BD15">
        <v>148</v>
      </c>
      <c r="BE15" t="s">
        <v>237</v>
      </c>
      <c r="BF15">
        <v>140</v>
      </c>
      <c r="BI15">
        <v>483</v>
      </c>
      <c r="BJ15" s="8" t="s">
        <v>198</v>
      </c>
      <c r="BK15" s="8" t="s">
        <v>232</v>
      </c>
      <c r="BL15" s="8" t="s">
        <v>198</v>
      </c>
      <c r="BM15" t="s">
        <v>173</v>
      </c>
      <c r="BN15" t="s">
        <v>174</v>
      </c>
      <c r="BO15" t="s">
        <v>173</v>
      </c>
      <c r="BP15" t="s">
        <v>173</v>
      </c>
      <c r="BQ15" t="s">
        <v>173</v>
      </c>
      <c r="BR15" s="28" t="s">
        <v>175</v>
      </c>
      <c r="BS15" s="28">
        <v>3</v>
      </c>
      <c r="BT15" s="28">
        <v>3</v>
      </c>
      <c r="BU15" s="28">
        <v>1</v>
      </c>
      <c r="BV15" s="28">
        <v>2.33</v>
      </c>
    </row>
    <row r="16" spans="1:75" ht="35" customHeight="1" x14ac:dyDescent="0.4">
      <c r="A16" s="3" t="s">
        <v>142</v>
      </c>
      <c r="B16">
        <v>2004</v>
      </c>
      <c r="C16">
        <v>2025</v>
      </c>
      <c r="D16" t="s">
        <v>179</v>
      </c>
      <c r="E16">
        <v>252</v>
      </c>
      <c r="F16" t="s">
        <v>229</v>
      </c>
      <c r="G16">
        <v>21</v>
      </c>
      <c r="H16">
        <v>28</v>
      </c>
      <c r="I16" s="5">
        <v>0.84</v>
      </c>
      <c r="J16">
        <v>6610</v>
      </c>
      <c r="K16">
        <v>1119</v>
      </c>
      <c r="L16">
        <v>360</v>
      </c>
      <c r="M16">
        <v>60</v>
      </c>
      <c r="N16">
        <v>139</v>
      </c>
      <c r="O16">
        <v>84</v>
      </c>
      <c r="P16">
        <v>0</v>
      </c>
      <c r="Q16">
        <v>90</v>
      </c>
      <c r="R16">
        <v>4</v>
      </c>
      <c r="S16">
        <v>33</v>
      </c>
      <c r="T16">
        <v>200</v>
      </c>
      <c r="U16">
        <v>500</v>
      </c>
      <c r="V16">
        <v>1242</v>
      </c>
      <c r="W16">
        <v>250</v>
      </c>
      <c r="X16">
        <v>193</v>
      </c>
      <c r="Y16">
        <v>57</v>
      </c>
      <c r="Z16">
        <v>3</v>
      </c>
      <c r="AA16">
        <v>97</v>
      </c>
      <c r="AB16">
        <v>23</v>
      </c>
      <c r="AC16">
        <v>0</v>
      </c>
      <c r="AD16">
        <v>1000</v>
      </c>
      <c r="AE16">
        <v>287</v>
      </c>
      <c r="AF16">
        <v>330</v>
      </c>
      <c r="AG16">
        <v>110</v>
      </c>
      <c r="AH16">
        <v>46</v>
      </c>
      <c r="AI16">
        <v>158</v>
      </c>
      <c r="AJ16">
        <v>935</v>
      </c>
      <c r="AK16">
        <v>80</v>
      </c>
      <c r="AL16">
        <v>1100</v>
      </c>
      <c r="AN16">
        <v>0</v>
      </c>
      <c r="AR16" s="3" t="s">
        <v>172</v>
      </c>
      <c r="AS16" s="27" t="s">
        <v>238</v>
      </c>
      <c r="AT16" s="27" t="s">
        <v>239</v>
      </c>
      <c r="AU16" s="27" t="s">
        <v>240</v>
      </c>
      <c r="AX16" s="225"/>
      <c r="AY16" s="226"/>
      <c r="AZ16" s="226"/>
      <c r="BC16" t="s">
        <v>242</v>
      </c>
      <c r="BD16" s="8" t="s">
        <v>243</v>
      </c>
      <c r="BI16">
        <v>346</v>
      </c>
      <c r="BJ16" s="8" t="s">
        <v>185</v>
      </c>
      <c r="BK16" s="8" t="s">
        <v>244</v>
      </c>
      <c r="BL16" s="8" t="s">
        <v>187</v>
      </c>
      <c r="BM16" t="s">
        <v>173</v>
      </c>
      <c r="BN16" t="s">
        <v>173</v>
      </c>
      <c r="BO16" s="6" t="s">
        <v>174</v>
      </c>
      <c r="BP16" s="6" t="s">
        <v>173</v>
      </c>
      <c r="BQ16" s="6" t="s">
        <v>173</v>
      </c>
      <c r="BR16" s="30" t="s">
        <v>241</v>
      </c>
      <c r="BS16" s="28">
        <v>3</v>
      </c>
      <c r="BT16" s="28">
        <v>3</v>
      </c>
      <c r="BU16" s="28">
        <v>3</v>
      </c>
      <c r="BV16" s="28">
        <v>3</v>
      </c>
      <c r="BW16" t="s">
        <v>540</v>
      </c>
    </row>
    <row r="17" spans="1:75" ht="35" customHeight="1" x14ac:dyDescent="0.4">
      <c r="A17" s="3" t="s">
        <v>143</v>
      </c>
      <c r="B17">
        <v>2006</v>
      </c>
      <c r="C17">
        <v>2006</v>
      </c>
      <c r="D17" t="s">
        <v>167</v>
      </c>
      <c r="E17">
        <v>5</v>
      </c>
      <c r="F17" t="s">
        <v>229</v>
      </c>
      <c r="G17">
        <v>20</v>
      </c>
      <c r="H17">
        <v>21</v>
      </c>
      <c r="I17" s="5">
        <v>0.8</v>
      </c>
      <c r="J17">
        <v>2259</v>
      </c>
      <c r="K17" s="12">
        <v>56</v>
      </c>
      <c r="L17">
        <v>3</v>
      </c>
      <c r="M17">
        <v>59</v>
      </c>
      <c r="N17">
        <v>0</v>
      </c>
      <c r="O17">
        <v>0</v>
      </c>
      <c r="P17">
        <v>1</v>
      </c>
      <c r="Q17">
        <v>0</v>
      </c>
      <c r="R17">
        <v>0</v>
      </c>
      <c r="S17">
        <v>0</v>
      </c>
      <c r="T17" s="12">
        <v>11</v>
      </c>
      <c r="U17" s="12">
        <v>975</v>
      </c>
      <c r="V17" s="12">
        <v>745</v>
      </c>
      <c r="W17">
        <v>1</v>
      </c>
      <c r="X17">
        <v>3</v>
      </c>
      <c r="Y17" s="12">
        <v>2</v>
      </c>
      <c r="Z17">
        <v>0</v>
      </c>
      <c r="AA17">
        <v>0</v>
      </c>
      <c r="AB17">
        <v>1</v>
      </c>
      <c r="AC17">
        <v>0</v>
      </c>
      <c r="AD17">
        <v>44</v>
      </c>
      <c r="AE17">
        <v>125</v>
      </c>
      <c r="AF17">
        <v>53</v>
      </c>
      <c r="AG17">
        <v>0</v>
      </c>
      <c r="AH17">
        <v>0</v>
      </c>
      <c r="AI17">
        <v>1</v>
      </c>
      <c r="AJ17">
        <v>132</v>
      </c>
      <c r="AK17">
        <v>50</v>
      </c>
      <c r="AL17">
        <v>0</v>
      </c>
      <c r="AM17">
        <v>2259</v>
      </c>
      <c r="AN17" s="10" t="s">
        <v>214</v>
      </c>
      <c r="AO17" s="10"/>
      <c r="AP17" s="10"/>
      <c r="AQ17" s="10"/>
      <c r="AR17" t="s">
        <v>196</v>
      </c>
      <c r="AS17" s="27" t="s">
        <v>245</v>
      </c>
      <c r="AT17" s="27" t="s">
        <v>246</v>
      </c>
      <c r="AX17" s="9">
        <v>16.7</v>
      </c>
      <c r="AY17">
        <v>139.19999999999999</v>
      </c>
      <c r="AZ17">
        <v>16.7</v>
      </c>
      <c r="BC17" t="s">
        <v>247</v>
      </c>
      <c r="BD17">
        <v>180</v>
      </c>
      <c r="BI17">
        <v>490</v>
      </c>
      <c r="BJ17" s="8" t="s">
        <v>198</v>
      </c>
      <c r="BK17" s="8" t="s">
        <v>232</v>
      </c>
      <c r="BL17" s="8" t="s">
        <v>198</v>
      </c>
      <c r="BM17" t="s">
        <v>173</v>
      </c>
      <c r="BN17" t="s">
        <v>174</v>
      </c>
      <c r="BO17" t="s">
        <v>173</v>
      </c>
      <c r="BP17" t="s">
        <v>173</v>
      </c>
      <c r="BQ17" t="s">
        <v>173</v>
      </c>
      <c r="BR17" s="28" t="s">
        <v>241</v>
      </c>
      <c r="BS17" s="28">
        <v>3</v>
      </c>
      <c r="BT17" s="28">
        <v>3</v>
      </c>
      <c r="BU17" s="28">
        <v>2</v>
      </c>
      <c r="BV17" s="28">
        <v>2.67</v>
      </c>
    </row>
    <row r="18" spans="1:75" ht="35" customHeight="1" x14ac:dyDescent="0.4">
      <c r="A18" s="3" t="s">
        <v>144</v>
      </c>
      <c r="B18">
        <v>2014</v>
      </c>
      <c r="C18">
        <v>2015</v>
      </c>
      <c r="D18" t="s">
        <v>167</v>
      </c>
      <c r="E18">
        <v>13</v>
      </c>
      <c r="F18" t="s">
        <v>229</v>
      </c>
      <c r="G18">
        <v>11</v>
      </c>
      <c r="H18">
        <v>11</v>
      </c>
      <c r="I18" s="5">
        <v>0.39</v>
      </c>
      <c r="J18">
        <v>872</v>
      </c>
      <c r="K18">
        <v>49</v>
      </c>
      <c r="L18">
        <v>6</v>
      </c>
      <c r="M18">
        <v>0</v>
      </c>
      <c r="N18">
        <v>0</v>
      </c>
      <c r="O18">
        <v>0</v>
      </c>
      <c r="P18">
        <v>0</v>
      </c>
      <c r="Q18">
        <v>0</v>
      </c>
      <c r="R18">
        <v>0</v>
      </c>
      <c r="S18">
        <v>0</v>
      </c>
      <c r="T18">
        <v>30</v>
      </c>
      <c r="U18">
        <v>250</v>
      </c>
      <c r="V18">
        <v>4</v>
      </c>
      <c r="W18">
        <v>0</v>
      </c>
      <c r="X18">
        <v>0</v>
      </c>
      <c r="Y18">
        <v>0</v>
      </c>
      <c r="Z18">
        <v>40</v>
      </c>
      <c r="AA18">
        <v>1</v>
      </c>
      <c r="AB18">
        <v>1</v>
      </c>
      <c r="AC18">
        <v>0</v>
      </c>
      <c r="AD18" s="7">
        <v>1</v>
      </c>
      <c r="AE18" s="7">
        <v>50</v>
      </c>
      <c r="AF18">
        <v>0</v>
      </c>
      <c r="AG18">
        <v>0</v>
      </c>
      <c r="AH18">
        <v>0</v>
      </c>
      <c r="AI18">
        <v>0</v>
      </c>
      <c r="AJ18">
        <v>99</v>
      </c>
      <c r="AK18">
        <v>0</v>
      </c>
      <c r="AL18">
        <v>0</v>
      </c>
      <c r="AM18" s="13">
        <v>709</v>
      </c>
      <c r="AN18" t="s">
        <v>214</v>
      </c>
      <c r="AR18" t="s">
        <v>196</v>
      </c>
      <c r="AS18" s="27" t="s">
        <v>248</v>
      </c>
      <c r="AT18" s="27" t="s">
        <v>249</v>
      </c>
      <c r="AU18" s="27"/>
      <c r="AV18" s="27"/>
      <c r="AX18" s="9">
        <v>30.62</v>
      </c>
      <c r="AY18">
        <v>255</v>
      </c>
      <c r="AZ18">
        <v>30.62</v>
      </c>
      <c r="BC18" t="s">
        <v>231</v>
      </c>
      <c r="BD18">
        <v>140</v>
      </c>
      <c r="BI18">
        <v>482</v>
      </c>
      <c r="BJ18" s="8" t="s">
        <v>198</v>
      </c>
      <c r="BK18" s="8" t="s">
        <v>232</v>
      </c>
      <c r="BL18" s="8" t="s">
        <v>198</v>
      </c>
      <c r="BM18" t="s">
        <v>173</v>
      </c>
      <c r="BN18" t="s">
        <v>174</v>
      </c>
      <c r="BO18" t="s">
        <v>173</v>
      </c>
      <c r="BP18" t="s">
        <v>173</v>
      </c>
      <c r="BQ18" t="s">
        <v>174</v>
      </c>
      <c r="BR18" s="28" t="s">
        <v>219</v>
      </c>
      <c r="BS18" s="28">
        <v>2</v>
      </c>
      <c r="BT18" s="28">
        <v>2</v>
      </c>
      <c r="BU18" s="28">
        <v>1</v>
      </c>
      <c r="BV18" s="28">
        <v>1.67</v>
      </c>
    </row>
    <row r="19" spans="1:75" ht="35" customHeight="1" x14ac:dyDescent="0.35">
      <c r="A19" s="3" t="s">
        <v>145</v>
      </c>
      <c r="B19">
        <v>2003</v>
      </c>
      <c r="C19">
        <v>2003</v>
      </c>
      <c r="D19" t="s">
        <v>167</v>
      </c>
      <c r="E19">
        <v>4</v>
      </c>
      <c r="F19" t="s">
        <v>229</v>
      </c>
      <c r="G19">
        <v>12</v>
      </c>
      <c r="H19">
        <v>16</v>
      </c>
      <c r="I19" s="5">
        <v>0.8</v>
      </c>
      <c r="J19">
        <v>1807</v>
      </c>
      <c r="K19">
        <v>1</v>
      </c>
      <c r="L19">
        <v>3</v>
      </c>
      <c r="M19">
        <v>66</v>
      </c>
      <c r="N19">
        <v>0</v>
      </c>
      <c r="O19">
        <v>0</v>
      </c>
      <c r="P19">
        <v>0</v>
      </c>
      <c r="Q19">
        <v>0</v>
      </c>
      <c r="R19">
        <v>0</v>
      </c>
      <c r="S19">
        <v>0</v>
      </c>
      <c r="T19">
        <v>0</v>
      </c>
      <c r="U19">
        <v>1639</v>
      </c>
      <c r="V19">
        <v>7</v>
      </c>
      <c r="W19">
        <v>2</v>
      </c>
      <c r="X19">
        <v>1</v>
      </c>
      <c r="Y19">
        <v>5</v>
      </c>
      <c r="Z19">
        <v>0</v>
      </c>
      <c r="AA19">
        <v>0</v>
      </c>
      <c r="AB19">
        <v>0</v>
      </c>
      <c r="AC19">
        <v>0</v>
      </c>
      <c r="AD19">
        <v>1</v>
      </c>
      <c r="AE19">
        <v>0</v>
      </c>
      <c r="AF19">
        <v>0</v>
      </c>
      <c r="AG19">
        <v>0</v>
      </c>
      <c r="AH19">
        <v>0</v>
      </c>
      <c r="AI19">
        <v>0</v>
      </c>
      <c r="AJ19">
        <v>1</v>
      </c>
      <c r="AK19">
        <v>81</v>
      </c>
      <c r="AL19">
        <v>0</v>
      </c>
      <c r="AM19" t="e">
        <f>SUM([1]!Tabella1[[#This Row],[Austria_personnel      ]:[UK_personnel           ]])</f>
        <v>#REF!</v>
      </c>
      <c r="AN19" t="s">
        <v>214</v>
      </c>
      <c r="AR19" t="s">
        <v>196</v>
      </c>
      <c r="AS19" s="28" t="s">
        <v>250</v>
      </c>
      <c r="AT19" s="28" t="s">
        <v>251</v>
      </c>
      <c r="AX19">
        <v>7</v>
      </c>
      <c r="AY19">
        <v>58.3</v>
      </c>
      <c r="AZ19">
        <v>7</v>
      </c>
      <c r="BC19" t="s">
        <v>247</v>
      </c>
      <c r="BD19">
        <v>180</v>
      </c>
      <c r="BI19">
        <v>490</v>
      </c>
      <c r="BJ19" s="8" t="s">
        <v>198</v>
      </c>
      <c r="BK19" s="8" t="s">
        <v>232</v>
      </c>
      <c r="BL19" s="8" t="s">
        <v>198</v>
      </c>
      <c r="BM19" t="s">
        <v>173</v>
      </c>
      <c r="BN19" t="s">
        <v>174</v>
      </c>
      <c r="BO19" t="s">
        <v>173</v>
      </c>
      <c r="BP19" t="s">
        <v>173</v>
      </c>
      <c r="BQ19" s="6" t="s">
        <v>173</v>
      </c>
      <c r="BR19" s="28" t="s">
        <v>175</v>
      </c>
      <c r="BS19" s="28">
        <v>3</v>
      </c>
      <c r="BT19" s="28">
        <v>3</v>
      </c>
      <c r="BU19" s="28">
        <v>1</v>
      </c>
      <c r="BV19" s="28">
        <v>2.33</v>
      </c>
    </row>
    <row r="20" spans="1:75" s="28" customFormat="1" ht="35" customHeight="1" x14ac:dyDescent="0.35">
      <c r="A20" s="27" t="s">
        <v>146</v>
      </c>
      <c r="B20" s="28">
        <v>2003</v>
      </c>
      <c r="C20" s="28">
        <v>2003</v>
      </c>
      <c r="D20" s="28" t="s">
        <v>167</v>
      </c>
      <c r="E20" s="28">
        <v>10</v>
      </c>
      <c r="F20" s="28" t="s">
        <v>229</v>
      </c>
      <c r="G20" s="28">
        <v>13</v>
      </c>
      <c r="H20" s="28">
        <v>13</v>
      </c>
      <c r="I20" s="29">
        <v>0.86670000000000003</v>
      </c>
      <c r="J20" s="28">
        <v>400</v>
      </c>
      <c r="K20" s="28">
        <v>0</v>
      </c>
      <c r="L20" s="28">
        <v>11</v>
      </c>
      <c r="M20" s="28">
        <v>26</v>
      </c>
      <c r="N20" s="28">
        <v>2</v>
      </c>
      <c r="O20" s="28">
        <v>0</v>
      </c>
      <c r="P20" s="28">
        <v>0</v>
      </c>
      <c r="Q20" s="28">
        <v>2</v>
      </c>
      <c r="R20" s="28">
        <v>0</v>
      </c>
      <c r="S20" s="28">
        <v>1</v>
      </c>
      <c r="T20" s="28">
        <v>9</v>
      </c>
      <c r="U20" s="28">
        <v>145</v>
      </c>
      <c r="V20" s="28">
        <v>26</v>
      </c>
      <c r="W20" s="28">
        <v>21</v>
      </c>
      <c r="X20" s="28">
        <v>2</v>
      </c>
      <c r="Y20" s="28">
        <v>0</v>
      </c>
      <c r="Z20" s="28">
        <v>2</v>
      </c>
      <c r="AA20" s="28">
        <v>1</v>
      </c>
      <c r="AB20" s="28">
        <v>1</v>
      </c>
      <c r="AC20" s="28">
        <v>0</v>
      </c>
      <c r="AD20" s="28">
        <v>3</v>
      </c>
      <c r="AE20" s="28">
        <v>17</v>
      </c>
      <c r="AF20" s="28">
        <v>6</v>
      </c>
      <c r="AG20" s="28">
        <v>3</v>
      </c>
      <c r="AH20" s="28">
        <v>1</v>
      </c>
      <c r="AI20" s="28">
        <v>1</v>
      </c>
      <c r="AJ20" s="28">
        <v>16</v>
      </c>
      <c r="AK20" s="28">
        <v>14</v>
      </c>
      <c r="AL20" s="28">
        <v>3</v>
      </c>
      <c r="AM20" s="28" t="e">
        <f>SUM([1]!Tabella1[[#This Row],[Austria_personnel      ]:[UK_personnel           ]])</f>
        <v>#REF!</v>
      </c>
      <c r="AN20" s="28" t="s">
        <v>214</v>
      </c>
      <c r="AR20" s="28" t="s">
        <v>196</v>
      </c>
      <c r="AS20" s="27" t="s">
        <v>252</v>
      </c>
      <c r="AT20" s="27" t="s">
        <v>253</v>
      </c>
      <c r="AX20" s="32">
        <v>4.7</v>
      </c>
      <c r="AY20" s="28">
        <v>39.200000000000003</v>
      </c>
      <c r="AZ20" s="28">
        <v>4.7</v>
      </c>
      <c r="BC20" s="28" t="s">
        <v>254</v>
      </c>
      <c r="BD20" s="28">
        <v>807</v>
      </c>
      <c r="BI20" s="28">
        <v>343</v>
      </c>
      <c r="BJ20" s="31" t="s">
        <v>185</v>
      </c>
      <c r="BK20" s="31" t="s">
        <v>244</v>
      </c>
      <c r="BL20" s="31" t="s">
        <v>187</v>
      </c>
      <c r="BM20" s="28" t="s">
        <v>173</v>
      </c>
      <c r="BN20" s="28" t="s">
        <v>173</v>
      </c>
      <c r="BO20" s="28" t="s">
        <v>174</v>
      </c>
      <c r="BP20" s="28" t="s">
        <v>173</v>
      </c>
      <c r="BQ20" s="30" t="s">
        <v>173</v>
      </c>
      <c r="BR20" s="28" t="s">
        <v>175</v>
      </c>
      <c r="BS20" s="28">
        <v>3</v>
      </c>
      <c r="BT20" s="28">
        <v>2</v>
      </c>
      <c r="BU20" s="28">
        <v>1</v>
      </c>
      <c r="BV20" s="28">
        <v>2</v>
      </c>
    </row>
    <row r="21" spans="1:75" ht="35" customHeight="1" x14ac:dyDescent="0.35">
      <c r="A21" s="4" t="s">
        <v>147</v>
      </c>
      <c r="B21">
        <v>2016</v>
      </c>
      <c r="C21">
        <v>2025</v>
      </c>
      <c r="D21" t="s">
        <v>179</v>
      </c>
      <c r="E21">
        <v>109</v>
      </c>
      <c r="F21" t="s">
        <v>229</v>
      </c>
      <c r="G21">
        <v>10</v>
      </c>
      <c r="H21">
        <v>10</v>
      </c>
      <c r="I21" s="5">
        <v>0.36</v>
      </c>
      <c r="J21">
        <v>305</v>
      </c>
      <c r="K21">
        <v>3</v>
      </c>
      <c r="L21">
        <v>3</v>
      </c>
      <c r="M21">
        <v>9</v>
      </c>
      <c r="N21">
        <v>0</v>
      </c>
      <c r="O21">
        <v>0</v>
      </c>
      <c r="P21">
        <v>0</v>
      </c>
      <c r="Q21">
        <v>0</v>
      </c>
      <c r="R21">
        <v>0</v>
      </c>
      <c r="S21">
        <v>0</v>
      </c>
      <c r="T21">
        <v>0</v>
      </c>
      <c r="U21">
        <v>80</v>
      </c>
      <c r="V21">
        <v>0</v>
      </c>
      <c r="W21">
        <v>0</v>
      </c>
      <c r="X21">
        <v>0</v>
      </c>
      <c r="Y21">
        <v>0</v>
      </c>
      <c r="Z21">
        <v>0</v>
      </c>
      <c r="AA21">
        <v>2</v>
      </c>
      <c r="AB21">
        <v>0</v>
      </c>
      <c r="AC21">
        <v>0</v>
      </c>
      <c r="AD21">
        <v>0</v>
      </c>
      <c r="AE21">
        <v>2</v>
      </c>
      <c r="AF21">
        <v>45</v>
      </c>
      <c r="AG21">
        <v>14</v>
      </c>
      <c r="AH21">
        <v>0</v>
      </c>
      <c r="AI21">
        <v>0</v>
      </c>
      <c r="AJ21">
        <v>30</v>
      </c>
      <c r="AK21">
        <v>9</v>
      </c>
      <c r="AL21">
        <v>0</v>
      </c>
      <c r="AM21">
        <v>140</v>
      </c>
      <c r="AN21" t="s">
        <v>214</v>
      </c>
      <c r="AR21" t="s">
        <v>218</v>
      </c>
      <c r="AS21" s="102" t="s">
        <v>255</v>
      </c>
      <c r="AT21" s="102" t="s">
        <v>256</v>
      </c>
      <c r="AX21">
        <v>80.540000000000006</v>
      </c>
      <c r="AY21">
        <v>100.13648499999999</v>
      </c>
      <c r="AZ21" s="9">
        <v>11.0040093406593</v>
      </c>
      <c r="BC21" t="s">
        <v>231</v>
      </c>
      <c r="BD21">
        <v>140</v>
      </c>
      <c r="BI21">
        <v>482</v>
      </c>
      <c r="BJ21" s="8" t="s">
        <v>198</v>
      </c>
      <c r="BK21" s="8" t="s">
        <v>232</v>
      </c>
      <c r="BL21" s="8" t="s">
        <v>198</v>
      </c>
      <c r="BM21" t="s">
        <v>173</v>
      </c>
      <c r="BN21" t="s">
        <v>174</v>
      </c>
      <c r="BO21" t="s">
        <v>173</v>
      </c>
      <c r="BP21" t="s">
        <v>173</v>
      </c>
      <c r="BQ21" t="s">
        <v>173</v>
      </c>
      <c r="BR21" s="28" t="s">
        <v>219</v>
      </c>
      <c r="BS21" s="28">
        <v>2</v>
      </c>
      <c r="BT21" s="28">
        <v>2</v>
      </c>
      <c r="BU21" s="28">
        <v>1</v>
      </c>
      <c r="BV21" s="28">
        <v>1.67</v>
      </c>
      <c r="BW21" t="s">
        <v>541</v>
      </c>
    </row>
    <row r="22" spans="1:75" ht="35" customHeight="1" x14ac:dyDescent="0.35">
      <c r="A22" s="4" t="s">
        <v>148</v>
      </c>
      <c r="B22" s="193">
        <v>2008</v>
      </c>
      <c r="C22" s="193">
        <v>2026</v>
      </c>
      <c r="D22" s="193" t="s">
        <v>179</v>
      </c>
      <c r="E22" s="193">
        <v>216</v>
      </c>
      <c r="F22" s="193" t="s">
        <v>168</v>
      </c>
      <c r="G22" s="193">
        <v>25</v>
      </c>
      <c r="H22" s="193">
        <v>27</v>
      </c>
      <c r="I22" s="194">
        <v>0.93</v>
      </c>
      <c r="J22" s="193">
        <v>312</v>
      </c>
      <c r="K22" s="195">
        <v>17</v>
      </c>
      <c r="L22" s="195">
        <v>8</v>
      </c>
      <c r="M22" s="195">
        <v>1</v>
      </c>
      <c r="N22" s="195">
        <v>13</v>
      </c>
      <c r="O22" s="195">
        <v>3</v>
      </c>
      <c r="P22" s="195">
        <v>2</v>
      </c>
      <c r="Q22" s="195">
        <v>12</v>
      </c>
      <c r="R22" s="195">
        <v>13</v>
      </c>
      <c r="S22" s="195">
        <v>3</v>
      </c>
      <c r="T22" s="195">
        <v>25</v>
      </c>
      <c r="U22" s="195">
        <v>33</v>
      </c>
      <c r="V22" s="195">
        <v>47</v>
      </c>
      <c r="W22" s="195">
        <v>11</v>
      </c>
      <c r="X22" s="195">
        <v>15</v>
      </c>
      <c r="Y22" s="195">
        <v>10</v>
      </c>
      <c r="Z22" s="195">
        <v>9</v>
      </c>
      <c r="AA22" s="195">
        <v>7</v>
      </c>
      <c r="AB22" s="195">
        <v>2</v>
      </c>
      <c r="AC22" s="195">
        <v>2</v>
      </c>
      <c r="AD22" s="195">
        <v>12</v>
      </c>
      <c r="AE22" s="195">
        <v>23</v>
      </c>
      <c r="AF22" s="195">
        <v>4</v>
      </c>
      <c r="AG22" s="195">
        <v>24</v>
      </c>
      <c r="AH22" s="195">
        <v>7</v>
      </c>
      <c r="AI22" s="195">
        <v>2</v>
      </c>
      <c r="AJ22" s="195">
        <v>12</v>
      </c>
      <c r="AK22" s="195">
        <v>29</v>
      </c>
      <c r="AL22" s="195">
        <v>19</v>
      </c>
      <c r="AM22" s="195">
        <v>312</v>
      </c>
      <c r="AN22" s="193">
        <v>0</v>
      </c>
      <c r="AO22" s="193"/>
      <c r="AP22" s="193"/>
      <c r="AQ22" s="193"/>
      <c r="AR22" s="4" t="s">
        <v>172</v>
      </c>
      <c r="AS22" s="196" t="s">
        <v>257</v>
      </c>
      <c r="AT22" s="196" t="s">
        <v>258</v>
      </c>
      <c r="AU22" s="196"/>
      <c r="AV22" s="196"/>
      <c r="AW22" s="196"/>
      <c r="AX22" s="193">
        <v>238.88</v>
      </c>
      <c r="AY22" s="193">
        <v>336.67043100000001</v>
      </c>
      <c r="AZ22" s="193">
        <v>18.703912833333298</v>
      </c>
      <c r="BC22" s="193" t="s">
        <v>259</v>
      </c>
      <c r="BD22" s="197">
        <v>268</v>
      </c>
      <c r="BE22" s="193"/>
      <c r="BF22" s="193"/>
      <c r="BG22" s="193"/>
      <c r="BH22" s="193"/>
      <c r="BI22" s="193">
        <v>372</v>
      </c>
      <c r="BJ22" s="198" t="s">
        <v>177</v>
      </c>
      <c r="BK22" s="198" t="s">
        <v>191</v>
      </c>
      <c r="BL22" s="198" t="s">
        <v>187</v>
      </c>
      <c r="BM22" s="193" t="s">
        <v>174</v>
      </c>
      <c r="BN22" s="193" t="s">
        <v>174</v>
      </c>
      <c r="BO22" s="193" t="s">
        <v>173</v>
      </c>
      <c r="BP22" s="193" t="s">
        <v>173</v>
      </c>
      <c r="BQ22" s="193" t="s">
        <v>173</v>
      </c>
      <c r="BR22" s="196" t="s">
        <v>241</v>
      </c>
      <c r="BS22" s="196">
        <v>3</v>
      </c>
      <c r="BT22" s="196">
        <v>2</v>
      </c>
      <c r="BU22" s="196">
        <v>3</v>
      </c>
      <c r="BV22" s="196">
        <v>2.67</v>
      </c>
      <c r="BW22" t="s">
        <v>542</v>
      </c>
    </row>
    <row r="23" spans="1:75" ht="35" customHeight="1" x14ac:dyDescent="0.4">
      <c r="A23" s="4" t="s">
        <v>149</v>
      </c>
      <c r="B23">
        <v>2008</v>
      </c>
      <c r="C23">
        <v>2027</v>
      </c>
      <c r="D23" t="s">
        <v>179</v>
      </c>
      <c r="E23">
        <v>219</v>
      </c>
      <c r="F23" t="s">
        <v>229</v>
      </c>
      <c r="G23">
        <v>19</v>
      </c>
      <c r="H23">
        <v>19</v>
      </c>
      <c r="I23" s="203">
        <v>0.7</v>
      </c>
      <c r="J23">
        <v>1900</v>
      </c>
      <c r="K23" s="204">
        <v>458</v>
      </c>
      <c r="L23">
        <v>0</v>
      </c>
      <c r="M23">
        <v>145</v>
      </c>
      <c r="N23">
        <v>1</v>
      </c>
      <c r="O23">
        <v>0</v>
      </c>
      <c r="P23">
        <v>2</v>
      </c>
      <c r="Q23">
        <v>3</v>
      </c>
      <c r="R23">
        <v>0</v>
      </c>
      <c r="S23">
        <v>0</v>
      </c>
      <c r="T23" s="12">
        <v>1</v>
      </c>
      <c r="U23" s="12">
        <v>480</v>
      </c>
      <c r="V23" s="12">
        <v>496</v>
      </c>
      <c r="W23" s="12">
        <v>200</v>
      </c>
      <c r="X23" s="12">
        <v>1</v>
      </c>
      <c r="Y23" s="12">
        <v>0</v>
      </c>
      <c r="Z23" s="12">
        <v>0</v>
      </c>
      <c r="AA23">
        <v>0</v>
      </c>
      <c r="AB23">
        <v>1</v>
      </c>
      <c r="AC23">
        <v>1</v>
      </c>
      <c r="AD23">
        <v>200</v>
      </c>
      <c r="AE23">
        <v>0</v>
      </c>
      <c r="AF23">
        <v>1</v>
      </c>
      <c r="AG23">
        <v>250</v>
      </c>
      <c r="AH23">
        <v>0</v>
      </c>
      <c r="AI23">
        <v>2</v>
      </c>
      <c r="AJ23">
        <v>387</v>
      </c>
      <c r="AK23">
        <v>170</v>
      </c>
      <c r="AL23">
        <v>61</v>
      </c>
      <c r="AM23">
        <v>1900</v>
      </c>
      <c r="AN23">
        <v>0</v>
      </c>
      <c r="AR23" t="s">
        <v>196</v>
      </c>
      <c r="AS23" s="102" t="s">
        <v>260</v>
      </c>
      <c r="AT23" s="102" t="s">
        <v>261</v>
      </c>
      <c r="AU23" s="205" t="s">
        <v>262</v>
      </c>
      <c r="AV23" s="205" t="s">
        <v>263</v>
      </c>
      <c r="AX23">
        <v>84.52</v>
      </c>
      <c r="AY23">
        <v>728.53</v>
      </c>
      <c r="AZ23" s="206">
        <v>6.04</v>
      </c>
      <c r="BC23" t="s">
        <v>264</v>
      </c>
      <c r="BD23">
        <v>706</v>
      </c>
      <c r="BE23" s="8" t="s">
        <v>265</v>
      </c>
      <c r="BF23">
        <v>690</v>
      </c>
      <c r="BG23" t="s">
        <v>266</v>
      </c>
      <c r="BH23">
        <v>480</v>
      </c>
      <c r="BI23">
        <v>520</v>
      </c>
      <c r="BJ23" s="8" t="s">
        <v>198</v>
      </c>
      <c r="BK23" s="8" t="s">
        <v>199</v>
      </c>
      <c r="BL23" s="8" t="s">
        <v>198</v>
      </c>
      <c r="BM23" t="s">
        <v>173</v>
      </c>
      <c r="BN23" t="s">
        <v>174</v>
      </c>
      <c r="BO23" s="193" t="s">
        <v>174</v>
      </c>
      <c r="BP23" s="193" t="s">
        <v>173</v>
      </c>
      <c r="BQ23" s="193" t="s">
        <v>174</v>
      </c>
      <c r="BR23" s="196" t="s">
        <v>241</v>
      </c>
      <c r="BS23" s="28">
        <v>3</v>
      </c>
      <c r="BT23" s="28">
        <v>3</v>
      </c>
      <c r="BU23" s="28">
        <v>3</v>
      </c>
      <c r="BV23" s="28">
        <v>3</v>
      </c>
      <c r="BW23" t="s">
        <v>543</v>
      </c>
    </row>
    <row r="24" spans="1:75" ht="35" customHeight="1" x14ac:dyDescent="0.4">
      <c r="A24" s="4" t="s">
        <v>150</v>
      </c>
      <c r="B24">
        <v>2020</v>
      </c>
      <c r="C24">
        <v>2025</v>
      </c>
      <c r="D24" t="s">
        <v>179</v>
      </c>
      <c r="E24">
        <v>60</v>
      </c>
      <c r="F24" t="s">
        <v>229</v>
      </c>
      <c r="G24">
        <v>23</v>
      </c>
      <c r="H24">
        <v>23</v>
      </c>
      <c r="I24" s="203">
        <v>0.85</v>
      </c>
      <c r="J24">
        <v>1187</v>
      </c>
      <c r="K24" s="204">
        <v>517</v>
      </c>
      <c r="L24">
        <v>0</v>
      </c>
      <c r="M24">
        <v>0</v>
      </c>
      <c r="N24">
        <v>0</v>
      </c>
      <c r="P24">
        <v>0</v>
      </c>
      <c r="Q24">
        <v>0</v>
      </c>
      <c r="R24">
        <v>0</v>
      </c>
      <c r="T24" s="12">
        <v>0</v>
      </c>
      <c r="U24" s="12">
        <v>240</v>
      </c>
      <c r="V24" s="12">
        <v>250</v>
      </c>
      <c r="W24" s="12">
        <v>200</v>
      </c>
      <c r="X24" s="12">
        <v>0</v>
      </c>
      <c r="Y24" s="12">
        <v>0</v>
      </c>
      <c r="Z24" s="12">
        <v>0</v>
      </c>
      <c r="AA24">
        <v>0</v>
      </c>
      <c r="AB24">
        <v>2</v>
      </c>
      <c r="AC24">
        <v>0</v>
      </c>
      <c r="AD24">
        <v>0</v>
      </c>
      <c r="AE24">
        <v>60</v>
      </c>
      <c r="AF24">
        <v>0</v>
      </c>
      <c r="AG24">
        <v>0</v>
      </c>
      <c r="AH24">
        <v>0</v>
      </c>
      <c r="AI24">
        <v>0</v>
      </c>
      <c r="AJ24">
        <v>0</v>
      </c>
      <c r="AK24">
        <v>0</v>
      </c>
      <c r="AL24">
        <v>0</v>
      </c>
      <c r="AM24">
        <v>1187</v>
      </c>
      <c r="AN24" t="s">
        <v>267</v>
      </c>
      <c r="AR24" t="s">
        <v>196</v>
      </c>
      <c r="AS24" s="102" t="s">
        <v>268</v>
      </c>
      <c r="AT24" s="102" t="s">
        <v>269</v>
      </c>
      <c r="AU24" s="205" t="s">
        <v>270</v>
      </c>
      <c r="AV24" s="205" t="s">
        <v>271</v>
      </c>
      <c r="AX24">
        <v>9.8000000000000007</v>
      </c>
      <c r="AY24">
        <v>60.008000000000003</v>
      </c>
      <c r="AZ24" s="34">
        <v>9.8000000000000007</v>
      </c>
      <c r="BC24" t="s">
        <v>272</v>
      </c>
      <c r="BD24" s="8"/>
      <c r="BE24" s="8" t="s">
        <v>204</v>
      </c>
      <c r="BF24">
        <v>434</v>
      </c>
      <c r="BJ24" s="8" t="s">
        <v>198</v>
      </c>
      <c r="BK24" s="8" t="s">
        <v>205</v>
      </c>
      <c r="BL24" s="8" t="s">
        <v>198</v>
      </c>
      <c r="BM24" t="s">
        <v>173</v>
      </c>
      <c r="BN24" t="s">
        <v>174</v>
      </c>
      <c r="BO24" s="193" t="s">
        <v>174</v>
      </c>
      <c r="BP24" s="193" t="s">
        <v>173</v>
      </c>
      <c r="BQ24" s="193" t="s">
        <v>174</v>
      </c>
      <c r="BR24" s="196" t="s">
        <v>241</v>
      </c>
      <c r="BS24" s="28">
        <v>3</v>
      </c>
      <c r="BT24" s="28">
        <v>3</v>
      </c>
      <c r="BU24" s="28">
        <v>2</v>
      </c>
      <c r="BV24" s="28">
        <v>2.67</v>
      </c>
      <c r="BW24" t="s">
        <v>544</v>
      </c>
    </row>
    <row r="25" spans="1:75" ht="35" customHeight="1" x14ac:dyDescent="0.35">
      <c r="A25" s="4" t="s">
        <v>151</v>
      </c>
      <c r="B25">
        <v>2015</v>
      </c>
      <c r="C25">
        <v>2020</v>
      </c>
      <c r="D25" t="s">
        <v>167</v>
      </c>
      <c r="E25">
        <v>57</v>
      </c>
      <c r="F25" t="s">
        <v>229</v>
      </c>
      <c r="G25">
        <v>25</v>
      </c>
      <c r="H25">
        <v>26</v>
      </c>
      <c r="I25" s="5">
        <v>0.89</v>
      </c>
      <c r="J25">
        <v>1671</v>
      </c>
      <c r="K25">
        <v>1210</v>
      </c>
      <c r="L25">
        <v>0</v>
      </c>
      <c r="M25">
        <v>147</v>
      </c>
      <c r="N25">
        <v>0</v>
      </c>
      <c r="O25">
        <v>0</v>
      </c>
      <c r="P25">
        <v>0</v>
      </c>
      <c r="Q25">
        <v>0</v>
      </c>
      <c r="R25">
        <v>0</v>
      </c>
      <c r="S25">
        <v>0</v>
      </c>
      <c r="T25">
        <v>0</v>
      </c>
      <c r="U25">
        <v>155</v>
      </c>
      <c r="V25">
        <v>285</v>
      </c>
      <c r="W25">
        <v>33</v>
      </c>
      <c r="X25">
        <v>0</v>
      </c>
      <c r="Y25">
        <v>44</v>
      </c>
      <c r="Z25">
        <v>0</v>
      </c>
      <c r="AA25">
        <v>0</v>
      </c>
      <c r="AB25">
        <v>4</v>
      </c>
      <c r="AC25">
        <v>0</v>
      </c>
      <c r="AD25">
        <v>5</v>
      </c>
      <c r="AE25">
        <v>0</v>
      </c>
      <c r="AF25">
        <v>27</v>
      </c>
      <c r="AG25">
        <v>0</v>
      </c>
      <c r="AH25">
        <v>28</v>
      </c>
      <c r="AI25">
        <v>0</v>
      </c>
      <c r="AJ25">
        <v>240</v>
      </c>
      <c r="AK25">
        <v>0</v>
      </c>
      <c r="AL25">
        <v>185</v>
      </c>
      <c r="AM25">
        <v>1666</v>
      </c>
      <c r="AN25" t="s">
        <v>267</v>
      </c>
      <c r="AR25" t="s">
        <v>196</v>
      </c>
      <c r="AS25" s="27" t="s">
        <v>273</v>
      </c>
      <c r="AT25" s="27" t="s">
        <v>274</v>
      </c>
      <c r="AU25" s="27" t="s">
        <v>275</v>
      </c>
      <c r="AX25">
        <v>30.34</v>
      </c>
      <c r="AY25">
        <v>252.83</v>
      </c>
      <c r="AZ25">
        <v>6.39</v>
      </c>
      <c r="BC25" t="s">
        <v>272</v>
      </c>
      <c r="BD25" s="8"/>
      <c r="BE25" s="8" t="s">
        <v>204</v>
      </c>
      <c r="BF25">
        <v>434</v>
      </c>
      <c r="BJ25" s="8" t="s">
        <v>198</v>
      </c>
      <c r="BK25" s="8" t="s">
        <v>205</v>
      </c>
      <c r="BL25" s="8" t="s">
        <v>198</v>
      </c>
      <c r="BM25" t="s">
        <v>173</v>
      </c>
      <c r="BN25" t="s">
        <v>174</v>
      </c>
      <c r="BO25" t="s">
        <v>174</v>
      </c>
      <c r="BP25" t="s">
        <v>173</v>
      </c>
      <c r="BQ25" t="s">
        <v>174</v>
      </c>
      <c r="BR25" s="28" t="s">
        <v>241</v>
      </c>
      <c r="BS25" s="28">
        <v>3</v>
      </c>
      <c r="BT25" s="28">
        <v>3</v>
      </c>
      <c r="BU25" s="28">
        <v>2</v>
      </c>
      <c r="BV25" s="28">
        <v>2.67</v>
      </c>
    </row>
    <row r="26" spans="1:75" ht="35" customHeight="1" x14ac:dyDescent="0.35">
      <c r="A26" s="3" t="s">
        <v>152</v>
      </c>
      <c r="B26">
        <v>2005</v>
      </c>
      <c r="C26">
        <v>2006</v>
      </c>
      <c r="D26" t="s">
        <v>167</v>
      </c>
      <c r="E26">
        <v>7</v>
      </c>
      <c r="F26" t="s">
        <v>168</v>
      </c>
      <c r="G26">
        <v>16</v>
      </c>
      <c r="H26">
        <v>16</v>
      </c>
      <c r="I26" s="5">
        <v>0.64</v>
      </c>
      <c r="J26">
        <v>30</v>
      </c>
      <c r="K26">
        <v>5</v>
      </c>
      <c r="L26">
        <v>1</v>
      </c>
      <c r="M26">
        <v>1</v>
      </c>
      <c r="N26">
        <v>0</v>
      </c>
      <c r="O26">
        <v>0</v>
      </c>
      <c r="P26">
        <v>1</v>
      </c>
      <c r="Q26">
        <v>0</v>
      </c>
      <c r="R26">
        <v>2</v>
      </c>
      <c r="S26">
        <v>0</v>
      </c>
      <c r="T26">
        <v>1</v>
      </c>
      <c r="U26">
        <v>5</v>
      </c>
      <c r="V26">
        <v>4</v>
      </c>
      <c r="W26">
        <v>0</v>
      </c>
      <c r="X26">
        <v>1</v>
      </c>
      <c r="Y26">
        <v>0</v>
      </c>
      <c r="Z26">
        <v>1</v>
      </c>
      <c r="AA26">
        <v>0</v>
      </c>
      <c r="AB26">
        <v>0</v>
      </c>
      <c r="AC26">
        <v>0</v>
      </c>
      <c r="AD26">
        <v>0</v>
      </c>
      <c r="AE26">
        <v>0</v>
      </c>
      <c r="AF26">
        <v>0</v>
      </c>
      <c r="AG26">
        <v>0</v>
      </c>
      <c r="AH26">
        <v>1</v>
      </c>
      <c r="AI26">
        <v>1</v>
      </c>
      <c r="AJ26">
        <v>1</v>
      </c>
      <c r="AK26">
        <v>2</v>
      </c>
      <c r="AL26">
        <v>2</v>
      </c>
      <c r="AM26" t="e">
        <f>SUM([1]!Tabella1[[#This Row],[Austria_personnel      ]:[UK_personnel           ]])</f>
        <v>#REF!</v>
      </c>
      <c r="AN26">
        <v>0</v>
      </c>
      <c r="AR26" s="154" t="s">
        <v>183</v>
      </c>
      <c r="AS26" s="27" t="s">
        <v>276</v>
      </c>
      <c r="AT26" s="27" t="s">
        <v>277</v>
      </c>
      <c r="AU26" s="27" t="s">
        <v>278</v>
      </c>
      <c r="AX26">
        <v>1.5</v>
      </c>
      <c r="AY26">
        <v>1.5</v>
      </c>
      <c r="AZ26">
        <v>1.5</v>
      </c>
      <c r="BC26" t="s">
        <v>254</v>
      </c>
      <c r="BD26" s="8" t="s">
        <v>279</v>
      </c>
      <c r="BI26">
        <v>343</v>
      </c>
      <c r="BJ26" s="8" t="s">
        <v>185</v>
      </c>
      <c r="BK26" s="8" t="s">
        <v>244</v>
      </c>
      <c r="BL26" s="8" t="s">
        <v>187</v>
      </c>
      <c r="BM26" t="s">
        <v>173</v>
      </c>
      <c r="BN26" t="s">
        <v>173</v>
      </c>
      <c r="BO26" t="s">
        <v>173</v>
      </c>
      <c r="BP26" t="s">
        <v>173</v>
      </c>
      <c r="BQ26" t="s">
        <v>173</v>
      </c>
      <c r="BR26" s="28" t="s">
        <v>175</v>
      </c>
      <c r="BS26" s="28">
        <v>2</v>
      </c>
      <c r="BT26" s="28">
        <v>1</v>
      </c>
      <c r="BU26" s="28">
        <v>3</v>
      </c>
      <c r="BV26" s="28">
        <v>2</v>
      </c>
    </row>
    <row r="27" spans="1:75" ht="35" customHeight="1" x14ac:dyDescent="0.35">
      <c r="A27" s="3" t="s">
        <v>153</v>
      </c>
      <c r="B27">
        <v>2007</v>
      </c>
      <c r="C27">
        <v>2016</v>
      </c>
      <c r="D27" t="s">
        <v>167</v>
      </c>
      <c r="E27">
        <v>113</v>
      </c>
      <c r="F27" t="s">
        <v>168</v>
      </c>
      <c r="G27">
        <v>23</v>
      </c>
      <c r="H27">
        <v>23</v>
      </c>
      <c r="I27" s="5">
        <v>0.85199999999999998</v>
      </c>
      <c r="J27">
        <v>347</v>
      </c>
      <c r="K27">
        <v>25</v>
      </c>
      <c r="L27">
        <v>5</v>
      </c>
      <c r="M27">
        <v>4</v>
      </c>
      <c r="N27">
        <v>2</v>
      </c>
      <c r="O27">
        <v>1</v>
      </c>
      <c r="P27">
        <v>0</v>
      </c>
      <c r="Q27">
        <v>12</v>
      </c>
      <c r="R27">
        <v>15</v>
      </c>
      <c r="S27">
        <v>4</v>
      </c>
      <c r="T27">
        <v>40</v>
      </c>
      <c r="U27">
        <v>10</v>
      </c>
      <c r="V27">
        <v>60</v>
      </c>
      <c r="W27">
        <v>4</v>
      </c>
      <c r="X27">
        <v>11</v>
      </c>
      <c r="Y27">
        <v>6</v>
      </c>
      <c r="Z27">
        <v>3</v>
      </c>
      <c r="AA27">
        <v>4</v>
      </c>
      <c r="AB27">
        <v>0</v>
      </c>
      <c r="AC27">
        <v>0</v>
      </c>
      <c r="AD27">
        <v>38</v>
      </c>
      <c r="AE27">
        <v>4</v>
      </c>
      <c r="AF27">
        <v>2</v>
      </c>
      <c r="AG27">
        <v>27</v>
      </c>
      <c r="AH27">
        <v>2</v>
      </c>
      <c r="AI27">
        <v>0</v>
      </c>
      <c r="AJ27">
        <v>7</v>
      </c>
      <c r="AK27">
        <v>33</v>
      </c>
      <c r="AL27">
        <v>30</v>
      </c>
      <c r="AM27">
        <v>343</v>
      </c>
      <c r="AN27">
        <v>0</v>
      </c>
      <c r="AR27" s="154" t="s">
        <v>183</v>
      </c>
      <c r="AS27" s="102" t="s">
        <v>280</v>
      </c>
      <c r="AT27" s="27" t="s">
        <v>281</v>
      </c>
      <c r="AX27">
        <v>428</v>
      </c>
      <c r="AY27">
        <v>428</v>
      </c>
      <c r="AZ27">
        <v>47.5</v>
      </c>
      <c r="BC27" t="s">
        <v>282</v>
      </c>
      <c r="BD27" s="8" t="s">
        <v>283</v>
      </c>
      <c r="BI27">
        <v>700</v>
      </c>
      <c r="BJ27" s="8" t="s">
        <v>177</v>
      </c>
      <c r="BK27" s="8" t="s">
        <v>284</v>
      </c>
      <c r="BL27" s="8" t="s">
        <v>192</v>
      </c>
      <c r="BM27" t="s">
        <v>173</v>
      </c>
      <c r="BN27" t="s">
        <v>174</v>
      </c>
      <c r="BO27" t="s">
        <v>174</v>
      </c>
      <c r="BP27" t="s">
        <v>173</v>
      </c>
      <c r="BQ27" t="s">
        <v>173</v>
      </c>
      <c r="BR27" s="28" t="s">
        <v>241</v>
      </c>
      <c r="BS27" s="28">
        <v>3</v>
      </c>
      <c r="BT27" s="28">
        <v>2</v>
      </c>
      <c r="BU27" s="28">
        <v>3</v>
      </c>
      <c r="BV27" s="28">
        <v>2.67</v>
      </c>
    </row>
    <row r="28" spans="1:75" ht="35" customHeight="1" x14ac:dyDescent="0.4">
      <c r="A28" s="3" t="s">
        <v>154</v>
      </c>
      <c r="B28">
        <v>2003</v>
      </c>
      <c r="C28">
        <v>2012</v>
      </c>
      <c r="D28" t="s">
        <v>167</v>
      </c>
      <c r="E28">
        <v>113</v>
      </c>
      <c r="F28" t="s">
        <v>168</v>
      </c>
      <c r="G28">
        <v>15</v>
      </c>
      <c r="H28">
        <v>27</v>
      </c>
      <c r="I28" s="5">
        <v>1</v>
      </c>
      <c r="J28">
        <v>554</v>
      </c>
      <c r="K28">
        <v>47</v>
      </c>
      <c r="L28">
        <v>7</v>
      </c>
      <c r="M28">
        <v>10</v>
      </c>
      <c r="N28">
        <v>3</v>
      </c>
      <c r="O28">
        <v>0</v>
      </c>
      <c r="P28">
        <v>1</v>
      </c>
      <c r="Q28">
        <v>6</v>
      </c>
      <c r="R28">
        <v>14</v>
      </c>
      <c r="S28">
        <v>2</v>
      </c>
      <c r="T28" s="20">
        <v>23</v>
      </c>
      <c r="U28">
        <v>85</v>
      </c>
      <c r="V28">
        <v>83</v>
      </c>
      <c r="W28">
        <v>11</v>
      </c>
      <c r="X28">
        <v>5</v>
      </c>
      <c r="Y28">
        <v>5</v>
      </c>
      <c r="Z28">
        <v>0</v>
      </c>
      <c r="AA28">
        <v>2</v>
      </c>
      <c r="AB28">
        <v>3</v>
      </c>
      <c r="AC28">
        <v>1</v>
      </c>
      <c r="AD28">
        <v>37</v>
      </c>
      <c r="AE28">
        <v>12</v>
      </c>
      <c r="AF28">
        <v>10</v>
      </c>
      <c r="AG28">
        <v>9</v>
      </c>
      <c r="AH28">
        <v>4</v>
      </c>
      <c r="AI28">
        <v>4</v>
      </c>
      <c r="AJ28">
        <v>22</v>
      </c>
      <c r="AK28">
        <v>15</v>
      </c>
      <c r="AL28">
        <v>70</v>
      </c>
      <c r="AM28">
        <v>442</v>
      </c>
      <c r="AN28">
        <v>0</v>
      </c>
      <c r="AR28" s="154" t="s">
        <v>183</v>
      </c>
      <c r="AS28" s="27" t="s">
        <v>285</v>
      </c>
      <c r="AT28" s="27" t="s">
        <v>286</v>
      </c>
      <c r="AU28" s="27" t="s">
        <v>287</v>
      </c>
      <c r="AV28" s="27" t="s">
        <v>288</v>
      </c>
      <c r="AW28" s="27" t="s">
        <v>289</v>
      </c>
      <c r="AX28">
        <v>159.30000000000001</v>
      </c>
      <c r="AY28">
        <v>159.30000000000001</v>
      </c>
      <c r="AZ28">
        <v>17.7</v>
      </c>
      <c r="BC28" t="s">
        <v>242</v>
      </c>
      <c r="BD28" s="8" t="s">
        <v>243</v>
      </c>
      <c r="BI28">
        <v>346</v>
      </c>
      <c r="BJ28" s="8" t="s">
        <v>185</v>
      </c>
      <c r="BK28" s="8" t="s">
        <v>244</v>
      </c>
      <c r="BL28" s="8" t="s">
        <v>187</v>
      </c>
      <c r="BM28" t="s">
        <v>174</v>
      </c>
      <c r="BN28" t="s">
        <v>174</v>
      </c>
      <c r="BO28" t="s">
        <v>174</v>
      </c>
      <c r="BP28" s="6" t="s">
        <v>173</v>
      </c>
      <c r="BQ28" s="6" t="s">
        <v>173</v>
      </c>
      <c r="BR28" s="30" t="s">
        <v>241</v>
      </c>
      <c r="BS28" s="28">
        <v>3</v>
      </c>
      <c r="BT28" s="28">
        <v>2</v>
      </c>
      <c r="BU28" s="28">
        <v>3</v>
      </c>
      <c r="BV28" s="28">
        <v>2.67</v>
      </c>
    </row>
    <row r="29" spans="1:75" ht="35" customHeight="1" x14ac:dyDescent="0.4">
      <c r="A29" s="3" t="s">
        <v>155</v>
      </c>
      <c r="B29">
        <v>2007</v>
      </c>
      <c r="C29">
        <v>2014</v>
      </c>
      <c r="D29" t="s">
        <v>167</v>
      </c>
      <c r="E29">
        <v>87</v>
      </c>
      <c r="F29" t="s">
        <v>168</v>
      </c>
      <c r="G29">
        <v>7</v>
      </c>
      <c r="H29">
        <v>9</v>
      </c>
      <c r="I29" s="5">
        <v>0.26</v>
      </c>
      <c r="J29">
        <v>40</v>
      </c>
      <c r="K29">
        <v>1</v>
      </c>
      <c r="L29">
        <v>0</v>
      </c>
      <c r="M29">
        <v>12</v>
      </c>
      <c r="N29">
        <v>0</v>
      </c>
      <c r="O29">
        <v>0</v>
      </c>
      <c r="P29">
        <v>0</v>
      </c>
      <c r="Q29">
        <v>0</v>
      </c>
      <c r="R29">
        <v>0</v>
      </c>
      <c r="S29">
        <v>0</v>
      </c>
      <c r="T29">
        <v>1</v>
      </c>
      <c r="U29">
        <v>16</v>
      </c>
      <c r="V29">
        <v>2</v>
      </c>
      <c r="W29">
        <v>0</v>
      </c>
      <c r="X29">
        <v>0</v>
      </c>
      <c r="Y29">
        <v>0</v>
      </c>
      <c r="Z29">
        <v>0</v>
      </c>
      <c r="AA29">
        <v>0</v>
      </c>
      <c r="AB29">
        <v>0</v>
      </c>
      <c r="AC29">
        <v>0</v>
      </c>
      <c r="AD29">
        <v>0</v>
      </c>
      <c r="AE29">
        <v>0</v>
      </c>
      <c r="AF29">
        <v>4</v>
      </c>
      <c r="AG29">
        <v>1</v>
      </c>
      <c r="AH29" s="7">
        <v>0</v>
      </c>
      <c r="AI29" s="7">
        <v>0</v>
      </c>
      <c r="AJ29" s="7">
        <v>0</v>
      </c>
      <c r="AK29">
        <v>4</v>
      </c>
      <c r="AL29">
        <v>0</v>
      </c>
      <c r="AM29">
        <v>40</v>
      </c>
      <c r="AN29" t="s">
        <v>214</v>
      </c>
      <c r="AR29" t="s">
        <v>183</v>
      </c>
      <c r="AS29" s="27" t="s">
        <v>290</v>
      </c>
      <c r="AT29" s="27" t="s">
        <v>291</v>
      </c>
      <c r="AU29" s="27" t="s">
        <v>292</v>
      </c>
      <c r="AV29" s="27"/>
      <c r="AX29">
        <v>33.4</v>
      </c>
      <c r="AY29">
        <v>33.4</v>
      </c>
      <c r="AZ29">
        <v>4.8</v>
      </c>
      <c r="BC29" t="s">
        <v>247</v>
      </c>
      <c r="BD29" s="8" t="s">
        <v>293</v>
      </c>
      <c r="BI29">
        <v>490</v>
      </c>
      <c r="BJ29" s="8" t="s">
        <v>198</v>
      </c>
      <c r="BK29" s="8" t="s">
        <v>232</v>
      </c>
      <c r="BL29" s="8" t="s">
        <v>198</v>
      </c>
      <c r="BM29" t="s">
        <v>173</v>
      </c>
      <c r="BN29" t="s">
        <v>174</v>
      </c>
      <c r="BO29" t="s">
        <v>173</v>
      </c>
      <c r="BP29" t="s">
        <v>173</v>
      </c>
      <c r="BQ29" t="s">
        <v>173</v>
      </c>
      <c r="BR29" s="28" t="s">
        <v>219</v>
      </c>
      <c r="BS29" s="28">
        <v>1</v>
      </c>
      <c r="BT29" s="28">
        <v>1</v>
      </c>
      <c r="BU29" s="28">
        <v>2</v>
      </c>
      <c r="BV29" s="28">
        <v>1.33</v>
      </c>
    </row>
    <row r="30" spans="1:75" ht="35" customHeight="1" x14ac:dyDescent="0.35">
      <c r="A30" s="3" t="s">
        <v>156</v>
      </c>
      <c r="B30">
        <v>2003</v>
      </c>
      <c r="C30">
        <v>2005</v>
      </c>
      <c r="D30" t="s">
        <v>167</v>
      </c>
      <c r="E30">
        <v>24</v>
      </c>
      <c r="F30" t="s">
        <v>168</v>
      </c>
      <c r="G30">
        <v>15</v>
      </c>
      <c r="H30">
        <v>25</v>
      </c>
      <c r="I30" s="5">
        <v>1</v>
      </c>
      <c r="J30">
        <v>200</v>
      </c>
      <c r="K30">
        <v>13</v>
      </c>
      <c r="L30">
        <v>3</v>
      </c>
      <c r="M30">
        <v>6</v>
      </c>
      <c r="N30">
        <v>0</v>
      </c>
      <c r="O30">
        <v>0</v>
      </c>
      <c r="P30">
        <v>4</v>
      </c>
      <c r="Q30">
        <v>3</v>
      </c>
      <c r="R30">
        <v>6</v>
      </c>
      <c r="S30">
        <v>0</v>
      </c>
      <c r="T30">
        <v>8</v>
      </c>
      <c r="U30">
        <v>23</v>
      </c>
      <c r="V30">
        <v>25</v>
      </c>
      <c r="W30">
        <v>25</v>
      </c>
      <c r="X30">
        <v>5</v>
      </c>
      <c r="Y30">
        <v>2</v>
      </c>
      <c r="Z30">
        <v>2</v>
      </c>
      <c r="AA30">
        <v>2</v>
      </c>
      <c r="AB30">
        <v>1</v>
      </c>
      <c r="AC30">
        <v>0</v>
      </c>
      <c r="AD30">
        <v>15</v>
      </c>
      <c r="AE30">
        <v>3</v>
      </c>
      <c r="AF30">
        <v>1</v>
      </c>
      <c r="AG30">
        <v>0</v>
      </c>
      <c r="AH30">
        <v>2</v>
      </c>
      <c r="AI30">
        <v>5</v>
      </c>
      <c r="AJ30">
        <v>11</v>
      </c>
      <c r="AK30">
        <v>11</v>
      </c>
      <c r="AL30">
        <v>7</v>
      </c>
      <c r="AM30">
        <v>177</v>
      </c>
      <c r="AN30">
        <v>0</v>
      </c>
      <c r="AR30" s="154" t="s">
        <v>196</v>
      </c>
      <c r="AS30" s="27" t="s">
        <v>294</v>
      </c>
      <c r="AT30" s="27" t="s">
        <v>295</v>
      </c>
      <c r="AX30">
        <v>31</v>
      </c>
      <c r="AY30">
        <v>31</v>
      </c>
      <c r="AZ30">
        <v>15.5</v>
      </c>
      <c r="BC30" t="s">
        <v>254</v>
      </c>
      <c r="BD30" s="8" t="s">
        <v>279</v>
      </c>
      <c r="BI30">
        <v>343</v>
      </c>
      <c r="BJ30" s="8" t="s">
        <v>185</v>
      </c>
      <c r="BK30" s="8" t="s">
        <v>244</v>
      </c>
      <c r="BL30" s="8" t="s">
        <v>187</v>
      </c>
      <c r="BM30" t="s">
        <v>174</v>
      </c>
      <c r="BN30" t="s">
        <v>173</v>
      </c>
      <c r="BO30" t="s">
        <v>173</v>
      </c>
      <c r="BP30" t="s">
        <v>173</v>
      </c>
      <c r="BQ30" t="s">
        <v>173</v>
      </c>
      <c r="BR30" s="28" t="s">
        <v>241</v>
      </c>
      <c r="BS30" s="28">
        <v>3</v>
      </c>
      <c r="BT30" s="28">
        <v>2</v>
      </c>
      <c r="BU30" s="28">
        <v>3</v>
      </c>
      <c r="BV30" s="28">
        <v>2.67</v>
      </c>
    </row>
    <row r="31" spans="1:75" ht="35" customHeight="1" x14ac:dyDescent="0.35">
      <c r="A31" s="3" t="s">
        <v>157</v>
      </c>
      <c r="B31">
        <v>2005</v>
      </c>
      <c r="C31">
        <v>2007</v>
      </c>
      <c r="D31" t="s">
        <v>167</v>
      </c>
      <c r="E31">
        <v>26</v>
      </c>
      <c r="F31" t="s">
        <v>168</v>
      </c>
      <c r="G31">
        <v>6</v>
      </c>
      <c r="H31">
        <v>6</v>
      </c>
      <c r="I31" s="5">
        <v>0.24</v>
      </c>
      <c r="J31">
        <v>27</v>
      </c>
      <c r="K31">
        <v>4</v>
      </c>
      <c r="L31">
        <v>0</v>
      </c>
      <c r="M31">
        <v>2</v>
      </c>
      <c r="N31">
        <v>0</v>
      </c>
      <c r="O31">
        <v>0</v>
      </c>
      <c r="P31">
        <v>0</v>
      </c>
      <c r="Q31">
        <v>0</v>
      </c>
      <c r="R31">
        <v>0</v>
      </c>
      <c r="S31">
        <v>0</v>
      </c>
      <c r="T31">
        <v>0</v>
      </c>
      <c r="U31">
        <v>12</v>
      </c>
      <c r="V31">
        <v>0</v>
      </c>
      <c r="W31">
        <v>0</v>
      </c>
      <c r="X31">
        <v>0</v>
      </c>
      <c r="Y31">
        <v>0</v>
      </c>
      <c r="Z31">
        <v>0</v>
      </c>
      <c r="AA31">
        <v>0</v>
      </c>
      <c r="AB31">
        <v>0</v>
      </c>
      <c r="AC31">
        <v>0</v>
      </c>
      <c r="AD31">
        <v>2</v>
      </c>
      <c r="AE31">
        <v>0</v>
      </c>
      <c r="AF31">
        <v>6</v>
      </c>
      <c r="AG31">
        <v>0</v>
      </c>
      <c r="AH31">
        <v>0</v>
      </c>
      <c r="AI31">
        <v>0</v>
      </c>
      <c r="AJ31">
        <v>0</v>
      </c>
      <c r="AK31">
        <v>1</v>
      </c>
      <c r="AL31">
        <v>0</v>
      </c>
      <c r="AM31" t="e">
        <f>SUM([1]!Tabella1[[#This Row],[Austria_personnel      ]:[UK_personnel           ]])</f>
        <v>#REF!</v>
      </c>
      <c r="AN31" t="s">
        <v>214</v>
      </c>
      <c r="AR31" t="s">
        <v>218</v>
      </c>
      <c r="AS31" s="27" t="s">
        <v>296</v>
      </c>
      <c r="AT31" s="27" t="s">
        <v>297</v>
      </c>
      <c r="AU31" s="27"/>
      <c r="AV31" s="27"/>
      <c r="AX31">
        <v>4.3</v>
      </c>
      <c r="AY31">
        <v>4.3</v>
      </c>
      <c r="AZ31">
        <v>2.15</v>
      </c>
      <c r="BC31" t="s">
        <v>247</v>
      </c>
      <c r="BD31" s="8" t="s">
        <v>293</v>
      </c>
      <c r="BI31">
        <v>490</v>
      </c>
      <c r="BJ31" s="8" t="s">
        <v>198</v>
      </c>
      <c r="BK31" s="8" t="s">
        <v>232</v>
      </c>
      <c r="BL31" s="8" t="s">
        <v>198</v>
      </c>
      <c r="BM31" t="s">
        <v>173</v>
      </c>
      <c r="BN31" t="s">
        <v>174</v>
      </c>
      <c r="BO31" t="s">
        <v>173</v>
      </c>
      <c r="BP31" t="s">
        <v>173</v>
      </c>
      <c r="BQ31" t="s">
        <v>173</v>
      </c>
      <c r="BR31" s="28" t="s">
        <v>219</v>
      </c>
      <c r="BS31" s="28">
        <v>1</v>
      </c>
      <c r="BT31" s="28">
        <v>1</v>
      </c>
      <c r="BU31" s="28">
        <v>2</v>
      </c>
      <c r="BV31" s="28">
        <v>1.33</v>
      </c>
    </row>
    <row r="32" spans="1:75" ht="35" customHeight="1" x14ac:dyDescent="0.35">
      <c r="A32" s="3" t="s">
        <v>158</v>
      </c>
      <c r="B32">
        <v>2006</v>
      </c>
      <c r="C32">
        <v>2025</v>
      </c>
      <c r="D32" t="s">
        <v>179</v>
      </c>
      <c r="E32">
        <v>234</v>
      </c>
      <c r="F32" t="s">
        <v>168</v>
      </c>
      <c r="G32">
        <v>16</v>
      </c>
      <c r="H32">
        <v>28</v>
      </c>
      <c r="I32" s="5">
        <v>0.64</v>
      </c>
      <c r="J32">
        <v>116</v>
      </c>
      <c r="K32">
        <v>9</v>
      </c>
      <c r="L32">
        <v>0</v>
      </c>
      <c r="M32">
        <v>4</v>
      </c>
      <c r="N32">
        <v>1</v>
      </c>
      <c r="O32">
        <v>0</v>
      </c>
      <c r="P32">
        <v>1</v>
      </c>
      <c r="Q32">
        <v>1</v>
      </c>
      <c r="R32">
        <v>4</v>
      </c>
      <c r="S32">
        <v>1</v>
      </c>
      <c r="T32">
        <v>4</v>
      </c>
      <c r="U32">
        <v>3</v>
      </c>
      <c r="V32">
        <v>5</v>
      </c>
      <c r="W32">
        <v>0</v>
      </c>
      <c r="X32">
        <v>0</v>
      </c>
      <c r="Y32">
        <v>1</v>
      </c>
      <c r="Z32">
        <v>0</v>
      </c>
      <c r="AA32">
        <v>1</v>
      </c>
      <c r="AB32">
        <v>0</v>
      </c>
      <c r="AC32">
        <v>0</v>
      </c>
      <c r="AD32">
        <v>5</v>
      </c>
      <c r="AE32">
        <v>0</v>
      </c>
      <c r="AF32">
        <v>0</v>
      </c>
      <c r="AG32">
        <v>1</v>
      </c>
      <c r="AH32">
        <v>1</v>
      </c>
      <c r="AI32">
        <v>2</v>
      </c>
      <c r="AJ32">
        <v>3</v>
      </c>
      <c r="AK32">
        <v>6</v>
      </c>
      <c r="AL32">
        <v>6</v>
      </c>
      <c r="AM32">
        <v>58</v>
      </c>
      <c r="AN32">
        <v>0</v>
      </c>
      <c r="AR32" s="154" t="s">
        <v>183</v>
      </c>
      <c r="AS32" s="27" t="s">
        <v>298</v>
      </c>
      <c r="AT32" s="27" t="s">
        <v>299</v>
      </c>
      <c r="AU32" s="27" t="s">
        <v>300</v>
      </c>
      <c r="AX32">
        <v>136.96</v>
      </c>
      <c r="AY32">
        <v>185.83</v>
      </c>
      <c r="AZ32">
        <v>9.5299999999999994</v>
      </c>
      <c r="BC32" t="s">
        <v>213</v>
      </c>
      <c r="BD32" s="8" t="s">
        <v>301</v>
      </c>
      <c r="BI32">
        <v>666</v>
      </c>
      <c r="BJ32" s="8" t="s">
        <v>177</v>
      </c>
      <c r="BK32" s="8" t="s">
        <v>191</v>
      </c>
      <c r="BL32" s="8" t="s">
        <v>192</v>
      </c>
      <c r="BM32" t="s">
        <v>173</v>
      </c>
      <c r="BN32" t="s">
        <v>173</v>
      </c>
      <c r="BO32" t="s">
        <v>173</v>
      </c>
      <c r="BP32" t="s">
        <v>173</v>
      </c>
      <c r="BQ32" s="193" t="s">
        <v>173</v>
      </c>
      <c r="BR32" s="28" t="s">
        <v>175</v>
      </c>
      <c r="BS32" s="28">
        <v>2</v>
      </c>
      <c r="BT32" s="28">
        <v>1</v>
      </c>
      <c r="BU32" s="28">
        <v>3</v>
      </c>
      <c r="BV32" s="28">
        <v>2</v>
      </c>
      <c r="BW32" t="s">
        <v>546</v>
      </c>
    </row>
    <row r="33" spans="1:75" ht="35" customHeight="1" x14ac:dyDescent="0.35">
      <c r="A33" s="3" t="s">
        <v>159</v>
      </c>
      <c r="B33">
        <v>2012</v>
      </c>
      <c r="C33">
        <v>2027</v>
      </c>
      <c r="D33" t="s">
        <v>179</v>
      </c>
      <c r="E33">
        <v>176</v>
      </c>
      <c r="F33" t="s">
        <v>168</v>
      </c>
      <c r="G33">
        <v>16</v>
      </c>
      <c r="H33">
        <v>19</v>
      </c>
      <c r="I33" s="5">
        <v>0.59</v>
      </c>
      <c r="J33">
        <v>99</v>
      </c>
      <c r="K33">
        <v>7</v>
      </c>
      <c r="L33">
        <v>0</v>
      </c>
      <c r="M33">
        <v>3</v>
      </c>
      <c r="N33">
        <v>0</v>
      </c>
      <c r="O33">
        <v>0</v>
      </c>
      <c r="P33">
        <v>0</v>
      </c>
      <c r="Q33">
        <v>1</v>
      </c>
      <c r="R33">
        <v>4</v>
      </c>
      <c r="S33">
        <v>0</v>
      </c>
      <c r="T33">
        <v>1</v>
      </c>
      <c r="U33">
        <v>9</v>
      </c>
      <c r="V33">
        <v>8</v>
      </c>
      <c r="W33">
        <v>2</v>
      </c>
      <c r="X33">
        <v>1</v>
      </c>
      <c r="Y33">
        <v>1</v>
      </c>
      <c r="Z33">
        <v>0</v>
      </c>
      <c r="AA33">
        <v>0</v>
      </c>
      <c r="AB33">
        <v>0</v>
      </c>
      <c r="AC33">
        <v>0</v>
      </c>
      <c r="AD33">
        <v>2</v>
      </c>
      <c r="AE33">
        <v>1</v>
      </c>
      <c r="AF33">
        <v>0</v>
      </c>
      <c r="AG33">
        <v>0</v>
      </c>
      <c r="AH33">
        <v>0</v>
      </c>
      <c r="AI33">
        <v>0</v>
      </c>
      <c r="AJ33">
        <v>5</v>
      </c>
      <c r="AK33">
        <v>4</v>
      </c>
      <c r="AL33">
        <v>19</v>
      </c>
      <c r="AM33">
        <v>76</v>
      </c>
      <c r="AN33">
        <v>0</v>
      </c>
      <c r="AR33" t="s">
        <v>196</v>
      </c>
      <c r="AS33" s="27" t="s">
        <v>302</v>
      </c>
      <c r="AT33" s="27" t="s">
        <v>303</v>
      </c>
      <c r="AU33" s="27"/>
      <c r="AV33" s="27"/>
      <c r="AX33" s="10">
        <v>274.48700000000002</v>
      </c>
      <c r="AY33" s="10">
        <v>467.80399999999997</v>
      </c>
      <c r="AZ33" s="10">
        <v>27.45</v>
      </c>
      <c r="BC33" t="s">
        <v>264</v>
      </c>
      <c r="BD33" s="8" t="s">
        <v>304</v>
      </c>
      <c r="BE33" s="18" t="s">
        <v>265</v>
      </c>
      <c r="BF33" s="10">
        <v>690</v>
      </c>
      <c r="BG33" s="10" t="s">
        <v>305</v>
      </c>
      <c r="BH33" s="21">
        <v>262</v>
      </c>
      <c r="BI33">
        <v>520</v>
      </c>
      <c r="BJ33" s="8" t="s">
        <v>198</v>
      </c>
      <c r="BK33" s="8" t="s">
        <v>199</v>
      </c>
      <c r="BL33" s="8" t="s">
        <v>198</v>
      </c>
      <c r="BM33" t="s">
        <v>173</v>
      </c>
      <c r="BN33" t="s">
        <v>174</v>
      </c>
      <c r="BO33" t="s">
        <v>173</v>
      </c>
      <c r="BP33" t="s">
        <v>173</v>
      </c>
      <c r="BQ33" t="s">
        <v>174</v>
      </c>
      <c r="BR33" s="28" t="s">
        <v>175</v>
      </c>
      <c r="BS33" s="28">
        <v>2</v>
      </c>
      <c r="BT33" s="28">
        <v>1</v>
      </c>
      <c r="BU33" s="28">
        <v>3</v>
      </c>
      <c r="BV33" s="28">
        <v>2</v>
      </c>
      <c r="BW33" t="s">
        <v>547</v>
      </c>
    </row>
    <row r="34" spans="1:75" ht="35" customHeight="1" x14ac:dyDescent="0.35">
      <c r="A34" s="3" t="s">
        <v>160</v>
      </c>
      <c r="B34">
        <v>2004</v>
      </c>
      <c r="C34">
        <v>2005</v>
      </c>
      <c r="D34" t="s">
        <v>167</v>
      </c>
      <c r="E34">
        <v>12</v>
      </c>
      <c r="F34" t="s">
        <v>168</v>
      </c>
      <c r="G34">
        <v>10</v>
      </c>
      <c r="H34">
        <v>10</v>
      </c>
      <c r="I34" s="5">
        <v>0.4</v>
      </c>
      <c r="J34">
        <v>10</v>
      </c>
      <c r="K34">
        <v>1</v>
      </c>
      <c r="L34">
        <v>0</v>
      </c>
      <c r="M34">
        <v>0</v>
      </c>
      <c r="N34">
        <v>0</v>
      </c>
      <c r="O34">
        <v>0</v>
      </c>
      <c r="P34">
        <v>0</v>
      </c>
      <c r="Q34">
        <v>0</v>
      </c>
      <c r="R34">
        <v>1</v>
      </c>
      <c r="S34">
        <v>1</v>
      </c>
      <c r="T34">
        <v>0</v>
      </c>
      <c r="U34">
        <v>1</v>
      </c>
      <c r="V34">
        <v>1</v>
      </c>
      <c r="W34">
        <v>0</v>
      </c>
      <c r="X34">
        <v>0</v>
      </c>
      <c r="Y34">
        <v>0</v>
      </c>
      <c r="Z34">
        <v>1</v>
      </c>
      <c r="AA34">
        <v>1</v>
      </c>
      <c r="AB34">
        <v>0</v>
      </c>
      <c r="AC34">
        <v>0</v>
      </c>
      <c r="AD34">
        <v>1</v>
      </c>
      <c r="AE34">
        <v>1</v>
      </c>
      <c r="AF34">
        <v>0</v>
      </c>
      <c r="AG34">
        <v>0</v>
      </c>
      <c r="AH34">
        <v>0</v>
      </c>
      <c r="AI34">
        <v>0</v>
      </c>
      <c r="AJ34">
        <v>0</v>
      </c>
      <c r="AK34">
        <v>1</v>
      </c>
      <c r="AL34">
        <v>0</v>
      </c>
      <c r="AM34" t="e">
        <f>SUM([1]!Tabella1[[#This Row],[Austria_personnel      ]:[UK_personnel           ]])</f>
        <v>#REF!</v>
      </c>
      <c r="AN34">
        <v>0</v>
      </c>
      <c r="AR34" s="154" t="s">
        <v>183</v>
      </c>
      <c r="AS34" s="27" t="s">
        <v>306</v>
      </c>
      <c r="AT34" s="27" t="s">
        <v>307</v>
      </c>
      <c r="AX34" s="6">
        <v>2</v>
      </c>
      <c r="AY34" s="6">
        <v>2</v>
      </c>
      <c r="AZ34" s="6">
        <v>2</v>
      </c>
      <c r="BC34" s="6" t="s">
        <v>259</v>
      </c>
      <c r="BD34" s="11">
        <v>268</v>
      </c>
      <c r="BI34">
        <v>372</v>
      </c>
      <c r="BJ34" s="11" t="s">
        <v>177</v>
      </c>
      <c r="BK34" s="11" t="s">
        <v>191</v>
      </c>
      <c r="BL34" s="11" t="s">
        <v>187</v>
      </c>
      <c r="BM34" t="s">
        <v>173</v>
      </c>
      <c r="BN34" t="s">
        <v>173</v>
      </c>
      <c r="BO34" t="s">
        <v>173</v>
      </c>
      <c r="BP34" t="s">
        <v>173</v>
      </c>
      <c r="BQ34" s="6" t="s">
        <v>173</v>
      </c>
      <c r="BR34" s="28" t="s">
        <v>175</v>
      </c>
      <c r="BS34" s="28">
        <v>2</v>
      </c>
      <c r="BT34" s="28">
        <v>1</v>
      </c>
      <c r="BU34" s="28">
        <v>3</v>
      </c>
      <c r="BV34" s="28">
        <v>2</v>
      </c>
    </row>
    <row r="35" spans="1:75" ht="35" customHeight="1" x14ac:dyDescent="0.35">
      <c r="A35" s="3" t="s">
        <v>161</v>
      </c>
      <c r="B35">
        <v>2008</v>
      </c>
      <c r="C35">
        <v>2025</v>
      </c>
      <c r="D35" t="s">
        <v>179</v>
      </c>
      <c r="E35">
        <v>198</v>
      </c>
      <c r="F35" t="s">
        <v>168</v>
      </c>
      <c r="G35">
        <v>25</v>
      </c>
      <c r="H35">
        <v>28</v>
      </c>
      <c r="I35" s="5">
        <v>0.92589999999999995</v>
      </c>
      <c r="J35">
        <v>1651</v>
      </c>
      <c r="K35">
        <v>182</v>
      </c>
      <c r="L35">
        <v>25</v>
      </c>
      <c r="M35">
        <v>21</v>
      </c>
      <c r="N35">
        <v>77</v>
      </c>
      <c r="O35">
        <v>0</v>
      </c>
      <c r="P35">
        <v>0</v>
      </c>
      <c r="Q35">
        <v>29</v>
      </c>
      <c r="R35">
        <v>37</v>
      </c>
      <c r="S35">
        <v>8</v>
      </c>
      <c r="T35">
        <v>75</v>
      </c>
      <c r="U35">
        <v>188</v>
      </c>
      <c r="V35">
        <v>118</v>
      </c>
      <c r="W35">
        <v>38</v>
      </c>
      <c r="X35">
        <v>62</v>
      </c>
      <c r="Y35">
        <v>18</v>
      </c>
      <c r="Z35">
        <v>7</v>
      </c>
      <c r="AA35">
        <v>6</v>
      </c>
      <c r="AB35">
        <v>1</v>
      </c>
      <c r="AC35">
        <v>2</v>
      </c>
      <c r="AD35">
        <v>36</v>
      </c>
      <c r="AE35">
        <v>138</v>
      </c>
      <c r="AF35">
        <v>17</v>
      </c>
      <c r="AG35">
        <v>196</v>
      </c>
      <c r="AH35">
        <v>18</v>
      </c>
      <c r="AI35">
        <v>0</v>
      </c>
      <c r="AJ35">
        <v>9</v>
      </c>
      <c r="AK35">
        <v>85</v>
      </c>
      <c r="AL35">
        <v>90</v>
      </c>
      <c r="AN35">
        <v>0</v>
      </c>
      <c r="AR35" t="s">
        <v>196</v>
      </c>
      <c r="AS35" s="3" t="s">
        <v>308</v>
      </c>
      <c r="AT35" s="3" t="s">
        <v>309</v>
      </c>
      <c r="AU35"/>
      <c r="AV35"/>
      <c r="AW35"/>
      <c r="AX35" s="216">
        <v>1574.268683</v>
      </c>
      <c r="AY35" s="216">
        <v>1574.268683</v>
      </c>
      <c r="AZ35" s="6">
        <v>102.94</v>
      </c>
      <c r="BC35" t="s">
        <v>310</v>
      </c>
      <c r="BD35" s="8" t="s">
        <v>311</v>
      </c>
      <c r="BI35">
        <v>347</v>
      </c>
      <c r="BJ35" s="8" t="s">
        <v>185</v>
      </c>
      <c r="BK35" s="8" t="s">
        <v>244</v>
      </c>
      <c r="BL35" s="8" t="s">
        <v>187</v>
      </c>
      <c r="BM35" t="s">
        <v>174</v>
      </c>
      <c r="BN35" t="s">
        <v>174</v>
      </c>
      <c r="BO35" s="6" t="s">
        <v>174</v>
      </c>
      <c r="BP35" s="6" t="s">
        <v>173</v>
      </c>
      <c r="BQ35" s="6" t="s">
        <v>173</v>
      </c>
      <c r="BR35" s="6" t="s">
        <v>241</v>
      </c>
      <c r="BS35">
        <v>3</v>
      </c>
      <c r="BT35">
        <v>3</v>
      </c>
      <c r="BU35">
        <v>3</v>
      </c>
      <c r="BV35">
        <v>3</v>
      </c>
      <c r="BW35" t="s">
        <v>549</v>
      </c>
    </row>
    <row r="36" spans="1:75" ht="35" customHeight="1" x14ac:dyDescent="0.35">
      <c r="A36" s="3" t="s">
        <v>162</v>
      </c>
      <c r="B36">
        <v>2005</v>
      </c>
      <c r="C36">
        <v>2016</v>
      </c>
      <c r="D36" t="s">
        <v>167</v>
      </c>
      <c r="E36">
        <v>132</v>
      </c>
      <c r="F36" t="s">
        <v>168</v>
      </c>
      <c r="G36">
        <v>13</v>
      </c>
      <c r="H36">
        <v>13</v>
      </c>
      <c r="I36" s="5">
        <v>0.52</v>
      </c>
      <c r="J36">
        <v>51</v>
      </c>
      <c r="K36">
        <v>4</v>
      </c>
      <c r="L36">
        <v>2</v>
      </c>
      <c r="M36">
        <v>10</v>
      </c>
      <c r="N36">
        <v>0</v>
      </c>
      <c r="O36">
        <v>0</v>
      </c>
      <c r="P36">
        <v>0</v>
      </c>
      <c r="Q36">
        <v>0</v>
      </c>
      <c r="R36">
        <v>3</v>
      </c>
      <c r="S36">
        <v>0</v>
      </c>
      <c r="T36">
        <v>1</v>
      </c>
      <c r="U36">
        <v>16</v>
      </c>
      <c r="V36">
        <v>3</v>
      </c>
      <c r="W36">
        <v>0</v>
      </c>
      <c r="X36">
        <v>2</v>
      </c>
      <c r="Y36">
        <v>0</v>
      </c>
      <c r="Z36">
        <v>0</v>
      </c>
      <c r="AA36">
        <v>0</v>
      </c>
      <c r="AB36">
        <v>1</v>
      </c>
      <c r="AC36">
        <v>0</v>
      </c>
      <c r="AD36">
        <v>3</v>
      </c>
      <c r="AE36">
        <v>0</v>
      </c>
      <c r="AF36">
        <v>3</v>
      </c>
      <c r="AG36">
        <v>3</v>
      </c>
      <c r="AH36">
        <v>0</v>
      </c>
      <c r="AI36">
        <v>0</v>
      </c>
      <c r="AJ36">
        <v>1</v>
      </c>
      <c r="AK36">
        <v>1</v>
      </c>
      <c r="AL36">
        <v>4</v>
      </c>
      <c r="AM36">
        <v>45</v>
      </c>
      <c r="AN36" t="s">
        <v>214</v>
      </c>
      <c r="AR36" t="s">
        <v>183</v>
      </c>
      <c r="AS36" s="27" t="s">
        <v>312</v>
      </c>
      <c r="AT36" s="27" t="s">
        <v>313</v>
      </c>
      <c r="AU36" s="27"/>
      <c r="AV36" s="27"/>
      <c r="AX36">
        <v>79.2</v>
      </c>
      <c r="AY36">
        <v>79.2</v>
      </c>
      <c r="AZ36">
        <v>7.9</v>
      </c>
      <c r="BC36" t="s">
        <v>247</v>
      </c>
      <c r="BD36" s="8" t="s">
        <v>293</v>
      </c>
      <c r="BI36">
        <v>490</v>
      </c>
      <c r="BJ36" s="8" t="s">
        <v>198</v>
      </c>
      <c r="BK36" s="8" t="s">
        <v>232</v>
      </c>
      <c r="BL36" s="8" t="s">
        <v>198</v>
      </c>
      <c r="BM36" t="s">
        <v>173</v>
      </c>
      <c r="BN36" t="s">
        <v>174</v>
      </c>
      <c r="BO36" t="s">
        <v>173</v>
      </c>
      <c r="BP36" t="s">
        <v>173</v>
      </c>
      <c r="BQ36" t="s">
        <v>173</v>
      </c>
      <c r="BR36" s="28" t="s">
        <v>219</v>
      </c>
      <c r="BS36" s="28">
        <v>2</v>
      </c>
      <c r="BT36" s="28">
        <v>1</v>
      </c>
      <c r="BU36" s="28">
        <v>2</v>
      </c>
      <c r="BV36" s="28">
        <v>1.67</v>
      </c>
    </row>
    <row r="37" spans="1:75" ht="35" customHeight="1" x14ac:dyDescent="0.35">
      <c r="A37" s="3" t="s">
        <v>163</v>
      </c>
      <c r="B37">
        <v>2008</v>
      </c>
      <c r="C37">
        <v>2010</v>
      </c>
      <c r="D37" t="s">
        <v>167</v>
      </c>
      <c r="E37">
        <v>27</v>
      </c>
      <c r="F37" t="s">
        <v>168</v>
      </c>
      <c r="G37">
        <v>6</v>
      </c>
      <c r="H37">
        <v>6</v>
      </c>
      <c r="I37" s="5">
        <v>0.22</v>
      </c>
      <c r="J37">
        <v>21</v>
      </c>
      <c r="K37">
        <v>1</v>
      </c>
      <c r="L37">
        <v>0</v>
      </c>
      <c r="M37">
        <v>0</v>
      </c>
      <c r="N37">
        <v>0</v>
      </c>
      <c r="O37">
        <v>0</v>
      </c>
      <c r="P37">
        <v>0</v>
      </c>
      <c r="Q37">
        <v>0</v>
      </c>
      <c r="R37">
        <v>0</v>
      </c>
      <c r="S37">
        <v>0</v>
      </c>
      <c r="T37">
        <v>0</v>
      </c>
      <c r="U37">
        <v>2</v>
      </c>
      <c r="V37">
        <v>1</v>
      </c>
      <c r="W37">
        <v>0</v>
      </c>
      <c r="X37">
        <v>0</v>
      </c>
      <c r="Y37">
        <v>0</v>
      </c>
      <c r="Z37">
        <v>0</v>
      </c>
      <c r="AA37">
        <v>0</v>
      </c>
      <c r="AB37">
        <v>0</v>
      </c>
      <c r="AC37">
        <v>0</v>
      </c>
      <c r="AD37">
        <v>0</v>
      </c>
      <c r="AE37">
        <v>0</v>
      </c>
      <c r="AF37">
        <v>11</v>
      </c>
      <c r="AG37">
        <v>0</v>
      </c>
      <c r="AH37">
        <v>0</v>
      </c>
      <c r="AI37">
        <v>0</v>
      </c>
      <c r="AJ37">
        <v>3</v>
      </c>
      <c r="AK37">
        <v>0</v>
      </c>
      <c r="AL37">
        <v>0</v>
      </c>
      <c r="AM37">
        <v>18</v>
      </c>
      <c r="AN37" t="s">
        <v>314</v>
      </c>
      <c r="AR37" t="s">
        <v>183</v>
      </c>
      <c r="AS37" s="27" t="s">
        <v>315</v>
      </c>
      <c r="AT37" s="27" t="s">
        <v>316</v>
      </c>
      <c r="AU37" s="27" t="s">
        <v>317</v>
      </c>
      <c r="AV37" s="27"/>
      <c r="AX37">
        <v>7.85</v>
      </c>
      <c r="AY37">
        <v>7.85</v>
      </c>
      <c r="AZ37">
        <v>3.9</v>
      </c>
      <c r="BC37" t="s">
        <v>318</v>
      </c>
      <c r="BD37" s="8" t="s">
        <v>319</v>
      </c>
      <c r="BI37">
        <v>404</v>
      </c>
      <c r="BJ37" s="8" t="s">
        <v>198</v>
      </c>
      <c r="BK37" s="8" t="s">
        <v>221</v>
      </c>
      <c r="BL37" s="8" t="s">
        <v>198</v>
      </c>
      <c r="BM37" t="s">
        <v>173</v>
      </c>
      <c r="BN37" t="s">
        <v>173</v>
      </c>
      <c r="BO37" t="s">
        <v>173</v>
      </c>
      <c r="BP37" t="s">
        <v>173</v>
      </c>
      <c r="BQ37" t="s">
        <v>173</v>
      </c>
      <c r="BR37" s="28" t="s">
        <v>219</v>
      </c>
      <c r="BS37" s="28">
        <v>1</v>
      </c>
      <c r="BT37" s="28">
        <v>1</v>
      </c>
      <c r="BU37" s="28">
        <v>1</v>
      </c>
      <c r="BV37" s="28">
        <v>1</v>
      </c>
    </row>
    <row r="38" spans="1:75" ht="35" customHeight="1" x14ac:dyDescent="0.35">
      <c r="A38" s="3" t="s">
        <v>164</v>
      </c>
      <c r="B38">
        <v>2010</v>
      </c>
      <c r="C38">
        <v>2027</v>
      </c>
      <c r="D38" t="s">
        <v>179</v>
      </c>
      <c r="E38">
        <v>213</v>
      </c>
      <c r="F38" t="s">
        <v>229</v>
      </c>
      <c r="G38">
        <v>14</v>
      </c>
      <c r="H38">
        <v>14</v>
      </c>
      <c r="I38" s="5">
        <v>0.52</v>
      </c>
      <c r="J38">
        <v>203</v>
      </c>
      <c r="K38">
        <v>148</v>
      </c>
      <c r="L38">
        <v>0</v>
      </c>
      <c r="M38">
        <v>6</v>
      </c>
      <c r="N38">
        <v>0</v>
      </c>
      <c r="O38">
        <v>0</v>
      </c>
      <c r="P38">
        <v>1</v>
      </c>
      <c r="Q38">
        <v>0</v>
      </c>
      <c r="R38">
        <v>0</v>
      </c>
      <c r="S38">
        <v>0</v>
      </c>
      <c r="T38">
        <v>10</v>
      </c>
      <c r="U38">
        <v>37</v>
      </c>
      <c r="V38">
        <v>21</v>
      </c>
      <c r="W38">
        <v>0</v>
      </c>
      <c r="X38">
        <v>4</v>
      </c>
      <c r="Y38">
        <v>10</v>
      </c>
      <c r="Z38">
        <v>0</v>
      </c>
      <c r="AA38">
        <v>0</v>
      </c>
      <c r="AB38">
        <v>1</v>
      </c>
      <c r="AC38">
        <v>87</v>
      </c>
      <c r="AD38">
        <v>11</v>
      </c>
      <c r="AE38">
        <v>0</v>
      </c>
      <c r="AF38">
        <v>17</v>
      </c>
      <c r="AG38">
        <v>4</v>
      </c>
      <c r="AH38">
        <v>0</v>
      </c>
      <c r="AI38">
        <v>0</v>
      </c>
      <c r="AJ38">
        <v>38</v>
      </c>
      <c r="AK38">
        <v>10</v>
      </c>
      <c r="AL38">
        <v>5</v>
      </c>
      <c r="AM38">
        <v>203</v>
      </c>
      <c r="AN38">
        <v>0</v>
      </c>
      <c r="AR38" t="s">
        <v>218</v>
      </c>
      <c r="AS38" s="27" t="s">
        <v>320</v>
      </c>
      <c r="AT38" s="27"/>
      <c r="AX38">
        <v>98.334999999999994</v>
      </c>
      <c r="AY38">
        <v>959.50017706000006</v>
      </c>
      <c r="AZ38" s="34">
        <v>7.56</v>
      </c>
      <c r="BC38" t="s">
        <v>264</v>
      </c>
      <c r="BD38" s="8" t="s">
        <v>304</v>
      </c>
      <c r="BI38">
        <v>520</v>
      </c>
      <c r="BJ38" s="8" t="s">
        <v>198</v>
      </c>
      <c r="BK38" s="8" t="s">
        <v>199</v>
      </c>
      <c r="BL38" s="8" t="s">
        <v>198</v>
      </c>
      <c r="BM38" t="s">
        <v>173</v>
      </c>
      <c r="BN38" t="s">
        <v>174</v>
      </c>
      <c r="BO38" t="s">
        <v>173</v>
      </c>
      <c r="BP38" t="s">
        <v>173</v>
      </c>
      <c r="BQ38" t="s">
        <v>174</v>
      </c>
      <c r="BR38" s="28" t="s">
        <v>175</v>
      </c>
      <c r="BS38" s="28">
        <v>2</v>
      </c>
      <c r="BT38" s="28">
        <v>2</v>
      </c>
      <c r="BU38" s="28">
        <v>3</v>
      </c>
      <c r="BV38" s="28">
        <v>2.33</v>
      </c>
      <c r="BW38" t="s">
        <v>551</v>
      </c>
    </row>
    <row r="39" spans="1:75" ht="35" customHeight="1" x14ac:dyDescent="0.35">
      <c r="A39" s="3" t="s">
        <v>165</v>
      </c>
      <c r="B39">
        <v>2005</v>
      </c>
      <c r="C39">
        <v>2007</v>
      </c>
      <c r="D39" t="s">
        <v>167</v>
      </c>
      <c r="E39">
        <v>29</v>
      </c>
      <c r="F39" t="s">
        <v>321</v>
      </c>
      <c r="G39">
        <v>15</v>
      </c>
      <c r="H39">
        <v>15</v>
      </c>
      <c r="I39" s="5">
        <v>0.6</v>
      </c>
      <c r="J39">
        <v>50</v>
      </c>
      <c r="K39">
        <v>6</v>
      </c>
      <c r="L39">
        <v>1</v>
      </c>
      <c r="M39">
        <v>0</v>
      </c>
      <c r="N39">
        <v>0</v>
      </c>
      <c r="O39">
        <v>0</v>
      </c>
      <c r="P39">
        <v>1</v>
      </c>
      <c r="Q39">
        <v>0</v>
      </c>
      <c r="R39">
        <v>0</v>
      </c>
      <c r="S39">
        <v>0</v>
      </c>
      <c r="T39">
        <v>0</v>
      </c>
      <c r="U39">
        <v>6</v>
      </c>
      <c r="V39">
        <v>1</v>
      </c>
      <c r="W39">
        <v>0</v>
      </c>
      <c r="X39">
        <v>0</v>
      </c>
      <c r="Y39">
        <v>0</v>
      </c>
      <c r="Z39">
        <v>0</v>
      </c>
      <c r="AA39">
        <v>0</v>
      </c>
      <c r="AB39">
        <v>0</v>
      </c>
      <c r="AC39">
        <v>0</v>
      </c>
      <c r="AD39">
        <v>0</v>
      </c>
      <c r="AE39">
        <v>0</v>
      </c>
      <c r="AF39">
        <v>1</v>
      </c>
      <c r="AG39">
        <v>0</v>
      </c>
      <c r="AH39">
        <v>2</v>
      </c>
      <c r="AI39">
        <v>0</v>
      </c>
      <c r="AJ39">
        <v>2</v>
      </c>
      <c r="AK39">
        <v>2</v>
      </c>
      <c r="AL39">
        <v>2</v>
      </c>
      <c r="AM39">
        <v>47</v>
      </c>
      <c r="AN39">
        <v>0</v>
      </c>
      <c r="AR39" s="3" t="s">
        <v>172</v>
      </c>
      <c r="AS39" s="27" t="s">
        <v>322</v>
      </c>
      <c r="AT39" s="27" t="s">
        <v>323</v>
      </c>
      <c r="AU39" s="27"/>
      <c r="AV39" s="27"/>
      <c r="AX39">
        <v>4.0999999999999996</v>
      </c>
      <c r="AY39">
        <v>4.0999999999999996</v>
      </c>
      <c r="AZ39">
        <v>2.0499999999999998</v>
      </c>
      <c r="BC39" t="s">
        <v>324</v>
      </c>
      <c r="BD39" s="8" t="s">
        <v>325</v>
      </c>
      <c r="BI39">
        <v>625</v>
      </c>
      <c r="BJ39" s="8" t="s">
        <v>198</v>
      </c>
      <c r="BK39" s="8" t="s">
        <v>199</v>
      </c>
      <c r="BL39" s="8" t="s">
        <v>198</v>
      </c>
      <c r="BM39" t="s">
        <v>173</v>
      </c>
      <c r="BN39" t="s">
        <v>173</v>
      </c>
      <c r="BO39" t="s">
        <v>173</v>
      </c>
      <c r="BP39" t="s">
        <v>173</v>
      </c>
      <c r="BQ39" t="s">
        <v>174</v>
      </c>
      <c r="BR39" s="28" t="s">
        <v>175</v>
      </c>
      <c r="BS39" s="28">
        <v>2</v>
      </c>
      <c r="BT39" s="28">
        <v>1</v>
      </c>
      <c r="BU39" s="28">
        <v>3</v>
      </c>
      <c r="BV39" s="28">
        <v>2</v>
      </c>
    </row>
    <row r="40" spans="1:75" ht="35" customHeight="1" x14ac:dyDescent="0.35">
      <c r="A40" s="3" t="s">
        <v>166</v>
      </c>
      <c r="B40">
        <v>2013</v>
      </c>
      <c r="C40">
        <v>2024</v>
      </c>
      <c r="D40" t="s">
        <v>167</v>
      </c>
      <c r="E40">
        <v>137</v>
      </c>
      <c r="F40" t="s">
        <v>229</v>
      </c>
      <c r="G40">
        <v>22</v>
      </c>
      <c r="H40">
        <v>22</v>
      </c>
      <c r="I40" s="5">
        <v>0.81</v>
      </c>
      <c r="J40">
        <v>745</v>
      </c>
      <c r="K40">
        <v>15</v>
      </c>
      <c r="L40">
        <v>47</v>
      </c>
      <c r="M40">
        <v>171</v>
      </c>
      <c r="N40">
        <v>5</v>
      </c>
      <c r="O40">
        <v>0</v>
      </c>
      <c r="P40">
        <v>0</v>
      </c>
      <c r="Q40">
        <v>120</v>
      </c>
      <c r="R40">
        <v>0</v>
      </c>
      <c r="S40">
        <v>10</v>
      </c>
      <c r="T40">
        <v>12</v>
      </c>
      <c r="U40">
        <v>207</v>
      </c>
      <c r="V40">
        <v>209</v>
      </c>
      <c r="W40">
        <v>2</v>
      </c>
      <c r="X40">
        <v>13</v>
      </c>
      <c r="Y40">
        <v>20</v>
      </c>
      <c r="Z40">
        <v>7</v>
      </c>
      <c r="AA40">
        <v>4</v>
      </c>
      <c r="AB40">
        <v>2</v>
      </c>
      <c r="AC40">
        <v>0</v>
      </c>
      <c r="AD40">
        <v>5</v>
      </c>
      <c r="AE40">
        <v>20</v>
      </c>
      <c r="AF40">
        <v>12</v>
      </c>
      <c r="AG40">
        <v>3</v>
      </c>
      <c r="AH40">
        <v>2</v>
      </c>
      <c r="AI40">
        <v>8</v>
      </c>
      <c r="AJ40">
        <v>292</v>
      </c>
      <c r="AK40">
        <v>13</v>
      </c>
      <c r="AL40">
        <v>40</v>
      </c>
      <c r="AM40">
        <v>564</v>
      </c>
      <c r="AN40" t="s">
        <v>214</v>
      </c>
      <c r="AR40" t="s">
        <v>196</v>
      </c>
      <c r="AS40" s="27" t="s">
        <v>326</v>
      </c>
      <c r="AT40" s="27" t="s">
        <v>327</v>
      </c>
      <c r="AU40" s="27" t="s">
        <v>328</v>
      </c>
      <c r="AV40" s="27"/>
      <c r="AX40">
        <v>272.89999999999998</v>
      </c>
      <c r="AY40" s="34" t="s">
        <v>560</v>
      </c>
      <c r="AZ40" s="34">
        <v>24.81</v>
      </c>
      <c r="BC40" t="s">
        <v>220</v>
      </c>
      <c r="BD40" s="8" t="s">
        <v>329</v>
      </c>
      <c r="BI40">
        <v>432</v>
      </c>
      <c r="BJ40" s="8" t="s">
        <v>198</v>
      </c>
      <c r="BK40" s="8" t="s">
        <v>221</v>
      </c>
      <c r="BL40" s="8" t="s">
        <v>198</v>
      </c>
      <c r="BM40" t="s">
        <v>173</v>
      </c>
      <c r="BN40" t="s">
        <v>174</v>
      </c>
      <c r="BO40" t="s">
        <v>173</v>
      </c>
      <c r="BP40" t="s">
        <v>173</v>
      </c>
      <c r="BQ40" t="s">
        <v>173</v>
      </c>
      <c r="BR40" s="28" t="s">
        <v>175</v>
      </c>
      <c r="BS40" s="28">
        <v>3</v>
      </c>
      <c r="BT40" s="28">
        <v>2</v>
      </c>
      <c r="BU40" s="28">
        <v>2</v>
      </c>
      <c r="BV40" s="28">
        <v>2.33</v>
      </c>
      <c r="BW40" t="s">
        <v>552</v>
      </c>
    </row>
    <row r="41" spans="1:75" ht="35" customHeight="1" x14ac:dyDescent="0.35">
      <c r="A41" s="3" t="s">
        <v>516</v>
      </c>
      <c r="B41" t="s">
        <v>500</v>
      </c>
      <c r="C41" t="s">
        <v>501</v>
      </c>
      <c r="D41" t="s">
        <v>179</v>
      </c>
      <c r="E41">
        <v>36</v>
      </c>
      <c r="F41" t="s">
        <v>229</v>
      </c>
      <c r="G41">
        <v>24</v>
      </c>
      <c r="H41">
        <v>24</v>
      </c>
      <c r="I41" s="5">
        <v>0.89</v>
      </c>
      <c r="J41" s="34"/>
      <c r="K41" s="34"/>
      <c r="L41" s="34"/>
      <c r="M41" s="34"/>
      <c r="N41" s="34"/>
      <c r="O41" s="34"/>
      <c r="P41" s="34"/>
      <c r="Q41" s="34"/>
      <c r="R41" s="34"/>
      <c r="S41" s="34"/>
      <c r="T41" s="34"/>
      <c r="U41" s="34"/>
      <c r="V41" s="34">
        <v>1500</v>
      </c>
      <c r="W41" s="34"/>
      <c r="X41" s="34"/>
      <c r="Y41" s="34"/>
      <c r="Z41" s="34"/>
      <c r="AA41" s="34"/>
      <c r="AB41" s="34"/>
      <c r="AC41" s="34"/>
      <c r="AD41" s="34"/>
      <c r="AE41" s="34"/>
      <c r="AF41" s="34"/>
      <c r="AG41" s="34"/>
      <c r="AH41" s="34"/>
      <c r="AI41" s="34"/>
      <c r="AJ41" s="34"/>
      <c r="AK41" s="34"/>
      <c r="AL41" s="34"/>
      <c r="AM41" s="34"/>
      <c r="AN41" s="34"/>
      <c r="AO41" s="34"/>
      <c r="AP41" s="34"/>
      <c r="AQ41" s="34"/>
      <c r="AR41" t="s">
        <v>218</v>
      </c>
      <c r="AS41" s="27"/>
      <c r="AT41" s="27"/>
      <c r="AU41" s="27"/>
      <c r="AV41" s="27"/>
      <c r="AX41" s="34"/>
      <c r="AY41" s="34">
        <v>770.7</v>
      </c>
      <c r="AZ41" s="34">
        <v>192.7</v>
      </c>
      <c r="BA41" s="222">
        <v>6.76</v>
      </c>
      <c r="BB41" s="222">
        <v>2.25</v>
      </c>
      <c r="BC41" t="s">
        <v>184</v>
      </c>
      <c r="BD41">
        <v>804</v>
      </c>
      <c r="BI41">
        <v>369</v>
      </c>
      <c r="BJ41" s="8" t="s">
        <v>185</v>
      </c>
      <c r="BK41" s="8" t="s">
        <v>186</v>
      </c>
      <c r="BL41" s="8" t="s">
        <v>187</v>
      </c>
      <c r="BM41" s="158" t="s">
        <v>174</v>
      </c>
      <c r="BN41" s="8" t="s">
        <v>173</v>
      </c>
      <c r="BO41" s="8" t="s">
        <v>174</v>
      </c>
      <c r="BP41" s="158" t="s">
        <v>173</v>
      </c>
      <c r="BQ41" t="s">
        <v>173</v>
      </c>
      <c r="BW41" t="s">
        <v>502</v>
      </c>
    </row>
    <row r="42" spans="1:75" ht="35" customHeight="1" x14ac:dyDescent="0.35">
      <c r="A42" s="3" t="s">
        <v>486</v>
      </c>
      <c r="B42" t="s">
        <v>487</v>
      </c>
      <c r="C42" t="s">
        <v>488</v>
      </c>
      <c r="D42" t="s">
        <v>167</v>
      </c>
      <c r="E42">
        <v>17</v>
      </c>
      <c r="F42" t="s">
        <v>321</v>
      </c>
      <c r="G42">
        <v>6</v>
      </c>
      <c r="H42">
        <v>6</v>
      </c>
      <c r="I42" s="5">
        <v>0.22</v>
      </c>
      <c r="J42" s="34"/>
      <c r="K42" s="222" t="s">
        <v>511</v>
      </c>
      <c r="L42">
        <v>0</v>
      </c>
      <c r="M42">
        <v>0</v>
      </c>
      <c r="N42">
        <v>0</v>
      </c>
      <c r="O42">
        <v>0</v>
      </c>
      <c r="P42">
        <v>0</v>
      </c>
      <c r="Q42">
        <v>0</v>
      </c>
      <c r="R42">
        <v>0</v>
      </c>
      <c r="S42">
        <v>0</v>
      </c>
      <c r="T42">
        <v>0</v>
      </c>
      <c r="U42" s="34"/>
      <c r="V42">
        <v>60</v>
      </c>
      <c r="W42" s="34"/>
      <c r="X42">
        <v>0</v>
      </c>
      <c r="Y42">
        <v>0</v>
      </c>
      <c r="Z42">
        <v>0</v>
      </c>
      <c r="AA42">
        <v>0</v>
      </c>
      <c r="AB42">
        <v>0</v>
      </c>
      <c r="AC42">
        <v>0</v>
      </c>
      <c r="AD42">
        <v>0</v>
      </c>
      <c r="AE42">
        <v>0</v>
      </c>
      <c r="AF42">
        <v>0</v>
      </c>
      <c r="AG42" s="34"/>
      <c r="AH42">
        <v>0</v>
      </c>
      <c r="AI42">
        <v>0</v>
      </c>
      <c r="AJ42" s="34"/>
      <c r="AK42">
        <v>0</v>
      </c>
      <c r="AL42">
        <v>0</v>
      </c>
      <c r="AM42" t="s">
        <v>504</v>
      </c>
      <c r="AN42" t="s">
        <v>471</v>
      </c>
      <c r="AO42" t="s">
        <v>513</v>
      </c>
      <c r="AP42" t="s">
        <v>512</v>
      </c>
      <c r="AR42" t="s">
        <v>196</v>
      </c>
      <c r="AX42" t="s">
        <v>505</v>
      </c>
      <c r="AY42" t="s">
        <v>506</v>
      </c>
      <c r="AZ42" t="s">
        <v>507</v>
      </c>
      <c r="BA42" s="223">
        <v>2755609</v>
      </c>
      <c r="BB42" s="222" t="s">
        <v>509</v>
      </c>
      <c r="BC42" t="s">
        <v>226</v>
      </c>
      <c r="BD42">
        <v>562</v>
      </c>
      <c r="BI42">
        <v>436</v>
      </c>
      <c r="BJ42" s="8" t="s">
        <v>198</v>
      </c>
      <c r="BK42" s="8" t="s">
        <v>221</v>
      </c>
      <c r="BL42" s="8" t="s">
        <v>198</v>
      </c>
      <c r="BM42" s="8" t="s">
        <v>173</v>
      </c>
      <c r="BN42" s="8" t="s">
        <v>508</v>
      </c>
      <c r="BO42" s="8" t="s">
        <v>173</v>
      </c>
      <c r="BP42" s="8" t="s">
        <v>173</v>
      </c>
      <c r="BQ42" s="8" t="s">
        <v>174</v>
      </c>
      <c r="BW42" s="159" t="s">
        <v>510</v>
      </c>
    </row>
    <row r="43" spans="1:75" ht="29" x14ac:dyDescent="0.35">
      <c r="A43" s="3" t="s">
        <v>489</v>
      </c>
      <c r="B43" t="s">
        <v>490</v>
      </c>
      <c r="C43" t="s">
        <v>491</v>
      </c>
      <c r="D43" t="s">
        <v>167</v>
      </c>
      <c r="E43">
        <v>31</v>
      </c>
      <c r="F43" t="s">
        <v>229</v>
      </c>
      <c r="G43">
        <v>1</v>
      </c>
      <c r="H43">
        <v>10</v>
      </c>
      <c r="I43" s="161">
        <v>3.6999999999999998E-2</v>
      </c>
      <c r="J43" s="34"/>
      <c r="K43" s="222">
        <v>15</v>
      </c>
      <c r="L43">
        <v>0</v>
      </c>
      <c r="M43">
        <v>3</v>
      </c>
      <c r="N43">
        <v>0</v>
      </c>
      <c r="O43">
        <v>0</v>
      </c>
      <c r="P43">
        <v>0</v>
      </c>
      <c r="Q43">
        <v>0</v>
      </c>
      <c r="R43">
        <v>0</v>
      </c>
      <c r="S43">
        <v>1</v>
      </c>
      <c r="T43">
        <v>4</v>
      </c>
      <c r="U43">
        <v>6</v>
      </c>
      <c r="V43">
        <v>0</v>
      </c>
      <c r="W43">
        <v>8</v>
      </c>
      <c r="X43">
        <v>0</v>
      </c>
      <c r="Y43">
        <v>0</v>
      </c>
      <c r="Z43">
        <v>0</v>
      </c>
      <c r="AA43">
        <v>2</v>
      </c>
      <c r="AB43">
        <v>0</v>
      </c>
      <c r="AC43">
        <v>0</v>
      </c>
      <c r="AD43">
        <v>0</v>
      </c>
      <c r="AE43">
        <v>0</v>
      </c>
      <c r="AF43">
        <v>120</v>
      </c>
      <c r="AG43">
        <v>12</v>
      </c>
      <c r="AH43">
        <v>0</v>
      </c>
      <c r="AI43">
        <v>0</v>
      </c>
      <c r="AJ43">
        <v>2</v>
      </c>
      <c r="AK43">
        <v>0</v>
      </c>
      <c r="AL43">
        <v>0</v>
      </c>
      <c r="AM43">
        <v>158</v>
      </c>
      <c r="AN43" t="s">
        <v>314</v>
      </c>
      <c r="AR43" t="s">
        <v>218</v>
      </c>
      <c r="AX43" s="34"/>
      <c r="AY43" t="s">
        <v>514</v>
      </c>
      <c r="AZ43" t="s">
        <v>521</v>
      </c>
      <c r="BA43" s="224"/>
      <c r="BB43" s="222" t="s">
        <v>525</v>
      </c>
      <c r="BC43" t="s">
        <v>515</v>
      </c>
      <c r="BD43">
        <v>508</v>
      </c>
      <c r="BI43">
        <v>541</v>
      </c>
      <c r="BJ43" s="8" t="s">
        <v>198</v>
      </c>
      <c r="BK43" s="8" t="s">
        <v>199</v>
      </c>
      <c r="BL43" s="8" t="s">
        <v>198</v>
      </c>
      <c r="BM43" s="34"/>
      <c r="BN43" s="34"/>
      <c r="BO43" s="34"/>
      <c r="BP43" s="34"/>
      <c r="BQ43" s="34"/>
      <c r="BW43" t="s">
        <v>520</v>
      </c>
    </row>
    <row r="44" spans="1:75" ht="43.5" x14ac:dyDescent="0.35">
      <c r="A44" s="3" t="s">
        <v>496</v>
      </c>
      <c r="B44" t="s">
        <v>492</v>
      </c>
      <c r="C44" t="s">
        <v>497</v>
      </c>
      <c r="D44" t="s">
        <v>179</v>
      </c>
      <c r="E44">
        <v>22</v>
      </c>
      <c r="F44" t="s">
        <v>229</v>
      </c>
      <c r="G44">
        <v>10</v>
      </c>
      <c r="H44">
        <v>10</v>
      </c>
      <c r="I44" s="5">
        <v>0.37</v>
      </c>
      <c r="J44" t="s">
        <v>522</v>
      </c>
      <c r="L44">
        <v>0</v>
      </c>
      <c r="N44">
        <v>0</v>
      </c>
      <c r="O44">
        <v>0</v>
      </c>
      <c r="P44">
        <v>0</v>
      </c>
      <c r="Q44">
        <v>0</v>
      </c>
      <c r="R44">
        <v>0</v>
      </c>
      <c r="V44">
        <v>0</v>
      </c>
      <c r="X44">
        <v>0</v>
      </c>
      <c r="Y44">
        <v>0</v>
      </c>
      <c r="Z44">
        <v>0</v>
      </c>
      <c r="AB44">
        <v>0</v>
      </c>
      <c r="AC44">
        <v>0</v>
      </c>
      <c r="AD44">
        <v>0</v>
      </c>
      <c r="AE44">
        <v>0</v>
      </c>
      <c r="AH44">
        <v>0</v>
      </c>
      <c r="AI44">
        <v>0</v>
      </c>
      <c r="AJ44">
        <v>2</v>
      </c>
      <c r="AK44">
        <v>0</v>
      </c>
      <c r="AL44">
        <v>0</v>
      </c>
      <c r="AM44" s="34">
        <v>82</v>
      </c>
      <c r="AR44" t="s">
        <v>183</v>
      </c>
      <c r="AX44" s="34"/>
      <c r="AY44">
        <v>14.1</v>
      </c>
      <c r="AZ44" s="34">
        <v>7.6</v>
      </c>
      <c r="BC44" t="s">
        <v>515</v>
      </c>
      <c r="BD44">
        <v>508</v>
      </c>
      <c r="BI44">
        <v>541</v>
      </c>
      <c r="BJ44" s="8" t="s">
        <v>198</v>
      </c>
      <c r="BK44" s="8" t="s">
        <v>199</v>
      </c>
      <c r="BL44" s="8" t="s">
        <v>198</v>
      </c>
      <c r="BM44" s="34"/>
      <c r="BN44" s="34"/>
      <c r="BO44" s="34"/>
      <c r="BP44" s="34"/>
      <c r="BQ44" s="34"/>
      <c r="BW44" t="s">
        <v>523</v>
      </c>
    </row>
    <row r="45" spans="1:75" ht="29" x14ac:dyDescent="0.35">
      <c r="A45" s="3" t="s">
        <v>493</v>
      </c>
      <c r="B45" t="s">
        <v>487</v>
      </c>
      <c r="C45" s="157" t="s">
        <v>524</v>
      </c>
      <c r="D45" t="s">
        <v>179</v>
      </c>
      <c r="E45">
        <v>49</v>
      </c>
      <c r="F45" t="s">
        <v>168</v>
      </c>
      <c r="G45">
        <v>25</v>
      </c>
      <c r="H45">
        <v>25</v>
      </c>
      <c r="I45" s="161">
        <v>0.92589999999999995</v>
      </c>
      <c r="J45" s="41">
        <v>209</v>
      </c>
      <c r="AY45">
        <v>74.950670360000004</v>
      </c>
      <c r="AZ45">
        <v>18.3552662106122</v>
      </c>
      <c r="BC45" t="s">
        <v>567</v>
      </c>
      <c r="BD45" s="8" t="s">
        <v>568</v>
      </c>
      <c r="BI45">
        <v>371</v>
      </c>
      <c r="BK45" s="8" t="s">
        <v>186</v>
      </c>
      <c r="BL45" s="8" t="s">
        <v>571</v>
      </c>
      <c r="BM45" s="34"/>
      <c r="BN45" s="34"/>
      <c r="BO45" s="34"/>
      <c r="BP45" s="34"/>
      <c r="BQ45" s="34"/>
      <c r="BW45" t="s">
        <v>553</v>
      </c>
    </row>
    <row r="46" spans="1:75" ht="29" x14ac:dyDescent="0.35">
      <c r="A46" s="3" t="s">
        <v>494</v>
      </c>
      <c r="B46" t="s">
        <v>495</v>
      </c>
      <c r="C46" t="s">
        <v>498</v>
      </c>
      <c r="D46" t="s">
        <v>179</v>
      </c>
      <c r="E46">
        <v>24</v>
      </c>
      <c r="F46" t="s">
        <v>229</v>
      </c>
      <c r="G46">
        <v>10</v>
      </c>
      <c r="H46">
        <v>10</v>
      </c>
      <c r="I46" s="161">
        <v>0.37040000000000001</v>
      </c>
      <c r="J46" s="34" t="s">
        <v>555</v>
      </c>
      <c r="AY46">
        <v>25.4</v>
      </c>
      <c r="AZ46" s="34">
        <v>12.7</v>
      </c>
      <c r="BC46" t="s">
        <v>569</v>
      </c>
      <c r="BE46" t="s">
        <v>570</v>
      </c>
      <c r="BF46">
        <v>887</v>
      </c>
      <c r="BI46">
        <v>678</v>
      </c>
      <c r="BK46" s="8" t="s">
        <v>191</v>
      </c>
      <c r="BL46" s="8" t="s">
        <v>192</v>
      </c>
      <c r="BM46" s="34"/>
      <c r="BN46" s="34"/>
      <c r="BO46" s="34"/>
      <c r="BP46" s="34"/>
      <c r="BQ46" s="34"/>
      <c r="BW46" t="s">
        <v>556</v>
      </c>
    </row>
    <row r="47" spans="1:75" ht="46.5" x14ac:dyDescent="0.35">
      <c r="A47" s="3" t="s">
        <v>532</v>
      </c>
      <c r="B47" s="157">
        <v>45017</v>
      </c>
      <c r="C47" t="s">
        <v>533</v>
      </c>
      <c r="D47" t="s">
        <v>179</v>
      </c>
      <c r="E47">
        <v>24</v>
      </c>
      <c r="F47" t="s">
        <v>168</v>
      </c>
      <c r="G47">
        <v>14</v>
      </c>
      <c r="H47">
        <v>14</v>
      </c>
      <c r="I47" s="161">
        <v>0.51849999999999996</v>
      </c>
      <c r="J47">
        <v>40</v>
      </c>
      <c r="AR47" t="s">
        <v>196</v>
      </c>
      <c r="AS47" s="28" t="s">
        <v>534</v>
      </c>
      <c r="AY47">
        <v>13.4</v>
      </c>
      <c r="AZ47">
        <v>6.7</v>
      </c>
      <c r="BC47" t="s">
        <v>209</v>
      </c>
      <c r="BD47">
        <v>498</v>
      </c>
      <c r="BI47">
        <v>359</v>
      </c>
      <c r="BJ47" s="8" t="s">
        <v>185</v>
      </c>
      <c r="BK47" s="8" t="s">
        <v>186</v>
      </c>
      <c r="BL47" s="11" t="s">
        <v>187</v>
      </c>
      <c r="BM47" s="34"/>
      <c r="BN47" s="34"/>
      <c r="BO47" s="34"/>
      <c r="BP47" s="34"/>
      <c r="BQ47" s="34"/>
      <c r="BW47" t="s">
        <v>535</v>
      </c>
    </row>
    <row r="48" spans="1:75" x14ac:dyDescent="0.35">
      <c r="A48"/>
    </row>
    <row r="49" spans="1:1" x14ac:dyDescent="0.35">
      <c r="A49"/>
    </row>
  </sheetData>
  <mergeCells count="6">
    <mergeCell ref="B1:F1"/>
    <mergeCell ref="G1:AO1"/>
    <mergeCell ref="AR1:AW1"/>
    <mergeCell ref="BM1:BV1"/>
    <mergeCell ref="AX1:BB1"/>
    <mergeCell ref="BC1:BL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6FC41-F8D2-46E7-9922-12634CAE5B23}">
  <dimension ref="A1:BV393"/>
  <sheetViews>
    <sheetView topLeftCell="A133" workbookViewId="0">
      <selection activeCell="BT133" activeCellId="1" sqref="BT134 BT133"/>
    </sheetView>
  </sheetViews>
  <sheetFormatPr defaultColWidth="11.6328125" defaultRowHeight="15.5" x14ac:dyDescent="0.35"/>
  <cols>
    <col min="1" max="1" width="31.08984375" style="3" customWidth="1"/>
    <col min="2" max="2" width="15.81640625" customWidth="1"/>
    <col min="3" max="3" width="18.36328125" customWidth="1"/>
    <col min="4" max="4" width="9.81640625" customWidth="1"/>
    <col min="5" max="5" width="12" customWidth="1"/>
    <col min="6" max="6" width="17.26953125" customWidth="1"/>
    <col min="7" max="7" width="18.90625" customWidth="1"/>
    <col min="8" max="8" width="22.36328125" customWidth="1"/>
    <col min="9" max="9" width="15.6328125" customWidth="1"/>
    <col min="10" max="10" width="18.7265625" customWidth="1"/>
    <col min="11" max="11" width="22.54296875" customWidth="1"/>
    <col min="12" max="12" width="32.7265625" style="28" customWidth="1"/>
    <col min="13" max="15" width="32.7265625" customWidth="1"/>
    <col min="16" max="16" width="23.6328125" customWidth="1"/>
    <col min="17" max="17" width="32.7265625" hidden="1" customWidth="1"/>
    <col min="18" max="18" width="23.6328125" style="34" hidden="1" customWidth="1"/>
    <col min="19" max="19" width="23.08984375" hidden="1" customWidth="1"/>
    <col min="20" max="20" width="22.1796875" hidden="1" customWidth="1"/>
    <col min="21" max="21" width="20.7265625" hidden="1" customWidth="1"/>
    <col min="22" max="22" width="29.26953125" hidden="1" customWidth="1"/>
    <col min="23" max="23" width="27.81640625" hidden="1" customWidth="1"/>
    <col min="24" max="24" width="24.54296875" hidden="1" customWidth="1"/>
    <col min="25" max="25" width="24.36328125" hidden="1" customWidth="1"/>
    <col min="26" max="26" width="23.453125" hidden="1" customWidth="1"/>
    <col min="27" max="27" width="23.26953125" hidden="1" customWidth="1"/>
    <col min="28" max="28" width="24" hidden="1" customWidth="1"/>
    <col min="29" max="29" width="23.6328125" hidden="1" customWidth="1"/>
    <col min="30" max="30" width="24.7265625" hidden="1" customWidth="1"/>
    <col min="31" max="31" width="0" hidden="1" customWidth="1"/>
    <col min="32" max="32" width="22.1796875" hidden="1" customWidth="1"/>
    <col min="33" max="33" width="24" hidden="1" customWidth="1"/>
    <col min="34" max="34" width="24.54296875" hidden="1" customWidth="1"/>
    <col min="35" max="35" width="24.36328125" hidden="1" customWidth="1"/>
    <col min="36" max="36" width="24.90625" hidden="1" customWidth="1"/>
    <col min="37" max="37" width="31.26953125" hidden="1" customWidth="1"/>
    <col min="38" max="38" width="24" hidden="1" customWidth="1"/>
    <col min="39" max="39" width="24.36328125" hidden="1" customWidth="1"/>
    <col min="40" max="40" width="23.6328125" hidden="1" customWidth="1"/>
    <col min="41" max="41" width="24.1796875" hidden="1" customWidth="1"/>
    <col min="42" max="42" width="24.36328125" hidden="1" customWidth="1"/>
    <col min="43" max="43" width="23.6328125" hidden="1" customWidth="1"/>
    <col min="44" max="44" width="22.90625" customWidth="1"/>
    <col min="45" max="45" width="22.36328125" style="28" customWidth="1"/>
    <col min="46" max="46" width="20" style="51" customWidth="1"/>
    <col min="47" max="48" width="23.453125" style="28" customWidth="1"/>
    <col min="49" max="49" width="41.08984375" style="28" customWidth="1"/>
    <col min="50" max="50" width="21.08984375" style="28" customWidth="1"/>
    <col min="51" max="51" width="22.54296875" style="28" customWidth="1"/>
    <col min="52" max="53" width="17.26953125" style="28" customWidth="1"/>
    <col min="54" max="54" width="22.36328125" style="28" customWidth="1"/>
    <col min="55" max="56" width="23.08984375" style="28" customWidth="1"/>
    <col min="57" max="57" width="21.453125" style="28" customWidth="1"/>
    <col min="58" max="58" width="20" style="28" customWidth="1"/>
    <col min="59" max="59" width="21.08984375" style="31" customWidth="1"/>
    <col min="60" max="60" width="24.90625" style="28" customWidth="1"/>
    <col min="61" max="61" width="34.7265625" style="28" customWidth="1"/>
    <col min="62" max="62" width="34.54296875" style="28" customWidth="1"/>
    <col min="63" max="63" width="25.08984375" style="28" customWidth="1"/>
    <col min="64" max="66" width="24.90625" style="28" customWidth="1"/>
    <col min="67" max="67" width="42" style="28" customWidth="1"/>
    <col min="68" max="68" width="18.1796875" customWidth="1"/>
    <col min="69" max="73" width="17.08984375" customWidth="1"/>
    <col min="74" max="74" width="42" style="97" customWidth="1"/>
  </cols>
  <sheetData>
    <row r="1" spans="1:74" ht="96" x14ac:dyDescent="0.35">
      <c r="A1" s="1" t="s">
        <v>66</v>
      </c>
      <c r="B1" s="1" t="s">
        <v>67</v>
      </c>
      <c r="C1" s="1" t="s">
        <v>68</v>
      </c>
      <c r="D1" s="1" t="s">
        <v>69</v>
      </c>
      <c r="E1" s="38" t="s">
        <v>353</v>
      </c>
      <c r="F1" s="1" t="s">
        <v>70</v>
      </c>
      <c r="G1" s="1" t="s">
        <v>71</v>
      </c>
      <c r="H1" s="1" t="s">
        <v>354</v>
      </c>
      <c r="I1" s="1" t="s">
        <v>355</v>
      </c>
      <c r="J1" s="1" t="s">
        <v>356</v>
      </c>
      <c r="K1" s="1" t="s">
        <v>527</v>
      </c>
      <c r="L1" s="101" t="s">
        <v>357</v>
      </c>
      <c r="M1" s="111" t="s">
        <v>87</v>
      </c>
      <c r="N1" s="143" t="s">
        <v>334</v>
      </c>
      <c r="O1" s="143" t="s">
        <v>338</v>
      </c>
      <c r="P1" s="150" t="s">
        <v>339</v>
      </c>
      <c r="Q1" s="2" t="s">
        <v>73</v>
      </c>
      <c r="R1" s="2" t="s">
        <v>74</v>
      </c>
      <c r="S1" s="2" t="s">
        <v>75</v>
      </c>
      <c r="T1" s="2" t="s">
        <v>76</v>
      </c>
      <c r="U1" s="2" t="s">
        <v>77</v>
      </c>
      <c r="V1" s="2" t="s">
        <v>78</v>
      </c>
      <c r="W1" s="2" t="s">
        <v>79</v>
      </c>
      <c r="X1" s="2" t="s">
        <v>80</v>
      </c>
      <c r="Y1" s="2" t="s">
        <v>81</v>
      </c>
      <c r="Z1" s="2" t="s">
        <v>82</v>
      </c>
      <c r="AA1" s="2" t="s">
        <v>83</v>
      </c>
      <c r="AB1" s="2" t="s">
        <v>84</v>
      </c>
      <c r="AC1" s="2" t="s">
        <v>85</v>
      </c>
      <c r="AD1" s="2" t="s">
        <v>86</v>
      </c>
      <c r="AE1" s="2" t="s">
        <v>88</v>
      </c>
      <c r="AF1" s="2" t="s">
        <v>89</v>
      </c>
      <c r="AG1" s="2" t="s">
        <v>90</v>
      </c>
      <c r="AH1" s="2" t="s">
        <v>91</v>
      </c>
      <c r="AI1" s="2" t="s">
        <v>92</v>
      </c>
      <c r="AJ1" s="2" t="s">
        <v>93</v>
      </c>
      <c r="AK1" s="2" t="s">
        <v>94</v>
      </c>
      <c r="AL1" s="2" t="s">
        <v>95</v>
      </c>
      <c r="AM1" s="2" t="s">
        <v>96</v>
      </c>
      <c r="AN1" s="2" t="s">
        <v>97</v>
      </c>
      <c r="AO1" s="2" t="s">
        <v>98</v>
      </c>
      <c r="AP1" s="2" t="s">
        <v>99</v>
      </c>
      <c r="AQ1" s="2" t="s">
        <v>100</v>
      </c>
      <c r="AR1" s="2" t="s">
        <v>101</v>
      </c>
      <c r="AS1" s="115" t="s">
        <v>358</v>
      </c>
      <c r="AT1" s="1" t="s">
        <v>102</v>
      </c>
      <c r="AU1" s="101" t="s">
        <v>108</v>
      </c>
      <c r="AV1" s="101" t="s">
        <v>109</v>
      </c>
      <c r="AW1" s="101" t="s">
        <v>110</v>
      </c>
      <c r="AX1" s="101" t="s">
        <v>111</v>
      </c>
      <c r="AY1" s="101" t="s">
        <v>112</v>
      </c>
      <c r="AZ1" s="101" t="s">
        <v>113</v>
      </c>
      <c r="BA1" s="101" t="s">
        <v>114</v>
      </c>
      <c r="BB1" s="101" t="s">
        <v>115</v>
      </c>
      <c r="BC1" s="101" t="s">
        <v>116</v>
      </c>
      <c r="BD1" s="115" t="s">
        <v>117</v>
      </c>
      <c r="BE1" s="115" t="s">
        <v>118</v>
      </c>
      <c r="BF1" s="101" t="s">
        <v>119</v>
      </c>
      <c r="BG1" s="122" t="s">
        <v>120</v>
      </c>
      <c r="BH1" s="101" t="s">
        <v>121</v>
      </c>
      <c r="BI1" s="101" t="s">
        <v>122</v>
      </c>
      <c r="BJ1" s="101" t="s">
        <v>123</v>
      </c>
      <c r="BK1" s="101" t="s">
        <v>124</v>
      </c>
      <c r="BL1" s="101" t="s">
        <v>125</v>
      </c>
      <c r="BM1" s="122" t="s">
        <v>126</v>
      </c>
      <c r="BN1" s="122" t="s">
        <v>127</v>
      </c>
      <c r="BO1" s="122" t="s">
        <v>128</v>
      </c>
      <c r="BP1" s="1" t="s">
        <v>528</v>
      </c>
      <c r="BQ1" s="1" t="s">
        <v>129</v>
      </c>
      <c r="BR1" s="1" t="s">
        <v>359</v>
      </c>
      <c r="BS1" s="143" t="s">
        <v>480</v>
      </c>
      <c r="BT1" s="1" t="s">
        <v>479</v>
      </c>
      <c r="BU1" s="1" t="s">
        <v>360</v>
      </c>
      <c r="BV1" s="1" t="s">
        <v>361</v>
      </c>
    </row>
    <row r="2" spans="1:74" ht="16" x14ac:dyDescent="0.35">
      <c r="A2" s="1" t="s">
        <v>0</v>
      </c>
      <c r="B2" s="1" t="s">
        <v>1</v>
      </c>
      <c r="C2" s="1" t="s">
        <v>2</v>
      </c>
      <c r="D2" s="1" t="s">
        <v>3</v>
      </c>
      <c r="E2" s="38" t="s">
        <v>350</v>
      </c>
      <c r="F2" s="1" t="s">
        <v>4</v>
      </c>
      <c r="G2" s="1" t="s">
        <v>5</v>
      </c>
      <c r="H2" s="1" t="s">
        <v>6</v>
      </c>
      <c r="I2" s="1" t="s">
        <v>7</v>
      </c>
      <c r="J2" s="1" t="s">
        <v>8</v>
      </c>
      <c r="K2" s="1" t="s">
        <v>9</v>
      </c>
      <c r="L2" s="101" t="s">
        <v>351</v>
      </c>
      <c r="M2" s="111" t="s">
        <v>24</v>
      </c>
      <c r="N2" s="1"/>
      <c r="O2" s="1"/>
      <c r="Q2" s="39" t="s">
        <v>10</v>
      </c>
      <c r="R2" s="2" t="s">
        <v>11</v>
      </c>
      <c r="S2" s="2" t="s">
        <v>12</v>
      </c>
      <c r="T2" s="2" t="s">
        <v>13</v>
      </c>
      <c r="U2" s="2" t="s">
        <v>14</v>
      </c>
      <c r="V2" s="2" t="s">
        <v>15</v>
      </c>
      <c r="W2" s="2" t="s">
        <v>16</v>
      </c>
      <c r="X2" s="2" t="s">
        <v>17</v>
      </c>
      <c r="Y2" s="2" t="s">
        <v>18</v>
      </c>
      <c r="Z2" s="2" t="s">
        <v>19</v>
      </c>
      <c r="AA2" s="2" t="s">
        <v>20</v>
      </c>
      <c r="AB2" s="2" t="s">
        <v>21</v>
      </c>
      <c r="AC2" s="2" t="s">
        <v>22</v>
      </c>
      <c r="AD2" s="2" t="s">
        <v>23</v>
      </c>
      <c r="AE2" s="2" t="s">
        <v>25</v>
      </c>
      <c r="AF2" s="2" t="s">
        <v>26</v>
      </c>
      <c r="AG2" s="2" t="s">
        <v>27</v>
      </c>
      <c r="AH2" s="2" t="s">
        <v>28</v>
      </c>
      <c r="AI2" s="2" t="s">
        <v>29</v>
      </c>
      <c r="AJ2" s="2" t="s">
        <v>30</v>
      </c>
      <c r="AK2" s="2" t="s">
        <v>31</v>
      </c>
      <c r="AL2" s="2" t="s">
        <v>32</v>
      </c>
      <c r="AM2" s="2" t="s">
        <v>33</v>
      </c>
      <c r="AN2" s="2" t="s">
        <v>34</v>
      </c>
      <c r="AO2" s="2" t="s">
        <v>35</v>
      </c>
      <c r="AP2" s="2" t="s">
        <v>36</v>
      </c>
      <c r="AQ2" s="2" t="s">
        <v>37</v>
      </c>
      <c r="AR2" s="2" t="s">
        <v>38</v>
      </c>
      <c r="AS2" s="115" t="s">
        <v>352</v>
      </c>
      <c r="AT2" s="2" t="s">
        <v>39</v>
      </c>
      <c r="AU2" s="101" t="s">
        <v>40</v>
      </c>
      <c r="AV2" s="101" t="s">
        <v>42</v>
      </c>
      <c r="AW2" s="101" t="s">
        <v>43</v>
      </c>
      <c r="AX2" s="101" t="s">
        <v>44</v>
      </c>
      <c r="AY2" s="101" t="s">
        <v>45</v>
      </c>
      <c r="AZ2" s="101" t="s">
        <v>46</v>
      </c>
      <c r="BA2" s="101" t="s">
        <v>47</v>
      </c>
      <c r="BB2" s="101" t="s">
        <v>48</v>
      </c>
      <c r="BC2" s="101" t="s">
        <v>49</v>
      </c>
      <c r="BD2" s="115" t="s">
        <v>50</v>
      </c>
      <c r="BE2" s="115" t="s">
        <v>51</v>
      </c>
      <c r="BF2" s="101" t="s">
        <v>52</v>
      </c>
      <c r="BG2" s="122" t="s">
        <v>53</v>
      </c>
      <c r="BH2" s="101" t="s">
        <v>54</v>
      </c>
      <c r="BI2" s="101" t="s">
        <v>55</v>
      </c>
      <c r="BJ2" s="101" t="s">
        <v>56</v>
      </c>
      <c r="BK2" s="101" t="s">
        <v>57</v>
      </c>
      <c r="BL2" s="101" t="s">
        <v>58</v>
      </c>
      <c r="BM2" s="122" t="s">
        <v>59</v>
      </c>
      <c r="BN2" s="122" t="s">
        <v>60</v>
      </c>
      <c r="BO2" s="122" t="s">
        <v>61</v>
      </c>
      <c r="BP2" s="1" t="s">
        <v>62</v>
      </c>
      <c r="BQ2" s="1" t="s">
        <v>63</v>
      </c>
      <c r="BR2" s="2" t="s">
        <v>64</v>
      </c>
      <c r="BS2" s="2"/>
      <c r="BT2" s="2"/>
      <c r="BU2" t="s">
        <v>65</v>
      </c>
      <c r="BV2"/>
    </row>
    <row r="3" spans="1:74" ht="43.5" x14ac:dyDescent="0.4">
      <c r="A3" s="3" t="s">
        <v>130</v>
      </c>
      <c r="B3">
        <v>2005</v>
      </c>
      <c r="C3">
        <v>2006</v>
      </c>
      <c r="D3" t="s">
        <v>167</v>
      </c>
      <c r="E3">
        <v>2005</v>
      </c>
      <c r="F3">
        <v>15</v>
      </c>
      <c r="G3" t="s">
        <v>168</v>
      </c>
      <c r="H3">
        <v>13</v>
      </c>
      <c r="I3">
        <v>13</v>
      </c>
      <c r="J3" s="5">
        <v>0.52</v>
      </c>
      <c r="K3">
        <v>220</v>
      </c>
      <c r="L3" s="102" t="s">
        <v>362</v>
      </c>
      <c r="M3" s="34">
        <v>1</v>
      </c>
      <c r="N3" s="4"/>
      <c r="O3" s="4"/>
      <c r="Q3">
        <v>2</v>
      </c>
      <c r="R3">
        <v>5</v>
      </c>
      <c r="S3">
        <v>0</v>
      </c>
      <c r="T3">
        <v>0</v>
      </c>
      <c r="U3">
        <v>0</v>
      </c>
      <c r="V3">
        <v>0</v>
      </c>
      <c r="W3">
        <v>8</v>
      </c>
      <c r="X3">
        <v>0</v>
      </c>
      <c r="Y3">
        <v>29</v>
      </c>
      <c r="Z3">
        <v>7</v>
      </c>
      <c r="AA3">
        <v>9</v>
      </c>
      <c r="AB3">
        <v>0</v>
      </c>
      <c r="AC3">
        <v>0</v>
      </c>
      <c r="AD3">
        <v>3</v>
      </c>
      <c r="AE3">
        <v>0</v>
      </c>
      <c r="AF3">
        <v>2</v>
      </c>
      <c r="AG3">
        <v>0</v>
      </c>
      <c r="AH3">
        <v>0</v>
      </c>
      <c r="AI3">
        <v>10</v>
      </c>
      <c r="AJ3">
        <v>0</v>
      </c>
      <c r="AK3">
        <v>0</v>
      </c>
      <c r="AL3">
        <v>0</v>
      </c>
      <c r="AM3">
        <v>0</v>
      </c>
      <c r="AN3">
        <v>0</v>
      </c>
      <c r="AO3">
        <v>8</v>
      </c>
      <c r="AP3">
        <v>24</v>
      </c>
      <c r="AQ3">
        <v>11</v>
      </c>
      <c r="AR3">
        <f>SUM(Tabella13[[#This Row],[Austria_personnel      ]:[UK_personnel           ]])</f>
        <v>118</v>
      </c>
      <c r="AS3" s="102" t="s">
        <v>363</v>
      </c>
      <c r="AT3">
        <v>0</v>
      </c>
      <c r="AU3" s="27" t="s">
        <v>172</v>
      </c>
      <c r="AV3" s="28" t="s">
        <v>173</v>
      </c>
      <c r="AW3" s="28" t="s">
        <v>173</v>
      </c>
      <c r="AX3" s="28" t="s">
        <v>173</v>
      </c>
      <c r="AY3" s="28" t="s">
        <v>174</v>
      </c>
      <c r="AZ3" s="123" t="s">
        <v>173</v>
      </c>
      <c r="BA3" s="124" t="s">
        <v>175</v>
      </c>
      <c r="BB3" s="124">
        <v>2</v>
      </c>
      <c r="BC3" s="124">
        <v>2</v>
      </c>
      <c r="BD3" s="124">
        <v>3</v>
      </c>
      <c r="BE3" s="124">
        <v>2.33</v>
      </c>
      <c r="BF3" s="28" t="s">
        <v>176</v>
      </c>
      <c r="BG3" s="28">
        <v>360</v>
      </c>
      <c r="BL3" s="28">
        <v>850</v>
      </c>
      <c r="BM3" s="31" t="s">
        <v>177</v>
      </c>
      <c r="BN3" s="31" t="s">
        <v>178</v>
      </c>
      <c r="BO3" s="31" t="s">
        <v>177</v>
      </c>
      <c r="BP3">
        <v>15.3</v>
      </c>
      <c r="BQ3">
        <v>15.3</v>
      </c>
      <c r="BR3" s="41">
        <v>3.06</v>
      </c>
      <c r="BS3" s="41"/>
      <c r="BT3" s="41"/>
      <c r="BU3" s="42"/>
      <c r="BV3" s="18"/>
    </row>
    <row r="4" spans="1:74" ht="43.5" x14ac:dyDescent="0.4">
      <c r="A4" s="43" t="s">
        <v>130</v>
      </c>
      <c r="B4" s="13">
        <v>2005</v>
      </c>
      <c r="C4" s="13">
        <v>2006</v>
      </c>
      <c r="D4" s="13" t="s">
        <v>167</v>
      </c>
      <c r="E4" s="13">
        <v>2006</v>
      </c>
      <c r="F4" s="13">
        <v>15</v>
      </c>
      <c r="G4" s="13" t="s">
        <v>168</v>
      </c>
      <c r="H4" s="13">
        <v>13</v>
      </c>
      <c r="I4" s="13">
        <v>13</v>
      </c>
      <c r="J4" s="44">
        <v>0.52</v>
      </c>
      <c r="K4" s="13">
        <v>225</v>
      </c>
      <c r="L4" s="103" t="s">
        <v>364</v>
      </c>
      <c r="M4" s="58"/>
      <c r="N4" s="65"/>
      <c r="O4" s="65"/>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03"/>
      <c r="AT4" s="13"/>
      <c r="AU4" s="125" t="s">
        <v>172</v>
      </c>
      <c r="AV4" s="118" t="s">
        <v>173</v>
      </c>
      <c r="AW4" s="118" t="s">
        <v>173</v>
      </c>
      <c r="AX4" s="118" t="s">
        <v>173</v>
      </c>
      <c r="AY4" s="118" t="s">
        <v>174</v>
      </c>
      <c r="AZ4" s="126" t="s">
        <v>173</v>
      </c>
      <c r="BA4" s="127" t="s">
        <v>175</v>
      </c>
      <c r="BB4" s="127">
        <v>2</v>
      </c>
      <c r="BC4" s="127">
        <v>2</v>
      </c>
      <c r="BD4" s="127">
        <v>3</v>
      </c>
      <c r="BE4" s="127">
        <v>2.33</v>
      </c>
      <c r="BF4" s="118" t="s">
        <v>176</v>
      </c>
      <c r="BG4" s="118">
        <v>360</v>
      </c>
      <c r="BH4" s="118"/>
      <c r="BI4" s="118"/>
      <c r="BJ4" s="118"/>
      <c r="BK4" s="118"/>
      <c r="BL4" s="118">
        <v>850</v>
      </c>
      <c r="BM4" s="128" t="s">
        <v>177</v>
      </c>
      <c r="BN4" s="128" t="s">
        <v>178</v>
      </c>
      <c r="BO4" s="128" t="s">
        <v>177</v>
      </c>
      <c r="BP4" s="13">
        <v>15.3</v>
      </c>
      <c r="BQ4" s="13">
        <v>15.3</v>
      </c>
      <c r="BR4" s="48">
        <v>12.24</v>
      </c>
      <c r="BS4" s="48"/>
      <c r="BT4" s="48"/>
      <c r="BU4" s="49"/>
      <c r="BV4" s="50"/>
    </row>
    <row r="5" spans="1:74" ht="43.5" x14ac:dyDescent="0.35">
      <c r="A5" s="3" t="s">
        <v>131</v>
      </c>
      <c r="B5">
        <v>2014</v>
      </c>
      <c r="C5">
        <v>2027</v>
      </c>
      <c r="D5" t="s">
        <v>179</v>
      </c>
      <c r="E5">
        <v>2014</v>
      </c>
      <c r="F5">
        <v>156</v>
      </c>
      <c r="G5" t="s">
        <v>168</v>
      </c>
      <c r="H5">
        <v>19</v>
      </c>
      <c r="I5">
        <v>19</v>
      </c>
      <c r="J5" s="5">
        <v>0.68</v>
      </c>
      <c r="K5">
        <v>53</v>
      </c>
      <c r="L5" s="102" t="s">
        <v>365</v>
      </c>
      <c r="M5" s="34"/>
      <c r="N5" s="4"/>
      <c r="O5" s="4"/>
      <c r="R5"/>
      <c r="AQ5">
        <v>10</v>
      </c>
      <c r="AT5">
        <v>0</v>
      </c>
      <c r="AU5" s="28" t="s">
        <v>183</v>
      </c>
      <c r="AV5" s="28" t="s">
        <v>174</v>
      </c>
      <c r="AW5" s="28" t="s">
        <v>173</v>
      </c>
      <c r="AX5" s="28" t="s">
        <v>174</v>
      </c>
      <c r="AY5" s="28" t="s">
        <v>173</v>
      </c>
      <c r="AZ5" s="28" t="s">
        <v>173</v>
      </c>
      <c r="BA5" s="28" t="s">
        <v>175</v>
      </c>
      <c r="BB5" s="129">
        <v>3</v>
      </c>
      <c r="BC5" s="129">
        <v>1</v>
      </c>
      <c r="BD5" s="129">
        <v>3</v>
      </c>
      <c r="BE5" s="28">
        <v>2.33</v>
      </c>
      <c r="BF5" s="28" t="s">
        <v>184</v>
      </c>
      <c r="BG5" s="28">
        <v>804</v>
      </c>
      <c r="BL5" s="28">
        <v>369</v>
      </c>
      <c r="BM5" s="31" t="s">
        <v>185</v>
      </c>
      <c r="BN5" s="31" t="s">
        <v>186</v>
      </c>
      <c r="BO5" s="31" t="s">
        <v>187</v>
      </c>
      <c r="BP5">
        <v>140.15</v>
      </c>
      <c r="BQ5">
        <v>140.15</v>
      </c>
      <c r="BR5" s="9">
        <v>11.679166666666667</v>
      </c>
      <c r="BS5" s="9"/>
      <c r="BT5" s="9"/>
      <c r="BU5" s="53"/>
      <c r="BV5" s="8"/>
    </row>
    <row r="6" spans="1:74" ht="58.5" x14ac:dyDescent="0.4">
      <c r="A6" s="3" t="s">
        <v>131</v>
      </c>
      <c r="B6">
        <v>2014</v>
      </c>
      <c r="C6">
        <v>2027</v>
      </c>
      <c r="D6" t="s">
        <v>179</v>
      </c>
      <c r="E6">
        <v>2015</v>
      </c>
      <c r="F6">
        <v>156</v>
      </c>
      <c r="G6" t="s">
        <v>168</v>
      </c>
      <c r="H6">
        <v>19</v>
      </c>
      <c r="J6" s="5">
        <v>0.68</v>
      </c>
      <c r="K6">
        <v>101</v>
      </c>
      <c r="L6" s="104" t="s">
        <v>366</v>
      </c>
      <c r="M6" s="34">
        <v>3</v>
      </c>
      <c r="N6" s="144"/>
      <c r="O6" s="144"/>
      <c r="Q6">
        <v>1</v>
      </c>
      <c r="R6">
        <v>1</v>
      </c>
      <c r="S6">
        <v>1</v>
      </c>
      <c r="T6">
        <v>0</v>
      </c>
      <c r="U6">
        <v>0</v>
      </c>
      <c r="V6">
        <v>1</v>
      </c>
      <c r="W6">
        <v>4</v>
      </c>
      <c r="X6">
        <v>2</v>
      </c>
      <c r="Y6">
        <v>4</v>
      </c>
      <c r="Z6">
        <v>2</v>
      </c>
      <c r="AA6">
        <v>10</v>
      </c>
      <c r="AB6">
        <v>2</v>
      </c>
      <c r="AC6">
        <v>0</v>
      </c>
      <c r="AD6">
        <v>2</v>
      </c>
      <c r="AE6">
        <v>2</v>
      </c>
      <c r="AF6">
        <v>3</v>
      </c>
      <c r="AG6">
        <v>1</v>
      </c>
      <c r="AH6">
        <v>0</v>
      </c>
      <c r="AI6">
        <v>3</v>
      </c>
      <c r="AJ6">
        <v>0</v>
      </c>
      <c r="AK6">
        <v>0</v>
      </c>
      <c r="AL6">
        <v>4</v>
      </c>
      <c r="AM6">
        <v>0</v>
      </c>
      <c r="AN6">
        <v>0</v>
      </c>
      <c r="AO6">
        <v>0</v>
      </c>
      <c r="AP6">
        <v>5</v>
      </c>
      <c r="AQ6">
        <v>3</v>
      </c>
      <c r="AR6">
        <f>SUM(Tabella13[[#This Row],[Austria_personnel      ]:[UK_personnel           ]])</f>
        <v>51</v>
      </c>
      <c r="AS6" s="102" t="s">
        <v>367</v>
      </c>
      <c r="AT6">
        <v>0</v>
      </c>
      <c r="AU6" s="28" t="s">
        <v>183</v>
      </c>
      <c r="AV6" s="28" t="s">
        <v>174</v>
      </c>
      <c r="AW6" s="28" t="s">
        <v>173</v>
      </c>
      <c r="AX6" s="28" t="s">
        <v>174</v>
      </c>
      <c r="AY6" s="28" t="s">
        <v>173</v>
      </c>
      <c r="AZ6" s="28" t="s">
        <v>173</v>
      </c>
      <c r="BA6" s="124" t="s">
        <v>175</v>
      </c>
      <c r="BB6" s="129">
        <v>3</v>
      </c>
      <c r="BC6" s="129">
        <v>2</v>
      </c>
      <c r="BD6" s="129">
        <v>3</v>
      </c>
      <c r="BE6" s="28">
        <v>2.33</v>
      </c>
      <c r="BF6" s="28" t="s">
        <v>184</v>
      </c>
      <c r="BG6" s="28">
        <v>804</v>
      </c>
      <c r="BL6" s="28">
        <v>369</v>
      </c>
      <c r="BM6" s="31" t="s">
        <v>185</v>
      </c>
      <c r="BN6" s="31" t="s">
        <v>186</v>
      </c>
      <c r="BO6" s="31" t="s">
        <v>187</v>
      </c>
      <c r="BP6">
        <v>140.15</v>
      </c>
      <c r="BQ6">
        <v>140.15</v>
      </c>
      <c r="BR6" s="9">
        <v>20.021428571428572</v>
      </c>
      <c r="BS6" s="9"/>
      <c r="BT6" s="9"/>
      <c r="BU6" s="53"/>
      <c r="BV6" s="8"/>
    </row>
    <row r="7" spans="1:74" ht="43.5" x14ac:dyDescent="0.4">
      <c r="A7" s="3" t="s">
        <v>131</v>
      </c>
      <c r="B7">
        <v>2014</v>
      </c>
      <c r="C7">
        <v>2027</v>
      </c>
      <c r="D7" t="s">
        <v>179</v>
      </c>
      <c r="E7">
        <v>2016</v>
      </c>
      <c r="F7">
        <v>156</v>
      </c>
      <c r="G7" t="s">
        <v>168</v>
      </c>
      <c r="H7">
        <v>19</v>
      </c>
      <c r="J7" s="5">
        <v>0.68</v>
      </c>
      <c r="K7">
        <v>118</v>
      </c>
      <c r="L7" s="102" t="s">
        <v>368</v>
      </c>
      <c r="M7" s="34"/>
      <c r="N7" s="4"/>
      <c r="O7" s="4"/>
      <c r="R7"/>
      <c r="AR7">
        <v>114</v>
      </c>
      <c r="AS7" s="102" t="s">
        <v>368</v>
      </c>
      <c r="AT7">
        <v>0</v>
      </c>
      <c r="AU7" s="28" t="s">
        <v>183</v>
      </c>
      <c r="AV7" s="28" t="s">
        <v>174</v>
      </c>
      <c r="AW7" s="28" t="s">
        <v>173</v>
      </c>
      <c r="AX7" s="28" t="s">
        <v>174</v>
      </c>
      <c r="AY7" s="28" t="s">
        <v>173</v>
      </c>
      <c r="AZ7" s="28" t="s">
        <v>173</v>
      </c>
      <c r="BA7" s="124" t="s">
        <v>175</v>
      </c>
      <c r="BB7" s="129">
        <v>3</v>
      </c>
      <c r="BC7" s="129">
        <v>2</v>
      </c>
      <c r="BD7" s="129">
        <v>3</v>
      </c>
      <c r="BE7" s="28">
        <v>2.33</v>
      </c>
      <c r="BF7" s="28" t="s">
        <v>184</v>
      </c>
      <c r="BG7" s="28">
        <v>804</v>
      </c>
      <c r="BL7" s="28">
        <v>369</v>
      </c>
      <c r="BM7" s="31" t="s">
        <v>185</v>
      </c>
      <c r="BN7" s="31" t="s">
        <v>186</v>
      </c>
      <c r="BO7" s="31" t="s">
        <v>187</v>
      </c>
      <c r="BP7">
        <v>140.15</v>
      </c>
      <c r="BQ7">
        <v>140.15</v>
      </c>
      <c r="BR7" s="9">
        <v>20.021428571428572</v>
      </c>
      <c r="BS7" s="9"/>
      <c r="BT7" s="9"/>
      <c r="BU7" s="53"/>
      <c r="BV7" s="8"/>
    </row>
    <row r="8" spans="1:74" ht="43.5" x14ac:dyDescent="0.4">
      <c r="A8" s="3" t="s">
        <v>131</v>
      </c>
      <c r="B8">
        <v>2014</v>
      </c>
      <c r="C8">
        <v>2027</v>
      </c>
      <c r="D8" t="s">
        <v>179</v>
      </c>
      <c r="E8">
        <v>2017</v>
      </c>
      <c r="F8">
        <v>156</v>
      </c>
      <c r="G8" t="s">
        <v>168</v>
      </c>
      <c r="H8">
        <v>19</v>
      </c>
      <c r="J8" s="5">
        <v>0.68</v>
      </c>
      <c r="K8">
        <v>131</v>
      </c>
      <c r="L8" s="102" t="s">
        <v>369</v>
      </c>
      <c r="M8" s="34"/>
      <c r="N8" s="4"/>
      <c r="O8" s="4"/>
      <c r="R8"/>
      <c r="AS8" s="102"/>
      <c r="AT8">
        <v>0</v>
      </c>
      <c r="AU8" s="28" t="s">
        <v>183</v>
      </c>
      <c r="AV8" s="28" t="s">
        <v>174</v>
      </c>
      <c r="AW8" s="28" t="s">
        <v>173</v>
      </c>
      <c r="AX8" s="28" t="s">
        <v>174</v>
      </c>
      <c r="AY8" s="28" t="s">
        <v>173</v>
      </c>
      <c r="AZ8" s="28" t="s">
        <v>173</v>
      </c>
      <c r="BA8" s="124" t="s">
        <v>175</v>
      </c>
      <c r="BB8" s="129">
        <v>3</v>
      </c>
      <c r="BC8" s="129">
        <v>2</v>
      </c>
      <c r="BD8" s="129">
        <v>3</v>
      </c>
      <c r="BE8" s="28">
        <v>2.33</v>
      </c>
      <c r="BF8" s="28" t="s">
        <v>184</v>
      </c>
      <c r="BG8" s="28">
        <v>804</v>
      </c>
      <c r="BL8" s="28">
        <v>369</v>
      </c>
      <c r="BM8" s="31" t="s">
        <v>185</v>
      </c>
      <c r="BN8" s="31" t="s">
        <v>186</v>
      </c>
      <c r="BO8" s="31" t="s">
        <v>187</v>
      </c>
      <c r="BP8">
        <v>140.15</v>
      </c>
      <c r="BQ8">
        <v>140.15</v>
      </c>
      <c r="BR8" s="9">
        <v>20.021428571428572</v>
      </c>
      <c r="BS8" s="9"/>
      <c r="BT8" s="9"/>
      <c r="BU8" s="53"/>
      <c r="BV8" s="8"/>
    </row>
    <row r="9" spans="1:74" ht="43.5" x14ac:dyDescent="0.4">
      <c r="A9" s="3" t="s">
        <v>131</v>
      </c>
      <c r="B9">
        <v>2014</v>
      </c>
      <c r="C9">
        <v>2027</v>
      </c>
      <c r="D9" t="s">
        <v>179</v>
      </c>
      <c r="E9">
        <v>2018</v>
      </c>
      <c r="F9">
        <v>156</v>
      </c>
      <c r="G9" t="s">
        <v>168</v>
      </c>
      <c r="H9">
        <v>19</v>
      </c>
      <c r="J9" s="5">
        <v>0.68</v>
      </c>
      <c r="K9">
        <v>131</v>
      </c>
      <c r="L9" s="28" t="s">
        <v>369</v>
      </c>
      <c r="M9" s="34"/>
      <c r="R9"/>
      <c r="AS9" s="102"/>
      <c r="AT9">
        <v>0</v>
      </c>
      <c r="AU9" s="28" t="s">
        <v>183</v>
      </c>
      <c r="AV9" s="28" t="s">
        <v>174</v>
      </c>
      <c r="AW9" s="28" t="s">
        <v>173</v>
      </c>
      <c r="AX9" s="28" t="s">
        <v>174</v>
      </c>
      <c r="AY9" s="28" t="s">
        <v>173</v>
      </c>
      <c r="AZ9" s="28" t="s">
        <v>173</v>
      </c>
      <c r="BA9" s="124" t="s">
        <v>175</v>
      </c>
      <c r="BB9" s="129">
        <v>3</v>
      </c>
      <c r="BC9" s="129">
        <v>2</v>
      </c>
      <c r="BD9" s="129">
        <v>3</v>
      </c>
      <c r="BE9" s="28">
        <v>2.33</v>
      </c>
      <c r="BF9" s="28" t="s">
        <v>184</v>
      </c>
      <c r="BG9" s="28">
        <v>804</v>
      </c>
      <c r="BL9" s="28">
        <v>369</v>
      </c>
      <c r="BM9" s="31" t="s">
        <v>185</v>
      </c>
      <c r="BN9" s="31" t="s">
        <v>186</v>
      </c>
      <c r="BO9" s="31" t="s">
        <v>187</v>
      </c>
      <c r="BP9">
        <v>140.15</v>
      </c>
      <c r="BQ9">
        <v>140.15</v>
      </c>
      <c r="BR9" s="9">
        <v>20.021428571428572</v>
      </c>
      <c r="BS9" s="9"/>
      <c r="BT9" s="9"/>
      <c r="BU9" s="53"/>
      <c r="BV9" s="8"/>
    </row>
    <row r="10" spans="1:74" ht="43.5" x14ac:dyDescent="0.4">
      <c r="A10" s="3" t="s">
        <v>131</v>
      </c>
      <c r="B10">
        <v>2014</v>
      </c>
      <c r="C10">
        <v>2027</v>
      </c>
      <c r="D10" t="s">
        <v>179</v>
      </c>
      <c r="E10">
        <v>2019</v>
      </c>
      <c r="F10">
        <v>156</v>
      </c>
      <c r="G10" t="s">
        <v>168</v>
      </c>
      <c r="H10">
        <v>19</v>
      </c>
      <c r="I10">
        <v>25</v>
      </c>
      <c r="J10" s="5">
        <v>0.68</v>
      </c>
      <c r="K10">
        <v>152</v>
      </c>
      <c r="L10" s="102" t="s">
        <v>370</v>
      </c>
      <c r="M10" s="34"/>
      <c r="N10" s="4"/>
      <c r="O10" s="4"/>
      <c r="R10"/>
      <c r="AI10">
        <v>8</v>
      </c>
      <c r="AS10" s="102"/>
      <c r="AT10">
        <v>0</v>
      </c>
      <c r="AU10" s="28" t="s">
        <v>183</v>
      </c>
      <c r="AV10" s="28" t="s">
        <v>174</v>
      </c>
      <c r="AW10" s="28" t="s">
        <v>173</v>
      </c>
      <c r="AX10" s="28" t="s">
        <v>174</v>
      </c>
      <c r="AY10" s="28" t="s">
        <v>173</v>
      </c>
      <c r="AZ10" s="28" t="s">
        <v>173</v>
      </c>
      <c r="BA10" s="124" t="s">
        <v>175</v>
      </c>
      <c r="BB10" s="129">
        <v>3</v>
      </c>
      <c r="BC10" s="129">
        <v>2</v>
      </c>
      <c r="BD10" s="129">
        <v>3</v>
      </c>
      <c r="BE10" s="28">
        <v>2.33</v>
      </c>
      <c r="BF10" s="28" t="s">
        <v>184</v>
      </c>
      <c r="BG10" s="28">
        <v>804</v>
      </c>
      <c r="BL10" s="28">
        <v>369</v>
      </c>
      <c r="BM10" s="31" t="s">
        <v>185</v>
      </c>
      <c r="BN10" s="31" t="s">
        <v>186</v>
      </c>
      <c r="BO10" s="31" t="s">
        <v>187</v>
      </c>
      <c r="BP10">
        <v>140.15</v>
      </c>
      <c r="BQ10">
        <v>140.15</v>
      </c>
      <c r="BR10" s="9">
        <v>20.021428571428572</v>
      </c>
      <c r="BS10" s="9"/>
      <c r="BT10" s="9"/>
      <c r="BU10" s="53"/>
      <c r="BV10" s="8"/>
    </row>
    <row r="11" spans="1:74" ht="44" x14ac:dyDescent="0.4">
      <c r="A11" s="3" t="s">
        <v>131</v>
      </c>
      <c r="B11">
        <v>2014</v>
      </c>
      <c r="C11">
        <v>2027</v>
      </c>
      <c r="D11" t="s">
        <v>179</v>
      </c>
      <c r="E11">
        <v>2020</v>
      </c>
      <c r="F11">
        <v>156</v>
      </c>
      <c r="G11" t="s">
        <v>168</v>
      </c>
      <c r="H11">
        <v>19</v>
      </c>
      <c r="I11">
        <v>25</v>
      </c>
      <c r="J11" s="5">
        <v>0.68</v>
      </c>
      <c r="K11">
        <v>166</v>
      </c>
      <c r="L11" s="104" t="s">
        <v>371</v>
      </c>
      <c r="M11" s="34"/>
      <c r="N11" s="144"/>
      <c r="O11" s="144"/>
      <c r="R11"/>
      <c r="AS11" s="102"/>
      <c r="AT11">
        <v>0</v>
      </c>
      <c r="AU11" s="28" t="s">
        <v>183</v>
      </c>
      <c r="AV11" s="28" t="s">
        <v>174</v>
      </c>
      <c r="AW11" s="28" t="s">
        <v>173</v>
      </c>
      <c r="AX11" s="28" t="s">
        <v>174</v>
      </c>
      <c r="AY11" s="28" t="s">
        <v>173</v>
      </c>
      <c r="AZ11" s="28" t="s">
        <v>173</v>
      </c>
      <c r="BA11" s="124" t="s">
        <v>175</v>
      </c>
      <c r="BB11" s="129">
        <v>3</v>
      </c>
      <c r="BC11" s="129">
        <v>2</v>
      </c>
      <c r="BD11" s="129">
        <v>3</v>
      </c>
      <c r="BE11" s="28">
        <v>2.33</v>
      </c>
      <c r="BF11" s="28" t="s">
        <v>184</v>
      </c>
      <c r="BG11" s="28">
        <v>804</v>
      </c>
      <c r="BL11" s="28">
        <v>369</v>
      </c>
      <c r="BM11" s="31" t="s">
        <v>185</v>
      </c>
      <c r="BN11" s="31" t="s">
        <v>186</v>
      </c>
      <c r="BO11" s="31" t="s">
        <v>187</v>
      </c>
      <c r="BP11">
        <v>140.15</v>
      </c>
      <c r="BQ11">
        <v>140.15</v>
      </c>
      <c r="BR11" s="9">
        <v>20.021428571428572</v>
      </c>
      <c r="BS11" s="9"/>
      <c r="BT11" s="9"/>
      <c r="BU11" s="53"/>
      <c r="BV11" s="8"/>
    </row>
    <row r="12" spans="1:74" ht="43.5" x14ac:dyDescent="0.4">
      <c r="A12" s="3" t="s">
        <v>131</v>
      </c>
      <c r="B12">
        <v>2014</v>
      </c>
      <c r="C12">
        <v>2027</v>
      </c>
      <c r="D12" t="s">
        <v>179</v>
      </c>
      <c r="E12">
        <v>2021</v>
      </c>
      <c r="F12">
        <v>156</v>
      </c>
      <c r="G12" t="s">
        <v>168</v>
      </c>
      <c r="H12">
        <v>19</v>
      </c>
      <c r="I12">
        <v>25</v>
      </c>
      <c r="J12" s="5">
        <v>0.68</v>
      </c>
      <c r="L12" s="102"/>
      <c r="M12" s="34"/>
      <c r="N12" s="4"/>
      <c r="O12" s="4"/>
      <c r="R12"/>
      <c r="AS12" s="102"/>
      <c r="AT12">
        <v>0</v>
      </c>
      <c r="AU12" s="28" t="s">
        <v>183</v>
      </c>
      <c r="AV12" s="28" t="s">
        <v>174</v>
      </c>
      <c r="AW12" s="28" t="s">
        <v>173</v>
      </c>
      <c r="AX12" s="28" t="s">
        <v>174</v>
      </c>
      <c r="AY12" s="28" t="s">
        <v>173</v>
      </c>
      <c r="AZ12" s="28" t="s">
        <v>173</v>
      </c>
      <c r="BA12" s="124" t="s">
        <v>175</v>
      </c>
      <c r="BB12" s="129">
        <v>3</v>
      </c>
      <c r="BC12" s="129"/>
      <c r="BD12" s="129">
        <v>3</v>
      </c>
      <c r="BF12" s="28" t="s">
        <v>184</v>
      </c>
      <c r="BG12" s="28">
        <v>804</v>
      </c>
      <c r="BL12" s="28">
        <v>369</v>
      </c>
      <c r="BM12" s="31" t="s">
        <v>185</v>
      </c>
      <c r="BN12" s="31" t="s">
        <v>186</v>
      </c>
      <c r="BO12" s="31" t="s">
        <v>187</v>
      </c>
      <c r="BP12">
        <v>140.15</v>
      </c>
      <c r="BQ12">
        <v>140.15</v>
      </c>
      <c r="BR12" s="9">
        <v>8.3422619047619051</v>
      </c>
      <c r="BS12" s="9"/>
      <c r="BT12" s="9"/>
      <c r="BU12" s="53"/>
      <c r="BV12" s="8"/>
    </row>
    <row r="13" spans="1:74" ht="43.5" x14ac:dyDescent="0.4">
      <c r="A13" s="3" t="s">
        <v>131</v>
      </c>
      <c r="B13" s="160">
        <v>2014</v>
      </c>
      <c r="C13">
        <v>2027</v>
      </c>
      <c r="D13" t="s">
        <v>179</v>
      </c>
      <c r="E13" s="160">
        <v>2022</v>
      </c>
      <c r="F13">
        <v>156</v>
      </c>
      <c r="G13" t="s">
        <v>168</v>
      </c>
      <c r="H13">
        <v>19</v>
      </c>
      <c r="I13">
        <v>25</v>
      </c>
      <c r="J13" s="5">
        <v>0.68</v>
      </c>
      <c r="L13" s="102"/>
      <c r="N13" s="4"/>
      <c r="O13" s="4"/>
      <c r="R13"/>
      <c r="AS13" s="4"/>
      <c r="AT13"/>
      <c r="AU13" s="162"/>
      <c r="AV13" s="160"/>
      <c r="AW13" s="160"/>
      <c r="AX13" s="160"/>
      <c r="AY13" s="160"/>
      <c r="AZ13" s="160"/>
      <c r="BA13" s="7"/>
      <c r="BB13" s="52"/>
      <c r="BC13" s="52"/>
      <c r="BD13" s="52"/>
      <c r="BE13"/>
      <c r="BL13"/>
      <c r="BM13" s="31"/>
      <c r="BN13" s="31"/>
      <c r="BO13" s="8"/>
      <c r="BP13" s="8"/>
      <c r="BQ13" s="8"/>
      <c r="BR13" s="8"/>
      <c r="BS13" s="95"/>
      <c r="BT13" s="95"/>
      <c r="BU13" s="53"/>
      <c r="BV13" s="8"/>
    </row>
    <row r="14" spans="1:74" ht="43.5" x14ac:dyDescent="0.4">
      <c r="A14" s="3" t="s">
        <v>131</v>
      </c>
      <c r="B14" s="160">
        <v>2014</v>
      </c>
      <c r="C14">
        <v>2027</v>
      </c>
      <c r="D14" t="s">
        <v>179</v>
      </c>
      <c r="E14" s="160">
        <v>2023</v>
      </c>
      <c r="F14">
        <v>156</v>
      </c>
      <c r="G14" t="s">
        <v>168</v>
      </c>
      <c r="H14">
        <v>19</v>
      </c>
      <c r="I14">
        <v>25</v>
      </c>
      <c r="J14" s="5">
        <v>0.68</v>
      </c>
      <c r="L14" s="102"/>
      <c r="N14" s="4"/>
      <c r="O14" s="4"/>
      <c r="R14"/>
      <c r="AS14" s="4"/>
      <c r="AT14"/>
      <c r="AU14" s="162"/>
      <c r="AV14" s="160"/>
      <c r="AW14" s="160"/>
      <c r="AX14" s="160"/>
      <c r="AY14" s="160"/>
      <c r="AZ14" s="160"/>
      <c r="BA14" s="7"/>
      <c r="BB14" s="52"/>
      <c r="BC14" s="52"/>
      <c r="BD14" s="52"/>
      <c r="BE14"/>
      <c r="BL14"/>
      <c r="BM14" s="31"/>
      <c r="BN14" s="31"/>
      <c r="BO14" s="8"/>
      <c r="BP14" s="8"/>
      <c r="BQ14" s="8"/>
      <c r="BR14" s="8"/>
      <c r="BS14" s="95"/>
      <c r="BT14" s="95"/>
      <c r="BU14" s="53"/>
      <c r="BV14" s="8"/>
    </row>
    <row r="15" spans="1:74" ht="43.5" x14ac:dyDescent="0.4">
      <c r="A15" s="3" t="s">
        <v>131</v>
      </c>
      <c r="B15" s="160">
        <v>2014</v>
      </c>
      <c r="C15">
        <v>2027</v>
      </c>
      <c r="D15" t="s">
        <v>179</v>
      </c>
      <c r="E15" s="160">
        <v>2024</v>
      </c>
      <c r="F15">
        <v>156</v>
      </c>
      <c r="G15" t="s">
        <v>168</v>
      </c>
      <c r="H15">
        <v>19</v>
      </c>
      <c r="I15">
        <v>25</v>
      </c>
      <c r="J15" s="5">
        <v>0.68</v>
      </c>
      <c r="L15" s="102"/>
      <c r="N15" s="4"/>
      <c r="O15" s="4"/>
      <c r="R15"/>
      <c r="AS15" s="4"/>
      <c r="AT15"/>
      <c r="AU15" s="162"/>
      <c r="AV15" s="160"/>
      <c r="AW15" s="160"/>
      <c r="AX15" s="160"/>
      <c r="AY15" s="160"/>
      <c r="AZ15" s="160"/>
      <c r="BA15" s="7"/>
      <c r="BB15" s="52"/>
      <c r="BC15" s="52"/>
      <c r="BD15" s="52"/>
      <c r="BE15"/>
      <c r="BL15"/>
      <c r="BM15" s="31"/>
      <c r="BN15" s="31"/>
      <c r="BO15" s="8"/>
      <c r="BP15" s="8"/>
      <c r="BQ15" s="8"/>
      <c r="BR15" s="8"/>
      <c r="BS15" s="95"/>
      <c r="BT15" s="95"/>
      <c r="BU15" s="53"/>
      <c r="BV15" s="8"/>
    </row>
    <row r="16" spans="1:74" ht="43.5" x14ac:dyDescent="0.4">
      <c r="A16" s="3" t="s">
        <v>131</v>
      </c>
      <c r="B16" s="160">
        <v>2014</v>
      </c>
      <c r="C16">
        <v>2027</v>
      </c>
      <c r="D16" t="s">
        <v>179</v>
      </c>
      <c r="E16" s="160">
        <v>2025</v>
      </c>
      <c r="F16">
        <v>156</v>
      </c>
      <c r="G16" t="s">
        <v>168</v>
      </c>
      <c r="H16">
        <v>19</v>
      </c>
      <c r="I16">
        <v>25</v>
      </c>
      <c r="J16" s="5">
        <v>0.68</v>
      </c>
      <c r="L16" s="102"/>
      <c r="N16" s="4"/>
      <c r="O16" s="4"/>
      <c r="R16"/>
      <c r="AS16" s="4"/>
      <c r="AT16"/>
      <c r="AU16" s="162"/>
      <c r="AV16" s="160"/>
      <c r="AW16" s="160"/>
      <c r="AX16" s="160"/>
      <c r="AY16" s="160"/>
      <c r="AZ16" s="160"/>
      <c r="BA16" s="7"/>
      <c r="BB16" s="52"/>
      <c r="BC16" s="52"/>
      <c r="BD16" s="52"/>
      <c r="BE16"/>
      <c r="BL16"/>
      <c r="BM16" s="31"/>
      <c r="BN16" s="31"/>
      <c r="BO16" s="8"/>
      <c r="BP16" s="8"/>
      <c r="BQ16" s="8"/>
      <c r="BR16" s="8"/>
      <c r="BS16" s="95"/>
      <c r="BT16" s="95"/>
      <c r="BU16" s="53"/>
      <c r="BV16" s="8"/>
    </row>
    <row r="17" spans="1:74" ht="43.5" x14ac:dyDescent="0.4">
      <c r="A17" s="3" t="s">
        <v>131</v>
      </c>
      <c r="B17" s="160">
        <v>2014</v>
      </c>
      <c r="C17">
        <v>2027</v>
      </c>
      <c r="D17" t="s">
        <v>179</v>
      </c>
      <c r="E17" s="160">
        <v>2026</v>
      </c>
      <c r="F17">
        <v>156</v>
      </c>
      <c r="G17" t="s">
        <v>168</v>
      </c>
      <c r="H17">
        <v>19</v>
      </c>
      <c r="I17">
        <v>25</v>
      </c>
      <c r="J17" s="5">
        <v>0.68</v>
      </c>
      <c r="L17" s="102"/>
      <c r="N17" s="4"/>
      <c r="O17" s="4"/>
      <c r="R17"/>
      <c r="AS17" s="4"/>
      <c r="AT17"/>
      <c r="AU17" s="162"/>
      <c r="AV17" s="160"/>
      <c r="AW17" s="160"/>
      <c r="AX17" s="160"/>
      <c r="AY17" s="160"/>
      <c r="AZ17" s="160"/>
      <c r="BA17" s="7"/>
      <c r="BB17" s="52"/>
      <c r="BC17" s="52"/>
      <c r="BD17" s="52"/>
      <c r="BE17"/>
      <c r="BL17"/>
      <c r="BM17" s="31"/>
      <c r="BN17" s="31"/>
      <c r="BO17" s="8"/>
      <c r="BP17" s="8"/>
      <c r="BQ17" s="8"/>
      <c r="BR17" s="8"/>
      <c r="BS17" s="95"/>
      <c r="BT17" s="95"/>
      <c r="BU17" s="53"/>
      <c r="BV17" s="8"/>
    </row>
    <row r="18" spans="1:74" s="13" customFormat="1" ht="43.5" x14ac:dyDescent="0.4">
      <c r="A18" s="43" t="s">
        <v>131</v>
      </c>
      <c r="B18" s="163">
        <v>2014</v>
      </c>
      <c r="C18" s="13">
        <v>2027</v>
      </c>
      <c r="D18" s="13" t="s">
        <v>179</v>
      </c>
      <c r="E18" s="163">
        <v>2027</v>
      </c>
      <c r="F18" s="13">
        <v>156</v>
      </c>
      <c r="G18" s="13" t="s">
        <v>168</v>
      </c>
      <c r="H18" s="13">
        <v>19</v>
      </c>
      <c r="I18">
        <v>25</v>
      </c>
      <c r="J18" s="5">
        <v>0.68</v>
      </c>
      <c r="L18" s="103"/>
      <c r="N18" s="65"/>
      <c r="O18" s="65"/>
      <c r="AS18" s="65"/>
      <c r="AU18" s="165"/>
      <c r="AV18" s="163"/>
      <c r="AW18" s="163"/>
      <c r="AX18" s="163"/>
      <c r="AY18" s="163"/>
      <c r="AZ18" s="163"/>
      <c r="BA18" s="46"/>
      <c r="BB18" s="164"/>
      <c r="BC18" s="164"/>
      <c r="BD18" s="164"/>
      <c r="BF18" s="118"/>
      <c r="BG18" s="128"/>
      <c r="BH18" s="118"/>
      <c r="BI18" s="118"/>
      <c r="BJ18" s="118"/>
      <c r="BK18" s="118"/>
      <c r="BM18" s="128"/>
      <c r="BN18" s="128"/>
      <c r="BO18" s="47"/>
      <c r="BP18" s="47"/>
      <c r="BQ18" s="47"/>
      <c r="BR18" s="47"/>
      <c r="BS18" s="166"/>
      <c r="BT18" s="166"/>
      <c r="BU18" s="55"/>
      <c r="BV18" s="47"/>
    </row>
    <row r="19" spans="1:74" ht="26" customHeight="1" x14ac:dyDescent="0.35">
      <c r="A19" s="3" t="s">
        <v>132</v>
      </c>
      <c r="B19">
        <v>2017</v>
      </c>
      <c r="C19">
        <v>2026</v>
      </c>
      <c r="D19" t="s">
        <v>179</v>
      </c>
      <c r="E19">
        <v>2017</v>
      </c>
      <c r="F19">
        <v>108</v>
      </c>
      <c r="G19" t="s">
        <v>168</v>
      </c>
      <c r="H19">
        <v>12</v>
      </c>
      <c r="I19" s="34"/>
      <c r="J19" s="57">
        <v>0.43</v>
      </c>
      <c r="K19">
        <v>23</v>
      </c>
      <c r="L19" s="28" t="s">
        <v>369</v>
      </c>
      <c r="M19" s="34"/>
      <c r="Q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v>23</v>
      </c>
      <c r="AS19" s="102"/>
      <c r="AT19" s="34"/>
      <c r="AU19" s="28" t="s">
        <v>183</v>
      </c>
      <c r="AV19" s="28" t="s">
        <v>174</v>
      </c>
      <c r="AW19" s="28" t="s">
        <v>174</v>
      </c>
      <c r="AX19" s="28" t="s">
        <v>174</v>
      </c>
      <c r="AY19" s="28" t="s">
        <v>173</v>
      </c>
      <c r="AZ19" s="28" t="s">
        <v>173</v>
      </c>
      <c r="BA19" s="28" t="s">
        <v>175</v>
      </c>
      <c r="BB19" s="28">
        <v>2</v>
      </c>
      <c r="BC19" s="28">
        <v>1</v>
      </c>
      <c r="BD19" s="28">
        <v>3</v>
      </c>
      <c r="BE19" s="28">
        <v>2</v>
      </c>
      <c r="BF19" s="28" t="s">
        <v>190</v>
      </c>
      <c r="BG19" s="32" t="s">
        <v>372</v>
      </c>
      <c r="BL19" s="28">
        <v>645</v>
      </c>
      <c r="BM19" s="31" t="s">
        <v>177</v>
      </c>
      <c r="BN19" s="31" t="s">
        <v>191</v>
      </c>
      <c r="BO19" s="31" t="s">
        <v>192</v>
      </c>
      <c r="BP19" s="8" t="s">
        <v>373</v>
      </c>
      <c r="BQ19" s="8" t="s">
        <v>373</v>
      </c>
      <c r="BR19" s="8" t="s">
        <v>374</v>
      </c>
      <c r="BS19" s="8"/>
      <c r="BT19" s="8"/>
      <c r="BU19" s="53" t="s">
        <v>375</v>
      </c>
      <c r="BV19" s="8"/>
    </row>
    <row r="20" spans="1:74" ht="14.5" x14ac:dyDescent="0.35">
      <c r="A20" s="3" t="s">
        <v>132</v>
      </c>
      <c r="B20">
        <v>2017</v>
      </c>
      <c r="C20">
        <v>2026</v>
      </c>
      <c r="D20" t="s">
        <v>179</v>
      </c>
      <c r="E20">
        <v>2018</v>
      </c>
      <c r="F20">
        <v>108</v>
      </c>
      <c r="G20" t="s">
        <v>168</v>
      </c>
      <c r="H20">
        <v>12</v>
      </c>
      <c r="I20" s="34"/>
      <c r="J20" s="57">
        <v>0.43</v>
      </c>
      <c r="K20">
        <v>95</v>
      </c>
      <c r="L20" s="102" t="s">
        <v>376</v>
      </c>
      <c r="M20" s="34"/>
      <c r="N20" s="4"/>
      <c r="O20" s="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S20" s="102"/>
      <c r="AT20"/>
      <c r="AU20" s="28" t="s">
        <v>183</v>
      </c>
      <c r="AV20" s="28" t="s">
        <v>174</v>
      </c>
      <c r="AW20" s="28" t="s">
        <v>174</v>
      </c>
      <c r="AX20" s="28" t="s">
        <v>174</v>
      </c>
      <c r="AY20" s="28" t="s">
        <v>173</v>
      </c>
      <c r="AZ20" s="28" t="s">
        <v>173</v>
      </c>
      <c r="BA20" s="28" t="s">
        <v>175</v>
      </c>
      <c r="BB20" s="28">
        <v>2</v>
      </c>
      <c r="BC20" s="28">
        <v>1</v>
      </c>
      <c r="BD20" s="28">
        <v>3</v>
      </c>
      <c r="BE20" s="28">
        <v>2</v>
      </c>
      <c r="BF20" s="28" t="s">
        <v>190</v>
      </c>
      <c r="BG20" s="32" t="s">
        <v>372</v>
      </c>
      <c r="BL20" s="28">
        <v>645</v>
      </c>
      <c r="BM20" s="31" t="s">
        <v>177</v>
      </c>
      <c r="BN20" s="31" t="s">
        <v>191</v>
      </c>
      <c r="BO20" s="31" t="s">
        <v>192</v>
      </c>
      <c r="BP20" s="8" t="s">
        <v>373</v>
      </c>
      <c r="BQ20" s="8" t="s">
        <v>373</v>
      </c>
      <c r="BR20" s="8" t="s">
        <v>377</v>
      </c>
      <c r="BS20" s="8"/>
      <c r="BT20" s="8"/>
      <c r="BU20" s="53"/>
      <c r="BV20" s="8"/>
    </row>
    <row r="21" spans="1:74" ht="20" customHeight="1" x14ac:dyDescent="0.35">
      <c r="A21" s="3" t="s">
        <v>132</v>
      </c>
      <c r="B21">
        <v>2017</v>
      </c>
      <c r="C21">
        <v>2026</v>
      </c>
      <c r="D21" t="s">
        <v>179</v>
      </c>
      <c r="E21">
        <v>2019</v>
      </c>
      <c r="F21">
        <v>108</v>
      </c>
      <c r="G21" t="s">
        <v>168</v>
      </c>
      <c r="H21">
        <v>12</v>
      </c>
      <c r="I21">
        <v>12</v>
      </c>
      <c r="J21" s="57">
        <v>0.43</v>
      </c>
      <c r="K21">
        <v>90</v>
      </c>
      <c r="L21" s="104" t="s">
        <v>378</v>
      </c>
      <c r="M21" s="34"/>
      <c r="N21" s="144"/>
      <c r="O21" s="144"/>
      <c r="R21"/>
      <c r="S21" s="34"/>
      <c r="T21" s="34"/>
      <c r="U21" s="34"/>
      <c r="V21" s="34"/>
      <c r="W21">
        <v>6</v>
      </c>
      <c r="X21" s="34"/>
      <c r="Z21" s="34"/>
      <c r="AB21" s="34"/>
      <c r="AD21" s="34"/>
      <c r="AE21" s="34"/>
      <c r="AF21" s="34"/>
      <c r="AG21" s="34"/>
      <c r="AH21" s="34"/>
      <c r="AI21">
        <v>3</v>
      </c>
      <c r="AJ21" s="34"/>
      <c r="AM21" s="34"/>
      <c r="AO21" s="34"/>
      <c r="AS21" s="102"/>
      <c r="AT21"/>
      <c r="AU21" s="28" t="s">
        <v>183</v>
      </c>
      <c r="AV21" s="28" t="s">
        <v>174</v>
      </c>
      <c r="AW21" s="28" t="s">
        <v>174</v>
      </c>
      <c r="AX21" s="28" t="s">
        <v>174</v>
      </c>
      <c r="AY21" s="28" t="s">
        <v>173</v>
      </c>
      <c r="AZ21" s="28" t="s">
        <v>173</v>
      </c>
      <c r="BA21" s="28" t="s">
        <v>175</v>
      </c>
      <c r="BB21" s="28">
        <v>2</v>
      </c>
      <c r="BC21" s="28">
        <v>1</v>
      </c>
      <c r="BD21" s="28">
        <v>3</v>
      </c>
      <c r="BE21" s="28">
        <v>2</v>
      </c>
      <c r="BF21" s="28" t="s">
        <v>190</v>
      </c>
      <c r="BG21" s="32" t="s">
        <v>372</v>
      </c>
      <c r="BL21" s="28">
        <v>645</v>
      </c>
      <c r="BM21" s="31" t="s">
        <v>177</v>
      </c>
      <c r="BN21" s="31" t="s">
        <v>191</v>
      </c>
      <c r="BO21" s="31" t="s">
        <v>192</v>
      </c>
      <c r="BP21" s="8" t="s">
        <v>373</v>
      </c>
      <c r="BQ21" s="8" t="s">
        <v>373</v>
      </c>
      <c r="BR21" s="8" t="s">
        <v>377</v>
      </c>
      <c r="BS21" s="8"/>
      <c r="BT21" s="8"/>
      <c r="BU21" s="53"/>
      <c r="BV21" s="8"/>
    </row>
    <row r="22" spans="1:74" ht="20.5" customHeight="1" x14ac:dyDescent="0.35">
      <c r="A22" s="3" t="s">
        <v>132</v>
      </c>
      <c r="B22">
        <v>2017</v>
      </c>
      <c r="C22">
        <v>2026</v>
      </c>
      <c r="D22" t="s">
        <v>179</v>
      </c>
      <c r="E22">
        <v>2020</v>
      </c>
      <c r="F22">
        <v>108</v>
      </c>
      <c r="G22" t="s">
        <v>168</v>
      </c>
      <c r="H22">
        <v>12</v>
      </c>
      <c r="I22" s="34"/>
      <c r="J22" s="168">
        <v>0.43</v>
      </c>
      <c r="K22">
        <v>80</v>
      </c>
      <c r="L22" s="109" t="s">
        <v>379</v>
      </c>
      <c r="M22" s="34">
        <v>2</v>
      </c>
      <c r="N22" s="149"/>
      <c r="O22" s="149"/>
      <c r="S22" s="34"/>
      <c r="T22" s="34"/>
      <c r="U22" s="34"/>
      <c r="V22" s="34"/>
      <c r="W22" s="34"/>
      <c r="X22" s="34"/>
      <c r="Y22" s="34"/>
      <c r="Z22" s="34"/>
      <c r="AA22" s="34"/>
      <c r="AB22" s="34"/>
      <c r="AC22" s="34"/>
      <c r="AD22" s="34"/>
      <c r="AE22" s="34"/>
      <c r="AF22" s="34"/>
      <c r="AG22" s="34"/>
      <c r="AH22" s="34"/>
      <c r="AI22">
        <v>3</v>
      </c>
      <c r="AJ22" s="34"/>
      <c r="AK22" s="34"/>
      <c r="AL22" s="34"/>
      <c r="AM22" s="34"/>
      <c r="AN22" s="34"/>
      <c r="AO22" s="34"/>
      <c r="AP22" s="34"/>
      <c r="AQ22" s="34"/>
      <c r="AS22" s="102"/>
      <c r="AT22"/>
      <c r="AU22" s="28" t="s">
        <v>183</v>
      </c>
      <c r="AV22" s="28" t="s">
        <v>174</v>
      </c>
      <c r="AW22" s="28" t="s">
        <v>174</v>
      </c>
      <c r="AX22" s="28" t="s">
        <v>174</v>
      </c>
      <c r="AY22" s="28" t="s">
        <v>173</v>
      </c>
      <c r="AZ22" s="28" t="s">
        <v>173</v>
      </c>
      <c r="BA22" s="28" t="s">
        <v>175</v>
      </c>
      <c r="BB22" s="28">
        <v>2</v>
      </c>
      <c r="BC22" s="28">
        <v>1</v>
      </c>
      <c r="BD22" s="28">
        <v>3</v>
      </c>
      <c r="BE22" s="28">
        <v>2</v>
      </c>
      <c r="BF22" s="28" t="s">
        <v>190</v>
      </c>
      <c r="BG22" s="32" t="s">
        <v>372</v>
      </c>
      <c r="BL22" s="28">
        <v>645</v>
      </c>
      <c r="BM22" s="31" t="s">
        <v>177</v>
      </c>
      <c r="BN22" s="31" t="s">
        <v>191</v>
      </c>
      <c r="BO22" s="31" t="s">
        <v>192</v>
      </c>
      <c r="BP22" s="8" t="s">
        <v>373</v>
      </c>
      <c r="BQ22" s="8" t="s">
        <v>373</v>
      </c>
      <c r="BR22" s="8" t="s">
        <v>377</v>
      </c>
      <c r="BS22" s="8"/>
      <c r="BT22" s="8"/>
      <c r="BU22" s="53"/>
      <c r="BV22" s="8"/>
    </row>
    <row r="23" spans="1:74" ht="14.5" x14ac:dyDescent="0.35">
      <c r="A23" s="3" t="s">
        <v>132</v>
      </c>
      <c r="B23">
        <v>2017</v>
      </c>
      <c r="C23">
        <v>2026</v>
      </c>
      <c r="D23" t="s">
        <v>179</v>
      </c>
      <c r="E23">
        <v>2021</v>
      </c>
      <c r="F23">
        <v>108</v>
      </c>
      <c r="G23" t="s">
        <v>168</v>
      </c>
      <c r="H23">
        <v>12</v>
      </c>
      <c r="I23" s="34"/>
      <c r="J23" s="168">
        <v>0.43</v>
      </c>
      <c r="L23" s="102"/>
      <c r="M23" s="34">
        <v>2</v>
      </c>
      <c r="N23" s="4"/>
      <c r="O23" s="4"/>
      <c r="S23" s="34"/>
      <c r="T23" s="34"/>
      <c r="U23" s="34"/>
      <c r="V23" s="34"/>
      <c r="W23" s="34"/>
      <c r="X23" s="34"/>
      <c r="Y23">
        <v>6</v>
      </c>
      <c r="Z23" s="34"/>
      <c r="AA23" s="34"/>
      <c r="AB23" s="34"/>
      <c r="AC23" s="34"/>
      <c r="AD23" s="34"/>
      <c r="AE23" s="34"/>
      <c r="AF23" s="34"/>
      <c r="AG23" s="34"/>
      <c r="AH23" s="34"/>
      <c r="AI23" s="34"/>
      <c r="AJ23" s="34"/>
      <c r="AK23" s="34"/>
      <c r="AL23" s="34"/>
      <c r="AM23" s="34"/>
      <c r="AN23" s="34"/>
      <c r="AO23" s="34"/>
      <c r="AP23" s="34"/>
      <c r="AQ23" s="34"/>
      <c r="AS23" s="102"/>
      <c r="AT23"/>
      <c r="AU23" s="28" t="s">
        <v>183</v>
      </c>
      <c r="AV23" s="28" t="s">
        <v>174</v>
      </c>
      <c r="AW23" s="28" t="s">
        <v>174</v>
      </c>
      <c r="AX23" s="28" t="s">
        <v>174</v>
      </c>
      <c r="AY23" s="28" t="s">
        <v>173</v>
      </c>
      <c r="AZ23" s="28" t="s">
        <v>173</v>
      </c>
      <c r="BB23" s="28">
        <v>2</v>
      </c>
      <c r="BF23" s="28" t="s">
        <v>190</v>
      </c>
      <c r="BG23" s="32" t="s">
        <v>372</v>
      </c>
      <c r="BL23" s="28">
        <v>645</v>
      </c>
      <c r="BM23" s="31" t="s">
        <v>177</v>
      </c>
      <c r="BN23" s="31" t="s">
        <v>191</v>
      </c>
      <c r="BO23" s="31" t="s">
        <v>192</v>
      </c>
      <c r="BP23" s="8" t="s">
        <v>373</v>
      </c>
      <c r="BQ23" s="8" t="s">
        <v>373</v>
      </c>
      <c r="BR23" s="8" t="s">
        <v>377</v>
      </c>
      <c r="BS23" s="8"/>
      <c r="BT23" s="8"/>
      <c r="BU23" s="53"/>
      <c r="BV23" s="8"/>
    </row>
    <row r="24" spans="1:74" ht="14.5" x14ac:dyDescent="0.35">
      <c r="A24" s="3" t="s">
        <v>132</v>
      </c>
      <c r="B24">
        <v>2017</v>
      </c>
      <c r="C24">
        <v>2026</v>
      </c>
      <c r="D24" t="s">
        <v>179</v>
      </c>
      <c r="E24">
        <v>2022</v>
      </c>
      <c r="F24">
        <v>108</v>
      </c>
      <c r="G24" t="s">
        <v>168</v>
      </c>
      <c r="H24">
        <v>12</v>
      </c>
      <c r="I24" s="34"/>
      <c r="J24" s="168">
        <v>0.43</v>
      </c>
      <c r="L24" s="102"/>
      <c r="M24" s="34"/>
      <c r="N24" s="4"/>
      <c r="O24" s="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S24" s="102"/>
      <c r="AT24"/>
      <c r="AU24" s="28" t="s">
        <v>183</v>
      </c>
      <c r="AV24" s="28" t="s">
        <v>174</v>
      </c>
      <c r="AW24" s="28" t="s">
        <v>174</v>
      </c>
      <c r="AX24" s="28" t="s">
        <v>174</v>
      </c>
      <c r="AY24" s="28" t="s">
        <v>173</v>
      </c>
      <c r="AZ24" s="28" t="s">
        <v>173</v>
      </c>
      <c r="BB24" s="28">
        <v>2</v>
      </c>
      <c r="BF24" s="28" t="s">
        <v>190</v>
      </c>
      <c r="BG24" s="32" t="s">
        <v>372</v>
      </c>
      <c r="BL24" s="28">
        <v>645</v>
      </c>
      <c r="BM24" s="31" t="s">
        <v>177</v>
      </c>
      <c r="BN24" s="31" t="s">
        <v>191</v>
      </c>
      <c r="BO24" s="31" t="s">
        <v>192</v>
      </c>
      <c r="BP24" s="8" t="s">
        <v>373</v>
      </c>
      <c r="BQ24" s="8" t="s">
        <v>373</v>
      </c>
      <c r="BR24" s="8" t="s">
        <v>380</v>
      </c>
      <c r="BS24" s="8"/>
      <c r="BT24" s="8"/>
      <c r="BU24" s="53"/>
      <c r="BV24" s="8"/>
    </row>
    <row r="25" spans="1:74" ht="16" x14ac:dyDescent="0.4">
      <c r="A25" s="3" t="s">
        <v>132</v>
      </c>
      <c r="B25">
        <v>2017</v>
      </c>
      <c r="C25">
        <v>2026</v>
      </c>
      <c r="D25" s="160" t="s">
        <v>179</v>
      </c>
      <c r="E25" s="160">
        <v>2023</v>
      </c>
      <c r="F25">
        <v>108</v>
      </c>
      <c r="G25" t="s">
        <v>168</v>
      </c>
      <c r="H25">
        <v>12</v>
      </c>
      <c r="I25" s="169"/>
      <c r="J25" s="170"/>
      <c r="L25" s="102"/>
      <c r="N25" s="4"/>
      <c r="O25" s="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S25" s="4"/>
      <c r="AT25"/>
      <c r="AU25" s="162"/>
      <c r="AV25" s="160"/>
      <c r="AW25" s="160"/>
      <c r="AX25" s="160"/>
      <c r="AY25" s="160"/>
      <c r="AZ25" s="160"/>
      <c r="BA25"/>
      <c r="BB25"/>
      <c r="BC25"/>
      <c r="BD25"/>
      <c r="BE25"/>
      <c r="BL25"/>
      <c r="BM25" s="31"/>
      <c r="BN25" s="31"/>
      <c r="BO25" s="8"/>
      <c r="BP25" s="8"/>
      <c r="BQ25" s="8"/>
      <c r="BR25" s="8"/>
      <c r="BS25" s="95"/>
      <c r="BT25" s="95"/>
      <c r="BU25" s="53"/>
      <c r="BV25" s="8"/>
    </row>
    <row r="26" spans="1:74" ht="16" x14ac:dyDescent="0.4">
      <c r="A26" s="3" t="s">
        <v>132</v>
      </c>
      <c r="B26">
        <v>2017</v>
      </c>
      <c r="C26">
        <v>2026</v>
      </c>
      <c r="D26" s="160" t="s">
        <v>179</v>
      </c>
      <c r="E26" s="160">
        <v>2024</v>
      </c>
      <c r="F26">
        <v>108</v>
      </c>
      <c r="G26" t="s">
        <v>168</v>
      </c>
      <c r="H26">
        <v>12</v>
      </c>
      <c r="I26" s="169"/>
      <c r="J26" s="170"/>
      <c r="L26" s="102"/>
      <c r="N26" s="4"/>
      <c r="O26" s="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S26" s="4"/>
      <c r="AT26"/>
      <c r="AU26" s="162"/>
      <c r="AV26" s="160"/>
      <c r="AW26" s="160"/>
      <c r="AX26" s="160"/>
      <c r="AY26" s="160"/>
      <c r="AZ26" s="160"/>
      <c r="BA26"/>
      <c r="BB26"/>
      <c r="BC26"/>
      <c r="BD26"/>
      <c r="BE26"/>
      <c r="BL26"/>
      <c r="BM26" s="31"/>
      <c r="BN26" s="31"/>
      <c r="BO26" s="8"/>
      <c r="BP26" s="8"/>
      <c r="BQ26" s="8"/>
      <c r="BR26" s="8"/>
      <c r="BS26" s="95"/>
      <c r="BT26" s="95"/>
      <c r="BU26" s="53"/>
      <c r="BV26" s="8"/>
    </row>
    <row r="27" spans="1:74" ht="16" x14ac:dyDescent="0.4">
      <c r="A27" s="3" t="s">
        <v>132</v>
      </c>
      <c r="B27">
        <v>2017</v>
      </c>
      <c r="C27">
        <v>2026</v>
      </c>
      <c r="D27" s="160" t="s">
        <v>179</v>
      </c>
      <c r="E27" s="160">
        <v>2025</v>
      </c>
      <c r="F27">
        <v>108</v>
      </c>
      <c r="G27" t="s">
        <v>168</v>
      </c>
      <c r="H27">
        <v>12</v>
      </c>
      <c r="I27" s="169"/>
      <c r="J27" s="170"/>
      <c r="L27" s="102"/>
      <c r="N27" s="4"/>
      <c r="O27" s="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S27" s="4"/>
      <c r="AT27"/>
      <c r="AU27" s="162"/>
      <c r="AV27" s="160"/>
      <c r="AW27" s="160"/>
      <c r="AX27" s="160"/>
      <c r="AY27" s="160"/>
      <c r="AZ27" s="160"/>
      <c r="BA27"/>
      <c r="BB27"/>
      <c r="BC27"/>
      <c r="BD27"/>
      <c r="BE27"/>
      <c r="BL27"/>
      <c r="BM27" s="31"/>
      <c r="BN27" s="31"/>
      <c r="BO27" s="8"/>
      <c r="BP27" s="8"/>
      <c r="BQ27" s="8"/>
      <c r="BR27" s="8"/>
      <c r="BS27" s="95"/>
      <c r="BT27" s="95"/>
      <c r="BU27" s="53"/>
      <c r="BV27" s="8"/>
    </row>
    <row r="28" spans="1:74" s="13" customFormat="1" ht="16" x14ac:dyDescent="0.4">
      <c r="A28" s="43" t="s">
        <v>132</v>
      </c>
      <c r="B28" s="13">
        <v>2017</v>
      </c>
      <c r="C28" s="13">
        <v>2026</v>
      </c>
      <c r="D28" s="163" t="s">
        <v>179</v>
      </c>
      <c r="E28" s="163">
        <v>2026</v>
      </c>
      <c r="F28" s="13">
        <v>108</v>
      </c>
      <c r="G28" s="13" t="s">
        <v>168</v>
      </c>
      <c r="H28" s="13">
        <v>12</v>
      </c>
      <c r="I28" s="171"/>
      <c r="J28" s="172"/>
      <c r="L28" s="103"/>
      <c r="N28" s="65"/>
      <c r="O28" s="65"/>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S28" s="65"/>
      <c r="AU28" s="165"/>
      <c r="AV28" s="163"/>
      <c r="AW28" s="163"/>
      <c r="AX28" s="163"/>
      <c r="AY28" s="163"/>
      <c r="AZ28" s="163"/>
      <c r="BF28" s="118"/>
      <c r="BG28" s="128"/>
      <c r="BH28" s="118"/>
      <c r="BI28" s="118"/>
      <c r="BJ28" s="118"/>
      <c r="BK28" s="118"/>
      <c r="BM28" s="128"/>
      <c r="BN28" s="128"/>
      <c r="BO28" s="47"/>
      <c r="BP28" s="47"/>
      <c r="BQ28" s="47"/>
      <c r="BR28" s="47"/>
      <c r="BS28" s="166"/>
      <c r="BT28" s="166"/>
      <c r="BU28" s="55"/>
      <c r="BV28" s="47"/>
    </row>
    <row r="29" spans="1:74" ht="29" x14ac:dyDescent="0.35">
      <c r="A29" s="3" t="s">
        <v>133</v>
      </c>
      <c r="B29">
        <v>2012</v>
      </c>
      <c r="C29">
        <v>2014</v>
      </c>
      <c r="D29" t="s">
        <v>167</v>
      </c>
      <c r="E29">
        <v>2012</v>
      </c>
      <c r="F29" s="60">
        <v>19</v>
      </c>
      <c r="G29" t="s">
        <v>168</v>
      </c>
      <c r="H29">
        <v>12</v>
      </c>
      <c r="I29">
        <v>12</v>
      </c>
      <c r="J29" s="5">
        <v>0.44</v>
      </c>
      <c r="K29">
        <v>44</v>
      </c>
      <c r="L29" s="102" t="s">
        <v>362</v>
      </c>
      <c r="M29" s="34">
        <v>1</v>
      </c>
      <c r="N29" s="4"/>
      <c r="O29" s="4"/>
      <c r="Q29">
        <v>0</v>
      </c>
      <c r="R29">
        <v>1</v>
      </c>
      <c r="S29">
        <v>0</v>
      </c>
      <c r="T29">
        <v>0</v>
      </c>
      <c r="U29">
        <v>0</v>
      </c>
      <c r="V29">
        <v>0</v>
      </c>
      <c r="W29">
        <v>6</v>
      </c>
      <c r="X29">
        <v>0</v>
      </c>
      <c r="Y29">
        <v>2</v>
      </c>
      <c r="Z29">
        <v>0</v>
      </c>
      <c r="AA29">
        <v>6</v>
      </c>
      <c r="AB29">
        <v>0</v>
      </c>
      <c r="AC29">
        <v>2</v>
      </c>
      <c r="AD29">
        <v>0</v>
      </c>
      <c r="AE29">
        <v>0</v>
      </c>
      <c r="AF29">
        <v>1</v>
      </c>
      <c r="AG29">
        <v>0</v>
      </c>
      <c r="AH29">
        <v>0</v>
      </c>
      <c r="AI29">
        <v>0</v>
      </c>
      <c r="AJ29">
        <v>0</v>
      </c>
      <c r="AK29">
        <v>1</v>
      </c>
      <c r="AL29">
        <v>2</v>
      </c>
      <c r="AM29">
        <v>0</v>
      </c>
      <c r="AN29">
        <v>0</v>
      </c>
      <c r="AO29">
        <v>2</v>
      </c>
      <c r="AP29">
        <v>5</v>
      </c>
      <c r="AQ29">
        <v>3</v>
      </c>
      <c r="AR29">
        <f>SUM(Tabella13[[#This Row],[Austria_personnel      ]:[UK_personnel           ]])</f>
        <v>31</v>
      </c>
      <c r="AS29" s="102" t="s">
        <v>381</v>
      </c>
      <c r="AT29">
        <v>0</v>
      </c>
      <c r="AU29" s="28" t="s">
        <v>196</v>
      </c>
      <c r="AV29" s="28" t="s">
        <v>173</v>
      </c>
      <c r="AW29" s="28" t="s">
        <v>173</v>
      </c>
      <c r="AX29" s="28" t="s">
        <v>173</v>
      </c>
      <c r="AY29" s="28" t="s">
        <v>173</v>
      </c>
      <c r="AZ29" s="28" t="s">
        <v>173</v>
      </c>
      <c r="BA29" s="28" t="s">
        <v>175</v>
      </c>
      <c r="BB29" s="28">
        <v>2</v>
      </c>
      <c r="BC29" s="28">
        <v>1</v>
      </c>
      <c r="BD29" s="28">
        <v>3</v>
      </c>
      <c r="BE29" s="28">
        <v>2</v>
      </c>
      <c r="BF29" s="28" t="s">
        <v>197</v>
      </c>
      <c r="BG29" s="31" t="s">
        <v>382</v>
      </c>
      <c r="BL29" s="28">
        <v>626</v>
      </c>
      <c r="BM29" s="31" t="s">
        <v>198</v>
      </c>
      <c r="BN29" s="31" t="s">
        <v>199</v>
      </c>
      <c r="BO29" s="31" t="s">
        <v>198</v>
      </c>
      <c r="BP29">
        <v>11.5</v>
      </c>
      <c r="BQ29">
        <v>11.5</v>
      </c>
      <c r="BR29" s="9">
        <v>3.6315789473684212</v>
      </c>
      <c r="BS29" s="9"/>
      <c r="BT29" s="9"/>
      <c r="BU29" s="53"/>
      <c r="BV29" s="8"/>
    </row>
    <row r="30" spans="1:74" ht="29" x14ac:dyDescent="0.35">
      <c r="A30" s="3" t="s">
        <v>133</v>
      </c>
      <c r="B30">
        <v>2012</v>
      </c>
      <c r="C30">
        <v>2014</v>
      </c>
      <c r="D30" t="s">
        <v>167</v>
      </c>
      <c r="E30">
        <v>2013</v>
      </c>
      <c r="F30" s="60">
        <v>19</v>
      </c>
      <c r="G30" t="s">
        <v>168</v>
      </c>
      <c r="H30">
        <v>12</v>
      </c>
      <c r="I30">
        <v>12</v>
      </c>
      <c r="J30" s="5">
        <v>0.44</v>
      </c>
      <c r="K30">
        <v>46</v>
      </c>
      <c r="L30" s="102" t="s">
        <v>383</v>
      </c>
      <c r="M30" s="34"/>
      <c r="N30" s="4"/>
      <c r="O30" s="4"/>
      <c r="R30"/>
      <c r="AS30" s="102"/>
      <c r="AT30">
        <v>0</v>
      </c>
      <c r="AU30" s="28" t="s">
        <v>196</v>
      </c>
      <c r="AV30" s="28" t="s">
        <v>173</v>
      </c>
      <c r="AW30" s="28" t="s">
        <v>173</v>
      </c>
      <c r="AX30" s="28" t="s">
        <v>173</v>
      </c>
      <c r="AY30" s="28" t="s">
        <v>173</v>
      </c>
      <c r="AZ30" s="28" t="s">
        <v>173</v>
      </c>
      <c r="BA30" s="28" t="s">
        <v>175</v>
      </c>
      <c r="BB30" s="28">
        <v>2</v>
      </c>
      <c r="BC30" s="28">
        <v>1</v>
      </c>
      <c r="BD30" s="28">
        <v>3</v>
      </c>
      <c r="BE30" s="28">
        <v>2</v>
      </c>
      <c r="BF30" s="28" t="s">
        <v>197</v>
      </c>
      <c r="BG30" s="31" t="s">
        <v>382</v>
      </c>
      <c r="BL30" s="28">
        <v>626</v>
      </c>
      <c r="BM30" s="31" t="s">
        <v>198</v>
      </c>
      <c r="BN30" s="31" t="s">
        <v>199</v>
      </c>
      <c r="BO30" s="31" t="s">
        <v>198</v>
      </c>
      <c r="BP30">
        <v>11.5</v>
      </c>
      <c r="BQ30">
        <v>11.5</v>
      </c>
      <c r="BR30" s="9">
        <v>7.2631578947368425</v>
      </c>
      <c r="BS30" s="9"/>
      <c r="BT30" s="9"/>
      <c r="BU30" s="53"/>
      <c r="BV30" s="8"/>
    </row>
    <row r="31" spans="1:74" ht="29" x14ac:dyDescent="0.35">
      <c r="A31" s="43" t="s">
        <v>133</v>
      </c>
      <c r="B31" s="13">
        <v>2012</v>
      </c>
      <c r="C31" s="13">
        <v>2014</v>
      </c>
      <c r="D31" s="13" t="s">
        <v>167</v>
      </c>
      <c r="E31" s="13">
        <v>2014</v>
      </c>
      <c r="F31" s="61">
        <v>19</v>
      </c>
      <c r="G31" s="13" t="s">
        <v>168</v>
      </c>
      <c r="H31" s="13">
        <v>12</v>
      </c>
      <c r="I31" s="13">
        <v>12</v>
      </c>
      <c r="J31" s="44">
        <v>0.44</v>
      </c>
      <c r="K31" s="13">
        <v>46</v>
      </c>
      <c r="L31" s="103" t="s">
        <v>383</v>
      </c>
      <c r="M31" s="58"/>
      <c r="N31" s="65"/>
      <c r="O31" s="65"/>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03"/>
      <c r="AT31" s="13">
        <v>0</v>
      </c>
      <c r="AU31" s="118" t="s">
        <v>196</v>
      </c>
      <c r="AV31" s="118" t="s">
        <v>173</v>
      </c>
      <c r="AW31" s="118" t="s">
        <v>173</v>
      </c>
      <c r="AX31" s="118" t="s">
        <v>173</v>
      </c>
      <c r="AY31" s="118" t="s">
        <v>173</v>
      </c>
      <c r="AZ31" s="118" t="s">
        <v>173</v>
      </c>
      <c r="BA31" s="118" t="s">
        <v>175</v>
      </c>
      <c r="BB31" s="118">
        <v>2</v>
      </c>
      <c r="BC31" s="118">
        <v>1</v>
      </c>
      <c r="BD31" s="118">
        <v>3</v>
      </c>
      <c r="BE31" s="118">
        <v>2</v>
      </c>
      <c r="BF31" s="118" t="s">
        <v>197</v>
      </c>
      <c r="BG31" s="128" t="s">
        <v>382</v>
      </c>
      <c r="BH31" s="118"/>
      <c r="BI31" s="118"/>
      <c r="BJ31" s="118"/>
      <c r="BK31" s="118"/>
      <c r="BL31" s="118">
        <v>626</v>
      </c>
      <c r="BM31" s="128" t="s">
        <v>198</v>
      </c>
      <c r="BN31" s="128" t="s">
        <v>199</v>
      </c>
      <c r="BO31" s="128" t="s">
        <v>198</v>
      </c>
      <c r="BP31" s="13">
        <v>11.5</v>
      </c>
      <c r="BQ31" s="13">
        <v>11.5</v>
      </c>
      <c r="BR31" s="54">
        <v>0.60526315789473684</v>
      </c>
      <c r="BS31" s="54"/>
      <c r="BT31" s="54"/>
      <c r="BU31" s="55"/>
      <c r="BV31" s="47"/>
    </row>
    <row r="32" spans="1:74" ht="29" x14ac:dyDescent="0.35">
      <c r="A32" s="3" t="s">
        <v>134</v>
      </c>
      <c r="B32">
        <v>2013</v>
      </c>
      <c r="C32">
        <v>2025</v>
      </c>
      <c r="D32" t="s">
        <v>179</v>
      </c>
      <c r="E32">
        <v>2013</v>
      </c>
      <c r="F32">
        <v>156</v>
      </c>
      <c r="G32" t="s">
        <v>168</v>
      </c>
      <c r="H32">
        <v>14</v>
      </c>
      <c r="I32">
        <v>14</v>
      </c>
      <c r="J32" s="5">
        <v>0.52</v>
      </c>
      <c r="K32">
        <v>44</v>
      </c>
      <c r="L32" s="102" t="s">
        <v>383</v>
      </c>
      <c r="M32" s="34">
        <v>7</v>
      </c>
      <c r="N32" s="4"/>
      <c r="O32" s="4"/>
      <c r="Q32">
        <v>0</v>
      </c>
      <c r="R32">
        <v>3</v>
      </c>
      <c r="S32">
        <v>0</v>
      </c>
      <c r="T32">
        <v>0</v>
      </c>
      <c r="U32">
        <v>0</v>
      </c>
      <c r="V32">
        <v>0</v>
      </c>
      <c r="W32">
        <v>3</v>
      </c>
      <c r="X32">
        <v>0</v>
      </c>
      <c r="Y32">
        <v>6</v>
      </c>
      <c r="Z32">
        <v>1</v>
      </c>
      <c r="AA32">
        <v>1</v>
      </c>
      <c r="AB32">
        <v>1</v>
      </c>
      <c r="AC32">
        <v>0</v>
      </c>
      <c r="AD32">
        <v>0</v>
      </c>
      <c r="AE32">
        <v>0</v>
      </c>
      <c r="AF32">
        <v>0</v>
      </c>
      <c r="AG32">
        <v>0</v>
      </c>
      <c r="AH32">
        <v>2</v>
      </c>
      <c r="AI32">
        <v>0</v>
      </c>
      <c r="AJ32">
        <v>0</v>
      </c>
      <c r="AK32">
        <v>0</v>
      </c>
      <c r="AL32">
        <v>0</v>
      </c>
      <c r="AM32">
        <v>0</v>
      </c>
      <c r="AN32">
        <v>0</v>
      </c>
      <c r="AO32">
        <v>0</v>
      </c>
      <c r="AP32">
        <v>4</v>
      </c>
      <c r="AQ32">
        <v>2</v>
      </c>
      <c r="AR32">
        <v>44</v>
      </c>
      <c r="AS32" s="102" t="s">
        <v>383</v>
      </c>
      <c r="AT32">
        <v>0</v>
      </c>
      <c r="AU32" s="28" t="s">
        <v>203</v>
      </c>
      <c r="AV32" s="28" t="s">
        <v>173</v>
      </c>
      <c r="AW32" s="28" t="s">
        <v>174</v>
      </c>
      <c r="AX32" s="28" t="s">
        <v>173</v>
      </c>
      <c r="AY32" s="28" t="s">
        <v>173</v>
      </c>
      <c r="AZ32" s="28" t="s">
        <v>173</v>
      </c>
      <c r="BA32" s="28" t="s">
        <v>175</v>
      </c>
      <c r="BB32" s="28">
        <v>2</v>
      </c>
      <c r="BC32" s="28">
        <v>1</v>
      </c>
      <c r="BD32" s="28">
        <v>3</v>
      </c>
      <c r="BE32" s="28">
        <v>2</v>
      </c>
      <c r="BF32" s="28" t="s">
        <v>204</v>
      </c>
      <c r="BG32" s="31" t="s">
        <v>384</v>
      </c>
      <c r="BL32" s="28">
        <v>620</v>
      </c>
      <c r="BM32" s="31" t="s">
        <v>198</v>
      </c>
      <c r="BN32" s="31" t="s">
        <v>205</v>
      </c>
      <c r="BO32" s="31" t="s">
        <v>198</v>
      </c>
      <c r="BP32" s="56">
        <v>230.53800000000001</v>
      </c>
      <c r="BQ32" s="56">
        <v>230.52799999999999</v>
      </c>
      <c r="BR32" s="9">
        <v>16.635999999999999</v>
      </c>
      <c r="BS32" s="9"/>
      <c r="BT32" s="9"/>
      <c r="BU32" s="53"/>
      <c r="BV32"/>
    </row>
    <row r="33" spans="1:74" ht="37" customHeight="1" x14ac:dyDescent="0.35">
      <c r="A33" s="3" t="s">
        <v>134</v>
      </c>
      <c r="B33">
        <v>2013</v>
      </c>
      <c r="C33">
        <v>2025</v>
      </c>
      <c r="D33" t="s">
        <v>179</v>
      </c>
      <c r="E33">
        <v>2014</v>
      </c>
      <c r="F33">
        <v>156</v>
      </c>
      <c r="G33" t="s">
        <v>168</v>
      </c>
      <c r="H33">
        <v>14</v>
      </c>
      <c r="I33" s="60">
        <v>16</v>
      </c>
      <c r="J33" s="5">
        <v>0.52</v>
      </c>
      <c r="K33">
        <v>20</v>
      </c>
      <c r="L33" s="102" t="s">
        <v>365</v>
      </c>
      <c r="M33" s="34"/>
      <c r="N33" s="4"/>
      <c r="O33" s="4"/>
      <c r="R33"/>
      <c r="AQ33">
        <v>2</v>
      </c>
      <c r="AR33">
        <v>16</v>
      </c>
      <c r="AS33" s="102" t="s">
        <v>365</v>
      </c>
      <c r="AT33">
        <v>0</v>
      </c>
      <c r="AU33" s="28" t="s">
        <v>203</v>
      </c>
      <c r="AV33" s="28" t="s">
        <v>173</v>
      </c>
      <c r="AW33" s="28" t="s">
        <v>174</v>
      </c>
      <c r="AX33" s="28" t="s">
        <v>173</v>
      </c>
      <c r="AY33" s="28" t="s">
        <v>173</v>
      </c>
      <c r="AZ33" s="28" t="s">
        <v>173</v>
      </c>
      <c r="BA33" s="28" t="s">
        <v>175</v>
      </c>
      <c r="BB33" s="28">
        <v>2</v>
      </c>
      <c r="BC33" s="28">
        <v>1</v>
      </c>
      <c r="BD33" s="28">
        <v>3</v>
      </c>
      <c r="BE33" s="28">
        <v>2</v>
      </c>
      <c r="BF33" s="28" t="s">
        <v>204</v>
      </c>
      <c r="BG33" s="31" t="s">
        <v>384</v>
      </c>
      <c r="BL33" s="28">
        <v>620</v>
      </c>
      <c r="BM33" s="31" t="s">
        <v>198</v>
      </c>
      <c r="BN33" s="31" t="s">
        <v>205</v>
      </c>
      <c r="BO33" s="31" t="s">
        <v>198</v>
      </c>
      <c r="BP33">
        <v>230.52799999999999</v>
      </c>
      <c r="BQ33">
        <v>230.52799999999999</v>
      </c>
      <c r="BR33" s="9">
        <v>28.52</v>
      </c>
      <c r="BS33" s="9"/>
      <c r="BT33" s="9"/>
      <c r="BU33" s="53" t="s">
        <v>385</v>
      </c>
      <c r="BV33" s="8"/>
    </row>
    <row r="34" spans="1:74" ht="29" x14ac:dyDescent="0.35">
      <c r="A34" s="3" t="s">
        <v>134</v>
      </c>
      <c r="B34">
        <v>2013</v>
      </c>
      <c r="C34">
        <v>2025</v>
      </c>
      <c r="D34" t="s">
        <v>179</v>
      </c>
      <c r="E34">
        <v>2015</v>
      </c>
      <c r="F34">
        <v>156</v>
      </c>
      <c r="G34" t="s">
        <v>168</v>
      </c>
      <c r="H34">
        <v>14</v>
      </c>
      <c r="J34" s="5">
        <v>0.52</v>
      </c>
      <c r="K34">
        <v>3</v>
      </c>
      <c r="L34" s="102" t="s">
        <v>386</v>
      </c>
      <c r="M34" s="34"/>
      <c r="N34" s="4"/>
      <c r="O34" s="4"/>
      <c r="R34"/>
      <c r="AR34">
        <v>3</v>
      </c>
      <c r="AS34" s="102" t="s">
        <v>386</v>
      </c>
      <c r="AT34">
        <v>0</v>
      </c>
      <c r="AU34" s="28" t="s">
        <v>203</v>
      </c>
      <c r="AV34" s="28" t="s">
        <v>173</v>
      </c>
      <c r="AW34" s="28" t="s">
        <v>174</v>
      </c>
      <c r="AX34" s="28" t="s">
        <v>173</v>
      </c>
      <c r="AY34" s="28" t="s">
        <v>173</v>
      </c>
      <c r="AZ34" s="28" t="s">
        <v>173</v>
      </c>
      <c r="BA34" s="28" t="s">
        <v>175</v>
      </c>
      <c r="BB34" s="28">
        <v>2</v>
      </c>
      <c r="BC34" s="28">
        <v>1</v>
      </c>
      <c r="BD34" s="28">
        <v>3</v>
      </c>
      <c r="BE34" s="28">
        <v>2</v>
      </c>
      <c r="BF34" s="28" t="s">
        <v>204</v>
      </c>
      <c r="BG34" s="31" t="s">
        <v>384</v>
      </c>
      <c r="BL34" s="28">
        <v>620</v>
      </c>
      <c r="BM34" s="31" t="s">
        <v>198</v>
      </c>
      <c r="BN34" s="31" t="s">
        <v>205</v>
      </c>
      <c r="BO34" s="31" t="s">
        <v>198</v>
      </c>
      <c r="BP34">
        <v>230.52799999999999</v>
      </c>
      <c r="BQ34">
        <v>230.52799999999999</v>
      </c>
      <c r="BR34" s="9">
        <v>28.52</v>
      </c>
      <c r="BS34" s="9"/>
      <c r="BT34" s="9"/>
      <c r="BU34" s="53"/>
      <c r="BV34" s="8"/>
    </row>
    <row r="35" spans="1:74" ht="29" x14ac:dyDescent="0.35">
      <c r="A35" s="3" t="s">
        <v>134</v>
      </c>
      <c r="B35">
        <v>2013</v>
      </c>
      <c r="C35">
        <v>2025</v>
      </c>
      <c r="D35" t="s">
        <v>179</v>
      </c>
      <c r="E35">
        <v>2016</v>
      </c>
      <c r="F35">
        <v>156</v>
      </c>
      <c r="G35" t="s">
        <v>168</v>
      </c>
      <c r="H35">
        <v>14</v>
      </c>
      <c r="J35" s="5">
        <v>0.52</v>
      </c>
      <c r="K35">
        <v>18</v>
      </c>
      <c r="L35" s="102" t="s">
        <v>368</v>
      </c>
      <c r="M35" s="34"/>
      <c r="N35" s="4"/>
      <c r="O35" s="4"/>
      <c r="R35"/>
      <c r="AR35">
        <v>18</v>
      </c>
      <c r="AS35" s="102" t="s">
        <v>368</v>
      </c>
      <c r="AT35">
        <v>0</v>
      </c>
      <c r="AU35" s="28" t="s">
        <v>203</v>
      </c>
      <c r="AV35" s="28" t="s">
        <v>173</v>
      </c>
      <c r="AW35" s="28" t="s">
        <v>174</v>
      </c>
      <c r="AX35" s="28" t="s">
        <v>173</v>
      </c>
      <c r="AY35" s="28" t="s">
        <v>173</v>
      </c>
      <c r="AZ35" s="28" t="s">
        <v>173</v>
      </c>
      <c r="BA35" s="28" t="s">
        <v>175</v>
      </c>
      <c r="BB35" s="28">
        <v>2</v>
      </c>
      <c r="BC35" s="28">
        <v>1</v>
      </c>
      <c r="BD35" s="28">
        <v>3</v>
      </c>
      <c r="BE35" s="28">
        <v>2</v>
      </c>
      <c r="BF35" s="28" t="s">
        <v>204</v>
      </c>
      <c r="BG35" s="31" t="s">
        <v>384</v>
      </c>
      <c r="BL35" s="28">
        <v>620</v>
      </c>
      <c r="BM35" s="31" t="s">
        <v>198</v>
      </c>
      <c r="BN35" s="31" t="s">
        <v>205</v>
      </c>
      <c r="BO35" s="31" t="s">
        <v>198</v>
      </c>
      <c r="BP35">
        <v>230.52799999999999</v>
      </c>
      <c r="BQ35">
        <v>230.52799999999999</v>
      </c>
      <c r="BR35" s="9">
        <v>28.52</v>
      </c>
      <c r="BS35" s="9"/>
      <c r="BT35" s="9"/>
      <c r="BU35" s="53"/>
      <c r="BV35" s="8"/>
    </row>
    <row r="36" spans="1:74" ht="29" x14ac:dyDescent="0.35">
      <c r="A36" s="3" t="s">
        <v>134</v>
      </c>
      <c r="B36">
        <v>2013</v>
      </c>
      <c r="C36">
        <v>2025</v>
      </c>
      <c r="D36" t="s">
        <v>179</v>
      </c>
      <c r="E36">
        <v>2017</v>
      </c>
      <c r="F36">
        <v>156</v>
      </c>
      <c r="G36" t="s">
        <v>168</v>
      </c>
      <c r="H36">
        <v>14</v>
      </c>
      <c r="J36" s="5">
        <v>0.52</v>
      </c>
      <c r="K36">
        <v>23</v>
      </c>
      <c r="L36" s="102" t="s">
        <v>369</v>
      </c>
      <c r="M36" s="34"/>
      <c r="N36" s="4"/>
      <c r="O36" s="4"/>
      <c r="R36"/>
      <c r="AR36">
        <v>23</v>
      </c>
      <c r="AS36" s="102" t="s">
        <v>369</v>
      </c>
      <c r="AT36">
        <v>0</v>
      </c>
      <c r="AU36" s="28" t="s">
        <v>203</v>
      </c>
      <c r="AV36" s="28" t="s">
        <v>173</v>
      </c>
      <c r="AW36" s="28" t="s">
        <v>174</v>
      </c>
      <c r="AX36" s="28" t="s">
        <v>173</v>
      </c>
      <c r="AY36" s="28" t="s">
        <v>173</v>
      </c>
      <c r="AZ36" s="28" t="s">
        <v>173</v>
      </c>
      <c r="BA36" s="28" t="s">
        <v>175</v>
      </c>
      <c r="BB36" s="28">
        <v>2</v>
      </c>
      <c r="BC36" s="28">
        <v>1</v>
      </c>
      <c r="BD36" s="28">
        <v>3</v>
      </c>
      <c r="BE36" s="28">
        <v>2</v>
      </c>
      <c r="BF36" s="28" t="s">
        <v>204</v>
      </c>
      <c r="BG36" s="31" t="s">
        <v>384</v>
      </c>
      <c r="BL36" s="28">
        <v>620</v>
      </c>
      <c r="BM36" s="31" t="s">
        <v>198</v>
      </c>
      <c r="BN36" s="31" t="s">
        <v>205</v>
      </c>
      <c r="BO36" s="31" t="s">
        <v>198</v>
      </c>
      <c r="BP36">
        <v>230.52799999999999</v>
      </c>
      <c r="BQ36">
        <v>230.52799999999999</v>
      </c>
      <c r="BR36" s="9">
        <v>28.52</v>
      </c>
      <c r="BS36" s="9"/>
      <c r="BT36" s="9"/>
      <c r="BU36" s="53"/>
      <c r="BV36" s="8"/>
    </row>
    <row r="37" spans="1:74" ht="29" x14ac:dyDescent="0.35">
      <c r="A37" s="3" t="s">
        <v>134</v>
      </c>
      <c r="B37">
        <v>2013</v>
      </c>
      <c r="C37">
        <v>2025</v>
      </c>
      <c r="D37" t="s">
        <v>179</v>
      </c>
      <c r="E37">
        <v>2018</v>
      </c>
      <c r="F37">
        <v>156</v>
      </c>
      <c r="G37" t="s">
        <v>168</v>
      </c>
      <c r="H37">
        <v>14</v>
      </c>
      <c r="J37" s="5">
        <v>0.52</v>
      </c>
      <c r="K37">
        <v>34</v>
      </c>
      <c r="L37" s="102" t="s">
        <v>376</v>
      </c>
      <c r="M37" s="34"/>
      <c r="N37" s="4"/>
      <c r="O37" s="4"/>
      <c r="R37"/>
      <c r="AS37" s="102"/>
      <c r="AT37">
        <v>0</v>
      </c>
      <c r="AU37" s="28" t="s">
        <v>203</v>
      </c>
      <c r="AV37" s="28" t="s">
        <v>173</v>
      </c>
      <c r="AW37" s="28" t="s">
        <v>174</v>
      </c>
      <c r="AX37" s="28" t="s">
        <v>173</v>
      </c>
      <c r="AY37" s="28" t="s">
        <v>173</v>
      </c>
      <c r="AZ37" s="28" t="s">
        <v>173</v>
      </c>
      <c r="BA37" s="28" t="s">
        <v>175</v>
      </c>
      <c r="BB37" s="28">
        <v>2</v>
      </c>
      <c r="BC37" s="28">
        <v>1</v>
      </c>
      <c r="BD37" s="28">
        <v>3</v>
      </c>
      <c r="BE37" s="28">
        <v>2</v>
      </c>
      <c r="BF37" s="28" t="s">
        <v>204</v>
      </c>
      <c r="BG37" s="31" t="s">
        <v>384</v>
      </c>
      <c r="BL37" s="28">
        <v>620</v>
      </c>
      <c r="BM37" s="31" t="s">
        <v>198</v>
      </c>
      <c r="BN37" s="31" t="s">
        <v>205</v>
      </c>
      <c r="BO37" s="31" t="s">
        <v>198</v>
      </c>
      <c r="BP37">
        <v>230.52799999999999</v>
      </c>
      <c r="BQ37">
        <v>230.52799999999999</v>
      </c>
      <c r="BR37" s="9">
        <v>28.52</v>
      </c>
      <c r="BS37" s="9"/>
      <c r="BT37" s="9"/>
      <c r="BU37" s="53"/>
      <c r="BV37" s="8"/>
    </row>
    <row r="38" spans="1:74" ht="43.5" x14ac:dyDescent="0.35">
      <c r="A38" s="3" t="s">
        <v>134</v>
      </c>
      <c r="B38">
        <v>2013</v>
      </c>
      <c r="C38">
        <v>2025</v>
      </c>
      <c r="D38" t="s">
        <v>179</v>
      </c>
      <c r="E38">
        <v>2019</v>
      </c>
      <c r="F38">
        <v>156</v>
      </c>
      <c r="G38" t="s">
        <v>168</v>
      </c>
      <c r="H38">
        <v>14</v>
      </c>
      <c r="I38">
        <v>15</v>
      </c>
      <c r="J38" s="5">
        <v>0.52</v>
      </c>
      <c r="K38">
        <v>42</v>
      </c>
      <c r="L38" s="102" t="s">
        <v>387</v>
      </c>
      <c r="M38" s="34"/>
      <c r="N38" s="4"/>
      <c r="O38" s="4"/>
      <c r="R38"/>
      <c r="AI38">
        <v>5</v>
      </c>
      <c r="AS38" s="102"/>
      <c r="AT38">
        <v>0</v>
      </c>
      <c r="AU38" s="28" t="s">
        <v>203</v>
      </c>
      <c r="AV38" s="28" t="s">
        <v>173</v>
      </c>
      <c r="AW38" s="28" t="s">
        <v>174</v>
      </c>
      <c r="AX38" s="28" t="s">
        <v>173</v>
      </c>
      <c r="AY38" s="28" t="s">
        <v>173</v>
      </c>
      <c r="AZ38" s="28" t="s">
        <v>173</v>
      </c>
      <c r="BA38" s="28" t="s">
        <v>175</v>
      </c>
      <c r="BB38" s="28">
        <v>2</v>
      </c>
      <c r="BC38" s="28">
        <v>1</v>
      </c>
      <c r="BD38" s="28">
        <v>3</v>
      </c>
      <c r="BE38" s="28">
        <v>2</v>
      </c>
      <c r="BF38" s="28" t="s">
        <v>204</v>
      </c>
      <c r="BG38" s="31" t="s">
        <v>384</v>
      </c>
      <c r="BL38" s="28">
        <v>620</v>
      </c>
      <c r="BM38" s="31" t="s">
        <v>198</v>
      </c>
      <c r="BN38" s="31" t="s">
        <v>205</v>
      </c>
      <c r="BO38" s="31" t="s">
        <v>198</v>
      </c>
      <c r="BP38">
        <v>230.52799999999999</v>
      </c>
      <c r="BQ38">
        <v>230.52799999999999</v>
      </c>
      <c r="BR38" s="9">
        <v>28.52</v>
      </c>
      <c r="BS38" s="9"/>
      <c r="BT38" s="9"/>
      <c r="BU38" s="8" t="s">
        <v>388</v>
      </c>
      <c r="BV38" s="8"/>
    </row>
    <row r="39" spans="1:74" ht="72.5" x14ac:dyDescent="0.35">
      <c r="A39" s="3" t="s">
        <v>134</v>
      </c>
      <c r="B39">
        <v>2013</v>
      </c>
      <c r="C39">
        <v>2025</v>
      </c>
      <c r="D39" t="s">
        <v>179</v>
      </c>
      <c r="E39">
        <v>2020</v>
      </c>
      <c r="F39">
        <v>156</v>
      </c>
      <c r="G39" t="s">
        <v>168</v>
      </c>
      <c r="H39">
        <v>14</v>
      </c>
      <c r="J39" s="63">
        <v>0.52</v>
      </c>
      <c r="K39">
        <v>38</v>
      </c>
      <c r="L39" s="102" t="s">
        <v>389</v>
      </c>
      <c r="M39" s="34"/>
      <c r="N39" s="4"/>
      <c r="O39" s="4"/>
      <c r="R39"/>
      <c r="AS39" s="102"/>
      <c r="AT39">
        <v>0</v>
      </c>
      <c r="AU39" s="28" t="s">
        <v>203</v>
      </c>
      <c r="AV39" s="28" t="s">
        <v>173</v>
      </c>
      <c r="AW39" s="28" t="s">
        <v>174</v>
      </c>
      <c r="AX39" s="28" t="s">
        <v>173</v>
      </c>
      <c r="AY39" s="28" t="s">
        <v>173</v>
      </c>
      <c r="AZ39" s="28" t="s">
        <v>173</v>
      </c>
      <c r="BA39" s="28" t="s">
        <v>175</v>
      </c>
      <c r="BB39" s="28">
        <v>2</v>
      </c>
      <c r="BC39" s="28">
        <v>1</v>
      </c>
      <c r="BD39" s="28">
        <v>3</v>
      </c>
      <c r="BE39" s="28">
        <v>2</v>
      </c>
      <c r="BF39" s="28" t="s">
        <v>204</v>
      </c>
      <c r="BG39" s="31" t="s">
        <v>384</v>
      </c>
      <c r="BL39" s="28">
        <v>620</v>
      </c>
      <c r="BM39" s="31" t="s">
        <v>198</v>
      </c>
      <c r="BN39" s="31" t="s">
        <v>205</v>
      </c>
      <c r="BO39" s="31" t="s">
        <v>198</v>
      </c>
      <c r="BP39">
        <v>230.52799999999999</v>
      </c>
      <c r="BQ39">
        <v>230.52799999999999</v>
      </c>
      <c r="BR39" s="9">
        <v>28.52</v>
      </c>
      <c r="BS39" s="9"/>
      <c r="BT39" s="9"/>
      <c r="BU39" s="53"/>
      <c r="BV39" s="8"/>
    </row>
    <row r="40" spans="1:74" ht="29" x14ac:dyDescent="0.35">
      <c r="A40" s="3" t="s">
        <v>134</v>
      </c>
      <c r="B40">
        <v>2013</v>
      </c>
      <c r="C40">
        <v>2025</v>
      </c>
      <c r="D40" t="s">
        <v>179</v>
      </c>
      <c r="E40">
        <v>2021</v>
      </c>
      <c r="F40">
        <v>156</v>
      </c>
      <c r="G40" t="s">
        <v>168</v>
      </c>
      <c r="H40">
        <v>14</v>
      </c>
      <c r="J40" s="5">
        <v>0.52</v>
      </c>
      <c r="K40" s="34"/>
      <c r="L40" s="102"/>
      <c r="M40" s="34"/>
      <c r="N40" s="4"/>
      <c r="O40" s="4"/>
      <c r="R40"/>
      <c r="AS40" s="102"/>
      <c r="AT40">
        <v>0</v>
      </c>
      <c r="AU40" s="28" t="s">
        <v>203</v>
      </c>
      <c r="AV40" s="28" t="s">
        <v>173</v>
      </c>
      <c r="AW40" s="28" t="s">
        <v>174</v>
      </c>
      <c r="AX40" s="28" t="s">
        <v>173</v>
      </c>
      <c r="AY40" s="28" t="s">
        <v>173</v>
      </c>
      <c r="AZ40" s="28" t="s">
        <v>173</v>
      </c>
      <c r="BB40" s="28">
        <v>2</v>
      </c>
      <c r="BD40" s="28">
        <v>3</v>
      </c>
      <c r="BF40" s="28" t="s">
        <v>204</v>
      </c>
      <c r="BG40" s="31" t="s">
        <v>384</v>
      </c>
      <c r="BL40" s="28">
        <v>620</v>
      </c>
      <c r="BM40" s="31" t="s">
        <v>198</v>
      </c>
      <c r="BN40" s="31" t="s">
        <v>205</v>
      </c>
      <c r="BO40" s="31" t="s">
        <v>198</v>
      </c>
      <c r="BP40">
        <v>230.52799999999999</v>
      </c>
      <c r="BQ40">
        <v>230.52799999999999</v>
      </c>
      <c r="BR40" s="9">
        <v>14.26</v>
      </c>
      <c r="BS40" s="9"/>
      <c r="BT40" s="9"/>
      <c r="BU40" s="53"/>
      <c r="BV40" s="8"/>
    </row>
    <row r="41" spans="1:74" ht="29" x14ac:dyDescent="0.4">
      <c r="A41" s="3" t="s">
        <v>134</v>
      </c>
      <c r="B41">
        <v>2013</v>
      </c>
      <c r="C41">
        <v>2025</v>
      </c>
      <c r="D41" t="s">
        <v>179</v>
      </c>
      <c r="E41" s="160">
        <v>2022</v>
      </c>
      <c r="F41">
        <v>156</v>
      </c>
      <c r="G41" t="s">
        <v>168</v>
      </c>
      <c r="H41">
        <v>14</v>
      </c>
      <c r="I41" s="160"/>
      <c r="J41" s="52"/>
      <c r="K41" s="34"/>
      <c r="L41" s="102"/>
      <c r="N41" s="4"/>
      <c r="O41" s="4"/>
      <c r="R41"/>
      <c r="AS41" s="4"/>
      <c r="AT41"/>
      <c r="AU41" s="162"/>
      <c r="AV41" s="160"/>
      <c r="AW41" s="160"/>
      <c r="AX41" s="160"/>
      <c r="AY41" s="160"/>
      <c r="AZ41" s="160"/>
      <c r="BA41"/>
      <c r="BB41"/>
      <c r="BC41"/>
      <c r="BD41"/>
      <c r="BE41"/>
      <c r="BL41"/>
      <c r="BM41" s="31"/>
      <c r="BN41" s="31"/>
      <c r="BO41" s="8"/>
      <c r="BP41" s="8"/>
      <c r="BQ41" s="8"/>
      <c r="BR41" s="8"/>
      <c r="BS41" s="95"/>
      <c r="BT41" s="95"/>
      <c r="BU41" s="53"/>
      <c r="BV41" s="8"/>
    </row>
    <row r="42" spans="1:74" ht="29" x14ac:dyDescent="0.4">
      <c r="A42" s="3" t="s">
        <v>134</v>
      </c>
      <c r="B42">
        <v>2013</v>
      </c>
      <c r="C42">
        <v>2025</v>
      </c>
      <c r="D42" t="s">
        <v>179</v>
      </c>
      <c r="E42" s="160">
        <v>2023</v>
      </c>
      <c r="F42">
        <v>156</v>
      </c>
      <c r="G42" t="s">
        <v>168</v>
      </c>
      <c r="H42">
        <v>14</v>
      </c>
      <c r="I42" s="160"/>
      <c r="J42" s="52"/>
      <c r="K42" s="34"/>
      <c r="L42" s="102"/>
      <c r="N42" s="4"/>
      <c r="O42" s="4"/>
      <c r="R42"/>
      <c r="AS42" s="4"/>
      <c r="AT42"/>
      <c r="AU42" s="162"/>
      <c r="AV42" s="160"/>
      <c r="AW42" s="160"/>
      <c r="AX42" s="160"/>
      <c r="AY42" s="160"/>
      <c r="AZ42" s="160"/>
      <c r="BA42"/>
      <c r="BB42"/>
      <c r="BC42"/>
      <c r="BD42"/>
      <c r="BE42"/>
      <c r="BL42"/>
      <c r="BM42" s="31"/>
      <c r="BN42" s="31"/>
      <c r="BO42" s="8"/>
      <c r="BP42" s="8"/>
      <c r="BQ42" s="8"/>
      <c r="BR42" s="8"/>
      <c r="BS42" s="95"/>
      <c r="BT42" s="95"/>
      <c r="BU42" s="53"/>
      <c r="BV42" s="8"/>
    </row>
    <row r="43" spans="1:74" ht="29" x14ac:dyDescent="0.4">
      <c r="A43" s="3" t="s">
        <v>134</v>
      </c>
      <c r="B43">
        <v>2013</v>
      </c>
      <c r="C43">
        <v>2025</v>
      </c>
      <c r="D43" t="s">
        <v>179</v>
      </c>
      <c r="E43" s="160">
        <v>2024</v>
      </c>
      <c r="F43">
        <v>156</v>
      </c>
      <c r="G43" t="s">
        <v>168</v>
      </c>
      <c r="H43">
        <v>14</v>
      </c>
      <c r="I43" s="160"/>
      <c r="J43" s="52"/>
      <c r="K43" s="34"/>
      <c r="L43" s="102"/>
      <c r="N43" s="4"/>
      <c r="O43" s="4"/>
      <c r="R43"/>
      <c r="AS43" s="4"/>
      <c r="AT43"/>
      <c r="AU43" s="162"/>
      <c r="AV43" s="160"/>
      <c r="AW43" s="160"/>
      <c r="AX43" s="160"/>
      <c r="AY43" s="160"/>
      <c r="AZ43" s="160"/>
      <c r="BA43"/>
      <c r="BB43"/>
      <c r="BC43"/>
      <c r="BD43"/>
      <c r="BE43"/>
      <c r="BL43"/>
      <c r="BM43" s="31"/>
      <c r="BN43" s="31"/>
      <c r="BO43" s="8"/>
      <c r="BP43" s="8"/>
      <c r="BQ43" s="8"/>
      <c r="BR43" s="8"/>
      <c r="BS43" s="95"/>
      <c r="BT43" s="95"/>
      <c r="BU43" s="53"/>
      <c r="BV43" s="8"/>
    </row>
    <row r="44" spans="1:74" s="13" customFormat="1" ht="29" x14ac:dyDescent="0.4">
      <c r="A44" s="43" t="s">
        <v>134</v>
      </c>
      <c r="B44" s="13">
        <v>2013</v>
      </c>
      <c r="C44" s="13">
        <v>2025</v>
      </c>
      <c r="D44" s="13" t="s">
        <v>179</v>
      </c>
      <c r="E44" s="163">
        <v>2025</v>
      </c>
      <c r="F44" s="13">
        <v>156</v>
      </c>
      <c r="G44" s="13" t="s">
        <v>168</v>
      </c>
      <c r="H44" s="13">
        <v>14</v>
      </c>
      <c r="I44" s="163"/>
      <c r="J44" s="164"/>
      <c r="K44" s="58"/>
      <c r="L44" s="103"/>
      <c r="N44" s="65"/>
      <c r="O44" s="65"/>
      <c r="AS44" s="65"/>
      <c r="AU44" s="165"/>
      <c r="AV44" s="163"/>
      <c r="AW44" s="163"/>
      <c r="AX44" s="163"/>
      <c r="AY44" s="163"/>
      <c r="AZ44" s="163"/>
      <c r="BF44" s="118"/>
      <c r="BG44" s="128"/>
      <c r="BH44" s="118"/>
      <c r="BI44" s="118"/>
      <c r="BJ44" s="118"/>
      <c r="BK44" s="118"/>
      <c r="BM44" s="128"/>
      <c r="BN44" s="128"/>
      <c r="BO44" s="47"/>
      <c r="BP44" s="47"/>
      <c r="BQ44" s="47"/>
      <c r="BR44" s="47"/>
      <c r="BS44" s="166"/>
      <c r="BT44" s="166"/>
      <c r="BU44" s="55"/>
      <c r="BV44" s="47"/>
    </row>
    <row r="45" spans="1:74" ht="58" x14ac:dyDescent="0.35">
      <c r="A45" s="3" t="s">
        <v>135</v>
      </c>
      <c r="B45">
        <v>2005</v>
      </c>
      <c r="C45">
        <v>2025</v>
      </c>
      <c r="D45" t="s">
        <v>179</v>
      </c>
      <c r="E45">
        <v>2005</v>
      </c>
      <c r="F45" s="60">
        <v>241</v>
      </c>
      <c r="G45" t="s">
        <v>168</v>
      </c>
      <c r="H45">
        <v>22</v>
      </c>
      <c r="I45">
        <v>22</v>
      </c>
      <c r="J45" s="5">
        <v>0.88</v>
      </c>
      <c r="K45">
        <v>69</v>
      </c>
      <c r="L45" s="102" t="s">
        <v>390</v>
      </c>
      <c r="M45" s="34">
        <v>4</v>
      </c>
      <c r="N45" s="4"/>
      <c r="O45" s="4"/>
      <c r="Q45">
        <v>1</v>
      </c>
      <c r="R45">
        <v>1</v>
      </c>
      <c r="S45">
        <v>12</v>
      </c>
      <c r="T45">
        <v>0</v>
      </c>
      <c r="U45">
        <v>2</v>
      </c>
      <c r="V45">
        <v>0</v>
      </c>
      <c r="W45">
        <v>0</v>
      </c>
      <c r="X45">
        <v>3</v>
      </c>
      <c r="Y45">
        <v>5</v>
      </c>
      <c r="Z45">
        <v>0</v>
      </c>
      <c r="AA45">
        <v>16</v>
      </c>
      <c r="AB45">
        <v>0</v>
      </c>
      <c r="AC45">
        <v>8</v>
      </c>
      <c r="AD45">
        <v>1</v>
      </c>
      <c r="AE45">
        <v>3</v>
      </c>
      <c r="AF45">
        <v>4</v>
      </c>
      <c r="AG45">
        <v>0</v>
      </c>
      <c r="AH45">
        <v>0</v>
      </c>
      <c r="AI45">
        <v>0</v>
      </c>
      <c r="AJ45">
        <v>17</v>
      </c>
      <c r="AK45">
        <v>0</v>
      </c>
      <c r="AL45">
        <v>6</v>
      </c>
      <c r="AM45">
        <v>6</v>
      </c>
      <c r="AN45">
        <v>1</v>
      </c>
      <c r="AO45">
        <v>0</v>
      </c>
      <c r="AP45">
        <v>3</v>
      </c>
      <c r="AQ45">
        <v>2</v>
      </c>
      <c r="AR45">
        <v>69</v>
      </c>
      <c r="AS45" s="102"/>
      <c r="AT45">
        <v>0</v>
      </c>
      <c r="AU45" s="33" t="s">
        <v>203</v>
      </c>
      <c r="AV45" s="28" t="s">
        <v>174</v>
      </c>
      <c r="AW45" s="28" t="s">
        <v>174</v>
      </c>
      <c r="AX45" s="28" t="s">
        <v>173</v>
      </c>
      <c r="AY45" s="28" t="s">
        <v>173</v>
      </c>
      <c r="AZ45" s="28" t="s">
        <v>173</v>
      </c>
      <c r="BA45" s="28" t="s">
        <v>175</v>
      </c>
      <c r="BB45" s="28">
        <v>3</v>
      </c>
      <c r="BC45" s="28">
        <v>1</v>
      </c>
      <c r="BD45" s="28">
        <v>3</v>
      </c>
      <c r="BE45" s="28">
        <v>2.33</v>
      </c>
      <c r="BF45" s="28" t="s">
        <v>209</v>
      </c>
      <c r="BG45" s="31" t="s">
        <v>391</v>
      </c>
      <c r="BH45" s="28" t="s">
        <v>184</v>
      </c>
      <c r="BI45" s="28">
        <v>804</v>
      </c>
      <c r="BL45" s="28">
        <v>359</v>
      </c>
      <c r="BM45" s="31" t="s">
        <v>185</v>
      </c>
      <c r="BN45" s="31" t="s">
        <v>186</v>
      </c>
      <c r="BO45" s="130" t="s">
        <v>187</v>
      </c>
      <c r="BP45" s="10">
        <v>140.1</v>
      </c>
      <c r="BQ45" s="10">
        <v>140.1</v>
      </c>
      <c r="BR45" s="19">
        <v>0.77403314917127064</v>
      </c>
      <c r="BS45" s="19"/>
      <c r="BT45" s="19"/>
      <c r="BU45" s="8" t="s">
        <v>392</v>
      </c>
      <c r="BV45" s="8"/>
    </row>
    <row r="46" spans="1:74" ht="58" x14ac:dyDescent="0.35">
      <c r="A46" s="3" t="s">
        <v>135</v>
      </c>
      <c r="B46">
        <v>2005</v>
      </c>
      <c r="C46">
        <v>2025</v>
      </c>
      <c r="D46" t="s">
        <v>179</v>
      </c>
      <c r="E46">
        <v>2006</v>
      </c>
      <c r="F46" s="60">
        <v>241</v>
      </c>
      <c r="G46" t="s">
        <v>168</v>
      </c>
      <c r="H46">
        <v>22</v>
      </c>
      <c r="I46">
        <v>22</v>
      </c>
      <c r="J46" s="62">
        <v>0.88</v>
      </c>
      <c r="K46">
        <v>100</v>
      </c>
      <c r="L46" s="102" t="s">
        <v>390</v>
      </c>
      <c r="M46" s="34"/>
      <c r="N46" s="4"/>
      <c r="O46" s="4"/>
      <c r="R46"/>
      <c r="AR46">
        <v>100</v>
      </c>
      <c r="AS46" s="102"/>
      <c r="AT46">
        <v>0</v>
      </c>
      <c r="AU46" s="33" t="s">
        <v>203</v>
      </c>
      <c r="AV46" s="28" t="s">
        <v>174</v>
      </c>
      <c r="AW46" s="28" t="s">
        <v>174</v>
      </c>
      <c r="AX46" s="28" t="s">
        <v>173</v>
      </c>
      <c r="AY46" s="28" t="s">
        <v>173</v>
      </c>
      <c r="AZ46" s="28" t="s">
        <v>173</v>
      </c>
      <c r="BA46" s="28" t="s">
        <v>241</v>
      </c>
      <c r="BB46" s="28">
        <v>3</v>
      </c>
      <c r="BC46" s="28">
        <v>2</v>
      </c>
      <c r="BD46" s="28">
        <v>3</v>
      </c>
      <c r="BE46" s="28">
        <v>2.67</v>
      </c>
      <c r="BF46" s="28" t="s">
        <v>209</v>
      </c>
      <c r="BG46" s="31" t="s">
        <v>391</v>
      </c>
      <c r="BH46" s="28" t="s">
        <v>184</v>
      </c>
      <c r="BI46" s="28">
        <v>804</v>
      </c>
      <c r="BL46" s="28">
        <v>359</v>
      </c>
      <c r="BM46" s="31" t="s">
        <v>185</v>
      </c>
      <c r="BN46" s="31" t="s">
        <v>186</v>
      </c>
      <c r="BO46" s="130" t="s">
        <v>187</v>
      </c>
      <c r="BP46" s="10">
        <v>140.1</v>
      </c>
      <c r="BQ46" s="10">
        <v>140.1</v>
      </c>
      <c r="BR46" s="19">
        <v>9.2883977900552477</v>
      </c>
      <c r="BS46" s="19"/>
      <c r="BT46" s="19"/>
      <c r="BU46" s="53"/>
      <c r="BV46" s="8"/>
    </row>
    <row r="47" spans="1:74" ht="58" x14ac:dyDescent="0.35">
      <c r="A47" s="3" t="s">
        <v>135</v>
      </c>
      <c r="B47">
        <v>2005</v>
      </c>
      <c r="C47">
        <v>2025</v>
      </c>
      <c r="D47" t="s">
        <v>179</v>
      </c>
      <c r="E47">
        <v>2007</v>
      </c>
      <c r="F47" s="60">
        <v>241</v>
      </c>
      <c r="G47" t="s">
        <v>168</v>
      </c>
      <c r="H47">
        <v>22</v>
      </c>
      <c r="I47">
        <v>22</v>
      </c>
      <c r="J47" s="63">
        <v>0.88</v>
      </c>
      <c r="K47">
        <v>119</v>
      </c>
      <c r="L47" s="102" t="s">
        <v>393</v>
      </c>
      <c r="M47" s="34"/>
      <c r="N47" s="4"/>
      <c r="O47" s="4"/>
      <c r="R47"/>
      <c r="AR47">
        <v>119</v>
      </c>
      <c r="AS47" s="102"/>
      <c r="AT47">
        <v>0</v>
      </c>
      <c r="AU47" s="33" t="s">
        <v>203</v>
      </c>
      <c r="AV47" s="28" t="s">
        <v>174</v>
      </c>
      <c r="AW47" s="28" t="s">
        <v>174</v>
      </c>
      <c r="AX47" s="28" t="s">
        <v>173</v>
      </c>
      <c r="AY47" s="28" t="s">
        <v>173</v>
      </c>
      <c r="AZ47" s="28" t="s">
        <v>173</v>
      </c>
      <c r="BA47" s="28" t="s">
        <v>241</v>
      </c>
      <c r="BB47" s="28">
        <v>3</v>
      </c>
      <c r="BC47" s="28">
        <v>2</v>
      </c>
      <c r="BD47" s="28">
        <v>3</v>
      </c>
      <c r="BE47" s="28">
        <v>2.67</v>
      </c>
      <c r="BF47" s="28" t="s">
        <v>209</v>
      </c>
      <c r="BG47" s="31" t="s">
        <v>391</v>
      </c>
      <c r="BH47" s="28" t="s">
        <v>184</v>
      </c>
      <c r="BI47" s="28">
        <v>804</v>
      </c>
      <c r="BL47" s="28">
        <v>359</v>
      </c>
      <c r="BM47" s="31" t="s">
        <v>185</v>
      </c>
      <c r="BN47" s="31" t="s">
        <v>186</v>
      </c>
      <c r="BO47" s="130" t="s">
        <v>187</v>
      </c>
      <c r="BP47" s="10">
        <v>140.1</v>
      </c>
      <c r="BQ47" s="10">
        <v>140.1</v>
      </c>
      <c r="BR47" s="19">
        <v>9.2883977900552477</v>
      </c>
      <c r="BS47" s="19"/>
      <c r="BT47" s="19"/>
      <c r="BU47" s="53"/>
      <c r="BV47" s="8"/>
    </row>
    <row r="48" spans="1:74" ht="72.5" x14ac:dyDescent="0.35">
      <c r="A48" s="3" t="s">
        <v>135</v>
      </c>
      <c r="B48">
        <v>2005</v>
      </c>
      <c r="C48">
        <v>2025</v>
      </c>
      <c r="D48" t="s">
        <v>179</v>
      </c>
      <c r="E48">
        <v>2008</v>
      </c>
      <c r="F48" s="60">
        <v>241</v>
      </c>
      <c r="G48" t="s">
        <v>168</v>
      </c>
      <c r="H48">
        <v>22</v>
      </c>
      <c r="I48">
        <v>22</v>
      </c>
      <c r="J48" s="63">
        <v>0.88</v>
      </c>
      <c r="K48">
        <v>123</v>
      </c>
      <c r="L48" s="102" t="s">
        <v>394</v>
      </c>
      <c r="M48" s="34"/>
      <c r="N48" s="4"/>
      <c r="O48" s="4"/>
      <c r="R48"/>
      <c r="AR48">
        <v>120</v>
      </c>
      <c r="AS48" s="102" t="s">
        <v>394</v>
      </c>
      <c r="AT48">
        <v>0</v>
      </c>
      <c r="AU48" s="33" t="s">
        <v>203</v>
      </c>
      <c r="AV48" s="28" t="s">
        <v>174</v>
      </c>
      <c r="AW48" s="28" t="s">
        <v>174</v>
      </c>
      <c r="AX48" s="28" t="s">
        <v>173</v>
      </c>
      <c r="AY48" s="28" t="s">
        <v>173</v>
      </c>
      <c r="AZ48" s="28" t="s">
        <v>173</v>
      </c>
      <c r="BA48" s="28" t="s">
        <v>241</v>
      </c>
      <c r="BB48" s="28">
        <v>3</v>
      </c>
      <c r="BC48" s="28">
        <v>2</v>
      </c>
      <c r="BD48" s="28">
        <v>3</v>
      </c>
      <c r="BE48" s="28">
        <v>2.67</v>
      </c>
      <c r="BF48" s="28" t="s">
        <v>209</v>
      </c>
      <c r="BG48" s="31" t="s">
        <v>391</v>
      </c>
      <c r="BH48" s="28" t="s">
        <v>184</v>
      </c>
      <c r="BI48" s="28">
        <v>804</v>
      </c>
      <c r="BL48" s="28">
        <v>359</v>
      </c>
      <c r="BM48" s="31" t="s">
        <v>185</v>
      </c>
      <c r="BN48" s="31" t="s">
        <v>186</v>
      </c>
      <c r="BO48" s="130" t="s">
        <v>187</v>
      </c>
      <c r="BP48" s="10">
        <v>140.1</v>
      </c>
      <c r="BQ48" s="10">
        <v>140.1</v>
      </c>
      <c r="BR48" s="19">
        <v>9.2883977900552477</v>
      </c>
      <c r="BS48" s="19"/>
      <c r="BT48" s="19"/>
      <c r="BU48" s="53"/>
      <c r="BV48" s="8"/>
    </row>
    <row r="49" spans="1:74" ht="58" x14ac:dyDescent="0.35">
      <c r="A49" s="3" t="s">
        <v>135</v>
      </c>
      <c r="B49">
        <v>2005</v>
      </c>
      <c r="C49">
        <v>2025</v>
      </c>
      <c r="D49" t="s">
        <v>179</v>
      </c>
      <c r="E49">
        <v>2009</v>
      </c>
      <c r="F49" s="60">
        <v>241</v>
      </c>
      <c r="G49" t="s">
        <v>168</v>
      </c>
      <c r="H49">
        <v>22</v>
      </c>
      <c r="I49">
        <v>22</v>
      </c>
      <c r="J49" s="63">
        <v>0.88</v>
      </c>
      <c r="K49">
        <v>119</v>
      </c>
      <c r="L49" s="102" t="s">
        <v>395</v>
      </c>
      <c r="M49" s="34"/>
      <c r="N49" s="4"/>
      <c r="O49" s="4"/>
      <c r="R49"/>
      <c r="AR49">
        <v>119</v>
      </c>
      <c r="AS49" s="102" t="s">
        <v>395</v>
      </c>
      <c r="AT49">
        <v>0</v>
      </c>
      <c r="AU49" s="33" t="s">
        <v>203</v>
      </c>
      <c r="AV49" s="28" t="s">
        <v>174</v>
      </c>
      <c r="AW49" s="28" t="s">
        <v>174</v>
      </c>
      <c r="AX49" s="28" t="s">
        <v>173</v>
      </c>
      <c r="AY49" s="28" t="s">
        <v>173</v>
      </c>
      <c r="AZ49" s="28" t="s">
        <v>173</v>
      </c>
      <c r="BA49" s="28" t="s">
        <v>241</v>
      </c>
      <c r="BB49" s="28">
        <v>3</v>
      </c>
      <c r="BC49" s="28">
        <v>2</v>
      </c>
      <c r="BD49" s="28">
        <v>3</v>
      </c>
      <c r="BE49" s="28">
        <v>2.67</v>
      </c>
      <c r="BF49" s="28" t="s">
        <v>209</v>
      </c>
      <c r="BG49" s="31" t="s">
        <v>391</v>
      </c>
      <c r="BH49" s="28" t="s">
        <v>184</v>
      </c>
      <c r="BI49" s="28">
        <v>804</v>
      </c>
      <c r="BL49" s="28">
        <v>359</v>
      </c>
      <c r="BM49" s="31" t="s">
        <v>185</v>
      </c>
      <c r="BN49" s="31" t="s">
        <v>186</v>
      </c>
      <c r="BO49" s="130" t="s">
        <v>187</v>
      </c>
      <c r="BP49" s="10">
        <v>140.1</v>
      </c>
      <c r="BQ49" s="10">
        <v>140.1</v>
      </c>
      <c r="BR49" s="19">
        <v>9.2883977900552477</v>
      </c>
      <c r="BS49" s="19"/>
      <c r="BT49" s="19"/>
      <c r="BU49" s="53"/>
      <c r="BV49" s="8"/>
    </row>
    <row r="50" spans="1:74" ht="72.5" x14ac:dyDescent="0.35">
      <c r="A50" s="3" t="s">
        <v>135</v>
      </c>
      <c r="B50">
        <v>2005</v>
      </c>
      <c r="C50">
        <v>2025</v>
      </c>
      <c r="D50" t="s">
        <v>179</v>
      </c>
      <c r="E50">
        <v>2010</v>
      </c>
      <c r="F50" s="60">
        <v>241</v>
      </c>
      <c r="G50" t="s">
        <v>168</v>
      </c>
      <c r="H50">
        <v>22</v>
      </c>
      <c r="I50">
        <v>19</v>
      </c>
      <c r="J50" s="63">
        <v>0.88</v>
      </c>
      <c r="K50">
        <v>103</v>
      </c>
      <c r="L50" s="102" t="s">
        <v>396</v>
      </c>
      <c r="M50" s="34"/>
      <c r="N50" s="4"/>
      <c r="O50" s="4"/>
      <c r="R50"/>
      <c r="AR50">
        <v>103</v>
      </c>
      <c r="AS50" s="102" t="s">
        <v>396</v>
      </c>
      <c r="AT50">
        <v>0</v>
      </c>
      <c r="AU50" s="33" t="s">
        <v>203</v>
      </c>
      <c r="AV50" s="28" t="s">
        <v>174</v>
      </c>
      <c r="AW50" s="28" t="s">
        <v>174</v>
      </c>
      <c r="AX50" s="28" t="s">
        <v>173</v>
      </c>
      <c r="AY50" s="28" t="s">
        <v>173</v>
      </c>
      <c r="AZ50" s="28" t="s">
        <v>173</v>
      </c>
      <c r="BA50" s="28" t="s">
        <v>241</v>
      </c>
      <c r="BB50" s="28">
        <v>3</v>
      </c>
      <c r="BC50" s="28">
        <v>2</v>
      </c>
      <c r="BD50" s="28">
        <v>3</v>
      </c>
      <c r="BE50" s="28">
        <v>2.67</v>
      </c>
      <c r="BF50" s="28" t="s">
        <v>209</v>
      </c>
      <c r="BG50" s="31" t="s">
        <v>391</v>
      </c>
      <c r="BH50" s="28" t="s">
        <v>184</v>
      </c>
      <c r="BI50" s="28">
        <v>804</v>
      </c>
      <c r="BL50" s="28">
        <v>359</v>
      </c>
      <c r="BM50" s="31" t="s">
        <v>185</v>
      </c>
      <c r="BN50" s="31" t="s">
        <v>186</v>
      </c>
      <c r="BO50" s="130" t="s">
        <v>187</v>
      </c>
      <c r="BP50" s="10">
        <v>140.1</v>
      </c>
      <c r="BQ50" s="10">
        <v>140.1</v>
      </c>
      <c r="BR50" s="19">
        <v>9.2883977900552477</v>
      </c>
      <c r="BS50" s="19"/>
      <c r="BT50" s="19"/>
      <c r="BU50" s="53"/>
      <c r="BV50" s="8"/>
    </row>
    <row r="51" spans="1:74" ht="87" x14ac:dyDescent="0.35">
      <c r="A51" s="3" t="s">
        <v>135</v>
      </c>
      <c r="B51">
        <v>2005</v>
      </c>
      <c r="C51">
        <v>2025</v>
      </c>
      <c r="D51" t="s">
        <v>179</v>
      </c>
      <c r="E51">
        <v>2011</v>
      </c>
      <c r="F51" s="60">
        <v>241</v>
      </c>
      <c r="G51" t="s">
        <v>168</v>
      </c>
      <c r="H51">
        <v>22</v>
      </c>
      <c r="I51">
        <v>18</v>
      </c>
      <c r="J51" s="63">
        <v>0.88</v>
      </c>
      <c r="K51">
        <v>100</v>
      </c>
      <c r="L51" s="102" t="s">
        <v>397</v>
      </c>
      <c r="M51" s="34"/>
      <c r="N51" s="4"/>
      <c r="O51" s="4"/>
      <c r="R51"/>
      <c r="AR51">
        <v>100</v>
      </c>
      <c r="AS51" s="102" t="s">
        <v>397</v>
      </c>
      <c r="AT51">
        <v>0</v>
      </c>
      <c r="AU51" s="33" t="s">
        <v>203</v>
      </c>
      <c r="AV51" s="28" t="s">
        <v>174</v>
      </c>
      <c r="AW51" s="28" t="s">
        <v>174</v>
      </c>
      <c r="AX51" s="28" t="s">
        <v>173</v>
      </c>
      <c r="AY51" s="28" t="s">
        <v>173</v>
      </c>
      <c r="AZ51" s="28" t="s">
        <v>173</v>
      </c>
      <c r="BA51" s="28" t="s">
        <v>241</v>
      </c>
      <c r="BB51" s="28">
        <v>3</v>
      </c>
      <c r="BC51" s="28">
        <v>2</v>
      </c>
      <c r="BD51" s="28">
        <v>3</v>
      </c>
      <c r="BE51" s="28">
        <v>2.67</v>
      </c>
      <c r="BF51" s="28" t="s">
        <v>209</v>
      </c>
      <c r="BG51" s="31" t="s">
        <v>391</v>
      </c>
      <c r="BH51" s="28" t="s">
        <v>184</v>
      </c>
      <c r="BI51" s="28">
        <v>804</v>
      </c>
      <c r="BL51" s="28">
        <v>359</v>
      </c>
      <c r="BM51" s="31" t="s">
        <v>185</v>
      </c>
      <c r="BN51" s="31" t="s">
        <v>186</v>
      </c>
      <c r="BO51" s="130" t="s">
        <v>187</v>
      </c>
      <c r="BP51" s="10">
        <v>140.1</v>
      </c>
      <c r="BQ51" s="10">
        <v>140.1</v>
      </c>
      <c r="BR51" s="19">
        <v>9.2883977900552477</v>
      </c>
      <c r="BS51" s="19"/>
      <c r="BT51" s="19"/>
      <c r="BU51" s="53"/>
      <c r="BV51" s="8"/>
    </row>
    <row r="52" spans="1:74" ht="58" x14ac:dyDescent="0.35">
      <c r="A52" s="3" t="s">
        <v>135</v>
      </c>
      <c r="B52">
        <v>2005</v>
      </c>
      <c r="C52">
        <v>2025</v>
      </c>
      <c r="D52" t="s">
        <v>179</v>
      </c>
      <c r="E52">
        <v>2012</v>
      </c>
      <c r="F52" s="60">
        <v>241</v>
      </c>
      <c r="G52" t="s">
        <v>168</v>
      </c>
      <c r="H52">
        <v>22</v>
      </c>
      <c r="I52">
        <v>18</v>
      </c>
      <c r="J52" s="63">
        <v>0.88</v>
      </c>
      <c r="K52">
        <v>92</v>
      </c>
      <c r="L52" s="102" t="s">
        <v>398</v>
      </c>
      <c r="M52" s="34"/>
      <c r="N52" s="4"/>
      <c r="O52" s="4"/>
      <c r="R52"/>
      <c r="AR52">
        <v>92</v>
      </c>
      <c r="AS52" s="102" t="s">
        <v>398</v>
      </c>
      <c r="AT52">
        <v>0</v>
      </c>
      <c r="AU52" s="33" t="s">
        <v>203</v>
      </c>
      <c r="AV52" s="28" t="s">
        <v>174</v>
      </c>
      <c r="AW52" s="28" t="s">
        <v>174</v>
      </c>
      <c r="AX52" s="28" t="s">
        <v>173</v>
      </c>
      <c r="AY52" s="28" t="s">
        <v>173</v>
      </c>
      <c r="AZ52" s="28" t="s">
        <v>173</v>
      </c>
      <c r="BA52" s="28" t="s">
        <v>175</v>
      </c>
      <c r="BB52" s="28">
        <v>3</v>
      </c>
      <c r="BC52" s="28">
        <v>1</v>
      </c>
      <c r="BD52" s="28">
        <v>3</v>
      </c>
      <c r="BE52" s="28">
        <v>2.33</v>
      </c>
      <c r="BF52" s="28" t="s">
        <v>209</v>
      </c>
      <c r="BG52" s="31" t="s">
        <v>391</v>
      </c>
      <c r="BH52" s="28" t="s">
        <v>184</v>
      </c>
      <c r="BI52" s="28">
        <v>804</v>
      </c>
      <c r="BL52" s="28">
        <v>359</v>
      </c>
      <c r="BM52" s="31" t="s">
        <v>185</v>
      </c>
      <c r="BN52" s="31" t="s">
        <v>186</v>
      </c>
      <c r="BO52" s="130" t="s">
        <v>187</v>
      </c>
      <c r="BP52" s="10">
        <v>140.1</v>
      </c>
      <c r="BQ52" s="10">
        <v>140.1</v>
      </c>
      <c r="BR52" s="19">
        <v>9.2883977900552477</v>
      </c>
      <c r="BS52" s="19"/>
      <c r="BT52" s="19"/>
      <c r="BU52" s="53"/>
      <c r="BV52" s="8"/>
    </row>
    <row r="53" spans="1:74" ht="58" x14ac:dyDescent="0.35">
      <c r="A53" s="3" t="s">
        <v>135</v>
      </c>
      <c r="B53">
        <v>2005</v>
      </c>
      <c r="C53">
        <v>2025</v>
      </c>
      <c r="D53" t="s">
        <v>179</v>
      </c>
      <c r="E53">
        <v>2013</v>
      </c>
      <c r="F53" s="60">
        <v>241</v>
      </c>
      <c r="G53" t="s">
        <v>168</v>
      </c>
      <c r="H53">
        <v>22</v>
      </c>
      <c r="I53">
        <v>18</v>
      </c>
      <c r="J53" s="63">
        <v>0.88</v>
      </c>
      <c r="K53">
        <v>100</v>
      </c>
      <c r="L53" s="102" t="s">
        <v>399</v>
      </c>
      <c r="M53" s="34"/>
      <c r="N53" s="4"/>
      <c r="O53" s="4"/>
      <c r="R53"/>
      <c r="AR53">
        <v>100</v>
      </c>
      <c r="AS53" s="102" t="s">
        <v>399</v>
      </c>
      <c r="AT53">
        <v>0</v>
      </c>
      <c r="AU53" s="33" t="s">
        <v>203</v>
      </c>
      <c r="AV53" s="28" t="s">
        <v>174</v>
      </c>
      <c r="AW53" s="28" t="s">
        <v>174</v>
      </c>
      <c r="AX53" s="28" t="s">
        <v>173</v>
      </c>
      <c r="AY53" s="28" t="s">
        <v>173</v>
      </c>
      <c r="AZ53" s="28" t="s">
        <v>173</v>
      </c>
      <c r="BA53" s="28" t="s">
        <v>241</v>
      </c>
      <c r="BB53" s="28">
        <v>2</v>
      </c>
      <c r="BC53" s="28">
        <v>2</v>
      </c>
      <c r="BD53" s="28">
        <v>3</v>
      </c>
      <c r="BE53" s="28">
        <v>2.67</v>
      </c>
      <c r="BF53" s="28" t="s">
        <v>209</v>
      </c>
      <c r="BG53" s="31" t="s">
        <v>391</v>
      </c>
      <c r="BH53" s="28" t="s">
        <v>184</v>
      </c>
      <c r="BI53" s="28">
        <v>804</v>
      </c>
      <c r="BL53" s="28">
        <v>359</v>
      </c>
      <c r="BM53" s="31" t="s">
        <v>185</v>
      </c>
      <c r="BN53" s="31" t="s">
        <v>186</v>
      </c>
      <c r="BO53" s="130" t="s">
        <v>187</v>
      </c>
      <c r="BP53" s="10">
        <v>140.1</v>
      </c>
      <c r="BQ53" s="10">
        <v>140.1</v>
      </c>
      <c r="BR53" s="19">
        <v>9.2883977900552477</v>
      </c>
      <c r="BS53" s="19"/>
      <c r="BT53" s="19"/>
      <c r="BU53" s="53"/>
      <c r="BV53" s="8"/>
    </row>
    <row r="54" spans="1:74" ht="43.5" x14ac:dyDescent="0.35">
      <c r="A54" s="3" t="s">
        <v>135</v>
      </c>
      <c r="B54">
        <v>2005</v>
      </c>
      <c r="C54">
        <v>2025</v>
      </c>
      <c r="D54" t="s">
        <v>179</v>
      </c>
      <c r="E54">
        <v>2014</v>
      </c>
      <c r="F54" s="60">
        <v>241</v>
      </c>
      <c r="G54" t="s">
        <v>168</v>
      </c>
      <c r="H54">
        <v>22</v>
      </c>
      <c r="J54" s="63">
        <v>0.88</v>
      </c>
      <c r="K54" s="34"/>
      <c r="L54" s="102"/>
      <c r="M54" s="34"/>
      <c r="N54" s="4"/>
      <c r="O54" s="4"/>
      <c r="R54"/>
      <c r="AS54" s="102"/>
      <c r="AT54">
        <v>0</v>
      </c>
      <c r="AU54" s="33" t="s">
        <v>203</v>
      </c>
      <c r="AV54" s="28" t="s">
        <v>174</v>
      </c>
      <c r="AW54" s="28" t="s">
        <v>174</v>
      </c>
      <c r="AX54" s="28" t="s">
        <v>173</v>
      </c>
      <c r="AY54" s="28" t="s">
        <v>173</v>
      </c>
      <c r="AZ54" s="28" t="s">
        <v>173</v>
      </c>
      <c r="BA54" s="28" t="s">
        <v>175</v>
      </c>
      <c r="BB54" s="28">
        <v>2</v>
      </c>
      <c r="BD54" s="28">
        <v>3</v>
      </c>
      <c r="BF54" s="28" t="s">
        <v>209</v>
      </c>
      <c r="BG54" s="31" t="s">
        <v>391</v>
      </c>
      <c r="BH54" s="28" t="s">
        <v>184</v>
      </c>
      <c r="BI54" s="28">
        <v>804</v>
      </c>
      <c r="BL54" s="28">
        <v>359</v>
      </c>
      <c r="BM54" s="31" t="s">
        <v>185</v>
      </c>
      <c r="BN54" s="31" t="s">
        <v>186</v>
      </c>
      <c r="BO54" s="130" t="s">
        <v>187</v>
      </c>
      <c r="BP54" s="10">
        <v>140.1</v>
      </c>
      <c r="BQ54" s="10">
        <v>140.1</v>
      </c>
      <c r="BR54" s="19">
        <v>9.2883977900552477</v>
      </c>
      <c r="BS54" s="19"/>
      <c r="BT54" s="19"/>
      <c r="BU54" s="53"/>
      <c r="BV54" s="8"/>
    </row>
    <row r="55" spans="1:74" ht="58" x14ac:dyDescent="0.35">
      <c r="A55" s="3" t="s">
        <v>135</v>
      </c>
      <c r="B55">
        <v>2005</v>
      </c>
      <c r="C55">
        <v>2025</v>
      </c>
      <c r="D55" t="s">
        <v>179</v>
      </c>
      <c r="E55">
        <v>2015</v>
      </c>
      <c r="F55" s="60">
        <v>241</v>
      </c>
      <c r="G55" t="s">
        <v>168</v>
      </c>
      <c r="H55">
        <v>22</v>
      </c>
      <c r="I55">
        <v>16</v>
      </c>
      <c r="J55" s="63">
        <v>0.88</v>
      </c>
      <c r="K55">
        <v>81</v>
      </c>
      <c r="L55" s="102" t="s">
        <v>400</v>
      </c>
      <c r="M55" s="34"/>
      <c r="N55" s="4"/>
      <c r="O55" s="4"/>
      <c r="R55"/>
      <c r="AR55">
        <v>81</v>
      </c>
      <c r="AS55" s="102" t="s">
        <v>400</v>
      </c>
      <c r="AT55">
        <v>0</v>
      </c>
      <c r="AU55" s="33" t="s">
        <v>203</v>
      </c>
      <c r="AV55" s="28" t="s">
        <v>174</v>
      </c>
      <c r="AW55" s="28" t="s">
        <v>174</v>
      </c>
      <c r="AX55" s="28" t="s">
        <v>173</v>
      </c>
      <c r="AY55" s="28" t="s">
        <v>173</v>
      </c>
      <c r="AZ55" s="28" t="s">
        <v>173</v>
      </c>
      <c r="BA55" s="28" t="s">
        <v>175</v>
      </c>
      <c r="BB55" s="28">
        <v>2</v>
      </c>
      <c r="BC55" s="28">
        <v>1</v>
      </c>
      <c r="BD55" s="28">
        <v>3</v>
      </c>
      <c r="BE55" s="28">
        <v>2</v>
      </c>
      <c r="BF55" s="28" t="s">
        <v>209</v>
      </c>
      <c r="BG55" s="31" t="s">
        <v>391</v>
      </c>
      <c r="BH55" s="28" t="s">
        <v>184</v>
      </c>
      <c r="BI55" s="28">
        <v>804</v>
      </c>
      <c r="BL55" s="28">
        <v>359</v>
      </c>
      <c r="BM55" s="31" t="s">
        <v>185</v>
      </c>
      <c r="BN55" s="31" t="s">
        <v>186</v>
      </c>
      <c r="BO55" s="130" t="s">
        <v>187</v>
      </c>
      <c r="BP55" s="10">
        <v>140.1</v>
      </c>
      <c r="BQ55" s="10">
        <v>140.1</v>
      </c>
      <c r="BR55" s="19">
        <v>9.2883977900552477</v>
      </c>
      <c r="BS55" s="19"/>
      <c r="BT55" s="19"/>
      <c r="BU55" s="53"/>
      <c r="BV55" s="8"/>
    </row>
    <row r="56" spans="1:74" ht="58" x14ac:dyDescent="0.35">
      <c r="A56" s="3" t="s">
        <v>135</v>
      </c>
      <c r="B56">
        <v>2005</v>
      </c>
      <c r="C56">
        <v>2025</v>
      </c>
      <c r="D56" t="s">
        <v>179</v>
      </c>
      <c r="E56">
        <v>2016</v>
      </c>
      <c r="F56" s="60">
        <v>241</v>
      </c>
      <c r="G56" t="s">
        <v>168</v>
      </c>
      <c r="H56">
        <v>22</v>
      </c>
      <c r="I56">
        <v>13</v>
      </c>
      <c r="J56" s="63">
        <v>0.88</v>
      </c>
      <c r="K56">
        <v>63</v>
      </c>
      <c r="L56" s="102" t="s">
        <v>401</v>
      </c>
      <c r="M56" s="34"/>
      <c r="N56" s="4"/>
      <c r="O56" s="4"/>
      <c r="R56"/>
      <c r="AR56">
        <v>63</v>
      </c>
      <c r="AS56" s="102" t="s">
        <v>401</v>
      </c>
      <c r="AT56">
        <v>0</v>
      </c>
      <c r="AU56" s="33" t="s">
        <v>203</v>
      </c>
      <c r="AV56" s="28" t="s">
        <v>174</v>
      </c>
      <c r="AW56" s="28" t="s">
        <v>174</v>
      </c>
      <c r="AX56" s="28" t="s">
        <v>173</v>
      </c>
      <c r="AY56" s="28" t="s">
        <v>173</v>
      </c>
      <c r="AZ56" s="28" t="s">
        <v>173</v>
      </c>
      <c r="BA56" s="28" t="s">
        <v>175</v>
      </c>
      <c r="BB56" s="28">
        <v>2</v>
      </c>
      <c r="BC56" s="28">
        <v>1</v>
      </c>
      <c r="BD56" s="28">
        <v>3</v>
      </c>
      <c r="BE56" s="28">
        <v>2</v>
      </c>
      <c r="BF56" s="28" t="s">
        <v>209</v>
      </c>
      <c r="BG56" s="31" t="s">
        <v>391</v>
      </c>
      <c r="BH56" s="28" t="s">
        <v>184</v>
      </c>
      <c r="BI56" s="28">
        <v>804</v>
      </c>
      <c r="BL56" s="28">
        <v>359</v>
      </c>
      <c r="BM56" s="31" t="s">
        <v>185</v>
      </c>
      <c r="BN56" s="31" t="s">
        <v>186</v>
      </c>
      <c r="BO56" s="130" t="s">
        <v>187</v>
      </c>
      <c r="BP56" s="10">
        <v>140.1</v>
      </c>
      <c r="BQ56" s="10">
        <v>140.1</v>
      </c>
      <c r="BR56" s="19">
        <v>9.2883977900552477</v>
      </c>
      <c r="BS56" s="19"/>
      <c r="BT56" s="19"/>
      <c r="BU56" s="53"/>
      <c r="BV56" s="8"/>
    </row>
    <row r="57" spans="1:74" ht="58" x14ac:dyDescent="0.35">
      <c r="A57" s="3" t="s">
        <v>135</v>
      </c>
      <c r="B57">
        <v>2005</v>
      </c>
      <c r="C57">
        <v>2025</v>
      </c>
      <c r="D57" t="s">
        <v>179</v>
      </c>
      <c r="E57">
        <v>2017</v>
      </c>
      <c r="F57" s="60">
        <v>241</v>
      </c>
      <c r="G57" t="s">
        <v>168</v>
      </c>
      <c r="H57">
        <v>22</v>
      </c>
      <c r="I57">
        <v>11</v>
      </c>
      <c r="J57" s="63">
        <v>0.88</v>
      </c>
      <c r="K57">
        <v>51</v>
      </c>
      <c r="L57" s="102" t="s">
        <v>402</v>
      </c>
      <c r="M57" s="34"/>
      <c r="N57" s="4"/>
      <c r="O57" s="4"/>
      <c r="R57"/>
      <c r="AR57">
        <v>51</v>
      </c>
      <c r="AS57" s="102" t="s">
        <v>402</v>
      </c>
      <c r="AT57">
        <v>0</v>
      </c>
      <c r="AU57" s="33" t="s">
        <v>203</v>
      </c>
      <c r="AV57" s="28" t="s">
        <v>174</v>
      </c>
      <c r="AW57" s="28" t="s">
        <v>174</v>
      </c>
      <c r="AX57" s="28" t="s">
        <v>173</v>
      </c>
      <c r="AY57" s="28" t="s">
        <v>173</v>
      </c>
      <c r="AZ57" s="28" t="s">
        <v>173</v>
      </c>
      <c r="BA57" s="28" t="s">
        <v>175</v>
      </c>
      <c r="BB57" s="28">
        <v>2</v>
      </c>
      <c r="BC57" s="28">
        <v>1</v>
      </c>
      <c r="BD57" s="28">
        <v>3</v>
      </c>
      <c r="BE57" s="28">
        <v>2</v>
      </c>
      <c r="BF57" s="28" t="s">
        <v>209</v>
      </c>
      <c r="BG57" s="31" t="s">
        <v>391</v>
      </c>
      <c r="BH57" s="28" t="s">
        <v>184</v>
      </c>
      <c r="BI57" s="28">
        <v>804</v>
      </c>
      <c r="BL57" s="28">
        <v>359</v>
      </c>
      <c r="BM57" s="31" t="s">
        <v>185</v>
      </c>
      <c r="BN57" s="31" t="s">
        <v>186</v>
      </c>
      <c r="BO57" s="130" t="s">
        <v>187</v>
      </c>
      <c r="BP57" s="10">
        <v>140.1</v>
      </c>
      <c r="BQ57" s="10">
        <v>140.1</v>
      </c>
      <c r="BR57" s="19">
        <v>9.2883977900552477</v>
      </c>
      <c r="BS57" s="19"/>
      <c r="BT57" s="19"/>
      <c r="BU57" s="53"/>
      <c r="BV57" s="8"/>
    </row>
    <row r="58" spans="1:74" ht="72.5" x14ac:dyDescent="0.35">
      <c r="A58" s="3" t="s">
        <v>135</v>
      </c>
      <c r="B58">
        <v>2005</v>
      </c>
      <c r="C58">
        <v>2025</v>
      </c>
      <c r="D58" t="s">
        <v>179</v>
      </c>
      <c r="E58">
        <v>2018</v>
      </c>
      <c r="F58" s="60">
        <v>241</v>
      </c>
      <c r="G58" t="s">
        <v>168</v>
      </c>
      <c r="H58">
        <v>22</v>
      </c>
      <c r="I58">
        <v>11</v>
      </c>
      <c r="J58" s="63">
        <v>0.88</v>
      </c>
      <c r="K58">
        <v>47</v>
      </c>
      <c r="L58" s="102" t="s">
        <v>403</v>
      </c>
      <c r="M58" s="34"/>
      <c r="N58" s="4"/>
      <c r="O58" s="4"/>
      <c r="R58"/>
      <c r="AR58">
        <v>47</v>
      </c>
      <c r="AS58" s="102" t="s">
        <v>403</v>
      </c>
      <c r="AT58">
        <v>0</v>
      </c>
      <c r="AU58" s="33" t="s">
        <v>203</v>
      </c>
      <c r="AV58" s="28" t="s">
        <v>174</v>
      </c>
      <c r="AW58" s="28" t="s">
        <v>174</v>
      </c>
      <c r="AX58" s="28" t="s">
        <v>173</v>
      </c>
      <c r="AY58" s="28" t="s">
        <v>173</v>
      </c>
      <c r="AZ58" s="28" t="s">
        <v>173</v>
      </c>
      <c r="BA58" s="28" t="s">
        <v>175</v>
      </c>
      <c r="BB58" s="28">
        <v>2</v>
      </c>
      <c r="BC58" s="28">
        <v>1</v>
      </c>
      <c r="BD58" s="28">
        <v>3</v>
      </c>
      <c r="BE58" s="28">
        <v>2</v>
      </c>
      <c r="BF58" s="28" t="s">
        <v>209</v>
      </c>
      <c r="BG58" s="31" t="s">
        <v>391</v>
      </c>
      <c r="BH58" s="28" t="s">
        <v>184</v>
      </c>
      <c r="BI58" s="28">
        <v>804</v>
      </c>
      <c r="BL58" s="28">
        <v>359</v>
      </c>
      <c r="BM58" s="31" t="s">
        <v>185</v>
      </c>
      <c r="BN58" s="31" t="s">
        <v>186</v>
      </c>
      <c r="BO58" s="130" t="s">
        <v>187</v>
      </c>
      <c r="BP58" s="10">
        <v>140.1</v>
      </c>
      <c r="BQ58" s="10">
        <v>140.1</v>
      </c>
      <c r="BR58" s="19">
        <v>9.2883977900552477</v>
      </c>
      <c r="BS58" s="19"/>
      <c r="BT58" s="19"/>
      <c r="BU58" s="53"/>
      <c r="BV58" s="8"/>
    </row>
    <row r="59" spans="1:74" ht="43.5" x14ac:dyDescent="0.35">
      <c r="A59" s="3" t="s">
        <v>135</v>
      </c>
      <c r="B59">
        <v>2005</v>
      </c>
      <c r="C59">
        <v>2025</v>
      </c>
      <c r="D59" t="s">
        <v>179</v>
      </c>
      <c r="E59">
        <v>2019</v>
      </c>
      <c r="F59" s="60">
        <v>241</v>
      </c>
      <c r="G59" t="s">
        <v>168</v>
      </c>
      <c r="H59">
        <v>22</v>
      </c>
      <c r="I59">
        <v>11</v>
      </c>
      <c r="J59" s="63">
        <v>0.88</v>
      </c>
      <c r="K59">
        <v>50</v>
      </c>
      <c r="L59" s="102" t="s">
        <v>404</v>
      </c>
      <c r="M59" s="34"/>
      <c r="N59" s="4"/>
      <c r="O59" s="4"/>
      <c r="R59"/>
      <c r="AI59">
        <v>0</v>
      </c>
      <c r="AR59">
        <v>50</v>
      </c>
      <c r="AS59" s="102" t="s">
        <v>404</v>
      </c>
      <c r="AT59">
        <v>0</v>
      </c>
      <c r="AU59" s="33" t="s">
        <v>203</v>
      </c>
      <c r="AV59" s="28" t="s">
        <v>174</v>
      </c>
      <c r="AW59" s="28" t="s">
        <v>174</v>
      </c>
      <c r="AX59" s="28" t="s">
        <v>173</v>
      </c>
      <c r="AY59" s="28" t="s">
        <v>173</v>
      </c>
      <c r="AZ59" s="28" t="s">
        <v>173</v>
      </c>
      <c r="BA59" s="28" t="s">
        <v>175</v>
      </c>
      <c r="BB59" s="28">
        <v>2</v>
      </c>
      <c r="BC59" s="28">
        <v>1</v>
      </c>
      <c r="BD59" s="28">
        <v>3</v>
      </c>
      <c r="BE59" s="28">
        <v>2</v>
      </c>
      <c r="BF59" s="28" t="s">
        <v>209</v>
      </c>
      <c r="BG59" s="31" t="s">
        <v>391</v>
      </c>
      <c r="BH59" s="28" t="s">
        <v>184</v>
      </c>
      <c r="BI59" s="28">
        <v>804</v>
      </c>
      <c r="BL59" s="28">
        <v>359</v>
      </c>
      <c r="BM59" s="31" t="s">
        <v>185</v>
      </c>
      <c r="BN59" s="31" t="s">
        <v>186</v>
      </c>
      <c r="BO59" s="130" t="s">
        <v>187</v>
      </c>
      <c r="BP59" s="10">
        <v>140.1</v>
      </c>
      <c r="BQ59" s="10">
        <v>140.1</v>
      </c>
      <c r="BR59" s="19">
        <v>9.2883977900552477</v>
      </c>
      <c r="BS59" s="19"/>
      <c r="BT59" s="19"/>
      <c r="BU59" s="53"/>
      <c r="BV59" s="8"/>
    </row>
    <row r="60" spans="1:74" ht="43.5" x14ac:dyDescent="0.35">
      <c r="A60" s="3" t="s">
        <v>135</v>
      </c>
      <c r="B60">
        <v>2005</v>
      </c>
      <c r="C60">
        <v>2025</v>
      </c>
      <c r="D60" t="s">
        <v>179</v>
      </c>
      <c r="E60">
        <v>2020</v>
      </c>
      <c r="F60" s="60">
        <v>241</v>
      </c>
      <c r="G60" t="s">
        <v>168</v>
      </c>
      <c r="H60">
        <v>22</v>
      </c>
      <c r="I60">
        <v>11</v>
      </c>
      <c r="J60" s="63">
        <v>0.88</v>
      </c>
      <c r="K60">
        <v>50</v>
      </c>
      <c r="L60" s="102" t="s">
        <v>404</v>
      </c>
      <c r="M60" s="34"/>
      <c r="N60" s="4"/>
      <c r="O60" s="4"/>
      <c r="R60"/>
      <c r="AR60">
        <v>50</v>
      </c>
      <c r="AS60" s="102" t="s">
        <v>404</v>
      </c>
      <c r="AT60">
        <v>0</v>
      </c>
      <c r="AU60" s="33" t="s">
        <v>203</v>
      </c>
      <c r="AV60" s="28" t="s">
        <v>174</v>
      </c>
      <c r="AW60" s="28" t="s">
        <v>174</v>
      </c>
      <c r="AX60" s="28" t="s">
        <v>173</v>
      </c>
      <c r="AY60" s="28" t="s">
        <v>173</v>
      </c>
      <c r="AZ60" s="28" t="s">
        <v>173</v>
      </c>
      <c r="BA60" s="28" t="s">
        <v>175</v>
      </c>
      <c r="BB60" s="28">
        <v>2</v>
      </c>
      <c r="BC60" s="28">
        <v>1</v>
      </c>
      <c r="BD60" s="28">
        <v>3</v>
      </c>
      <c r="BE60" s="28">
        <v>2</v>
      </c>
      <c r="BF60" s="28" t="s">
        <v>209</v>
      </c>
      <c r="BG60" s="31" t="s">
        <v>391</v>
      </c>
      <c r="BH60" s="28" t="s">
        <v>184</v>
      </c>
      <c r="BI60" s="28">
        <v>804</v>
      </c>
      <c r="BL60" s="28">
        <v>359</v>
      </c>
      <c r="BM60" s="31" t="s">
        <v>185</v>
      </c>
      <c r="BN60" s="31" t="s">
        <v>186</v>
      </c>
      <c r="BO60" s="130" t="s">
        <v>187</v>
      </c>
      <c r="BP60" s="10">
        <v>140.1</v>
      </c>
      <c r="BQ60" s="10">
        <v>140.1</v>
      </c>
      <c r="BR60" s="19">
        <v>9.2883977900552477</v>
      </c>
      <c r="BS60" s="19"/>
      <c r="BT60" s="19"/>
      <c r="BU60" s="53"/>
      <c r="BV60" s="8"/>
    </row>
    <row r="61" spans="1:74" ht="43.5" x14ac:dyDescent="0.35">
      <c r="A61" s="3" t="s">
        <v>135</v>
      </c>
      <c r="B61">
        <v>2005</v>
      </c>
      <c r="C61">
        <v>2025</v>
      </c>
      <c r="D61" t="s">
        <v>179</v>
      </c>
      <c r="E61">
        <v>2021</v>
      </c>
      <c r="F61" s="60">
        <v>241</v>
      </c>
      <c r="G61" t="s">
        <v>168</v>
      </c>
      <c r="H61">
        <v>22</v>
      </c>
      <c r="J61" s="63">
        <v>0.88</v>
      </c>
      <c r="L61" s="102"/>
      <c r="M61" s="34"/>
      <c r="N61" s="4"/>
      <c r="O61" s="4"/>
      <c r="R61"/>
      <c r="AS61" s="102"/>
      <c r="AT61"/>
      <c r="AU61" s="33" t="s">
        <v>203</v>
      </c>
      <c r="AV61" s="28" t="s">
        <v>174</v>
      </c>
      <c r="AW61" s="28" t="s">
        <v>174</v>
      </c>
      <c r="AX61" s="28" t="s">
        <v>173</v>
      </c>
      <c r="AY61" s="28" t="s">
        <v>173</v>
      </c>
      <c r="AZ61" s="28" t="s">
        <v>173</v>
      </c>
      <c r="BF61" s="28" t="s">
        <v>209</v>
      </c>
      <c r="BG61" s="31" t="s">
        <v>391</v>
      </c>
      <c r="BH61" s="28" t="s">
        <v>184</v>
      </c>
      <c r="BI61" s="28">
        <v>804</v>
      </c>
      <c r="BL61" s="28">
        <v>359</v>
      </c>
      <c r="BM61" s="31" t="s">
        <v>185</v>
      </c>
      <c r="BN61" s="31" t="s">
        <v>186</v>
      </c>
      <c r="BO61" s="130" t="s">
        <v>187</v>
      </c>
      <c r="BP61" s="18"/>
      <c r="BQ61" s="18"/>
      <c r="BR61" s="18"/>
      <c r="BS61" s="18"/>
      <c r="BT61" s="18"/>
      <c r="BU61" s="53"/>
      <c r="BV61" s="8"/>
    </row>
    <row r="62" spans="1:74" ht="43.5" x14ac:dyDescent="0.35">
      <c r="A62" s="3" t="s">
        <v>135</v>
      </c>
      <c r="B62">
        <v>2005</v>
      </c>
      <c r="C62">
        <v>2025</v>
      </c>
      <c r="D62" t="s">
        <v>179</v>
      </c>
      <c r="E62">
        <v>2022</v>
      </c>
      <c r="F62" s="60">
        <v>241</v>
      </c>
      <c r="G62" t="s">
        <v>168</v>
      </c>
      <c r="H62">
        <v>22</v>
      </c>
      <c r="J62" s="63">
        <v>0.88</v>
      </c>
      <c r="L62" s="102"/>
      <c r="M62" s="34"/>
      <c r="N62" s="4"/>
      <c r="O62" s="4"/>
      <c r="R62"/>
      <c r="AS62" s="102"/>
      <c r="AT62"/>
      <c r="AU62" s="33" t="s">
        <v>203</v>
      </c>
      <c r="AV62" s="28" t="s">
        <v>174</v>
      </c>
      <c r="AW62" s="28" t="s">
        <v>174</v>
      </c>
      <c r="AX62" s="28" t="s">
        <v>173</v>
      </c>
      <c r="AY62" s="28" t="s">
        <v>173</v>
      </c>
      <c r="AZ62" s="28" t="s">
        <v>173</v>
      </c>
      <c r="BF62" s="28" t="s">
        <v>209</v>
      </c>
      <c r="BG62" s="31" t="s">
        <v>391</v>
      </c>
      <c r="BH62" s="28" t="s">
        <v>184</v>
      </c>
      <c r="BI62" s="28">
        <v>804</v>
      </c>
      <c r="BL62" s="28">
        <v>359</v>
      </c>
      <c r="BM62" s="31" t="s">
        <v>185</v>
      </c>
      <c r="BN62" s="31" t="s">
        <v>186</v>
      </c>
      <c r="BO62" s="130" t="s">
        <v>187</v>
      </c>
      <c r="BP62" s="18"/>
      <c r="BQ62" s="18"/>
      <c r="BR62" s="18"/>
      <c r="BS62" s="18"/>
      <c r="BT62" s="18"/>
      <c r="BU62" s="53"/>
      <c r="BV62" s="8"/>
    </row>
    <row r="63" spans="1:74" ht="43.5" x14ac:dyDescent="0.35">
      <c r="A63" s="3" t="s">
        <v>135</v>
      </c>
      <c r="B63">
        <v>2005</v>
      </c>
      <c r="C63">
        <v>2025</v>
      </c>
      <c r="D63" t="s">
        <v>179</v>
      </c>
      <c r="E63">
        <v>2023</v>
      </c>
      <c r="F63" s="60">
        <v>241</v>
      </c>
      <c r="G63" t="s">
        <v>168</v>
      </c>
      <c r="H63">
        <v>22</v>
      </c>
      <c r="J63" s="63">
        <v>0.88</v>
      </c>
      <c r="L63" s="102"/>
      <c r="M63" s="34"/>
      <c r="N63" s="4"/>
      <c r="O63" s="4"/>
      <c r="R63"/>
      <c r="AS63" s="102"/>
      <c r="AT63"/>
      <c r="AU63" s="33" t="s">
        <v>203</v>
      </c>
      <c r="AV63" s="28" t="s">
        <v>174</v>
      </c>
      <c r="AW63" s="28" t="s">
        <v>174</v>
      </c>
      <c r="AX63" s="28" t="s">
        <v>173</v>
      </c>
      <c r="AY63" s="28" t="s">
        <v>173</v>
      </c>
      <c r="AZ63" s="28" t="s">
        <v>173</v>
      </c>
      <c r="BF63" s="28" t="s">
        <v>209</v>
      </c>
      <c r="BG63" s="31" t="s">
        <v>391</v>
      </c>
      <c r="BH63" s="28" t="s">
        <v>184</v>
      </c>
      <c r="BI63" s="28">
        <v>804</v>
      </c>
      <c r="BL63" s="28">
        <v>359</v>
      </c>
      <c r="BM63" s="31" t="s">
        <v>185</v>
      </c>
      <c r="BN63" s="31" t="s">
        <v>186</v>
      </c>
      <c r="BO63" s="130" t="s">
        <v>187</v>
      </c>
      <c r="BP63" s="18"/>
      <c r="BQ63" s="18"/>
      <c r="BR63" s="18"/>
      <c r="BS63" s="18"/>
      <c r="BT63" s="18"/>
      <c r="BU63" s="53"/>
      <c r="BV63" s="8"/>
    </row>
    <row r="64" spans="1:74" ht="43.5" x14ac:dyDescent="0.4">
      <c r="A64" s="3" t="s">
        <v>135</v>
      </c>
      <c r="B64">
        <v>2005</v>
      </c>
      <c r="C64">
        <v>2025</v>
      </c>
      <c r="D64" s="160" t="s">
        <v>179</v>
      </c>
      <c r="E64" s="160">
        <v>2024</v>
      </c>
      <c r="F64" s="160">
        <v>241</v>
      </c>
      <c r="G64" t="s">
        <v>168</v>
      </c>
      <c r="H64" s="160">
        <v>22</v>
      </c>
      <c r="I64" s="160"/>
      <c r="J64" s="175"/>
      <c r="L64" s="102"/>
      <c r="N64" s="4"/>
      <c r="O64" s="4"/>
      <c r="R64"/>
      <c r="AS64" s="4"/>
      <c r="AT64"/>
      <c r="AU64" s="176"/>
      <c r="AV64" s="160"/>
      <c r="AW64" s="160"/>
      <c r="AX64" s="160"/>
      <c r="AY64" s="160"/>
      <c r="AZ64" s="160"/>
      <c r="BA64"/>
      <c r="BB64"/>
      <c r="BC64"/>
      <c r="BD64"/>
      <c r="BE64"/>
      <c r="BL64"/>
      <c r="BM64" s="31"/>
      <c r="BN64" s="31"/>
      <c r="BO64" s="11"/>
      <c r="BP64" s="18"/>
      <c r="BQ64" s="18"/>
      <c r="BR64" s="18"/>
      <c r="BS64" s="177"/>
      <c r="BT64" s="177"/>
      <c r="BU64" s="53"/>
      <c r="BV64" s="8"/>
    </row>
    <row r="65" spans="1:74" s="13" customFormat="1" ht="43.5" x14ac:dyDescent="0.4">
      <c r="A65" s="43" t="s">
        <v>135</v>
      </c>
      <c r="B65" s="13">
        <v>2005</v>
      </c>
      <c r="C65" s="13">
        <v>2025</v>
      </c>
      <c r="D65" s="163" t="s">
        <v>179</v>
      </c>
      <c r="E65" s="163">
        <v>2025</v>
      </c>
      <c r="F65" s="163">
        <v>241</v>
      </c>
      <c r="G65" s="13" t="s">
        <v>168</v>
      </c>
      <c r="H65" s="163">
        <v>22</v>
      </c>
      <c r="I65" s="163"/>
      <c r="J65" s="178"/>
      <c r="L65" s="103"/>
      <c r="N65" s="65"/>
      <c r="O65" s="65"/>
      <c r="AS65" s="65"/>
      <c r="AU65" s="179"/>
      <c r="AV65" s="163"/>
      <c r="AW65" s="163"/>
      <c r="AX65" s="163"/>
      <c r="AY65" s="163"/>
      <c r="AZ65" s="163"/>
      <c r="BF65" s="118"/>
      <c r="BG65" s="128"/>
      <c r="BH65" s="118"/>
      <c r="BI65" s="118"/>
      <c r="BJ65" s="118"/>
      <c r="BK65" s="118"/>
      <c r="BM65" s="128"/>
      <c r="BN65" s="128"/>
      <c r="BO65" s="67"/>
      <c r="BP65" s="50"/>
      <c r="BQ65" s="50"/>
      <c r="BR65" s="50"/>
      <c r="BS65" s="180"/>
      <c r="BT65" s="180"/>
      <c r="BU65" s="55"/>
      <c r="BV65" s="47"/>
    </row>
    <row r="66" spans="1:74" ht="29" x14ac:dyDescent="0.35">
      <c r="A66" s="3" t="s">
        <v>136</v>
      </c>
      <c r="B66">
        <v>2005</v>
      </c>
      <c r="C66">
        <v>2025</v>
      </c>
      <c r="D66" t="s">
        <v>179</v>
      </c>
      <c r="E66">
        <v>2005</v>
      </c>
      <c r="F66">
        <v>227</v>
      </c>
      <c r="G66" t="s">
        <v>168</v>
      </c>
      <c r="H66">
        <v>18</v>
      </c>
      <c r="J66" s="5">
        <v>0.72</v>
      </c>
      <c r="K66">
        <v>53</v>
      </c>
      <c r="L66" s="102" t="s">
        <v>405</v>
      </c>
      <c r="M66" s="34">
        <v>15</v>
      </c>
      <c r="N66" s="4"/>
      <c r="O66" s="4"/>
      <c r="Q66">
        <v>0</v>
      </c>
      <c r="R66">
        <v>4</v>
      </c>
      <c r="S66">
        <v>0</v>
      </c>
      <c r="T66">
        <v>0</v>
      </c>
      <c r="U66">
        <v>0</v>
      </c>
      <c r="V66">
        <v>0</v>
      </c>
      <c r="W66">
        <v>3</v>
      </c>
      <c r="X66">
        <v>1</v>
      </c>
      <c r="Y66">
        <v>5</v>
      </c>
      <c r="Z66">
        <v>7</v>
      </c>
      <c r="AA66">
        <v>5</v>
      </c>
      <c r="AB66">
        <v>2</v>
      </c>
      <c r="AC66">
        <v>0</v>
      </c>
      <c r="AD66">
        <v>0</v>
      </c>
      <c r="AE66">
        <v>0</v>
      </c>
      <c r="AF66">
        <v>0</v>
      </c>
      <c r="AG66">
        <v>1</v>
      </c>
      <c r="AH66">
        <v>0</v>
      </c>
      <c r="AI66">
        <v>3</v>
      </c>
      <c r="AJ66">
        <v>0</v>
      </c>
      <c r="AK66">
        <v>4</v>
      </c>
      <c r="AL66">
        <v>4</v>
      </c>
      <c r="AM66">
        <v>0</v>
      </c>
      <c r="AN66">
        <v>0</v>
      </c>
      <c r="AO66">
        <v>10</v>
      </c>
      <c r="AP66">
        <v>5</v>
      </c>
      <c r="AQ66">
        <v>2</v>
      </c>
      <c r="AR66">
        <v>53</v>
      </c>
      <c r="AS66" s="102" t="s">
        <v>405</v>
      </c>
      <c r="AT66">
        <v>0</v>
      </c>
      <c r="AU66" s="28" t="s">
        <v>203</v>
      </c>
      <c r="AV66" s="28" t="s">
        <v>173</v>
      </c>
      <c r="AW66" s="28" t="s">
        <v>173</v>
      </c>
      <c r="AX66" s="28" t="s">
        <v>173</v>
      </c>
      <c r="AY66" s="28" t="s">
        <v>173</v>
      </c>
      <c r="AZ66" s="28" t="s">
        <v>173</v>
      </c>
      <c r="BA66" s="28" t="s">
        <v>175</v>
      </c>
      <c r="BB66" s="28">
        <v>3</v>
      </c>
      <c r="BC66" s="28">
        <v>1</v>
      </c>
      <c r="BD66" s="28">
        <v>3</v>
      </c>
      <c r="BE66" s="28">
        <v>2.33</v>
      </c>
      <c r="BF66" s="28" t="s">
        <v>213</v>
      </c>
      <c r="BG66" s="31" t="s">
        <v>301</v>
      </c>
      <c r="BL66" s="28">
        <v>666</v>
      </c>
      <c r="BM66" s="31" t="s">
        <v>177</v>
      </c>
      <c r="BN66" s="31" t="s">
        <v>191</v>
      </c>
      <c r="BO66" s="31" t="s">
        <v>192</v>
      </c>
      <c r="BP66">
        <v>35.034999999999997</v>
      </c>
      <c r="BQ66">
        <v>35.034999999999997</v>
      </c>
      <c r="BR66" s="9">
        <v>0.20019999999999999</v>
      </c>
      <c r="BS66" s="9"/>
      <c r="BT66" s="9"/>
      <c r="BU66" s="53"/>
      <c r="BV66" s="8"/>
    </row>
    <row r="67" spans="1:74" ht="29" x14ac:dyDescent="0.35">
      <c r="A67" s="3" t="s">
        <v>136</v>
      </c>
      <c r="B67">
        <v>2005</v>
      </c>
      <c r="C67">
        <v>2025</v>
      </c>
      <c r="D67" t="s">
        <v>179</v>
      </c>
      <c r="E67">
        <v>2006</v>
      </c>
      <c r="F67">
        <v>227</v>
      </c>
      <c r="G67" t="s">
        <v>168</v>
      </c>
      <c r="H67">
        <v>18</v>
      </c>
      <c r="J67" s="5">
        <v>0.72</v>
      </c>
      <c r="K67">
        <v>71</v>
      </c>
      <c r="L67" s="102" t="s">
        <v>405</v>
      </c>
      <c r="M67" s="34">
        <v>18</v>
      </c>
      <c r="N67" s="4"/>
      <c r="O67" s="4"/>
      <c r="Q67">
        <v>1</v>
      </c>
      <c r="R67">
        <v>4</v>
      </c>
      <c r="S67">
        <v>0</v>
      </c>
      <c r="T67">
        <v>0</v>
      </c>
      <c r="U67">
        <v>0</v>
      </c>
      <c r="V67">
        <v>0</v>
      </c>
      <c r="W67">
        <v>3</v>
      </c>
      <c r="X67">
        <v>1</v>
      </c>
      <c r="Y67">
        <v>4</v>
      </c>
      <c r="Z67">
        <v>9</v>
      </c>
      <c r="AA67">
        <v>8</v>
      </c>
      <c r="AB67">
        <v>3</v>
      </c>
      <c r="AE67">
        <v>0</v>
      </c>
      <c r="AG67">
        <v>1</v>
      </c>
      <c r="AH67">
        <v>0</v>
      </c>
      <c r="AI67">
        <v>3</v>
      </c>
      <c r="AJ67">
        <v>0</v>
      </c>
      <c r="AK67">
        <v>3</v>
      </c>
      <c r="AL67">
        <v>4</v>
      </c>
      <c r="AM67">
        <v>0</v>
      </c>
      <c r="AN67">
        <v>0</v>
      </c>
      <c r="AO67">
        <v>10</v>
      </c>
      <c r="AP67">
        <v>7</v>
      </c>
      <c r="AQ67">
        <v>2</v>
      </c>
      <c r="AR67">
        <v>71</v>
      </c>
      <c r="AS67" s="102" t="s">
        <v>405</v>
      </c>
      <c r="AT67">
        <v>0</v>
      </c>
      <c r="AU67" s="28" t="s">
        <v>203</v>
      </c>
      <c r="AV67" s="28" t="s">
        <v>173</v>
      </c>
      <c r="AW67" s="28" t="s">
        <v>173</v>
      </c>
      <c r="AX67" s="28" t="s">
        <v>173</v>
      </c>
      <c r="AY67" s="28" t="s">
        <v>173</v>
      </c>
      <c r="AZ67" s="28" t="s">
        <v>173</v>
      </c>
      <c r="BA67" s="28" t="s">
        <v>175</v>
      </c>
      <c r="BB67" s="28">
        <v>3</v>
      </c>
      <c r="BC67" s="28">
        <v>1</v>
      </c>
      <c r="BD67" s="28">
        <v>3</v>
      </c>
      <c r="BE67" s="28">
        <v>2.33</v>
      </c>
      <c r="BF67" s="28" t="s">
        <v>213</v>
      </c>
      <c r="BG67" s="31" t="s">
        <v>301</v>
      </c>
      <c r="BL67" s="28">
        <v>666</v>
      </c>
      <c r="BM67" s="31" t="s">
        <v>177</v>
      </c>
      <c r="BN67" s="31" t="s">
        <v>191</v>
      </c>
      <c r="BO67" s="31" t="s">
        <v>192</v>
      </c>
      <c r="BP67">
        <v>35.034999999999997</v>
      </c>
      <c r="BQ67">
        <v>35.034999999999997</v>
      </c>
      <c r="BR67" s="9">
        <v>2.4024000000000001</v>
      </c>
      <c r="BS67" s="9"/>
      <c r="BT67" s="9"/>
      <c r="BU67" s="53" t="s">
        <v>406</v>
      </c>
      <c r="BV67" s="8"/>
    </row>
    <row r="68" spans="1:74" ht="29" x14ac:dyDescent="0.35">
      <c r="A68" s="3" t="s">
        <v>136</v>
      </c>
      <c r="B68">
        <v>2005</v>
      </c>
      <c r="C68">
        <v>2025</v>
      </c>
      <c r="D68" t="s">
        <v>179</v>
      </c>
      <c r="E68">
        <v>2007</v>
      </c>
      <c r="F68">
        <v>227</v>
      </c>
      <c r="G68" t="s">
        <v>168</v>
      </c>
      <c r="H68">
        <v>18</v>
      </c>
      <c r="J68" s="5">
        <v>0.72</v>
      </c>
      <c r="K68">
        <v>33</v>
      </c>
      <c r="L68" s="102" t="s">
        <v>405</v>
      </c>
      <c r="M68" s="34"/>
      <c r="N68" s="4"/>
      <c r="O68" s="4"/>
      <c r="R68"/>
      <c r="AR68">
        <v>33</v>
      </c>
      <c r="AS68" s="102" t="s">
        <v>405</v>
      </c>
      <c r="AT68"/>
      <c r="AU68" s="28" t="s">
        <v>203</v>
      </c>
      <c r="AV68" s="28" t="s">
        <v>173</v>
      </c>
      <c r="AW68" s="28" t="s">
        <v>173</v>
      </c>
      <c r="AX68" s="28" t="s">
        <v>173</v>
      </c>
      <c r="AY68" s="28" t="s">
        <v>173</v>
      </c>
      <c r="AZ68" s="28" t="s">
        <v>173</v>
      </c>
      <c r="BA68" s="28" t="s">
        <v>175</v>
      </c>
      <c r="BB68" s="28">
        <v>3</v>
      </c>
      <c r="BC68" s="28">
        <v>1</v>
      </c>
      <c r="BD68" s="28">
        <v>3</v>
      </c>
      <c r="BE68" s="28">
        <v>2.33</v>
      </c>
      <c r="BF68" s="28" t="s">
        <v>213</v>
      </c>
      <c r="BG68" s="31" t="s">
        <v>301</v>
      </c>
      <c r="BL68" s="28">
        <v>666</v>
      </c>
      <c r="BM68" s="31" t="s">
        <v>177</v>
      </c>
      <c r="BN68" s="31" t="s">
        <v>191</v>
      </c>
      <c r="BO68" s="31" t="s">
        <v>192</v>
      </c>
      <c r="BP68">
        <v>35.034999999999997</v>
      </c>
      <c r="BQ68">
        <v>35.034999999999997</v>
      </c>
      <c r="BR68" s="9">
        <v>2.4024000000000001</v>
      </c>
      <c r="BS68" s="9"/>
      <c r="BT68" s="9"/>
      <c r="BU68" s="53"/>
      <c r="BV68" s="8"/>
    </row>
    <row r="69" spans="1:74" ht="29" x14ac:dyDescent="0.35">
      <c r="A69" s="3" t="s">
        <v>136</v>
      </c>
      <c r="B69">
        <v>2005</v>
      </c>
      <c r="C69">
        <v>2025</v>
      </c>
      <c r="D69" t="s">
        <v>179</v>
      </c>
      <c r="E69">
        <v>2008</v>
      </c>
      <c r="F69">
        <v>227</v>
      </c>
      <c r="G69" t="s">
        <v>168</v>
      </c>
      <c r="H69">
        <v>18</v>
      </c>
      <c r="J69" s="5">
        <v>0.72</v>
      </c>
      <c r="K69">
        <v>28</v>
      </c>
      <c r="L69" s="102" t="s">
        <v>405</v>
      </c>
      <c r="M69" s="34"/>
      <c r="N69" s="4"/>
      <c r="O69" s="4"/>
      <c r="R69"/>
      <c r="AR69">
        <v>28</v>
      </c>
      <c r="AS69" s="102" t="s">
        <v>405</v>
      </c>
      <c r="AT69"/>
      <c r="AU69" s="28" t="s">
        <v>203</v>
      </c>
      <c r="AV69" s="28" t="s">
        <v>173</v>
      </c>
      <c r="AW69" s="28" t="s">
        <v>173</v>
      </c>
      <c r="AX69" s="28" t="s">
        <v>173</v>
      </c>
      <c r="AY69" s="28" t="s">
        <v>173</v>
      </c>
      <c r="AZ69" s="28" t="s">
        <v>173</v>
      </c>
      <c r="BA69" s="28" t="s">
        <v>175</v>
      </c>
      <c r="BB69" s="28">
        <v>3</v>
      </c>
      <c r="BC69" s="28">
        <v>1</v>
      </c>
      <c r="BD69" s="28">
        <v>3</v>
      </c>
      <c r="BE69" s="28">
        <v>2.33</v>
      </c>
      <c r="BF69" s="28" t="s">
        <v>213</v>
      </c>
      <c r="BG69" s="31" t="s">
        <v>301</v>
      </c>
      <c r="BL69" s="28">
        <v>666</v>
      </c>
      <c r="BM69" s="31" t="s">
        <v>177</v>
      </c>
      <c r="BN69" s="31" t="s">
        <v>191</v>
      </c>
      <c r="BO69" s="31" t="s">
        <v>192</v>
      </c>
      <c r="BP69">
        <v>35.034999999999997</v>
      </c>
      <c r="BQ69">
        <v>35.034999999999997</v>
      </c>
      <c r="BR69" s="9">
        <v>2.4024000000000001</v>
      </c>
      <c r="BS69" s="9"/>
      <c r="BT69" s="9"/>
      <c r="BU69" s="53"/>
      <c r="BV69" s="8"/>
    </row>
    <row r="70" spans="1:74" ht="29" x14ac:dyDescent="0.35">
      <c r="A70" s="3" t="s">
        <v>136</v>
      </c>
      <c r="B70">
        <v>2005</v>
      </c>
      <c r="C70">
        <v>2025</v>
      </c>
      <c r="D70" t="s">
        <v>179</v>
      </c>
      <c r="E70">
        <v>2009</v>
      </c>
      <c r="F70">
        <v>227</v>
      </c>
      <c r="G70" t="s">
        <v>168</v>
      </c>
      <c r="H70">
        <v>18</v>
      </c>
      <c r="J70" s="5">
        <v>0.72</v>
      </c>
      <c r="K70">
        <v>19</v>
      </c>
      <c r="L70" s="102" t="s">
        <v>405</v>
      </c>
      <c r="M70" s="34"/>
      <c r="N70" s="4"/>
      <c r="O70" s="4"/>
      <c r="R70"/>
      <c r="AR70">
        <v>19</v>
      </c>
      <c r="AS70" s="102" t="s">
        <v>405</v>
      </c>
      <c r="AT70"/>
      <c r="AU70" s="28" t="s">
        <v>203</v>
      </c>
      <c r="AV70" s="28" t="s">
        <v>173</v>
      </c>
      <c r="AW70" s="28" t="s">
        <v>173</v>
      </c>
      <c r="AX70" s="28" t="s">
        <v>173</v>
      </c>
      <c r="AY70" s="28" t="s">
        <v>173</v>
      </c>
      <c r="AZ70" s="28" t="s">
        <v>173</v>
      </c>
      <c r="BA70" s="28" t="s">
        <v>175</v>
      </c>
      <c r="BB70" s="28">
        <v>3</v>
      </c>
      <c r="BC70" s="28">
        <v>1</v>
      </c>
      <c r="BD70" s="28">
        <v>3</v>
      </c>
      <c r="BE70" s="28">
        <v>2.33</v>
      </c>
      <c r="BF70" s="28" t="s">
        <v>213</v>
      </c>
      <c r="BG70" s="31" t="s">
        <v>301</v>
      </c>
      <c r="BL70" s="28">
        <v>666</v>
      </c>
      <c r="BM70" s="31" t="s">
        <v>177</v>
      </c>
      <c r="BN70" s="31" t="s">
        <v>191</v>
      </c>
      <c r="BO70" s="31" t="s">
        <v>192</v>
      </c>
      <c r="BP70">
        <v>35.034999999999997</v>
      </c>
      <c r="BQ70">
        <v>35.034999999999997</v>
      </c>
      <c r="BR70" s="9">
        <v>2.4024000000000001</v>
      </c>
      <c r="BS70" s="9"/>
      <c r="BT70" s="9"/>
      <c r="BU70" s="53"/>
      <c r="BV70" s="8"/>
    </row>
    <row r="71" spans="1:74" ht="29" x14ac:dyDescent="0.35">
      <c r="A71" s="3" t="s">
        <v>136</v>
      </c>
      <c r="B71">
        <v>2005</v>
      </c>
      <c r="C71">
        <v>2025</v>
      </c>
      <c r="D71" t="s">
        <v>179</v>
      </c>
      <c r="E71">
        <v>2010</v>
      </c>
      <c r="F71">
        <v>227</v>
      </c>
      <c r="G71" t="s">
        <v>168</v>
      </c>
      <c r="H71">
        <v>18</v>
      </c>
      <c r="J71" s="5">
        <v>0.72</v>
      </c>
      <c r="K71">
        <v>13</v>
      </c>
      <c r="L71" s="102" t="s">
        <v>405</v>
      </c>
      <c r="M71" s="34"/>
      <c r="N71" s="4"/>
      <c r="O71" s="4"/>
      <c r="R71"/>
      <c r="AR71">
        <v>13</v>
      </c>
      <c r="AS71" s="102" t="s">
        <v>405</v>
      </c>
      <c r="AT71"/>
      <c r="AU71" s="28" t="s">
        <v>203</v>
      </c>
      <c r="AV71" s="28" t="s">
        <v>173</v>
      </c>
      <c r="AW71" s="28" t="s">
        <v>173</v>
      </c>
      <c r="AX71" s="28" t="s">
        <v>173</v>
      </c>
      <c r="AY71" s="28" t="s">
        <v>173</v>
      </c>
      <c r="AZ71" s="28" t="s">
        <v>173</v>
      </c>
      <c r="BA71" s="28" t="s">
        <v>175</v>
      </c>
      <c r="BB71" s="28">
        <v>3</v>
      </c>
      <c r="BC71" s="28">
        <v>1</v>
      </c>
      <c r="BD71" s="28">
        <v>3</v>
      </c>
      <c r="BE71" s="28">
        <v>2.33</v>
      </c>
      <c r="BF71" s="28" t="s">
        <v>213</v>
      </c>
      <c r="BG71" s="31" t="s">
        <v>301</v>
      </c>
      <c r="BL71" s="28">
        <v>666</v>
      </c>
      <c r="BM71" s="31" t="s">
        <v>177</v>
      </c>
      <c r="BN71" s="31" t="s">
        <v>191</v>
      </c>
      <c r="BO71" s="31" t="s">
        <v>192</v>
      </c>
      <c r="BP71">
        <v>35.034999999999997</v>
      </c>
      <c r="BQ71">
        <v>35.034999999999997</v>
      </c>
      <c r="BR71" s="9">
        <v>2.4024000000000001</v>
      </c>
      <c r="BS71" s="9"/>
      <c r="BT71" s="9"/>
      <c r="BU71" s="53"/>
      <c r="BV71" s="8"/>
    </row>
    <row r="72" spans="1:74" ht="29" x14ac:dyDescent="0.35">
      <c r="A72" s="3" t="s">
        <v>136</v>
      </c>
      <c r="B72">
        <v>2005</v>
      </c>
      <c r="C72">
        <v>2025</v>
      </c>
      <c r="D72" t="s">
        <v>179</v>
      </c>
      <c r="E72">
        <v>2011</v>
      </c>
      <c r="F72">
        <v>227</v>
      </c>
      <c r="G72" t="s">
        <v>168</v>
      </c>
      <c r="H72">
        <v>18</v>
      </c>
      <c r="J72" s="5">
        <v>0.72</v>
      </c>
      <c r="K72">
        <v>13</v>
      </c>
      <c r="L72" s="102" t="s">
        <v>405</v>
      </c>
      <c r="M72" s="34"/>
      <c r="N72" s="4"/>
      <c r="O72" s="4"/>
      <c r="R72"/>
      <c r="AR72">
        <v>13</v>
      </c>
      <c r="AS72" s="102" t="s">
        <v>405</v>
      </c>
      <c r="AT72"/>
      <c r="AU72" s="28" t="s">
        <v>203</v>
      </c>
      <c r="AV72" s="28" t="s">
        <v>173</v>
      </c>
      <c r="AW72" s="28" t="s">
        <v>173</v>
      </c>
      <c r="AX72" s="28" t="s">
        <v>173</v>
      </c>
      <c r="AY72" s="28" t="s">
        <v>173</v>
      </c>
      <c r="AZ72" s="28" t="s">
        <v>173</v>
      </c>
      <c r="BA72" s="28" t="s">
        <v>175</v>
      </c>
      <c r="BB72" s="28">
        <v>3</v>
      </c>
      <c r="BC72" s="28">
        <v>1</v>
      </c>
      <c r="BD72" s="28">
        <v>3</v>
      </c>
      <c r="BE72" s="28">
        <v>2.33</v>
      </c>
      <c r="BF72" s="28" t="s">
        <v>213</v>
      </c>
      <c r="BG72" s="31" t="s">
        <v>301</v>
      </c>
      <c r="BL72" s="28">
        <v>666</v>
      </c>
      <c r="BM72" s="31" t="s">
        <v>177</v>
      </c>
      <c r="BN72" s="31" t="s">
        <v>191</v>
      </c>
      <c r="BO72" s="31" t="s">
        <v>192</v>
      </c>
      <c r="BP72">
        <v>35.034999999999997</v>
      </c>
      <c r="BQ72">
        <v>35.034999999999997</v>
      </c>
      <c r="BR72" s="9">
        <v>2.4024000000000001</v>
      </c>
      <c r="BS72" s="9"/>
      <c r="BT72" s="9"/>
      <c r="BU72" s="53"/>
      <c r="BV72" s="8"/>
    </row>
    <row r="73" spans="1:74" ht="29" x14ac:dyDescent="0.35">
      <c r="A73" s="3" t="s">
        <v>136</v>
      </c>
      <c r="B73">
        <v>2005</v>
      </c>
      <c r="C73">
        <v>2025</v>
      </c>
      <c r="D73" t="s">
        <v>179</v>
      </c>
      <c r="E73">
        <v>2012</v>
      </c>
      <c r="F73">
        <v>227</v>
      </c>
      <c r="G73" t="s">
        <v>168</v>
      </c>
      <c r="H73">
        <v>18</v>
      </c>
      <c r="J73" s="5">
        <v>0.72</v>
      </c>
      <c r="K73">
        <v>4</v>
      </c>
      <c r="L73" s="102" t="s">
        <v>405</v>
      </c>
      <c r="M73" s="34"/>
      <c r="N73" s="4"/>
      <c r="O73" s="4"/>
      <c r="R73"/>
      <c r="AR73">
        <v>4</v>
      </c>
      <c r="AS73" s="102" t="s">
        <v>405</v>
      </c>
      <c r="AT73"/>
      <c r="AU73" s="28" t="s">
        <v>203</v>
      </c>
      <c r="AV73" s="28" t="s">
        <v>173</v>
      </c>
      <c r="AW73" s="28" t="s">
        <v>173</v>
      </c>
      <c r="AX73" s="28" t="s">
        <v>173</v>
      </c>
      <c r="AY73" s="28" t="s">
        <v>173</v>
      </c>
      <c r="AZ73" s="28" t="s">
        <v>173</v>
      </c>
      <c r="BA73" s="28" t="s">
        <v>175</v>
      </c>
      <c r="BB73" s="28">
        <v>3</v>
      </c>
      <c r="BC73" s="28">
        <v>1</v>
      </c>
      <c r="BD73" s="28">
        <v>3</v>
      </c>
      <c r="BE73" s="28">
        <v>2.33</v>
      </c>
      <c r="BF73" s="28" t="s">
        <v>213</v>
      </c>
      <c r="BG73" s="31" t="s">
        <v>301</v>
      </c>
      <c r="BL73" s="28">
        <v>666</v>
      </c>
      <c r="BM73" s="31" t="s">
        <v>177</v>
      </c>
      <c r="BN73" s="31" t="s">
        <v>191</v>
      </c>
      <c r="BO73" s="31" t="s">
        <v>192</v>
      </c>
      <c r="BP73">
        <v>35.034999999999997</v>
      </c>
      <c r="BQ73">
        <v>35.034999999999997</v>
      </c>
      <c r="BR73" s="9">
        <v>2.4024000000000001</v>
      </c>
      <c r="BS73" s="9"/>
      <c r="BT73" s="9"/>
      <c r="BU73" s="53"/>
      <c r="BV73" s="8"/>
    </row>
    <row r="74" spans="1:74" ht="29" x14ac:dyDescent="0.35">
      <c r="A74" s="3" t="s">
        <v>136</v>
      </c>
      <c r="B74">
        <v>2005</v>
      </c>
      <c r="C74">
        <v>2025</v>
      </c>
      <c r="D74" t="s">
        <v>179</v>
      </c>
      <c r="E74">
        <v>2013</v>
      </c>
      <c r="F74">
        <v>227</v>
      </c>
      <c r="G74" t="s">
        <v>168</v>
      </c>
      <c r="H74">
        <v>18</v>
      </c>
      <c r="J74" s="5">
        <v>0.72</v>
      </c>
      <c r="K74">
        <v>4</v>
      </c>
      <c r="L74" s="102" t="s">
        <v>405</v>
      </c>
      <c r="M74" s="34"/>
      <c r="N74" s="4"/>
      <c r="O74" s="4"/>
      <c r="R74"/>
      <c r="AR74">
        <v>4</v>
      </c>
      <c r="AS74" s="102" t="s">
        <v>405</v>
      </c>
      <c r="AT74"/>
      <c r="AU74" s="28" t="s">
        <v>203</v>
      </c>
      <c r="AV74" s="28" t="s">
        <v>173</v>
      </c>
      <c r="AW74" s="28" t="s">
        <v>173</v>
      </c>
      <c r="AX74" s="28" t="s">
        <v>173</v>
      </c>
      <c r="AY74" s="28" t="s">
        <v>173</v>
      </c>
      <c r="AZ74" s="28" t="s">
        <v>173</v>
      </c>
      <c r="BA74" s="28" t="s">
        <v>175</v>
      </c>
      <c r="BB74" s="28">
        <v>3</v>
      </c>
      <c r="BC74" s="28">
        <v>1</v>
      </c>
      <c r="BD74" s="28">
        <v>3</v>
      </c>
      <c r="BE74" s="28">
        <v>2.33</v>
      </c>
      <c r="BF74" s="28" t="s">
        <v>213</v>
      </c>
      <c r="BG74" s="31" t="s">
        <v>301</v>
      </c>
      <c r="BL74" s="28">
        <v>666</v>
      </c>
      <c r="BM74" s="31" t="s">
        <v>177</v>
      </c>
      <c r="BN74" s="31" t="s">
        <v>191</v>
      </c>
      <c r="BO74" s="31" t="s">
        <v>192</v>
      </c>
      <c r="BP74">
        <v>35.034999999999997</v>
      </c>
      <c r="BQ74">
        <v>35.034999999999997</v>
      </c>
      <c r="BR74" s="9">
        <v>2.4024000000000001</v>
      </c>
      <c r="BS74" s="9"/>
      <c r="BT74" s="9"/>
      <c r="BU74" s="53"/>
      <c r="BV74" s="8"/>
    </row>
    <row r="75" spans="1:74" ht="29" x14ac:dyDescent="0.35">
      <c r="A75" s="3" t="s">
        <v>136</v>
      </c>
      <c r="B75">
        <v>2005</v>
      </c>
      <c r="C75">
        <v>2025</v>
      </c>
      <c r="D75" t="s">
        <v>179</v>
      </c>
      <c r="E75">
        <v>2014</v>
      </c>
      <c r="F75">
        <v>227</v>
      </c>
      <c r="G75" t="s">
        <v>168</v>
      </c>
      <c r="H75">
        <v>18</v>
      </c>
      <c r="J75" s="5">
        <v>0.72</v>
      </c>
      <c r="K75">
        <v>3</v>
      </c>
      <c r="L75" s="102" t="s">
        <v>405</v>
      </c>
      <c r="M75" s="34"/>
      <c r="N75" s="4"/>
      <c r="O75" s="4"/>
      <c r="R75"/>
      <c r="AR75">
        <v>3</v>
      </c>
      <c r="AS75" s="102" t="s">
        <v>405</v>
      </c>
      <c r="AT75"/>
      <c r="AU75" s="28" t="s">
        <v>203</v>
      </c>
      <c r="AV75" s="28" t="s">
        <v>173</v>
      </c>
      <c r="AW75" s="28" t="s">
        <v>173</v>
      </c>
      <c r="AX75" s="28" t="s">
        <v>173</v>
      </c>
      <c r="AY75" s="28" t="s">
        <v>173</v>
      </c>
      <c r="AZ75" s="28" t="s">
        <v>173</v>
      </c>
      <c r="BA75" s="28" t="s">
        <v>175</v>
      </c>
      <c r="BB75" s="28">
        <v>3</v>
      </c>
      <c r="BC75" s="28">
        <v>1</v>
      </c>
      <c r="BD75" s="28">
        <v>3</v>
      </c>
      <c r="BE75" s="28">
        <v>2.33</v>
      </c>
      <c r="BF75" s="28" t="s">
        <v>213</v>
      </c>
      <c r="BG75" s="31" t="s">
        <v>301</v>
      </c>
      <c r="BL75" s="28">
        <v>666</v>
      </c>
      <c r="BM75" s="31" t="s">
        <v>177</v>
      </c>
      <c r="BN75" s="31" t="s">
        <v>191</v>
      </c>
      <c r="BO75" s="31" t="s">
        <v>192</v>
      </c>
      <c r="BP75">
        <v>35.034999999999997</v>
      </c>
      <c r="BQ75">
        <v>35.034999999999997</v>
      </c>
      <c r="BR75" s="9">
        <v>2.4024000000000001</v>
      </c>
      <c r="BS75" s="9"/>
      <c r="BT75" s="9"/>
      <c r="BU75" s="53"/>
      <c r="BV75" s="8"/>
    </row>
    <row r="76" spans="1:74" ht="29" x14ac:dyDescent="0.35">
      <c r="A76" s="3" t="s">
        <v>136</v>
      </c>
      <c r="B76">
        <v>2005</v>
      </c>
      <c r="C76">
        <v>2025</v>
      </c>
      <c r="D76" t="s">
        <v>179</v>
      </c>
      <c r="E76">
        <v>2015</v>
      </c>
      <c r="F76">
        <v>227</v>
      </c>
      <c r="G76" t="s">
        <v>168</v>
      </c>
      <c r="H76">
        <v>18</v>
      </c>
      <c r="J76" s="5">
        <v>0.72</v>
      </c>
      <c r="K76">
        <v>3</v>
      </c>
      <c r="L76" s="102" t="s">
        <v>386</v>
      </c>
      <c r="M76" s="34"/>
      <c r="N76" s="4"/>
      <c r="O76" s="4"/>
      <c r="R76"/>
      <c r="AR76">
        <v>3</v>
      </c>
      <c r="AS76" s="102" t="s">
        <v>386</v>
      </c>
      <c r="AT76"/>
      <c r="AU76" s="28" t="s">
        <v>203</v>
      </c>
      <c r="AV76" s="28" t="s">
        <v>173</v>
      </c>
      <c r="AW76" s="28" t="s">
        <v>173</v>
      </c>
      <c r="AX76" s="28" t="s">
        <v>173</v>
      </c>
      <c r="AY76" s="28" t="s">
        <v>173</v>
      </c>
      <c r="AZ76" s="28" t="s">
        <v>173</v>
      </c>
      <c r="BA76" s="28" t="s">
        <v>175</v>
      </c>
      <c r="BB76" s="28">
        <v>3</v>
      </c>
      <c r="BC76" s="28">
        <v>1</v>
      </c>
      <c r="BD76" s="28">
        <v>3</v>
      </c>
      <c r="BE76" s="28">
        <v>2.33</v>
      </c>
      <c r="BF76" s="28" t="s">
        <v>213</v>
      </c>
      <c r="BG76" s="31" t="s">
        <v>301</v>
      </c>
      <c r="BL76" s="28">
        <v>666</v>
      </c>
      <c r="BM76" s="31" t="s">
        <v>177</v>
      </c>
      <c r="BN76" s="31" t="s">
        <v>191</v>
      </c>
      <c r="BO76" s="31" t="s">
        <v>192</v>
      </c>
      <c r="BP76">
        <v>35.034999999999997</v>
      </c>
      <c r="BQ76">
        <v>35.034999999999997</v>
      </c>
      <c r="BR76" s="9">
        <v>2.4024000000000001</v>
      </c>
      <c r="BS76" s="9"/>
      <c r="BT76" s="9"/>
      <c r="BU76" s="53"/>
      <c r="BV76" s="8"/>
    </row>
    <row r="77" spans="1:74" ht="29" x14ac:dyDescent="0.35">
      <c r="A77" s="3" t="s">
        <v>136</v>
      </c>
      <c r="B77">
        <v>2005</v>
      </c>
      <c r="C77">
        <v>2025</v>
      </c>
      <c r="D77" t="s">
        <v>179</v>
      </c>
      <c r="E77">
        <v>2016</v>
      </c>
      <c r="F77">
        <v>227</v>
      </c>
      <c r="G77" t="s">
        <v>168</v>
      </c>
      <c r="H77">
        <v>18</v>
      </c>
      <c r="J77" s="5">
        <v>0.72</v>
      </c>
      <c r="K77">
        <v>3</v>
      </c>
      <c r="L77" s="102" t="s">
        <v>368</v>
      </c>
      <c r="M77" s="34"/>
      <c r="N77" s="4"/>
      <c r="O77" s="4"/>
      <c r="R77"/>
      <c r="AR77">
        <v>3</v>
      </c>
      <c r="AS77" s="102" t="s">
        <v>368</v>
      </c>
      <c r="AT77"/>
      <c r="AU77" s="28" t="s">
        <v>203</v>
      </c>
      <c r="AV77" s="28" t="s">
        <v>173</v>
      </c>
      <c r="AW77" s="28" t="s">
        <v>173</v>
      </c>
      <c r="AX77" s="28" t="s">
        <v>173</v>
      </c>
      <c r="AY77" s="28" t="s">
        <v>173</v>
      </c>
      <c r="AZ77" s="28" t="s">
        <v>173</v>
      </c>
      <c r="BA77" s="28" t="s">
        <v>175</v>
      </c>
      <c r="BB77" s="28">
        <v>3</v>
      </c>
      <c r="BC77" s="28">
        <v>1</v>
      </c>
      <c r="BD77" s="28">
        <v>3</v>
      </c>
      <c r="BE77" s="28">
        <v>2.33</v>
      </c>
      <c r="BF77" s="28" t="s">
        <v>213</v>
      </c>
      <c r="BG77" s="31" t="s">
        <v>301</v>
      </c>
      <c r="BL77" s="28">
        <v>666</v>
      </c>
      <c r="BM77" s="31" t="s">
        <v>177</v>
      </c>
      <c r="BN77" s="31" t="s">
        <v>191</v>
      </c>
      <c r="BO77" s="31" t="s">
        <v>192</v>
      </c>
      <c r="BP77">
        <v>35.034999999999997</v>
      </c>
      <c r="BQ77">
        <v>35.034999999999997</v>
      </c>
      <c r="BR77" s="9">
        <v>2.4024000000000001</v>
      </c>
      <c r="BS77" s="9"/>
      <c r="BT77" s="9"/>
      <c r="BU77" s="53"/>
      <c r="BV77" s="8"/>
    </row>
    <row r="78" spans="1:74" ht="29" x14ac:dyDescent="0.35">
      <c r="A78" s="3" t="s">
        <v>136</v>
      </c>
      <c r="B78">
        <v>2005</v>
      </c>
      <c r="C78">
        <v>2025</v>
      </c>
      <c r="D78" t="s">
        <v>179</v>
      </c>
      <c r="E78">
        <v>2017</v>
      </c>
      <c r="F78">
        <v>227</v>
      </c>
      <c r="G78" t="s">
        <v>168</v>
      </c>
      <c r="H78">
        <v>18</v>
      </c>
      <c r="I78">
        <v>28</v>
      </c>
      <c r="J78" s="5">
        <v>0.72</v>
      </c>
      <c r="K78">
        <v>8</v>
      </c>
      <c r="L78" s="102" t="s">
        <v>369</v>
      </c>
      <c r="M78" s="34"/>
      <c r="N78" s="4"/>
      <c r="O78" s="4"/>
      <c r="R78"/>
      <c r="AR78">
        <v>8</v>
      </c>
      <c r="AS78" s="102" t="s">
        <v>369</v>
      </c>
      <c r="AT78"/>
      <c r="AU78" s="28" t="s">
        <v>203</v>
      </c>
      <c r="AV78" s="28" t="s">
        <v>173</v>
      </c>
      <c r="AW78" s="28" t="s">
        <v>173</v>
      </c>
      <c r="AX78" s="28" t="s">
        <v>173</v>
      </c>
      <c r="AY78" s="28" t="s">
        <v>173</v>
      </c>
      <c r="AZ78" s="28" t="s">
        <v>173</v>
      </c>
      <c r="BA78" s="28" t="s">
        <v>175</v>
      </c>
      <c r="BB78" s="28">
        <v>3</v>
      </c>
      <c r="BC78" s="28">
        <v>1</v>
      </c>
      <c r="BD78" s="28">
        <v>3</v>
      </c>
      <c r="BE78" s="28">
        <v>2.33</v>
      </c>
      <c r="BF78" s="28" t="s">
        <v>213</v>
      </c>
      <c r="BG78" s="31" t="s">
        <v>301</v>
      </c>
      <c r="BL78" s="28">
        <v>666</v>
      </c>
      <c r="BM78" s="31" t="s">
        <v>177</v>
      </c>
      <c r="BN78" s="31" t="s">
        <v>191</v>
      </c>
      <c r="BO78" s="31" t="s">
        <v>192</v>
      </c>
      <c r="BP78">
        <v>35.034999999999997</v>
      </c>
      <c r="BQ78">
        <v>35.034999999999997</v>
      </c>
      <c r="BR78" s="9">
        <v>2.4024000000000001</v>
      </c>
      <c r="BS78" s="9"/>
      <c r="BT78" s="9"/>
      <c r="BU78" s="53"/>
      <c r="BV78" s="8"/>
    </row>
    <row r="79" spans="1:74" ht="72.5" x14ac:dyDescent="0.35">
      <c r="A79" s="3" t="s">
        <v>136</v>
      </c>
      <c r="B79">
        <v>2005</v>
      </c>
      <c r="C79">
        <v>2025</v>
      </c>
      <c r="D79" t="s">
        <v>179</v>
      </c>
      <c r="E79">
        <v>2018</v>
      </c>
      <c r="F79">
        <v>227</v>
      </c>
      <c r="G79" t="s">
        <v>168</v>
      </c>
      <c r="H79">
        <v>18</v>
      </c>
      <c r="I79">
        <v>28</v>
      </c>
      <c r="J79" s="5">
        <v>0.72</v>
      </c>
      <c r="K79">
        <v>8</v>
      </c>
      <c r="L79" s="102" t="s">
        <v>407</v>
      </c>
      <c r="M79" s="34"/>
      <c r="N79" s="4"/>
      <c r="O79" s="4"/>
      <c r="R79"/>
      <c r="AR79">
        <v>8</v>
      </c>
      <c r="AS79" s="102" t="s">
        <v>407</v>
      </c>
      <c r="AT79"/>
      <c r="AU79" s="28" t="s">
        <v>203</v>
      </c>
      <c r="AV79" s="28" t="s">
        <v>173</v>
      </c>
      <c r="AW79" s="28" t="s">
        <v>173</v>
      </c>
      <c r="AX79" s="28" t="s">
        <v>173</v>
      </c>
      <c r="AY79" s="28" t="s">
        <v>173</v>
      </c>
      <c r="AZ79" s="28" t="s">
        <v>173</v>
      </c>
      <c r="BA79" s="28" t="s">
        <v>175</v>
      </c>
      <c r="BB79" s="28">
        <v>3</v>
      </c>
      <c r="BC79" s="28">
        <v>1</v>
      </c>
      <c r="BD79" s="28">
        <v>3</v>
      </c>
      <c r="BE79" s="28">
        <v>2.33</v>
      </c>
      <c r="BF79" s="28" t="s">
        <v>213</v>
      </c>
      <c r="BG79" s="31" t="s">
        <v>301</v>
      </c>
      <c r="BL79" s="28">
        <v>666</v>
      </c>
      <c r="BM79" s="31" t="s">
        <v>177</v>
      </c>
      <c r="BN79" s="31" t="s">
        <v>191</v>
      </c>
      <c r="BO79" s="31" t="s">
        <v>192</v>
      </c>
      <c r="BP79">
        <v>35.034999999999997</v>
      </c>
      <c r="BQ79">
        <v>35.034999999999997</v>
      </c>
      <c r="BR79" s="9">
        <v>2.4024000000000001</v>
      </c>
      <c r="BS79" s="9"/>
      <c r="BT79" s="9"/>
      <c r="BU79" s="53"/>
      <c r="BV79" s="8"/>
    </row>
    <row r="80" spans="1:74" ht="72.5" x14ac:dyDescent="0.35">
      <c r="A80" s="3" t="s">
        <v>136</v>
      </c>
      <c r="B80">
        <v>2005</v>
      </c>
      <c r="C80">
        <v>2025</v>
      </c>
      <c r="D80" t="s">
        <v>179</v>
      </c>
      <c r="E80">
        <v>2019</v>
      </c>
      <c r="F80">
        <v>227</v>
      </c>
      <c r="G80" t="s">
        <v>168</v>
      </c>
      <c r="H80">
        <v>18</v>
      </c>
      <c r="I80">
        <v>28</v>
      </c>
      <c r="J80" s="5">
        <v>0.72</v>
      </c>
      <c r="K80">
        <v>8</v>
      </c>
      <c r="L80" s="102" t="s">
        <v>407</v>
      </c>
      <c r="M80" s="34"/>
      <c r="N80" s="4"/>
      <c r="O80" s="4"/>
      <c r="R80"/>
      <c r="AI80">
        <v>3</v>
      </c>
      <c r="AR80">
        <v>8</v>
      </c>
      <c r="AS80" s="102" t="s">
        <v>407</v>
      </c>
      <c r="AT80"/>
      <c r="AU80" s="28" t="s">
        <v>203</v>
      </c>
      <c r="AV80" s="28" t="s">
        <v>173</v>
      </c>
      <c r="AW80" s="28" t="s">
        <v>173</v>
      </c>
      <c r="AX80" s="28" t="s">
        <v>173</v>
      </c>
      <c r="AY80" s="28" t="s">
        <v>173</v>
      </c>
      <c r="AZ80" s="28" t="s">
        <v>173</v>
      </c>
      <c r="BA80" s="28" t="s">
        <v>175</v>
      </c>
      <c r="BB80" s="28">
        <v>3</v>
      </c>
      <c r="BC80" s="28">
        <v>1</v>
      </c>
      <c r="BD80" s="28">
        <v>3</v>
      </c>
      <c r="BE80" s="28">
        <v>2.33</v>
      </c>
      <c r="BF80" s="28" t="s">
        <v>213</v>
      </c>
      <c r="BG80" s="31" t="s">
        <v>301</v>
      </c>
      <c r="BL80" s="28">
        <v>666</v>
      </c>
      <c r="BM80" s="31" t="s">
        <v>177</v>
      </c>
      <c r="BN80" s="31" t="s">
        <v>191</v>
      </c>
      <c r="BO80" s="31" t="s">
        <v>192</v>
      </c>
      <c r="BP80">
        <v>35.034999999999997</v>
      </c>
      <c r="BQ80">
        <v>35.034999999999997</v>
      </c>
      <c r="BR80" s="9">
        <v>2.4024000000000001</v>
      </c>
      <c r="BS80" s="9"/>
      <c r="BT80" s="9"/>
      <c r="BU80" s="53"/>
      <c r="BV80" s="8"/>
    </row>
    <row r="81" spans="1:74" ht="29" x14ac:dyDescent="0.35">
      <c r="A81" s="3" t="s">
        <v>136</v>
      </c>
      <c r="B81">
        <v>2005</v>
      </c>
      <c r="C81">
        <v>2025</v>
      </c>
      <c r="D81" t="s">
        <v>179</v>
      </c>
      <c r="E81">
        <v>2020</v>
      </c>
      <c r="F81">
        <v>227</v>
      </c>
      <c r="G81" t="s">
        <v>168</v>
      </c>
      <c r="H81">
        <v>18</v>
      </c>
      <c r="I81">
        <v>27</v>
      </c>
      <c r="J81" s="5">
        <v>0.72</v>
      </c>
      <c r="K81">
        <v>8</v>
      </c>
      <c r="L81" s="102" t="s">
        <v>408</v>
      </c>
      <c r="M81" s="34"/>
      <c r="N81" s="4"/>
      <c r="O81" s="4"/>
      <c r="R81"/>
      <c r="AR81">
        <v>8</v>
      </c>
      <c r="AS81" s="102" t="s">
        <v>408</v>
      </c>
      <c r="AT81"/>
      <c r="AU81" s="28" t="s">
        <v>203</v>
      </c>
      <c r="AV81" s="28" t="s">
        <v>173</v>
      </c>
      <c r="AW81" s="28" t="s">
        <v>173</v>
      </c>
      <c r="AX81" s="28" t="s">
        <v>173</v>
      </c>
      <c r="AY81" s="28" t="s">
        <v>173</v>
      </c>
      <c r="AZ81" s="28" t="s">
        <v>173</v>
      </c>
      <c r="BA81" s="28" t="s">
        <v>175</v>
      </c>
      <c r="BB81" s="28">
        <v>3</v>
      </c>
      <c r="BC81" s="28">
        <v>1</v>
      </c>
      <c r="BD81" s="28">
        <v>3</v>
      </c>
      <c r="BE81" s="28">
        <v>2.33</v>
      </c>
      <c r="BF81" s="28" t="s">
        <v>213</v>
      </c>
      <c r="BG81" s="31" t="s">
        <v>301</v>
      </c>
      <c r="BL81" s="28">
        <v>666</v>
      </c>
      <c r="BM81" s="31" t="s">
        <v>177</v>
      </c>
      <c r="BN81" s="31" t="s">
        <v>191</v>
      </c>
      <c r="BO81" s="31" t="s">
        <v>192</v>
      </c>
      <c r="BP81">
        <v>35.034999999999997</v>
      </c>
      <c r="BQ81">
        <v>35.034999999999997</v>
      </c>
      <c r="BR81" s="9">
        <v>1.2012</v>
      </c>
      <c r="BS81" s="9"/>
      <c r="BT81" s="9"/>
      <c r="BU81" s="53"/>
      <c r="BV81" s="8"/>
    </row>
    <row r="82" spans="1:74" ht="29" x14ac:dyDescent="0.35">
      <c r="A82" s="3" t="s">
        <v>136</v>
      </c>
      <c r="B82">
        <v>2005</v>
      </c>
      <c r="C82">
        <v>2025</v>
      </c>
      <c r="D82" t="s">
        <v>179</v>
      </c>
      <c r="E82">
        <v>2021</v>
      </c>
      <c r="F82">
        <v>227</v>
      </c>
      <c r="G82" t="s">
        <v>168</v>
      </c>
      <c r="H82">
        <v>18</v>
      </c>
      <c r="J82" s="63">
        <v>0.72</v>
      </c>
      <c r="L82" s="102"/>
      <c r="M82" s="34"/>
      <c r="N82" s="4"/>
      <c r="O82" s="4"/>
      <c r="R82"/>
      <c r="AS82" s="102"/>
      <c r="AT82"/>
      <c r="AU82" s="28" t="s">
        <v>203</v>
      </c>
      <c r="AV82" s="28" t="s">
        <v>173</v>
      </c>
      <c r="AW82" s="28" t="s">
        <v>173</v>
      </c>
      <c r="AX82" s="28" t="s">
        <v>173</v>
      </c>
      <c r="AY82" s="28" t="s">
        <v>173</v>
      </c>
      <c r="AZ82" s="28" t="s">
        <v>173</v>
      </c>
      <c r="BB82" s="28">
        <v>3</v>
      </c>
      <c r="BM82" s="31"/>
      <c r="BN82" s="31"/>
      <c r="BO82" s="31"/>
      <c r="BP82" s="8"/>
      <c r="BQ82" s="8"/>
      <c r="BR82" s="8"/>
      <c r="BS82" s="8"/>
      <c r="BT82" s="8"/>
      <c r="BU82" s="53"/>
      <c r="BV82" s="8"/>
    </row>
    <row r="83" spans="1:74" ht="29" x14ac:dyDescent="0.4">
      <c r="A83" s="3" t="s">
        <v>136</v>
      </c>
      <c r="B83">
        <v>2005</v>
      </c>
      <c r="C83">
        <v>2025</v>
      </c>
      <c r="D83" t="s">
        <v>179</v>
      </c>
      <c r="E83" s="160">
        <v>2022</v>
      </c>
      <c r="F83">
        <v>227</v>
      </c>
      <c r="G83" t="s">
        <v>168</v>
      </c>
      <c r="H83">
        <v>18</v>
      </c>
      <c r="I83" s="160"/>
      <c r="J83" s="175"/>
      <c r="L83" s="102"/>
      <c r="N83" s="4"/>
      <c r="O83" s="4"/>
      <c r="R83"/>
      <c r="AS83" s="4"/>
      <c r="AT83"/>
      <c r="AU83" s="162"/>
      <c r="AV83" s="160"/>
      <c r="AW83" s="160"/>
      <c r="AX83" s="160"/>
      <c r="AY83" s="160"/>
      <c r="AZ83" s="160"/>
      <c r="BA83"/>
      <c r="BB83"/>
      <c r="BC83"/>
      <c r="BD83"/>
      <c r="BE83"/>
      <c r="BL83"/>
      <c r="BM83" s="31"/>
      <c r="BN83" s="31"/>
      <c r="BO83" s="8"/>
      <c r="BP83" s="8"/>
      <c r="BQ83" s="8"/>
      <c r="BR83" s="8"/>
      <c r="BS83" s="95"/>
      <c r="BT83" s="95"/>
      <c r="BU83" s="53"/>
      <c r="BV83" s="8"/>
    </row>
    <row r="84" spans="1:74" ht="29" x14ac:dyDescent="0.4">
      <c r="A84" s="3" t="s">
        <v>136</v>
      </c>
      <c r="B84">
        <v>2005</v>
      </c>
      <c r="C84">
        <v>2025</v>
      </c>
      <c r="D84" t="s">
        <v>179</v>
      </c>
      <c r="E84" s="160">
        <v>2023</v>
      </c>
      <c r="F84">
        <v>227</v>
      </c>
      <c r="G84" t="s">
        <v>168</v>
      </c>
      <c r="H84">
        <v>18</v>
      </c>
      <c r="I84" s="160"/>
      <c r="J84" s="175"/>
      <c r="L84" s="102"/>
      <c r="N84" s="4"/>
      <c r="O84" s="4"/>
      <c r="R84"/>
      <c r="AS84" s="4"/>
      <c r="AT84"/>
      <c r="AU84" s="162"/>
      <c r="AV84" s="160"/>
      <c r="AW84" s="160"/>
      <c r="AX84" s="160"/>
      <c r="AY84" s="160"/>
      <c r="AZ84" s="160"/>
      <c r="BA84"/>
      <c r="BB84"/>
      <c r="BC84"/>
      <c r="BD84"/>
      <c r="BE84"/>
      <c r="BL84"/>
      <c r="BM84" s="31"/>
      <c r="BN84" s="31"/>
      <c r="BO84" s="8"/>
      <c r="BP84" s="8"/>
      <c r="BQ84" s="8"/>
      <c r="BR84" s="8"/>
      <c r="BS84" s="95"/>
      <c r="BT84" s="95"/>
      <c r="BU84" s="53"/>
      <c r="BV84" s="8"/>
    </row>
    <row r="85" spans="1:74" ht="29" x14ac:dyDescent="0.4">
      <c r="A85" s="3" t="s">
        <v>136</v>
      </c>
      <c r="B85">
        <v>2005</v>
      </c>
      <c r="C85">
        <v>2025</v>
      </c>
      <c r="D85" t="s">
        <v>179</v>
      </c>
      <c r="E85" s="160">
        <v>2024</v>
      </c>
      <c r="F85">
        <v>227</v>
      </c>
      <c r="G85" t="s">
        <v>168</v>
      </c>
      <c r="H85">
        <v>18</v>
      </c>
      <c r="I85" s="160"/>
      <c r="J85" s="175"/>
      <c r="L85" s="102"/>
      <c r="N85" s="4"/>
      <c r="O85" s="4"/>
      <c r="R85"/>
      <c r="AS85" s="4"/>
      <c r="AT85"/>
      <c r="AU85" s="162"/>
      <c r="AV85" s="160"/>
      <c r="AW85" s="160"/>
      <c r="AX85" s="160"/>
      <c r="AY85" s="160"/>
      <c r="AZ85" s="160"/>
      <c r="BA85"/>
      <c r="BB85"/>
      <c r="BC85"/>
      <c r="BD85"/>
      <c r="BE85"/>
      <c r="BL85"/>
      <c r="BM85" s="31"/>
      <c r="BN85" s="31"/>
      <c r="BO85" s="8"/>
      <c r="BP85" s="8"/>
      <c r="BQ85" s="8"/>
      <c r="BR85" s="8"/>
      <c r="BS85" s="95"/>
      <c r="BT85" s="95"/>
      <c r="BU85" s="53"/>
      <c r="BV85" s="8"/>
    </row>
    <row r="86" spans="1:74" s="13" customFormat="1" ht="29" x14ac:dyDescent="0.4">
      <c r="A86" s="43" t="s">
        <v>136</v>
      </c>
      <c r="B86" s="13">
        <v>2005</v>
      </c>
      <c r="C86" s="13">
        <v>2025</v>
      </c>
      <c r="D86" s="13" t="s">
        <v>179</v>
      </c>
      <c r="E86" s="163">
        <v>2025</v>
      </c>
      <c r="F86" s="13">
        <v>227</v>
      </c>
      <c r="G86" s="13" t="s">
        <v>168</v>
      </c>
      <c r="H86" s="13">
        <v>18</v>
      </c>
      <c r="I86" s="163"/>
      <c r="J86" s="178"/>
      <c r="L86" s="103"/>
      <c r="N86" s="65"/>
      <c r="O86" s="65"/>
      <c r="AS86" s="65"/>
      <c r="AU86" s="165"/>
      <c r="AV86" s="163"/>
      <c r="AW86" s="163"/>
      <c r="AX86" s="163"/>
      <c r="AY86" s="163"/>
      <c r="AZ86" s="163"/>
      <c r="BF86" s="118"/>
      <c r="BG86" s="128"/>
      <c r="BH86" s="118"/>
      <c r="BI86" s="118"/>
      <c r="BJ86" s="118"/>
      <c r="BK86" s="118"/>
      <c r="BM86" s="128"/>
      <c r="BN86" s="128"/>
      <c r="BO86" s="47"/>
      <c r="BP86" s="47"/>
      <c r="BQ86" s="47"/>
      <c r="BR86" s="47"/>
      <c r="BS86" s="166"/>
      <c r="BT86" s="166"/>
      <c r="BU86" s="55"/>
      <c r="BV86" s="47"/>
    </row>
    <row r="87" spans="1:74" ht="29" x14ac:dyDescent="0.35">
      <c r="A87" s="3" t="s">
        <v>137</v>
      </c>
      <c r="B87">
        <v>2014</v>
      </c>
      <c r="C87">
        <v>2027</v>
      </c>
      <c r="D87" t="s">
        <v>179</v>
      </c>
      <c r="E87">
        <v>2014</v>
      </c>
      <c r="F87">
        <v>156</v>
      </c>
      <c r="G87" t="s">
        <v>168</v>
      </c>
      <c r="H87">
        <v>11</v>
      </c>
      <c r="J87" s="5">
        <v>0.39</v>
      </c>
      <c r="K87">
        <v>41</v>
      </c>
      <c r="L87" s="102" t="s">
        <v>365</v>
      </c>
      <c r="M87" s="34">
        <v>5</v>
      </c>
      <c r="N87" s="4"/>
      <c r="O87" s="4"/>
      <c r="Q87">
        <v>0</v>
      </c>
      <c r="R87">
        <v>0</v>
      </c>
      <c r="S87">
        <v>1</v>
      </c>
      <c r="T87">
        <v>0</v>
      </c>
      <c r="U87">
        <v>0</v>
      </c>
      <c r="V87">
        <v>0</v>
      </c>
      <c r="W87">
        <v>0</v>
      </c>
      <c r="X87">
        <v>0</v>
      </c>
      <c r="Y87">
        <v>2</v>
      </c>
      <c r="Z87">
        <v>13</v>
      </c>
      <c r="AA87">
        <v>2</v>
      </c>
      <c r="AB87">
        <v>0</v>
      </c>
      <c r="AC87">
        <v>0</v>
      </c>
      <c r="AD87">
        <v>0</v>
      </c>
      <c r="AE87">
        <v>0</v>
      </c>
      <c r="AF87">
        <v>0</v>
      </c>
      <c r="AG87">
        <v>1</v>
      </c>
      <c r="AH87">
        <v>0</v>
      </c>
      <c r="AI87">
        <v>1</v>
      </c>
      <c r="AJ87">
        <v>0</v>
      </c>
      <c r="AK87">
        <v>0</v>
      </c>
      <c r="AL87">
        <v>1</v>
      </c>
      <c r="AM87">
        <v>0</v>
      </c>
      <c r="AN87">
        <v>0</v>
      </c>
      <c r="AO87">
        <v>2</v>
      </c>
      <c r="AP87">
        <v>2</v>
      </c>
      <c r="AQ87">
        <v>1</v>
      </c>
      <c r="AR87">
        <v>41</v>
      </c>
      <c r="AS87" s="102" t="s">
        <v>365</v>
      </c>
      <c r="AT87" t="s">
        <v>214</v>
      </c>
      <c r="AU87" s="28" t="s">
        <v>218</v>
      </c>
      <c r="AV87" s="28" t="s">
        <v>173</v>
      </c>
      <c r="AW87" s="28" t="s">
        <v>174</v>
      </c>
      <c r="AX87" s="28" t="s">
        <v>173</v>
      </c>
      <c r="AY87" s="28" t="s">
        <v>173</v>
      </c>
      <c r="AZ87" s="28" t="s">
        <v>173</v>
      </c>
      <c r="BA87" s="28" t="s">
        <v>219</v>
      </c>
      <c r="BB87" s="28">
        <v>2</v>
      </c>
      <c r="BC87" s="28">
        <v>1</v>
      </c>
      <c r="BD87" s="28">
        <v>2</v>
      </c>
      <c r="BE87" s="28">
        <v>1.67</v>
      </c>
      <c r="BF87" s="28" t="s">
        <v>220</v>
      </c>
      <c r="BG87" s="31" t="s">
        <v>329</v>
      </c>
      <c r="BL87" s="28">
        <v>432</v>
      </c>
      <c r="BM87" s="31" t="s">
        <v>198</v>
      </c>
      <c r="BN87" s="31" t="s">
        <v>221</v>
      </c>
      <c r="BO87" s="31" t="s">
        <v>198</v>
      </c>
      <c r="BP87">
        <v>157.55000000000001</v>
      </c>
      <c r="BQ87">
        <v>157.55000000000001</v>
      </c>
      <c r="BR87" s="9">
        <v>15.755000000000001</v>
      </c>
      <c r="BS87" s="9"/>
      <c r="BT87" s="9"/>
      <c r="BU87" s="53"/>
      <c r="BV87" s="8"/>
    </row>
    <row r="88" spans="1:74" ht="29" x14ac:dyDescent="0.35">
      <c r="A88" s="3" t="s">
        <v>137</v>
      </c>
      <c r="B88">
        <v>2014</v>
      </c>
      <c r="C88">
        <v>2027</v>
      </c>
      <c r="D88" t="s">
        <v>179</v>
      </c>
      <c r="E88">
        <v>2015</v>
      </c>
      <c r="F88">
        <v>156</v>
      </c>
      <c r="G88" t="s">
        <v>168</v>
      </c>
      <c r="H88">
        <v>11</v>
      </c>
      <c r="J88" s="5">
        <v>0.39</v>
      </c>
      <c r="K88">
        <v>71</v>
      </c>
      <c r="L88" s="102" t="s">
        <v>386</v>
      </c>
      <c r="M88" s="34"/>
      <c r="N88" s="4"/>
      <c r="O88" s="4"/>
      <c r="R88"/>
      <c r="AR88">
        <v>71</v>
      </c>
      <c r="AS88" s="102" t="s">
        <v>386</v>
      </c>
      <c r="AT88"/>
      <c r="AU88" s="28" t="s">
        <v>218</v>
      </c>
      <c r="AV88" s="28" t="s">
        <v>173</v>
      </c>
      <c r="AW88" s="28" t="s">
        <v>174</v>
      </c>
      <c r="AX88" s="28" t="s">
        <v>173</v>
      </c>
      <c r="AY88" s="28" t="s">
        <v>173</v>
      </c>
      <c r="AZ88" s="28" t="s">
        <v>173</v>
      </c>
      <c r="BB88" s="28">
        <v>2</v>
      </c>
      <c r="BC88" s="28">
        <v>1</v>
      </c>
      <c r="BF88" s="28" t="s">
        <v>220</v>
      </c>
      <c r="BG88" s="31" t="s">
        <v>329</v>
      </c>
      <c r="BL88" s="28">
        <v>432</v>
      </c>
      <c r="BM88" s="31" t="s">
        <v>198</v>
      </c>
      <c r="BN88" s="31" t="s">
        <v>221</v>
      </c>
      <c r="BO88" s="31" t="s">
        <v>198</v>
      </c>
      <c r="BP88">
        <v>157.55000000000001</v>
      </c>
      <c r="BQ88">
        <v>157.55000000000001</v>
      </c>
      <c r="BR88" s="9">
        <v>23.6325</v>
      </c>
      <c r="BS88" s="9"/>
      <c r="BT88" s="9"/>
      <c r="BU88" s="53"/>
      <c r="BV88" s="8"/>
    </row>
    <row r="89" spans="1:74" ht="29" x14ac:dyDescent="0.35">
      <c r="A89" s="3" t="s">
        <v>137</v>
      </c>
      <c r="B89">
        <v>2014</v>
      </c>
      <c r="C89">
        <v>2027</v>
      </c>
      <c r="D89" t="s">
        <v>179</v>
      </c>
      <c r="E89">
        <v>2016</v>
      </c>
      <c r="F89">
        <v>156</v>
      </c>
      <c r="G89" t="s">
        <v>168</v>
      </c>
      <c r="H89">
        <v>11</v>
      </c>
      <c r="J89" s="5">
        <v>0.39</v>
      </c>
      <c r="K89">
        <v>81</v>
      </c>
      <c r="L89" s="102" t="s">
        <v>368</v>
      </c>
      <c r="M89" s="34"/>
      <c r="N89" s="4"/>
      <c r="O89" s="4"/>
      <c r="R89"/>
      <c r="AR89">
        <v>81</v>
      </c>
      <c r="AS89" s="102" t="s">
        <v>368</v>
      </c>
      <c r="AT89"/>
      <c r="AU89" s="28" t="s">
        <v>218</v>
      </c>
      <c r="AV89" s="28" t="s">
        <v>173</v>
      </c>
      <c r="AW89" s="28" t="s">
        <v>174</v>
      </c>
      <c r="AX89" s="28" t="s">
        <v>173</v>
      </c>
      <c r="AY89" s="28" t="s">
        <v>173</v>
      </c>
      <c r="AZ89" s="28" t="s">
        <v>173</v>
      </c>
      <c r="BB89" s="28">
        <v>2</v>
      </c>
      <c r="BC89" s="28">
        <v>1</v>
      </c>
      <c r="BF89" s="28" t="s">
        <v>220</v>
      </c>
      <c r="BG89" s="31" t="s">
        <v>329</v>
      </c>
      <c r="BL89" s="28">
        <v>432</v>
      </c>
      <c r="BM89" s="31" t="s">
        <v>198</v>
      </c>
      <c r="BN89" s="31" t="s">
        <v>221</v>
      </c>
      <c r="BO89" s="31" t="s">
        <v>198</v>
      </c>
      <c r="BP89">
        <v>157.55000000000001</v>
      </c>
      <c r="BQ89">
        <v>157.55000000000001</v>
      </c>
      <c r="BR89" s="9">
        <v>23.6325</v>
      </c>
      <c r="BS89" s="9"/>
      <c r="BT89" s="9"/>
      <c r="BU89" s="53"/>
      <c r="BV89" s="8"/>
    </row>
    <row r="90" spans="1:74" ht="29" x14ac:dyDescent="0.35">
      <c r="A90" s="3" t="s">
        <v>137</v>
      </c>
      <c r="B90">
        <v>2014</v>
      </c>
      <c r="C90">
        <v>2027</v>
      </c>
      <c r="D90" t="s">
        <v>179</v>
      </c>
      <c r="E90">
        <v>2017</v>
      </c>
      <c r="F90">
        <v>156</v>
      </c>
      <c r="G90" t="s">
        <v>168</v>
      </c>
      <c r="H90">
        <v>11</v>
      </c>
      <c r="J90" s="5">
        <v>0.39</v>
      </c>
      <c r="K90">
        <v>100</v>
      </c>
      <c r="L90" s="102" t="s">
        <v>369</v>
      </c>
      <c r="M90" s="34"/>
      <c r="N90" s="4"/>
      <c r="O90" s="4"/>
      <c r="R90"/>
      <c r="AR90">
        <v>100</v>
      </c>
      <c r="AS90" s="102" t="s">
        <v>369</v>
      </c>
      <c r="AT90"/>
      <c r="AU90" s="28" t="s">
        <v>218</v>
      </c>
      <c r="AV90" s="28" t="s">
        <v>173</v>
      </c>
      <c r="AW90" s="28" t="s">
        <v>174</v>
      </c>
      <c r="AX90" s="28" t="s">
        <v>173</v>
      </c>
      <c r="AY90" s="28" t="s">
        <v>173</v>
      </c>
      <c r="AZ90" s="28" t="s">
        <v>173</v>
      </c>
      <c r="BB90" s="28">
        <v>2</v>
      </c>
      <c r="BC90" s="28">
        <v>2</v>
      </c>
      <c r="BF90" s="28" t="s">
        <v>220</v>
      </c>
      <c r="BG90" s="31" t="s">
        <v>329</v>
      </c>
      <c r="BL90" s="28">
        <v>432</v>
      </c>
      <c r="BM90" s="31" t="s">
        <v>198</v>
      </c>
      <c r="BN90" s="31" t="s">
        <v>221</v>
      </c>
      <c r="BO90" s="31" t="s">
        <v>198</v>
      </c>
      <c r="BP90">
        <v>157.55000000000001</v>
      </c>
      <c r="BQ90">
        <v>157.55000000000001</v>
      </c>
      <c r="BR90" s="9">
        <v>23.6325</v>
      </c>
      <c r="BS90" s="9"/>
      <c r="BT90" s="9"/>
      <c r="BU90" s="53"/>
      <c r="BV90" s="8"/>
    </row>
    <row r="91" spans="1:74" ht="29" x14ac:dyDescent="0.35">
      <c r="A91" s="3" t="s">
        <v>137</v>
      </c>
      <c r="B91">
        <v>2014</v>
      </c>
      <c r="C91">
        <v>2027</v>
      </c>
      <c r="D91" t="s">
        <v>179</v>
      </c>
      <c r="E91">
        <v>2018</v>
      </c>
      <c r="F91">
        <v>156</v>
      </c>
      <c r="G91" t="s">
        <v>168</v>
      </c>
      <c r="H91">
        <v>11</v>
      </c>
      <c r="J91" s="5">
        <v>0.39</v>
      </c>
      <c r="K91">
        <v>158</v>
      </c>
      <c r="L91" s="102" t="s">
        <v>409</v>
      </c>
      <c r="M91" s="34"/>
      <c r="N91" s="4"/>
      <c r="O91" s="4"/>
      <c r="R91"/>
      <c r="AS91" s="102"/>
      <c r="AT91"/>
      <c r="AU91" s="28" t="s">
        <v>218</v>
      </c>
      <c r="AV91" s="28" t="s">
        <v>173</v>
      </c>
      <c r="AW91" s="28" t="s">
        <v>174</v>
      </c>
      <c r="AX91" s="28" t="s">
        <v>173</v>
      </c>
      <c r="AY91" s="28" t="s">
        <v>173</v>
      </c>
      <c r="AZ91" s="28" t="s">
        <v>173</v>
      </c>
      <c r="BB91" s="28">
        <v>2</v>
      </c>
      <c r="BC91" s="28">
        <v>2</v>
      </c>
      <c r="BF91" s="28" t="s">
        <v>220</v>
      </c>
      <c r="BG91" s="31" t="s">
        <v>329</v>
      </c>
      <c r="BL91" s="28">
        <v>432</v>
      </c>
      <c r="BM91" s="31" t="s">
        <v>198</v>
      </c>
      <c r="BN91" s="31" t="s">
        <v>221</v>
      </c>
      <c r="BO91" s="31" t="s">
        <v>198</v>
      </c>
      <c r="BP91">
        <v>157.55000000000001</v>
      </c>
      <c r="BQ91">
        <v>157.55000000000001</v>
      </c>
      <c r="BR91" s="9">
        <v>23.6325</v>
      </c>
      <c r="BS91" s="9"/>
      <c r="BT91" s="9"/>
      <c r="BU91" s="53"/>
      <c r="BV91" s="8"/>
    </row>
    <row r="92" spans="1:74" ht="24.5" customHeight="1" x14ac:dyDescent="0.35">
      <c r="A92" s="3" t="s">
        <v>137</v>
      </c>
      <c r="B92">
        <v>2014</v>
      </c>
      <c r="C92">
        <v>2027</v>
      </c>
      <c r="D92" t="s">
        <v>179</v>
      </c>
      <c r="E92">
        <v>2019</v>
      </c>
      <c r="F92">
        <v>156</v>
      </c>
      <c r="G92" t="s">
        <v>168</v>
      </c>
      <c r="H92">
        <v>11</v>
      </c>
      <c r="J92" s="5">
        <v>0.39</v>
      </c>
      <c r="K92">
        <v>144</v>
      </c>
      <c r="L92" s="102" t="s">
        <v>410</v>
      </c>
      <c r="M92" s="34"/>
      <c r="N92" s="4"/>
      <c r="O92" s="4"/>
      <c r="R92"/>
      <c r="AI92">
        <v>5</v>
      </c>
      <c r="AR92">
        <v>144</v>
      </c>
      <c r="AS92" s="102"/>
      <c r="AT92"/>
      <c r="AU92" s="28" t="s">
        <v>218</v>
      </c>
      <c r="AV92" s="28" t="s">
        <v>173</v>
      </c>
      <c r="AW92" s="28" t="s">
        <v>174</v>
      </c>
      <c r="AX92" s="28" t="s">
        <v>173</v>
      </c>
      <c r="AY92" s="28" t="s">
        <v>173</v>
      </c>
      <c r="AZ92" s="28" t="s">
        <v>173</v>
      </c>
      <c r="BB92" s="28">
        <v>2</v>
      </c>
      <c r="BC92" s="28">
        <v>2</v>
      </c>
      <c r="BF92" s="28" t="s">
        <v>220</v>
      </c>
      <c r="BG92" s="31" t="s">
        <v>329</v>
      </c>
      <c r="BL92" s="28">
        <v>432</v>
      </c>
      <c r="BM92" s="31" t="s">
        <v>198</v>
      </c>
      <c r="BN92" s="31" t="s">
        <v>221</v>
      </c>
      <c r="BO92" s="31" t="s">
        <v>198</v>
      </c>
      <c r="BP92">
        <v>157.55000000000001</v>
      </c>
      <c r="BQ92">
        <v>157.55000000000001</v>
      </c>
      <c r="BR92" s="9">
        <v>23.6325</v>
      </c>
      <c r="BS92" s="9"/>
      <c r="BT92" s="9"/>
      <c r="BU92" s="53"/>
      <c r="BV92" s="8"/>
    </row>
    <row r="93" spans="1:74" ht="34.5" customHeight="1" x14ac:dyDescent="0.35">
      <c r="A93" s="3" t="s">
        <v>137</v>
      </c>
      <c r="B93">
        <v>2014</v>
      </c>
      <c r="C93">
        <v>2027</v>
      </c>
      <c r="D93" t="s">
        <v>179</v>
      </c>
      <c r="E93">
        <v>2020</v>
      </c>
      <c r="F93">
        <v>156</v>
      </c>
      <c r="G93" t="s">
        <v>168</v>
      </c>
      <c r="H93">
        <v>11</v>
      </c>
      <c r="J93" s="5">
        <v>0.39</v>
      </c>
      <c r="K93">
        <v>144</v>
      </c>
      <c r="L93" s="102" t="s">
        <v>410</v>
      </c>
      <c r="M93" s="34"/>
      <c r="N93" s="4"/>
      <c r="O93" s="4"/>
      <c r="R93"/>
      <c r="AR93">
        <v>144</v>
      </c>
      <c r="AS93" s="102" t="s">
        <v>410</v>
      </c>
      <c r="AT93"/>
      <c r="AU93" s="28" t="s">
        <v>218</v>
      </c>
      <c r="AV93" s="28" t="s">
        <v>173</v>
      </c>
      <c r="AW93" s="28" t="s">
        <v>174</v>
      </c>
      <c r="AX93" s="28" t="s">
        <v>173</v>
      </c>
      <c r="AY93" s="28" t="s">
        <v>173</v>
      </c>
      <c r="AZ93" s="28" t="s">
        <v>173</v>
      </c>
      <c r="BB93" s="28">
        <v>2</v>
      </c>
      <c r="BC93" s="28">
        <v>2</v>
      </c>
      <c r="BF93" s="28" t="s">
        <v>220</v>
      </c>
      <c r="BG93" s="31" t="s">
        <v>329</v>
      </c>
      <c r="BL93" s="28">
        <v>432</v>
      </c>
      <c r="BM93" s="31" t="s">
        <v>198</v>
      </c>
      <c r="BN93" s="31" t="s">
        <v>221</v>
      </c>
      <c r="BO93" s="31" t="s">
        <v>198</v>
      </c>
      <c r="BP93">
        <v>157.55000000000001</v>
      </c>
      <c r="BQ93">
        <v>157.55000000000001</v>
      </c>
      <c r="BR93" s="9">
        <v>23.6325</v>
      </c>
      <c r="BS93" s="9"/>
      <c r="BT93" s="9"/>
      <c r="BU93" s="182" t="s">
        <v>411</v>
      </c>
      <c r="BV93" s="8"/>
    </row>
    <row r="94" spans="1:74" ht="29" x14ac:dyDescent="0.4">
      <c r="A94" s="3" t="s">
        <v>137</v>
      </c>
      <c r="B94">
        <v>2014</v>
      </c>
      <c r="C94">
        <v>2027</v>
      </c>
      <c r="D94" t="s">
        <v>179</v>
      </c>
      <c r="E94" s="160">
        <v>2021</v>
      </c>
      <c r="F94">
        <v>156</v>
      </c>
      <c r="G94" t="s">
        <v>168</v>
      </c>
      <c r="H94">
        <v>11</v>
      </c>
      <c r="I94" s="160"/>
      <c r="J94" s="52"/>
      <c r="L94" s="102"/>
      <c r="N94" s="4"/>
      <c r="O94" s="4"/>
      <c r="R94"/>
      <c r="AS94" s="4"/>
      <c r="AT94"/>
      <c r="AU94" s="162"/>
      <c r="AV94" s="160"/>
      <c r="AW94" s="160"/>
      <c r="AX94" s="160"/>
      <c r="AY94" s="160"/>
      <c r="AZ94" s="160"/>
      <c r="BA94"/>
      <c r="BB94"/>
      <c r="BC94"/>
      <c r="BD94"/>
      <c r="BE94"/>
      <c r="BL94"/>
      <c r="BM94" s="31"/>
      <c r="BN94" s="31"/>
      <c r="BO94" s="8"/>
      <c r="BP94" s="8"/>
      <c r="BQ94" s="8"/>
      <c r="BR94" s="8"/>
      <c r="BS94" s="95"/>
      <c r="BT94" s="95"/>
      <c r="BU94" s="53"/>
      <c r="BV94" s="8"/>
    </row>
    <row r="95" spans="1:74" ht="29" x14ac:dyDescent="0.4">
      <c r="A95" s="3" t="s">
        <v>137</v>
      </c>
      <c r="B95">
        <v>2014</v>
      </c>
      <c r="C95">
        <v>2027</v>
      </c>
      <c r="D95" t="s">
        <v>179</v>
      </c>
      <c r="E95" s="160">
        <v>2022</v>
      </c>
      <c r="F95">
        <v>156</v>
      </c>
      <c r="G95" t="s">
        <v>168</v>
      </c>
      <c r="H95">
        <v>11</v>
      </c>
      <c r="I95" s="160"/>
      <c r="J95" s="52"/>
      <c r="L95" s="102"/>
      <c r="N95" s="4"/>
      <c r="O95" s="4"/>
      <c r="R95"/>
      <c r="AS95" s="4"/>
      <c r="AT95"/>
      <c r="AU95" s="162"/>
      <c r="AV95" s="160"/>
      <c r="AW95" s="160"/>
      <c r="AX95" s="160"/>
      <c r="AY95" s="160"/>
      <c r="AZ95" s="160"/>
      <c r="BA95"/>
      <c r="BB95"/>
      <c r="BC95"/>
      <c r="BD95"/>
      <c r="BE95"/>
      <c r="BL95"/>
      <c r="BM95" s="31"/>
      <c r="BN95" s="31"/>
      <c r="BO95" s="8"/>
      <c r="BP95" s="8"/>
      <c r="BQ95" s="8"/>
      <c r="BR95" s="8"/>
      <c r="BS95" s="95"/>
      <c r="BT95" s="95"/>
      <c r="BU95" s="53"/>
      <c r="BV95" s="8"/>
    </row>
    <row r="96" spans="1:74" ht="29" x14ac:dyDescent="0.4">
      <c r="A96" s="3" t="s">
        <v>137</v>
      </c>
      <c r="B96">
        <v>2014</v>
      </c>
      <c r="C96">
        <v>2027</v>
      </c>
      <c r="D96" t="s">
        <v>179</v>
      </c>
      <c r="E96" s="160">
        <v>2023</v>
      </c>
      <c r="F96">
        <v>156</v>
      </c>
      <c r="G96" t="s">
        <v>168</v>
      </c>
      <c r="H96">
        <v>11</v>
      </c>
      <c r="I96" s="160"/>
      <c r="J96" s="52"/>
      <c r="L96" s="102"/>
      <c r="N96" s="4"/>
      <c r="O96" s="4"/>
      <c r="R96"/>
      <c r="AS96" s="4"/>
      <c r="AT96"/>
      <c r="AU96" s="162"/>
      <c r="AV96" s="160"/>
      <c r="AW96" s="160"/>
      <c r="AX96" s="160"/>
      <c r="AY96" s="160"/>
      <c r="AZ96" s="160"/>
      <c r="BA96"/>
      <c r="BB96"/>
      <c r="BC96"/>
      <c r="BD96"/>
      <c r="BE96"/>
      <c r="BL96"/>
      <c r="BM96" s="31"/>
      <c r="BN96" s="31"/>
      <c r="BO96" s="8"/>
      <c r="BP96" s="8"/>
      <c r="BQ96" s="8"/>
      <c r="BR96" s="8"/>
      <c r="BS96" s="95"/>
      <c r="BT96" s="95"/>
      <c r="BU96" s="53"/>
      <c r="BV96" s="8"/>
    </row>
    <row r="97" spans="1:74" ht="29" x14ac:dyDescent="0.4">
      <c r="A97" s="3" t="s">
        <v>137</v>
      </c>
      <c r="B97">
        <v>2014</v>
      </c>
      <c r="C97">
        <v>2027</v>
      </c>
      <c r="D97" t="s">
        <v>179</v>
      </c>
      <c r="E97" s="160">
        <v>2024</v>
      </c>
      <c r="F97">
        <v>156</v>
      </c>
      <c r="G97" t="s">
        <v>168</v>
      </c>
      <c r="H97">
        <v>11</v>
      </c>
      <c r="I97" s="160"/>
      <c r="J97" s="52"/>
      <c r="L97" s="102"/>
      <c r="N97" s="4"/>
      <c r="O97" s="4"/>
      <c r="R97"/>
      <c r="AS97" s="4"/>
      <c r="AT97"/>
      <c r="AU97" s="162"/>
      <c r="AV97" s="160"/>
      <c r="AW97" s="160"/>
      <c r="AX97" s="160"/>
      <c r="AY97" s="160"/>
      <c r="AZ97" s="160"/>
      <c r="BA97"/>
      <c r="BB97"/>
      <c r="BC97"/>
      <c r="BD97"/>
      <c r="BE97"/>
      <c r="BL97"/>
      <c r="BM97" s="31"/>
      <c r="BN97" s="31"/>
      <c r="BO97" s="8"/>
      <c r="BP97" s="8"/>
      <c r="BQ97" s="8"/>
      <c r="BR97" s="8"/>
      <c r="BS97" s="95"/>
      <c r="BT97" s="95"/>
      <c r="BU97" s="53"/>
      <c r="BV97" s="8"/>
    </row>
    <row r="98" spans="1:74" ht="29" x14ac:dyDescent="0.4">
      <c r="A98" s="3" t="s">
        <v>137</v>
      </c>
      <c r="B98">
        <v>2014</v>
      </c>
      <c r="C98">
        <v>2027</v>
      </c>
      <c r="D98" t="s">
        <v>179</v>
      </c>
      <c r="E98" s="160">
        <v>2025</v>
      </c>
      <c r="F98">
        <v>156</v>
      </c>
      <c r="G98" t="s">
        <v>168</v>
      </c>
      <c r="H98">
        <v>11</v>
      </c>
      <c r="I98" s="160"/>
      <c r="J98" s="52"/>
      <c r="L98" s="102"/>
      <c r="N98" s="4"/>
      <c r="O98" s="4"/>
      <c r="R98"/>
      <c r="AS98" s="4"/>
      <c r="AT98"/>
      <c r="AU98" s="162"/>
      <c r="AV98" s="160"/>
      <c r="AW98" s="160"/>
      <c r="AX98" s="160"/>
      <c r="AY98" s="160"/>
      <c r="AZ98" s="160"/>
      <c r="BA98"/>
      <c r="BB98"/>
      <c r="BC98"/>
      <c r="BD98"/>
      <c r="BE98"/>
      <c r="BL98"/>
      <c r="BM98" s="31"/>
      <c r="BN98" s="31"/>
      <c r="BO98" s="8"/>
      <c r="BP98" s="8"/>
      <c r="BQ98" s="8"/>
      <c r="BR98" s="8"/>
      <c r="BS98" s="95"/>
      <c r="BT98" s="95"/>
      <c r="BU98" s="53"/>
      <c r="BV98" s="8"/>
    </row>
    <row r="99" spans="1:74" ht="29" x14ac:dyDescent="0.4">
      <c r="A99" s="3" t="s">
        <v>137</v>
      </c>
      <c r="B99">
        <v>2014</v>
      </c>
      <c r="C99">
        <v>2027</v>
      </c>
      <c r="D99" t="s">
        <v>179</v>
      </c>
      <c r="E99" s="160">
        <v>2026</v>
      </c>
      <c r="F99">
        <v>156</v>
      </c>
      <c r="G99" t="s">
        <v>168</v>
      </c>
      <c r="H99">
        <v>11</v>
      </c>
      <c r="I99" s="160"/>
      <c r="J99" s="52"/>
      <c r="L99" s="102"/>
      <c r="N99" s="4"/>
      <c r="O99" s="4"/>
      <c r="R99"/>
      <c r="AS99" s="4"/>
      <c r="AT99"/>
      <c r="AU99" s="162"/>
      <c r="AV99" s="160"/>
      <c r="AW99" s="160"/>
      <c r="AX99" s="160"/>
      <c r="AY99" s="160"/>
      <c r="AZ99" s="160"/>
      <c r="BA99"/>
      <c r="BB99"/>
      <c r="BC99"/>
      <c r="BD99"/>
      <c r="BE99"/>
      <c r="BL99"/>
      <c r="BM99" s="31"/>
      <c r="BN99" s="31"/>
      <c r="BO99" s="8"/>
      <c r="BP99" s="8"/>
      <c r="BQ99" s="8"/>
      <c r="BR99" s="8"/>
      <c r="BS99" s="95"/>
      <c r="BT99" s="95"/>
      <c r="BU99" s="53"/>
      <c r="BV99" s="8"/>
    </row>
    <row r="100" spans="1:74" s="13" customFormat="1" ht="29" x14ac:dyDescent="0.4">
      <c r="A100" s="43" t="s">
        <v>137</v>
      </c>
      <c r="B100" s="13">
        <v>2014</v>
      </c>
      <c r="C100" s="13">
        <v>2027</v>
      </c>
      <c r="D100" s="13" t="s">
        <v>179</v>
      </c>
      <c r="E100" s="163">
        <v>2027</v>
      </c>
      <c r="F100" s="13">
        <v>156</v>
      </c>
      <c r="G100" s="13" t="s">
        <v>168</v>
      </c>
      <c r="H100" s="13">
        <v>11</v>
      </c>
      <c r="I100" s="163"/>
      <c r="J100" s="164"/>
      <c r="L100" s="103"/>
      <c r="N100" s="65"/>
      <c r="O100" s="65"/>
      <c r="AS100" s="65"/>
      <c r="AU100" s="165"/>
      <c r="AV100" s="163"/>
      <c r="AW100" s="163"/>
      <c r="AX100" s="163"/>
      <c r="AY100" s="163"/>
      <c r="AZ100" s="163"/>
      <c r="BF100" s="118"/>
      <c r="BG100" s="128"/>
      <c r="BH100" s="118"/>
      <c r="BI100" s="118"/>
      <c r="BJ100" s="118"/>
      <c r="BK100" s="118"/>
      <c r="BM100" s="128"/>
      <c r="BN100" s="128"/>
      <c r="BO100" s="47"/>
      <c r="BP100" s="47"/>
      <c r="BQ100" s="47"/>
      <c r="BR100" s="47"/>
      <c r="BS100" s="166"/>
      <c r="BT100" s="166"/>
      <c r="BU100" s="55"/>
      <c r="BV100" s="47"/>
    </row>
    <row r="101" spans="1:74" ht="29" x14ac:dyDescent="0.35">
      <c r="A101" s="3" t="s">
        <v>138</v>
      </c>
      <c r="B101">
        <v>2012</v>
      </c>
      <c r="C101">
        <v>2024</v>
      </c>
      <c r="D101" t="s">
        <v>167</v>
      </c>
      <c r="E101">
        <v>2012</v>
      </c>
      <c r="F101">
        <v>144</v>
      </c>
      <c r="G101" t="s">
        <v>168</v>
      </c>
      <c r="H101">
        <v>10</v>
      </c>
      <c r="J101" s="5">
        <v>0.37</v>
      </c>
      <c r="K101">
        <v>35</v>
      </c>
      <c r="L101" s="102" t="s">
        <v>405</v>
      </c>
      <c r="M101" s="34">
        <v>5</v>
      </c>
      <c r="N101" s="4"/>
      <c r="O101" s="4"/>
      <c r="Q101">
        <v>0</v>
      </c>
      <c r="R101">
        <v>0</v>
      </c>
      <c r="S101">
        <v>6</v>
      </c>
      <c r="T101">
        <v>0</v>
      </c>
      <c r="U101">
        <v>0</v>
      </c>
      <c r="V101">
        <v>0</v>
      </c>
      <c r="W101">
        <v>1</v>
      </c>
      <c r="X101">
        <v>0</v>
      </c>
      <c r="Y101">
        <v>0</v>
      </c>
      <c r="Z101">
        <v>18</v>
      </c>
      <c r="AA101">
        <v>2</v>
      </c>
      <c r="AB101">
        <v>0</v>
      </c>
      <c r="AC101">
        <v>0</v>
      </c>
      <c r="AD101">
        <v>0</v>
      </c>
      <c r="AE101">
        <v>0</v>
      </c>
      <c r="AF101">
        <v>1</v>
      </c>
      <c r="AG101">
        <v>0</v>
      </c>
      <c r="AH101">
        <v>0</v>
      </c>
      <c r="AI101">
        <v>0</v>
      </c>
      <c r="AJ101">
        <v>0</v>
      </c>
      <c r="AK101">
        <v>0</v>
      </c>
      <c r="AL101">
        <v>1</v>
      </c>
      <c r="AM101">
        <v>0</v>
      </c>
      <c r="AN101">
        <v>0</v>
      </c>
      <c r="AO101">
        <v>4</v>
      </c>
      <c r="AP101">
        <v>2</v>
      </c>
      <c r="AQ101">
        <v>1</v>
      </c>
      <c r="AR101">
        <v>35</v>
      </c>
      <c r="AS101" s="102" t="s">
        <v>405</v>
      </c>
      <c r="AT101" t="s">
        <v>214</v>
      </c>
      <c r="AU101" s="28" t="s">
        <v>183</v>
      </c>
      <c r="AV101" s="28" t="s">
        <v>173</v>
      </c>
      <c r="AW101" s="28" t="s">
        <v>173</v>
      </c>
      <c r="AX101" s="28" t="s">
        <v>173</v>
      </c>
      <c r="AY101" s="28" t="s">
        <v>173</v>
      </c>
      <c r="AZ101" s="28" t="s">
        <v>173</v>
      </c>
      <c r="BA101" s="28" t="s">
        <v>219</v>
      </c>
      <c r="BB101" s="28">
        <v>2</v>
      </c>
      <c r="BC101" s="28">
        <v>1</v>
      </c>
      <c r="BD101" s="28">
        <v>1</v>
      </c>
      <c r="BE101" s="28">
        <v>1.33</v>
      </c>
      <c r="BF101" s="28" t="s">
        <v>226</v>
      </c>
      <c r="BG101" s="31" t="s">
        <v>412</v>
      </c>
      <c r="BL101" s="28">
        <v>436</v>
      </c>
      <c r="BM101" s="31" t="s">
        <v>198</v>
      </c>
      <c r="BN101" s="31" t="s">
        <v>221</v>
      </c>
      <c r="BO101" s="31" t="s">
        <v>198</v>
      </c>
      <c r="BP101">
        <v>151.36000000000001</v>
      </c>
      <c r="BQ101">
        <v>151.36000000000001</v>
      </c>
      <c r="BR101" s="9">
        <v>9.3789999999999996</v>
      </c>
      <c r="BS101" s="9"/>
      <c r="BT101" s="9"/>
      <c r="BU101" s="53"/>
      <c r="BV101" s="8"/>
    </row>
    <row r="102" spans="1:74" ht="29" x14ac:dyDescent="0.35">
      <c r="A102" s="3" t="s">
        <v>138</v>
      </c>
      <c r="B102">
        <v>2012</v>
      </c>
      <c r="C102">
        <v>2024</v>
      </c>
      <c r="D102" t="s">
        <v>167</v>
      </c>
      <c r="E102">
        <v>2013</v>
      </c>
      <c r="F102">
        <v>144</v>
      </c>
      <c r="G102" t="s">
        <v>168</v>
      </c>
      <c r="H102">
        <v>10</v>
      </c>
      <c r="J102" s="5">
        <v>0.37</v>
      </c>
      <c r="K102">
        <v>36</v>
      </c>
      <c r="L102" s="102" t="s">
        <v>413</v>
      </c>
      <c r="M102" s="34"/>
      <c r="N102" s="4"/>
      <c r="O102" s="4"/>
      <c r="R102"/>
      <c r="AR102">
        <v>36</v>
      </c>
      <c r="AS102" s="102" t="s">
        <v>413</v>
      </c>
      <c r="AT102"/>
      <c r="AU102" s="28" t="s">
        <v>183</v>
      </c>
      <c r="AV102" s="28" t="s">
        <v>173</v>
      </c>
      <c r="AW102" s="28" t="s">
        <v>173</v>
      </c>
      <c r="AX102" s="28" t="s">
        <v>173</v>
      </c>
      <c r="AY102" s="28" t="s">
        <v>173</v>
      </c>
      <c r="AZ102" s="28" t="s">
        <v>173</v>
      </c>
      <c r="BB102" s="28">
        <v>2</v>
      </c>
      <c r="BC102" s="28">
        <v>1</v>
      </c>
      <c r="BF102" s="28" t="s">
        <v>226</v>
      </c>
      <c r="BG102" s="31" t="s">
        <v>412</v>
      </c>
      <c r="BL102" s="28">
        <v>436</v>
      </c>
      <c r="BM102" s="31" t="s">
        <v>198</v>
      </c>
      <c r="BN102" s="31" t="s">
        <v>221</v>
      </c>
      <c r="BO102" s="31" t="s">
        <v>198</v>
      </c>
      <c r="BP102">
        <v>225.11799999999999</v>
      </c>
      <c r="BQ102">
        <v>225.11799999999999</v>
      </c>
      <c r="BR102" s="9">
        <v>22.511800000000001</v>
      </c>
      <c r="BS102" s="9"/>
      <c r="BT102" s="9"/>
      <c r="BU102" s="53"/>
      <c r="BV102" s="8"/>
    </row>
    <row r="103" spans="1:74" ht="29" x14ac:dyDescent="0.35">
      <c r="A103" s="3" t="s">
        <v>138</v>
      </c>
      <c r="B103">
        <v>2012</v>
      </c>
      <c r="C103">
        <v>2024</v>
      </c>
      <c r="D103" t="s">
        <v>167</v>
      </c>
      <c r="E103">
        <v>2014</v>
      </c>
      <c r="F103">
        <v>144</v>
      </c>
      <c r="G103" t="s">
        <v>168</v>
      </c>
      <c r="H103">
        <v>10</v>
      </c>
      <c r="J103" s="5">
        <v>0.37</v>
      </c>
      <c r="K103">
        <v>46</v>
      </c>
      <c r="L103" s="102" t="s">
        <v>365</v>
      </c>
      <c r="M103" s="34"/>
      <c r="N103" s="4"/>
      <c r="O103" s="4"/>
      <c r="R103"/>
      <c r="AQ103">
        <v>1</v>
      </c>
      <c r="AR103">
        <v>46</v>
      </c>
      <c r="AS103" s="102" t="s">
        <v>365</v>
      </c>
      <c r="AT103"/>
      <c r="AU103" s="28" t="s">
        <v>183</v>
      </c>
      <c r="AV103" s="28" t="s">
        <v>173</v>
      </c>
      <c r="AW103" s="28" t="s">
        <v>173</v>
      </c>
      <c r="AX103" s="28" t="s">
        <v>173</v>
      </c>
      <c r="AY103" s="28" t="s">
        <v>173</v>
      </c>
      <c r="AZ103" s="28" t="s">
        <v>173</v>
      </c>
      <c r="BB103" s="28">
        <v>2</v>
      </c>
      <c r="BC103" s="28">
        <v>1</v>
      </c>
      <c r="BF103" s="28" t="s">
        <v>226</v>
      </c>
      <c r="BG103" s="31" t="s">
        <v>412</v>
      </c>
      <c r="BL103" s="28">
        <v>436</v>
      </c>
      <c r="BM103" s="31" t="s">
        <v>198</v>
      </c>
      <c r="BN103" s="31" t="s">
        <v>221</v>
      </c>
      <c r="BO103" s="31" t="s">
        <v>198</v>
      </c>
      <c r="BP103">
        <v>225.11799999999999</v>
      </c>
      <c r="BQ103">
        <v>225.11799999999999</v>
      </c>
      <c r="BR103" s="9">
        <v>22.511800000000001</v>
      </c>
      <c r="BS103" s="9"/>
      <c r="BT103" s="9"/>
      <c r="BU103" s="53"/>
      <c r="BV103" s="8"/>
    </row>
    <row r="104" spans="1:74" ht="29" x14ac:dyDescent="0.35">
      <c r="A104" s="3" t="s">
        <v>138</v>
      </c>
      <c r="B104">
        <v>2012</v>
      </c>
      <c r="C104">
        <v>2024</v>
      </c>
      <c r="D104" t="s">
        <v>167</v>
      </c>
      <c r="E104">
        <v>2015</v>
      </c>
      <c r="F104">
        <v>144</v>
      </c>
      <c r="G104" t="s">
        <v>168</v>
      </c>
      <c r="H104">
        <v>10</v>
      </c>
      <c r="J104" s="5">
        <v>0.37</v>
      </c>
      <c r="K104">
        <v>47</v>
      </c>
      <c r="L104" s="102" t="s">
        <v>386</v>
      </c>
      <c r="M104" s="34"/>
      <c r="N104" s="4"/>
      <c r="O104" s="4"/>
      <c r="R104"/>
      <c r="AR104">
        <v>47</v>
      </c>
      <c r="AS104" s="102" t="s">
        <v>386</v>
      </c>
      <c r="AT104"/>
      <c r="AU104" s="28" t="s">
        <v>183</v>
      </c>
      <c r="AV104" s="28" t="s">
        <v>173</v>
      </c>
      <c r="AW104" s="28" t="s">
        <v>173</v>
      </c>
      <c r="AX104" s="28" t="s">
        <v>173</v>
      </c>
      <c r="AY104" s="28" t="s">
        <v>173</v>
      </c>
      <c r="AZ104" s="28" t="s">
        <v>173</v>
      </c>
      <c r="BB104" s="28">
        <v>2</v>
      </c>
      <c r="BC104" s="28">
        <v>1</v>
      </c>
      <c r="BF104" s="28" t="s">
        <v>226</v>
      </c>
      <c r="BG104" s="31" t="s">
        <v>412</v>
      </c>
      <c r="BL104" s="28">
        <v>436</v>
      </c>
      <c r="BM104" s="31" t="s">
        <v>198</v>
      </c>
      <c r="BN104" s="31" t="s">
        <v>221</v>
      </c>
      <c r="BO104" s="31" t="s">
        <v>198</v>
      </c>
      <c r="BP104">
        <v>225.11799999999999</v>
      </c>
      <c r="BQ104">
        <v>225.11799999999999</v>
      </c>
      <c r="BR104" s="9">
        <v>22.511800000000001</v>
      </c>
      <c r="BS104" s="9"/>
      <c r="BT104" s="9"/>
      <c r="BU104" s="53"/>
      <c r="BV104" s="8"/>
    </row>
    <row r="105" spans="1:74" ht="29" x14ac:dyDescent="0.35">
      <c r="A105" s="3" t="s">
        <v>138</v>
      </c>
      <c r="B105">
        <v>2012</v>
      </c>
      <c r="C105">
        <v>2024</v>
      </c>
      <c r="D105" t="s">
        <v>167</v>
      </c>
      <c r="E105">
        <v>2016</v>
      </c>
      <c r="F105">
        <v>144</v>
      </c>
      <c r="G105" t="s">
        <v>168</v>
      </c>
      <c r="H105">
        <v>10</v>
      </c>
      <c r="J105" s="5">
        <v>0.37</v>
      </c>
      <c r="K105">
        <v>71</v>
      </c>
      <c r="L105" s="102" t="s">
        <v>368</v>
      </c>
      <c r="M105" s="34"/>
      <c r="N105" s="4"/>
      <c r="O105" s="4"/>
      <c r="R105"/>
      <c r="AR105">
        <v>71</v>
      </c>
      <c r="AS105" s="102" t="s">
        <v>368</v>
      </c>
      <c r="AT105"/>
      <c r="AU105" s="28" t="s">
        <v>183</v>
      </c>
      <c r="AV105" s="28" t="s">
        <v>173</v>
      </c>
      <c r="AW105" s="28" t="s">
        <v>173</v>
      </c>
      <c r="AX105" s="28" t="s">
        <v>173</v>
      </c>
      <c r="AY105" s="28" t="s">
        <v>173</v>
      </c>
      <c r="AZ105" s="28" t="s">
        <v>173</v>
      </c>
      <c r="BB105" s="28">
        <v>2</v>
      </c>
      <c r="BC105" s="28">
        <v>1</v>
      </c>
      <c r="BF105" s="28" t="s">
        <v>226</v>
      </c>
      <c r="BG105" s="31" t="s">
        <v>412</v>
      </c>
      <c r="BL105" s="28">
        <v>436</v>
      </c>
      <c r="BM105" s="31" t="s">
        <v>198</v>
      </c>
      <c r="BN105" s="31" t="s">
        <v>221</v>
      </c>
      <c r="BO105" s="31" t="s">
        <v>198</v>
      </c>
      <c r="BP105">
        <v>225.11799999999999</v>
      </c>
      <c r="BQ105">
        <v>225.11799999999999</v>
      </c>
      <c r="BR105" s="9">
        <v>22.511800000000001</v>
      </c>
      <c r="BS105" s="9"/>
      <c r="BT105" s="9"/>
      <c r="BU105" s="53"/>
      <c r="BV105" s="8"/>
    </row>
    <row r="106" spans="1:74" ht="29" x14ac:dyDescent="0.35">
      <c r="A106" s="3" t="s">
        <v>138</v>
      </c>
      <c r="B106">
        <v>2012</v>
      </c>
      <c r="C106">
        <v>2024</v>
      </c>
      <c r="D106" t="s">
        <v>167</v>
      </c>
      <c r="E106">
        <v>2017</v>
      </c>
      <c r="F106">
        <v>144</v>
      </c>
      <c r="G106" t="s">
        <v>168</v>
      </c>
      <c r="H106">
        <v>10</v>
      </c>
      <c r="J106" s="5">
        <v>0.37</v>
      </c>
      <c r="K106">
        <v>97</v>
      </c>
      <c r="L106" s="102" t="s">
        <v>369</v>
      </c>
      <c r="M106" s="34"/>
      <c r="N106" s="4"/>
      <c r="O106" s="4"/>
      <c r="R106"/>
      <c r="AR106">
        <v>97</v>
      </c>
      <c r="AS106" s="102" t="s">
        <v>369</v>
      </c>
      <c r="AT106"/>
      <c r="AU106" s="28" t="s">
        <v>183</v>
      </c>
      <c r="AV106" s="28" t="s">
        <v>173</v>
      </c>
      <c r="AW106" s="28" t="s">
        <v>173</v>
      </c>
      <c r="AX106" s="28" t="s">
        <v>173</v>
      </c>
      <c r="AY106" s="28" t="s">
        <v>173</v>
      </c>
      <c r="AZ106" s="28" t="s">
        <v>173</v>
      </c>
      <c r="BB106" s="28">
        <v>2</v>
      </c>
      <c r="BC106" s="28">
        <v>1</v>
      </c>
      <c r="BF106" s="28" t="s">
        <v>226</v>
      </c>
      <c r="BG106" s="31" t="s">
        <v>412</v>
      </c>
      <c r="BL106" s="28">
        <v>436</v>
      </c>
      <c r="BM106" s="31" t="s">
        <v>198</v>
      </c>
      <c r="BN106" s="31" t="s">
        <v>221</v>
      </c>
      <c r="BO106" s="31" t="s">
        <v>198</v>
      </c>
      <c r="BP106">
        <v>225.11799999999999</v>
      </c>
      <c r="BQ106">
        <v>225.11799999999999</v>
      </c>
      <c r="BR106" s="9">
        <v>22.511800000000001</v>
      </c>
      <c r="BS106" s="9"/>
      <c r="BT106" s="9"/>
      <c r="BU106" s="53"/>
      <c r="BV106" s="8"/>
    </row>
    <row r="107" spans="1:74" ht="29" x14ac:dyDescent="0.35">
      <c r="A107" s="3" t="s">
        <v>138</v>
      </c>
      <c r="B107">
        <v>2012</v>
      </c>
      <c r="C107">
        <v>2024</v>
      </c>
      <c r="D107" t="s">
        <v>167</v>
      </c>
      <c r="E107">
        <v>2018</v>
      </c>
      <c r="F107">
        <v>144</v>
      </c>
      <c r="G107" t="s">
        <v>168</v>
      </c>
      <c r="H107">
        <v>10</v>
      </c>
      <c r="I107" s="60">
        <v>14</v>
      </c>
      <c r="J107" s="5">
        <v>0.37</v>
      </c>
      <c r="K107">
        <v>173</v>
      </c>
      <c r="L107" s="102" t="s">
        <v>414</v>
      </c>
      <c r="M107" s="34"/>
      <c r="N107" s="4"/>
      <c r="O107" s="4"/>
      <c r="R107"/>
      <c r="AS107" s="102"/>
      <c r="AT107"/>
      <c r="AU107" s="28" t="s">
        <v>183</v>
      </c>
      <c r="AV107" s="28" t="s">
        <v>173</v>
      </c>
      <c r="AW107" s="28" t="s">
        <v>173</v>
      </c>
      <c r="AX107" s="28" t="s">
        <v>173</v>
      </c>
      <c r="AY107" s="28" t="s">
        <v>173</v>
      </c>
      <c r="AZ107" s="28" t="s">
        <v>173</v>
      </c>
      <c r="BB107" s="28">
        <v>2</v>
      </c>
      <c r="BC107" s="28">
        <v>2</v>
      </c>
      <c r="BF107" s="28" t="s">
        <v>226</v>
      </c>
      <c r="BG107" s="31" t="s">
        <v>412</v>
      </c>
      <c r="BL107" s="28">
        <v>436</v>
      </c>
      <c r="BM107" s="31" t="s">
        <v>198</v>
      </c>
      <c r="BN107" s="31" t="s">
        <v>221</v>
      </c>
      <c r="BO107" s="31" t="s">
        <v>198</v>
      </c>
      <c r="BP107">
        <v>225.11799999999999</v>
      </c>
      <c r="BQ107">
        <v>225.11799999999999</v>
      </c>
      <c r="BR107" s="9">
        <v>22.511800000000001</v>
      </c>
      <c r="BS107" s="9"/>
      <c r="BT107" s="9"/>
      <c r="BU107" s="53"/>
      <c r="BV107" s="8"/>
    </row>
    <row r="108" spans="1:74" ht="72.5" x14ac:dyDescent="0.35">
      <c r="A108" s="3" t="s">
        <v>138</v>
      </c>
      <c r="B108">
        <v>2012</v>
      </c>
      <c r="C108">
        <v>2024</v>
      </c>
      <c r="D108" t="s">
        <v>167</v>
      </c>
      <c r="E108">
        <v>2019</v>
      </c>
      <c r="F108">
        <v>144</v>
      </c>
      <c r="G108" t="s">
        <v>168</v>
      </c>
      <c r="H108">
        <v>10</v>
      </c>
      <c r="I108" s="60">
        <v>14</v>
      </c>
      <c r="J108" s="5">
        <v>0.37</v>
      </c>
      <c r="K108">
        <v>120</v>
      </c>
      <c r="L108" s="102" t="s">
        <v>415</v>
      </c>
      <c r="M108" s="34"/>
      <c r="N108" s="4"/>
      <c r="O108" s="4"/>
      <c r="R108"/>
      <c r="AI108">
        <v>15</v>
      </c>
      <c r="AS108" s="102"/>
      <c r="AT108"/>
      <c r="AU108" s="28" t="s">
        <v>183</v>
      </c>
      <c r="AV108" s="28" t="s">
        <v>173</v>
      </c>
      <c r="AW108" s="28" t="s">
        <v>173</v>
      </c>
      <c r="AX108" s="28" t="s">
        <v>173</v>
      </c>
      <c r="AY108" s="28" t="s">
        <v>173</v>
      </c>
      <c r="AZ108" s="28" t="s">
        <v>173</v>
      </c>
      <c r="BB108" s="28">
        <v>2</v>
      </c>
      <c r="BC108" s="28">
        <v>2</v>
      </c>
      <c r="BF108" s="28" t="s">
        <v>226</v>
      </c>
      <c r="BG108" s="31" t="s">
        <v>412</v>
      </c>
      <c r="BL108" s="28">
        <v>436</v>
      </c>
      <c r="BM108" s="31" t="s">
        <v>198</v>
      </c>
      <c r="BN108" s="31" t="s">
        <v>221</v>
      </c>
      <c r="BO108" s="31" t="s">
        <v>198</v>
      </c>
      <c r="BP108">
        <v>225.11799999999999</v>
      </c>
      <c r="BQ108">
        <v>225.11799999999999</v>
      </c>
      <c r="BR108" s="9">
        <v>22.511800000000001</v>
      </c>
      <c r="BS108" s="9"/>
      <c r="BT108" s="9"/>
      <c r="BU108" s="53"/>
      <c r="BV108" s="8"/>
    </row>
    <row r="109" spans="1:74" ht="72.5" x14ac:dyDescent="0.35">
      <c r="A109" s="3" t="s">
        <v>138</v>
      </c>
      <c r="B109">
        <v>2012</v>
      </c>
      <c r="C109">
        <v>2024</v>
      </c>
      <c r="D109" t="s">
        <v>167</v>
      </c>
      <c r="E109">
        <v>2020</v>
      </c>
      <c r="F109">
        <v>144</v>
      </c>
      <c r="G109" t="s">
        <v>168</v>
      </c>
      <c r="H109">
        <v>10</v>
      </c>
      <c r="I109" s="60">
        <v>14</v>
      </c>
      <c r="J109" s="5">
        <v>0.37</v>
      </c>
      <c r="K109">
        <v>120</v>
      </c>
      <c r="L109" s="102" t="s">
        <v>415</v>
      </c>
      <c r="M109" s="34"/>
      <c r="N109" s="4"/>
      <c r="O109" s="4"/>
      <c r="R109"/>
      <c r="AS109" s="102"/>
      <c r="AT109"/>
      <c r="AU109" s="28" t="s">
        <v>183</v>
      </c>
      <c r="AV109" s="28" t="s">
        <v>173</v>
      </c>
      <c r="AW109" s="28" t="s">
        <v>173</v>
      </c>
      <c r="AX109" s="28" t="s">
        <v>173</v>
      </c>
      <c r="AY109" s="28" t="s">
        <v>173</v>
      </c>
      <c r="AZ109" s="28" t="s">
        <v>173</v>
      </c>
      <c r="BB109" s="28">
        <v>2</v>
      </c>
      <c r="BC109" s="28">
        <v>2</v>
      </c>
      <c r="BF109" s="28" t="s">
        <v>226</v>
      </c>
      <c r="BG109" s="31" t="s">
        <v>412</v>
      </c>
      <c r="BL109" s="28">
        <v>436</v>
      </c>
      <c r="BM109" s="31" t="s">
        <v>198</v>
      </c>
      <c r="BN109" s="31" t="s">
        <v>221</v>
      </c>
      <c r="BO109" s="31" t="s">
        <v>198</v>
      </c>
      <c r="BP109">
        <v>225.11799999999999</v>
      </c>
      <c r="BQ109">
        <v>225.11799999999999</v>
      </c>
      <c r="BR109" s="9">
        <v>22.511800000000001</v>
      </c>
      <c r="BS109" s="9"/>
      <c r="BT109" s="9"/>
      <c r="BU109" s="53"/>
      <c r="BV109" s="8"/>
    </row>
    <row r="110" spans="1:74" ht="29" x14ac:dyDescent="0.35">
      <c r="A110" s="3" t="s">
        <v>138</v>
      </c>
      <c r="B110">
        <v>2012</v>
      </c>
      <c r="C110">
        <v>2024</v>
      </c>
      <c r="D110" t="s">
        <v>167</v>
      </c>
      <c r="E110">
        <v>2021</v>
      </c>
      <c r="F110">
        <v>144</v>
      </c>
      <c r="G110" t="s">
        <v>168</v>
      </c>
      <c r="H110">
        <v>10</v>
      </c>
      <c r="I110" s="60"/>
      <c r="J110" s="5">
        <v>0.37</v>
      </c>
      <c r="L110" s="102"/>
      <c r="M110" s="34"/>
      <c r="N110" s="4"/>
      <c r="O110" s="4"/>
      <c r="R110"/>
      <c r="AS110" s="102"/>
      <c r="AT110"/>
      <c r="AU110" s="28" t="s">
        <v>183</v>
      </c>
      <c r="AV110" s="28" t="s">
        <v>173</v>
      </c>
      <c r="AW110" s="28" t="s">
        <v>173</v>
      </c>
      <c r="AX110" s="28" t="s">
        <v>173</v>
      </c>
      <c r="AY110" s="28" t="s">
        <v>173</v>
      </c>
      <c r="AZ110" s="28" t="s">
        <v>173</v>
      </c>
      <c r="BB110" s="28">
        <v>2</v>
      </c>
      <c r="BF110" s="28" t="s">
        <v>226</v>
      </c>
      <c r="BG110" s="31" t="s">
        <v>412</v>
      </c>
      <c r="BL110" s="28">
        <v>436</v>
      </c>
      <c r="BM110" s="31" t="s">
        <v>198</v>
      </c>
      <c r="BN110" s="31" t="s">
        <v>221</v>
      </c>
      <c r="BO110" s="31" t="s">
        <v>198</v>
      </c>
      <c r="BP110">
        <v>225.11799999999999</v>
      </c>
      <c r="BQ110">
        <v>225.11799999999999</v>
      </c>
      <c r="BR110" s="9">
        <v>22.511800000000001</v>
      </c>
      <c r="BS110" s="9"/>
      <c r="BT110" s="9"/>
      <c r="BU110" s="53"/>
      <c r="BV110" s="8"/>
    </row>
    <row r="111" spans="1:74" ht="29" x14ac:dyDescent="0.35">
      <c r="A111" s="3" t="s">
        <v>138</v>
      </c>
      <c r="B111">
        <v>2012</v>
      </c>
      <c r="C111">
        <v>2024</v>
      </c>
      <c r="D111" t="s">
        <v>167</v>
      </c>
      <c r="E111">
        <v>2022</v>
      </c>
      <c r="F111">
        <v>144</v>
      </c>
      <c r="G111" t="s">
        <v>168</v>
      </c>
      <c r="H111">
        <v>10</v>
      </c>
      <c r="I111" s="60"/>
      <c r="J111" s="5">
        <v>0.37</v>
      </c>
      <c r="L111" s="102"/>
      <c r="M111" s="34"/>
      <c r="N111" s="4"/>
      <c r="O111" s="4"/>
      <c r="R111"/>
      <c r="AS111" s="102"/>
      <c r="AT111"/>
      <c r="AU111" s="28" t="s">
        <v>183</v>
      </c>
      <c r="AV111" s="28" t="s">
        <v>173</v>
      </c>
      <c r="AW111" s="28" t="s">
        <v>173</v>
      </c>
      <c r="AX111" s="28" t="s">
        <v>173</v>
      </c>
      <c r="AY111" s="28" t="s">
        <v>173</v>
      </c>
      <c r="AZ111" s="28" t="s">
        <v>173</v>
      </c>
      <c r="BF111" s="28" t="s">
        <v>226</v>
      </c>
      <c r="BG111" s="31" t="s">
        <v>412</v>
      </c>
      <c r="BL111" s="28">
        <v>436</v>
      </c>
      <c r="BM111" s="31" t="s">
        <v>198</v>
      </c>
      <c r="BN111" s="31" t="s">
        <v>221</v>
      </c>
      <c r="BO111" s="31" t="s">
        <v>198</v>
      </c>
      <c r="BP111">
        <v>225.11799999999999</v>
      </c>
      <c r="BQ111">
        <v>225.11799999999999</v>
      </c>
      <c r="BR111" s="9">
        <v>16.884</v>
      </c>
      <c r="BS111" s="9"/>
      <c r="BT111" s="9"/>
      <c r="BU111" s="53"/>
      <c r="BV111" s="8"/>
    </row>
    <row r="112" spans="1:74" ht="29" x14ac:dyDescent="0.4">
      <c r="A112" s="3" t="s">
        <v>138</v>
      </c>
      <c r="B112">
        <v>2012</v>
      </c>
      <c r="C112">
        <v>2024</v>
      </c>
      <c r="D112" t="s">
        <v>167</v>
      </c>
      <c r="E112" s="160">
        <v>2023</v>
      </c>
      <c r="F112">
        <v>144</v>
      </c>
      <c r="G112" t="s">
        <v>168</v>
      </c>
      <c r="H112" s="160">
        <v>10</v>
      </c>
      <c r="I112" s="183"/>
      <c r="J112" s="52"/>
      <c r="L112" s="102"/>
      <c r="N112" s="4"/>
      <c r="O112" s="4"/>
      <c r="R112"/>
      <c r="AS112" s="4"/>
      <c r="AT112"/>
      <c r="AU112" s="162"/>
      <c r="AV112" s="160"/>
      <c r="AW112" s="160"/>
      <c r="AX112" s="160"/>
      <c r="AY112" s="160"/>
      <c r="AZ112" s="160"/>
      <c r="BA112"/>
      <c r="BB112"/>
      <c r="BC112"/>
      <c r="BD112"/>
      <c r="BE112"/>
      <c r="BL112"/>
      <c r="BM112" s="31"/>
      <c r="BN112" s="31"/>
      <c r="BO112" s="8"/>
      <c r="BP112" s="8"/>
      <c r="BQ112" s="8"/>
      <c r="BR112" s="8"/>
      <c r="BS112" s="95"/>
      <c r="BT112" s="95"/>
      <c r="BU112" s="53"/>
      <c r="BV112" s="8"/>
    </row>
    <row r="113" spans="1:74" s="13" customFormat="1" ht="29" x14ac:dyDescent="0.4">
      <c r="A113" s="43" t="s">
        <v>138</v>
      </c>
      <c r="B113" s="13">
        <v>2012</v>
      </c>
      <c r="C113" s="13">
        <v>2024</v>
      </c>
      <c r="D113" s="13" t="s">
        <v>167</v>
      </c>
      <c r="E113" s="163">
        <v>2024</v>
      </c>
      <c r="F113" s="13">
        <v>144</v>
      </c>
      <c r="G113" s="13" t="s">
        <v>168</v>
      </c>
      <c r="H113" s="163">
        <v>10</v>
      </c>
      <c r="I113" s="184"/>
      <c r="J113" s="164"/>
      <c r="L113" s="103"/>
      <c r="N113" s="65"/>
      <c r="O113" s="65"/>
      <c r="AS113" s="65"/>
      <c r="AU113" s="165"/>
      <c r="AV113" s="163"/>
      <c r="AW113" s="163"/>
      <c r="AX113" s="163"/>
      <c r="AY113" s="163"/>
      <c r="AZ113" s="163"/>
      <c r="BF113" s="118"/>
      <c r="BG113" s="128"/>
      <c r="BH113" s="118"/>
      <c r="BI113" s="118"/>
      <c r="BJ113" s="118"/>
      <c r="BK113" s="118"/>
      <c r="BM113" s="128"/>
      <c r="BN113" s="128"/>
      <c r="BO113" s="47"/>
      <c r="BP113" s="47"/>
      <c r="BQ113" s="47"/>
      <c r="BR113" s="47"/>
      <c r="BS113" s="166"/>
      <c r="BT113" s="166"/>
      <c r="BU113" s="55"/>
      <c r="BV113" s="47"/>
    </row>
    <row r="114" spans="1:74" s="28" customFormat="1" ht="29" x14ac:dyDescent="0.35">
      <c r="A114" s="27" t="s">
        <v>139</v>
      </c>
      <c r="B114" s="27">
        <v>2005</v>
      </c>
      <c r="C114" s="27">
        <v>2013</v>
      </c>
      <c r="D114" s="28" t="s">
        <v>167</v>
      </c>
      <c r="E114" s="28">
        <v>2005</v>
      </c>
      <c r="F114" s="28">
        <v>101</v>
      </c>
      <c r="G114" s="28" t="s">
        <v>168</v>
      </c>
      <c r="H114" s="28">
        <v>13</v>
      </c>
      <c r="I114" s="28">
        <v>13</v>
      </c>
      <c r="J114" s="29">
        <v>0.52</v>
      </c>
      <c r="K114" s="28">
        <v>21</v>
      </c>
      <c r="L114" s="102" t="s">
        <v>416</v>
      </c>
      <c r="M114" s="28">
        <v>0</v>
      </c>
      <c r="N114" s="102"/>
      <c r="O114" s="102"/>
      <c r="Q114" s="28">
        <v>0</v>
      </c>
      <c r="R114" s="28">
        <v>3</v>
      </c>
      <c r="S114" s="28">
        <v>0</v>
      </c>
      <c r="T114" s="28">
        <v>0</v>
      </c>
      <c r="U114" s="28">
        <v>0</v>
      </c>
      <c r="V114" s="28">
        <v>2</v>
      </c>
      <c r="W114" s="28">
        <v>1</v>
      </c>
      <c r="X114" s="28">
        <v>0</v>
      </c>
      <c r="Y114" s="28">
        <v>3</v>
      </c>
      <c r="Z114" s="28">
        <v>1</v>
      </c>
      <c r="AA114" s="28">
        <v>6</v>
      </c>
      <c r="AB114" s="28">
        <v>0</v>
      </c>
      <c r="AC114" s="28">
        <v>0</v>
      </c>
      <c r="AD114" s="28">
        <v>0</v>
      </c>
      <c r="AE114" s="28">
        <v>0</v>
      </c>
      <c r="AF114" s="28">
        <v>0</v>
      </c>
      <c r="AG114" s="28">
        <v>0</v>
      </c>
      <c r="AH114" s="28">
        <v>0</v>
      </c>
      <c r="AI114" s="28">
        <v>2</v>
      </c>
      <c r="AJ114" s="28">
        <v>1</v>
      </c>
      <c r="AK114" s="28">
        <v>4</v>
      </c>
      <c r="AL114" s="28">
        <v>12</v>
      </c>
      <c r="AM114" s="28">
        <v>2</v>
      </c>
      <c r="AN114" s="28">
        <v>0</v>
      </c>
      <c r="AO114" s="28">
        <v>9</v>
      </c>
      <c r="AP114" s="28">
        <v>3</v>
      </c>
      <c r="AQ114" s="28">
        <v>5</v>
      </c>
      <c r="AR114" s="28">
        <f>SUM(Tabella13[[#This Row],[Austria_personnel      ]:[UK_personnel           ]])</f>
        <v>54</v>
      </c>
      <c r="AS114" s="102" t="s">
        <v>381</v>
      </c>
      <c r="AT114" s="28">
        <v>0</v>
      </c>
      <c r="AU114" s="28" t="s">
        <v>218</v>
      </c>
      <c r="AV114" s="28" t="s">
        <v>173</v>
      </c>
      <c r="AW114" s="28" t="s">
        <v>174</v>
      </c>
      <c r="AX114" s="28" t="s">
        <v>173</v>
      </c>
      <c r="AY114" s="28" t="s">
        <v>173</v>
      </c>
      <c r="AZ114" s="28" t="s">
        <v>173</v>
      </c>
      <c r="BA114" s="28" t="s">
        <v>175</v>
      </c>
      <c r="BB114" s="28">
        <v>2</v>
      </c>
      <c r="BC114" s="28">
        <v>1</v>
      </c>
      <c r="BD114" s="28">
        <v>3</v>
      </c>
      <c r="BE114" s="28">
        <v>2</v>
      </c>
      <c r="BF114" s="28" t="s">
        <v>190</v>
      </c>
      <c r="BG114" s="31" t="s">
        <v>372</v>
      </c>
      <c r="BL114" s="28">
        <v>645</v>
      </c>
      <c r="BM114" s="31" t="s">
        <v>177</v>
      </c>
      <c r="BN114" s="31" t="s">
        <v>191</v>
      </c>
      <c r="BO114" s="31" t="s">
        <v>192</v>
      </c>
      <c r="BP114" s="28">
        <v>112.1</v>
      </c>
      <c r="BQ114" s="28">
        <v>112.1</v>
      </c>
      <c r="BR114" s="32">
        <v>5.5495049504950487</v>
      </c>
      <c r="BS114" s="32"/>
      <c r="BT114" s="32"/>
      <c r="BU114" s="185"/>
      <c r="BV114" s="31"/>
    </row>
    <row r="115" spans="1:74" s="28" customFormat="1" ht="29" x14ac:dyDescent="0.35">
      <c r="A115" s="27" t="s">
        <v>139</v>
      </c>
      <c r="B115" s="27">
        <v>2005</v>
      </c>
      <c r="C115" s="27">
        <v>2013</v>
      </c>
      <c r="D115" s="28" t="s">
        <v>167</v>
      </c>
      <c r="E115" s="28">
        <v>2006</v>
      </c>
      <c r="F115" s="28">
        <v>101</v>
      </c>
      <c r="G115" s="28" t="s">
        <v>168</v>
      </c>
      <c r="H115" s="28">
        <v>13</v>
      </c>
      <c r="I115" s="28">
        <v>18</v>
      </c>
      <c r="J115" s="29">
        <v>0.52</v>
      </c>
      <c r="K115" s="28">
        <v>26</v>
      </c>
      <c r="L115" s="102" t="s">
        <v>416</v>
      </c>
      <c r="N115" s="102"/>
      <c r="O115" s="102"/>
      <c r="AS115" s="102"/>
      <c r="AT115" s="28">
        <v>0</v>
      </c>
      <c r="AU115" s="28" t="s">
        <v>218</v>
      </c>
      <c r="AV115" s="28" t="s">
        <v>173</v>
      </c>
      <c r="AW115" s="28" t="s">
        <v>174</v>
      </c>
      <c r="AX115" s="28" t="s">
        <v>173</v>
      </c>
      <c r="AY115" s="28" t="s">
        <v>173</v>
      </c>
      <c r="AZ115" s="28" t="s">
        <v>173</v>
      </c>
      <c r="BA115" s="28" t="s">
        <v>175</v>
      </c>
      <c r="BB115" s="28">
        <v>3</v>
      </c>
      <c r="BC115" s="28">
        <v>1</v>
      </c>
      <c r="BD115" s="28">
        <v>3</v>
      </c>
      <c r="BE115" s="28">
        <v>2.33</v>
      </c>
      <c r="BF115" s="28" t="s">
        <v>190</v>
      </c>
      <c r="BG115" s="31" t="s">
        <v>372</v>
      </c>
      <c r="BL115" s="28">
        <v>645</v>
      </c>
      <c r="BM115" s="31" t="s">
        <v>177</v>
      </c>
      <c r="BN115" s="31" t="s">
        <v>191</v>
      </c>
      <c r="BO115" s="31" t="s">
        <v>192</v>
      </c>
      <c r="BP115" s="28">
        <v>112.1</v>
      </c>
      <c r="BQ115" s="28">
        <v>112.1</v>
      </c>
      <c r="BR115" s="32">
        <v>13.318811881188118</v>
      </c>
      <c r="BS115" s="32"/>
      <c r="BT115" s="32"/>
      <c r="BU115" s="185"/>
      <c r="BV115" s="31"/>
    </row>
    <row r="116" spans="1:74" s="28" customFormat="1" ht="29" x14ac:dyDescent="0.35">
      <c r="A116" s="27" t="s">
        <v>139</v>
      </c>
      <c r="B116" s="27">
        <v>2005</v>
      </c>
      <c r="C116" s="27">
        <v>2013</v>
      </c>
      <c r="D116" s="28" t="s">
        <v>167</v>
      </c>
      <c r="E116" s="28">
        <v>2007</v>
      </c>
      <c r="F116" s="28">
        <v>101</v>
      </c>
      <c r="G116" s="28" t="s">
        <v>168</v>
      </c>
      <c r="H116" s="28">
        <v>13</v>
      </c>
      <c r="I116" s="28">
        <v>18</v>
      </c>
      <c r="J116" s="29">
        <v>0.52</v>
      </c>
      <c r="K116" s="28">
        <v>28</v>
      </c>
      <c r="L116" s="102" t="s">
        <v>416</v>
      </c>
      <c r="N116" s="102"/>
      <c r="O116" s="102"/>
      <c r="AS116" s="102"/>
      <c r="AT116" s="28">
        <v>0</v>
      </c>
      <c r="AU116" s="28" t="s">
        <v>218</v>
      </c>
      <c r="AV116" s="28" t="s">
        <v>173</v>
      </c>
      <c r="AW116" s="28" t="s">
        <v>174</v>
      </c>
      <c r="AX116" s="28" t="s">
        <v>173</v>
      </c>
      <c r="AY116" s="28" t="s">
        <v>173</v>
      </c>
      <c r="AZ116" s="28" t="s">
        <v>173</v>
      </c>
      <c r="BA116" s="28" t="s">
        <v>175</v>
      </c>
      <c r="BB116" s="28">
        <v>3</v>
      </c>
      <c r="BC116" s="28">
        <v>1</v>
      </c>
      <c r="BD116" s="28">
        <v>3</v>
      </c>
      <c r="BE116" s="28">
        <v>2.33</v>
      </c>
      <c r="BF116" s="28" t="s">
        <v>190</v>
      </c>
      <c r="BG116" s="31" t="s">
        <v>372</v>
      </c>
      <c r="BL116" s="28">
        <v>645</v>
      </c>
      <c r="BM116" s="31" t="s">
        <v>177</v>
      </c>
      <c r="BN116" s="31" t="s">
        <v>191</v>
      </c>
      <c r="BO116" s="31" t="s">
        <v>192</v>
      </c>
      <c r="BP116" s="28">
        <v>112.1</v>
      </c>
      <c r="BQ116" s="28">
        <v>112.1</v>
      </c>
      <c r="BR116" s="32">
        <v>13.318811881188118</v>
      </c>
      <c r="BS116" s="32"/>
      <c r="BT116" s="32"/>
      <c r="BU116" s="185"/>
      <c r="BV116" s="31"/>
    </row>
    <row r="117" spans="1:74" s="28" customFormat="1" ht="29" x14ac:dyDescent="0.35">
      <c r="A117" s="27" t="s">
        <v>139</v>
      </c>
      <c r="B117" s="27">
        <v>2005</v>
      </c>
      <c r="C117" s="27">
        <v>2013</v>
      </c>
      <c r="D117" s="28" t="s">
        <v>167</v>
      </c>
      <c r="E117" s="28">
        <v>2008</v>
      </c>
      <c r="F117" s="28">
        <v>101</v>
      </c>
      <c r="G117" s="28" t="s">
        <v>168</v>
      </c>
      <c r="H117" s="28">
        <v>13</v>
      </c>
      <c r="I117" s="28">
        <v>18</v>
      </c>
      <c r="J117" s="29">
        <v>0.52</v>
      </c>
      <c r="K117" s="28">
        <v>30</v>
      </c>
      <c r="L117" s="102" t="s">
        <v>416</v>
      </c>
      <c r="N117" s="102"/>
      <c r="O117" s="102"/>
      <c r="AS117" s="102"/>
      <c r="AT117" s="28">
        <v>0</v>
      </c>
      <c r="AU117" s="28" t="s">
        <v>218</v>
      </c>
      <c r="AV117" s="28" t="s">
        <v>173</v>
      </c>
      <c r="AW117" s="28" t="s">
        <v>174</v>
      </c>
      <c r="AX117" s="28" t="s">
        <v>173</v>
      </c>
      <c r="AY117" s="28" t="s">
        <v>173</v>
      </c>
      <c r="AZ117" s="28" t="s">
        <v>173</v>
      </c>
      <c r="BA117" s="28" t="s">
        <v>175</v>
      </c>
      <c r="BB117" s="28">
        <v>3</v>
      </c>
      <c r="BC117" s="28">
        <v>1</v>
      </c>
      <c r="BD117" s="28">
        <v>3</v>
      </c>
      <c r="BE117" s="28">
        <v>2.33</v>
      </c>
      <c r="BF117" s="28" t="s">
        <v>190</v>
      </c>
      <c r="BG117" s="31" t="s">
        <v>372</v>
      </c>
      <c r="BL117" s="28">
        <v>645</v>
      </c>
      <c r="BM117" s="31" t="s">
        <v>177</v>
      </c>
      <c r="BN117" s="31" t="s">
        <v>191</v>
      </c>
      <c r="BO117" s="31" t="s">
        <v>192</v>
      </c>
      <c r="BP117" s="28">
        <v>112.1</v>
      </c>
      <c r="BQ117" s="28">
        <v>112.1</v>
      </c>
      <c r="BR117" s="32">
        <v>13.318811881188118</v>
      </c>
      <c r="BS117" s="32"/>
      <c r="BT117" s="32"/>
      <c r="BU117" s="185"/>
      <c r="BV117" s="31"/>
    </row>
    <row r="118" spans="1:74" s="28" customFormat="1" ht="29" x14ac:dyDescent="0.35">
      <c r="A118" s="27" t="s">
        <v>139</v>
      </c>
      <c r="B118" s="27">
        <v>2005</v>
      </c>
      <c r="C118" s="27">
        <v>2013</v>
      </c>
      <c r="D118" s="28" t="s">
        <v>167</v>
      </c>
      <c r="E118" s="28">
        <v>2009</v>
      </c>
      <c r="F118" s="28">
        <v>101</v>
      </c>
      <c r="G118" s="28" t="s">
        <v>168</v>
      </c>
      <c r="H118" s="28">
        <v>13</v>
      </c>
      <c r="I118" s="28">
        <v>18</v>
      </c>
      <c r="J118" s="29">
        <v>0.52</v>
      </c>
      <c r="K118" s="28">
        <v>50</v>
      </c>
      <c r="L118" s="102" t="s">
        <v>416</v>
      </c>
      <c r="N118" s="102"/>
      <c r="O118" s="102"/>
      <c r="AS118" s="102"/>
      <c r="AT118" s="28">
        <v>0</v>
      </c>
      <c r="AU118" s="28" t="s">
        <v>218</v>
      </c>
      <c r="AV118" s="28" t="s">
        <v>173</v>
      </c>
      <c r="AW118" s="28" t="s">
        <v>174</v>
      </c>
      <c r="AX118" s="28" t="s">
        <v>173</v>
      </c>
      <c r="AY118" s="28" t="s">
        <v>173</v>
      </c>
      <c r="AZ118" s="28" t="s">
        <v>173</v>
      </c>
      <c r="BA118" s="28" t="s">
        <v>175</v>
      </c>
      <c r="BB118" s="28">
        <v>3</v>
      </c>
      <c r="BC118" s="28">
        <v>1</v>
      </c>
      <c r="BD118" s="28">
        <v>3</v>
      </c>
      <c r="BE118" s="28">
        <v>2.33</v>
      </c>
      <c r="BF118" s="28" t="s">
        <v>190</v>
      </c>
      <c r="BG118" s="31" t="s">
        <v>372</v>
      </c>
      <c r="BL118" s="28">
        <v>645</v>
      </c>
      <c r="BM118" s="31" t="s">
        <v>177</v>
      </c>
      <c r="BN118" s="31" t="s">
        <v>191</v>
      </c>
      <c r="BO118" s="31" t="s">
        <v>192</v>
      </c>
      <c r="BP118" s="28">
        <v>112.1</v>
      </c>
      <c r="BQ118" s="28">
        <v>112.1</v>
      </c>
      <c r="BR118" s="32">
        <v>13.318811881188118</v>
      </c>
      <c r="BS118" s="32"/>
      <c r="BT118" s="32"/>
      <c r="BU118" s="185"/>
      <c r="BV118" s="31"/>
    </row>
    <row r="119" spans="1:74" s="28" customFormat="1" ht="29" x14ac:dyDescent="0.35">
      <c r="A119" s="27" t="s">
        <v>139</v>
      </c>
      <c r="B119" s="27">
        <v>2005</v>
      </c>
      <c r="C119" s="27">
        <v>2013</v>
      </c>
      <c r="D119" s="28" t="s">
        <v>167</v>
      </c>
      <c r="E119" s="28">
        <v>2010</v>
      </c>
      <c r="F119" s="28">
        <v>101</v>
      </c>
      <c r="G119" s="28" t="s">
        <v>168</v>
      </c>
      <c r="H119" s="28">
        <v>13</v>
      </c>
      <c r="I119" s="28">
        <v>18</v>
      </c>
      <c r="J119" s="29">
        <v>0.52</v>
      </c>
      <c r="K119" s="28">
        <v>50</v>
      </c>
      <c r="L119" s="102" t="s">
        <v>416</v>
      </c>
      <c r="N119" s="102"/>
      <c r="O119" s="102"/>
      <c r="AS119" s="102"/>
      <c r="AT119" s="28">
        <v>0</v>
      </c>
      <c r="AU119" s="28" t="s">
        <v>218</v>
      </c>
      <c r="AV119" s="28" t="s">
        <v>173</v>
      </c>
      <c r="AW119" s="28" t="s">
        <v>174</v>
      </c>
      <c r="AX119" s="28" t="s">
        <v>173</v>
      </c>
      <c r="AY119" s="28" t="s">
        <v>173</v>
      </c>
      <c r="AZ119" s="28" t="s">
        <v>173</v>
      </c>
      <c r="BA119" s="28" t="s">
        <v>175</v>
      </c>
      <c r="BB119" s="28">
        <v>3</v>
      </c>
      <c r="BC119" s="28">
        <v>1</v>
      </c>
      <c r="BD119" s="28">
        <v>3</v>
      </c>
      <c r="BE119" s="28">
        <v>2.33</v>
      </c>
      <c r="BF119" s="28" t="s">
        <v>190</v>
      </c>
      <c r="BG119" s="31" t="s">
        <v>372</v>
      </c>
      <c r="BL119" s="28">
        <v>645</v>
      </c>
      <c r="BM119" s="31" t="s">
        <v>177</v>
      </c>
      <c r="BN119" s="31" t="s">
        <v>191</v>
      </c>
      <c r="BO119" s="31" t="s">
        <v>192</v>
      </c>
      <c r="BP119" s="28">
        <v>112.1</v>
      </c>
      <c r="BQ119" s="28">
        <v>112.1</v>
      </c>
      <c r="BR119" s="32">
        <v>13.318811881188118</v>
      </c>
      <c r="BS119" s="32"/>
      <c r="BT119" s="32"/>
      <c r="BU119" s="185"/>
      <c r="BV119" s="31"/>
    </row>
    <row r="120" spans="1:74" s="28" customFormat="1" ht="29" x14ac:dyDescent="0.35">
      <c r="A120" s="27" t="s">
        <v>139</v>
      </c>
      <c r="B120" s="27">
        <v>2005</v>
      </c>
      <c r="C120" s="27">
        <v>2013</v>
      </c>
      <c r="D120" s="28" t="s">
        <v>167</v>
      </c>
      <c r="E120" s="28">
        <v>2011</v>
      </c>
      <c r="F120" s="28">
        <v>101</v>
      </c>
      <c r="G120" s="28" t="s">
        <v>168</v>
      </c>
      <c r="H120" s="28">
        <v>13</v>
      </c>
      <c r="I120" s="28">
        <v>18</v>
      </c>
      <c r="J120" s="29">
        <v>0.52</v>
      </c>
      <c r="K120" s="28">
        <v>50</v>
      </c>
      <c r="L120" s="102" t="s">
        <v>416</v>
      </c>
      <c r="N120" s="102"/>
      <c r="O120" s="102"/>
      <c r="AS120" s="102"/>
      <c r="AT120" s="28">
        <v>0</v>
      </c>
      <c r="AU120" s="28" t="s">
        <v>218</v>
      </c>
      <c r="AV120" s="28" t="s">
        <v>173</v>
      </c>
      <c r="AW120" s="28" t="s">
        <v>174</v>
      </c>
      <c r="AX120" s="28" t="s">
        <v>173</v>
      </c>
      <c r="AY120" s="28" t="s">
        <v>173</v>
      </c>
      <c r="AZ120" s="28" t="s">
        <v>173</v>
      </c>
      <c r="BA120" s="28" t="s">
        <v>175</v>
      </c>
      <c r="BB120" s="28">
        <v>3</v>
      </c>
      <c r="BC120" s="28">
        <v>1</v>
      </c>
      <c r="BD120" s="28">
        <v>3</v>
      </c>
      <c r="BE120" s="28">
        <v>2.33</v>
      </c>
      <c r="BF120" s="28" t="s">
        <v>190</v>
      </c>
      <c r="BG120" s="31" t="s">
        <v>372</v>
      </c>
      <c r="BL120" s="28">
        <v>645</v>
      </c>
      <c r="BM120" s="31" t="s">
        <v>177</v>
      </c>
      <c r="BN120" s="31" t="s">
        <v>191</v>
      </c>
      <c r="BO120" s="31" t="s">
        <v>192</v>
      </c>
      <c r="BP120" s="28">
        <v>112.1</v>
      </c>
      <c r="BQ120" s="28">
        <v>112.1</v>
      </c>
      <c r="BR120" s="32">
        <v>13.318811881188118</v>
      </c>
      <c r="BS120" s="32"/>
      <c r="BT120" s="32"/>
      <c r="BU120" s="185"/>
      <c r="BV120" s="31"/>
    </row>
    <row r="121" spans="1:74" s="28" customFormat="1" ht="29" x14ac:dyDescent="0.35">
      <c r="A121" s="27" t="s">
        <v>139</v>
      </c>
      <c r="B121" s="27">
        <v>2005</v>
      </c>
      <c r="C121" s="27">
        <v>2013</v>
      </c>
      <c r="D121" s="28" t="s">
        <v>167</v>
      </c>
      <c r="E121" s="28">
        <v>2012</v>
      </c>
      <c r="F121" s="28">
        <v>101</v>
      </c>
      <c r="G121" s="28" t="s">
        <v>168</v>
      </c>
      <c r="H121" s="28">
        <v>13</v>
      </c>
      <c r="I121" s="28">
        <v>18</v>
      </c>
      <c r="J121" s="29">
        <v>0.52</v>
      </c>
      <c r="K121" s="28">
        <v>44</v>
      </c>
      <c r="L121" s="102" t="s">
        <v>417</v>
      </c>
      <c r="N121" s="102"/>
      <c r="O121" s="102"/>
      <c r="AS121" s="102"/>
      <c r="AT121" s="28">
        <v>0</v>
      </c>
      <c r="AU121" s="28" t="s">
        <v>218</v>
      </c>
      <c r="AV121" s="28" t="s">
        <v>173</v>
      </c>
      <c r="AW121" s="28" t="s">
        <v>174</v>
      </c>
      <c r="AX121" s="28" t="s">
        <v>173</v>
      </c>
      <c r="AY121" s="28" t="s">
        <v>173</v>
      </c>
      <c r="AZ121" s="28" t="s">
        <v>173</v>
      </c>
      <c r="BA121" s="28" t="s">
        <v>175</v>
      </c>
      <c r="BB121" s="28">
        <v>3</v>
      </c>
      <c r="BC121" s="28">
        <v>1</v>
      </c>
      <c r="BD121" s="28">
        <v>3</v>
      </c>
      <c r="BE121" s="28">
        <v>2.33</v>
      </c>
      <c r="BF121" s="28" t="s">
        <v>190</v>
      </c>
      <c r="BG121" s="31" t="s">
        <v>372</v>
      </c>
      <c r="BL121" s="28">
        <v>645</v>
      </c>
      <c r="BM121" s="31" t="s">
        <v>177</v>
      </c>
      <c r="BN121" s="31" t="s">
        <v>191</v>
      </c>
      <c r="BO121" s="31" t="s">
        <v>192</v>
      </c>
      <c r="BP121" s="28">
        <v>112.1</v>
      </c>
      <c r="BQ121" s="28">
        <v>112.1</v>
      </c>
      <c r="BR121" s="32">
        <v>13.318811881188118</v>
      </c>
      <c r="BS121" s="32"/>
      <c r="BT121" s="32"/>
      <c r="BU121" s="185"/>
      <c r="BV121" s="31"/>
    </row>
    <row r="122" spans="1:74" s="118" customFormat="1" ht="29" x14ac:dyDescent="0.35">
      <c r="A122" s="125" t="s">
        <v>139</v>
      </c>
      <c r="B122" s="125">
        <v>2005</v>
      </c>
      <c r="C122" s="125">
        <v>2013</v>
      </c>
      <c r="D122" s="118" t="s">
        <v>167</v>
      </c>
      <c r="E122" s="118">
        <v>2013</v>
      </c>
      <c r="F122" s="118">
        <v>101</v>
      </c>
      <c r="G122" s="118" t="s">
        <v>168</v>
      </c>
      <c r="H122" s="118">
        <v>13</v>
      </c>
      <c r="I122" s="118">
        <v>18</v>
      </c>
      <c r="J122" s="186">
        <v>0.52</v>
      </c>
      <c r="K122" s="118">
        <v>49</v>
      </c>
      <c r="L122" s="103" t="s">
        <v>416</v>
      </c>
      <c r="N122" s="103"/>
      <c r="O122" s="103"/>
      <c r="AS122" s="103"/>
      <c r="AT122" s="118">
        <v>0</v>
      </c>
      <c r="AU122" s="118" t="s">
        <v>218</v>
      </c>
      <c r="AV122" s="118" t="s">
        <v>173</v>
      </c>
      <c r="AW122" s="118" t="s">
        <v>174</v>
      </c>
      <c r="AX122" s="118" t="s">
        <v>173</v>
      </c>
      <c r="AY122" s="118" t="s">
        <v>173</v>
      </c>
      <c r="AZ122" s="118" t="s">
        <v>173</v>
      </c>
      <c r="BA122" s="118" t="s">
        <v>175</v>
      </c>
      <c r="BB122" s="118">
        <v>2</v>
      </c>
      <c r="BC122" s="118">
        <v>1</v>
      </c>
      <c r="BD122" s="118">
        <v>3</v>
      </c>
      <c r="BE122" s="118">
        <v>2</v>
      </c>
      <c r="BF122" s="118" t="s">
        <v>190</v>
      </c>
      <c r="BG122" s="128" t="s">
        <v>372</v>
      </c>
      <c r="BL122" s="118">
        <v>645</v>
      </c>
      <c r="BM122" s="128" t="s">
        <v>177</v>
      </c>
      <c r="BN122" s="128" t="s">
        <v>191</v>
      </c>
      <c r="BO122" s="128" t="s">
        <v>192</v>
      </c>
      <c r="BP122" s="118">
        <v>112.1</v>
      </c>
      <c r="BQ122" s="118">
        <v>112.1</v>
      </c>
      <c r="BR122" s="187">
        <v>13.318811881188118</v>
      </c>
      <c r="BS122" s="187"/>
      <c r="BT122" s="187"/>
      <c r="BU122" s="188"/>
      <c r="BV122" s="128"/>
    </row>
    <row r="123" spans="1:74" s="28" customFormat="1" ht="42.5" customHeight="1" x14ac:dyDescent="0.35">
      <c r="A123" s="27" t="s">
        <v>140</v>
      </c>
      <c r="B123" s="28">
        <v>2015</v>
      </c>
      <c r="C123" s="28">
        <v>2016</v>
      </c>
      <c r="D123" s="28" t="s">
        <v>167</v>
      </c>
      <c r="E123" s="28">
        <v>2015</v>
      </c>
      <c r="F123" s="28">
        <v>16</v>
      </c>
      <c r="G123" s="28" t="s">
        <v>229</v>
      </c>
      <c r="H123" s="28">
        <v>6</v>
      </c>
      <c r="I123" s="28">
        <v>8</v>
      </c>
      <c r="J123" s="29">
        <v>0.21</v>
      </c>
      <c r="K123" s="28">
        <v>70</v>
      </c>
      <c r="L123" s="109" t="s">
        <v>418</v>
      </c>
      <c r="M123" s="28">
        <v>0</v>
      </c>
      <c r="N123" s="109"/>
      <c r="O123" s="109"/>
      <c r="Q123" s="28">
        <v>5</v>
      </c>
      <c r="R123" s="28">
        <v>0</v>
      </c>
      <c r="S123" s="28">
        <v>0</v>
      </c>
      <c r="T123" s="28">
        <v>0</v>
      </c>
      <c r="U123" s="28">
        <v>0</v>
      </c>
      <c r="V123" s="28">
        <v>0</v>
      </c>
      <c r="W123" s="28">
        <v>0</v>
      </c>
      <c r="X123" s="28">
        <v>0</v>
      </c>
      <c r="Y123" s="28">
        <v>0</v>
      </c>
      <c r="Z123" s="28">
        <v>20</v>
      </c>
      <c r="AA123" s="28">
        <v>0</v>
      </c>
      <c r="AB123" s="28">
        <v>0</v>
      </c>
      <c r="AC123" s="28">
        <v>0</v>
      </c>
      <c r="AD123" s="28">
        <v>0</v>
      </c>
      <c r="AE123" s="28">
        <v>0</v>
      </c>
      <c r="AF123" s="28">
        <v>0</v>
      </c>
      <c r="AG123" s="28">
        <v>0</v>
      </c>
      <c r="AH123" s="28">
        <v>0</v>
      </c>
      <c r="AI123" s="28">
        <v>0</v>
      </c>
      <c r="AJ123" s="28">
        <v>2</v>
      </c>
      <c r="AK123" s="28">
        <v>8</v>
      </c>
      <c r="AL123" s="28">
        <v>0</v>
      </c>
      <c r="AM123" s="28">
        <v>0</v>
      </c>
      <c r="AN123" s="28">
        <v>0</v>
      </c>
      <c r="AO123" s="28">
        <v>22</v>
      </c>
      <c r="AP123" s="28">
        <v>2</v>
      </c>
      <c r="AQ123" s="28">
        <v>0</v>
      </c>
      <c r="AR123" s="28">
        <f>SUM(Tabella13[[#This Row],[Austria_personnel      ]:[UK_personnel           ]])</f>
        <v>59</v>
      </c>
      <c r="AS123" s="33" t="s">
        <v>419</v>
      </c>
      <c r="AT123" s="33" t="s">
        <v>214</v>
      </c>
      <c r="AU123" s="28" t="s">
        <v>218</v>
      </c>
      <c r="AV123" s="28" t="s">
        <v>173</v>
      </c>
      <c r="AW123" s="28" t="s">
        <v>174</v>
      </c>
      <c r="AX123" s="28" t="s">
        <v>173</v>
      </c>
      <c r="AY123" s="28" t="s">
        <v>173</v>
      </c>
      <c r="AZ123" s="28" t="s">
        <v>173</v>
      </c>
      <c r="BA123" s="28" t="s">
        <v>219</v>
      </c>
      <c r="BB123" s="28">
        <v>1</v>
      </c>
      <c r="BC123" s="28">
        <v>1</v>
      </c>
      <c r="BD123" s="28">
        <v>2</v>
      </c>
      <c r="BE123" s="28">
        <v>1.33</v>
      </c>
      <c r="BF123" s="28" t="s">
        <v>231</v>
      </c>
      <c r="BG123" s="31" t="s">
        <v>420</v>
      </c>
      <c r="BL123" s="28">
        <v>482</v>
      </c>
      <c r="BM123" s="31" t="s">
        <v>198</v>
      </c>
      <c r="BN123" s="31" t="s">
        <v>232</v>
      </c>
      <c r="BO123" s="31" t="s">
        <v>198</v>
      </c>
      <c r="BP123" s="31">
        <v>7.9</v>
      </c>
      <c r="BQ123" s="28">
        <v>65.8</v>
      </c>
      <c r="BR123" s="32">
        <v>4.4437500000000005</v>
      </c>
      <c r="BS123" s="32"/>
      <c r="BT123" s="32"/>
      <c r="BU123" s="185"/>
      <c r="BV123" s="31"/>
    </row>
    <row r="124" spans="1:74" s="28" customFormat="1" ht="29" x14ac:dyDescent="0.35">
      <c r="A124" s="125" t="s">
        <v>140</v>
      </c>
      <c r="B124" s="118">
        <v>2015</v>
      </c>
      <c r="C124" s="118">
        <v>2016</v>
      </c>
      <c r="D124" s="118" t="s">
        <v>167</v>
      </c>
      <c r="E124" s="118">
        <v>2016</v>
      </c>
      <c r="F124" s="118">
        <v>16</v>
      </c>
      <c r="G124" s="118" t="s">
        <v>229</v>
      </c>
      <c r="H124" s="118">
        <v>6</v>
      </c>
      <c r="I124" s="118">
        <v>8</v>
      </c>
      <c r="J124" s="186">
        <v>0.21</v>
      </c>
      <c r="K124" s="118">
        <v>70</v>
      </c>
      <c r="L124" s="105" t="s">
        <v>421</v>
      </c>
      <c r="M124" s="118"/>
      <c r="N124" s="105"/>
      <c r="O124" s="105"/>
      <c r="Q124" s="118"/>
      <c r="R124" s="118"/>
      <c r="S124" s="118"/>
      <c r="T124" s="118"/>
      <c r="U124" s="118"/>
      <c r="V124" s="118"/>
      <c r="W124" s="118"/>
      <c r="X124" s="118"/>
      <c r="Y124" s="118"/>
      <c r="Z124" s="118"/>
      <c r="AA124" s="118"/>
      <c r="AB124" s="118"/>
      <c r="AC124" s="118"/>
      <c r="AD124" s="118"/>
      <c r="AE124" s="118"/>
      <c r="AF124" s="118"/>
      <c r="AG124" s="118"/>
      <c r="AH124" s="118"/>
      <c r="AI124" s="118"/>
      <c r="AJ124" s="118"/>
      <c r="AK124" s="118"/>
      <c r="AL124" s="118"/>
      <c r="AM124" s="118"/>
      <c r="AN124" s="118"/>
      <c r="AO124" s="118"/>
      <c r="AP124" s="118"/>
      <c r="AQ124" s="118"/>
      <c r="AR124" s="118">
        <v>59</v>
      </c>
      <c r="AS124" s="116" t="s">
        <v>368</v>
      </c>
      <c r="AT124" s="116"/>
      <c r="AU124" s="118" t="s">
        <v>218</v>
      </c>
      <c r="AV124" s="28" t="s">
        <v>173</v>
      </c>
      <c r="AW124" s="28" t="s">
        <v>174</v>
      </c>
      <c r="AX124" s="28" t="s">
        <v>173</v>
      </c>
      <c r="AY124" s="28" t="s">
        <v>173</v>
      </c>
      <c r="AZ124" s="28" t="s">
        <v>173</v>
      </c>
      <c r="BA124" s="118" t="s">
        <v>219</v>
      </c>
      <c r="BB124" s="118">
        <v>1</v>
      </c>
      <c r="BC124" s="118">
        <v>1</v>
      </c>
      <c r="BD124" s="118"/>
      <c r="BE124" s="118"/>
      <c r="BF124" s="118" t="s">
        <v>231</v>
      </c>
      <c r="BG124" s="128" t="s">
        <v>420</v>
      </c>
      <c r="BH124" s="118"/>
      <c r="BI124" s="118"/>
      <c r="BJ124" s="118"/>
      <c r="BK124" s="118"/>
      <c r="BL124" s="118">
        <v>482</v>
      </c>
      <c r="BM124" s="128" t="s">
        <v>198</v>
      </c>
      <c r="BN124" s="128" t="s">
        <v>232</v>
      </c>
      <c r="BO124" s="128" t="s">
        <v>198</v>
      </c>
      <c r="BP124" s="128">
        <v>7.9</v>
      </c>
      <c r="BQ124" s="118">
        <v>65.8</v>
      </c>
      <c r="BR124" s="187">
        <v>3.4562500000000003</v>
      </c>
      <c r="BS124" s="187"/>
      <c r="BT124" s="187"/>
      <c r="BU124" s="188"/>
      <c r="BV124" s="128"/>
    </row>
    <row r="125" spans="1:74" ht="29" x14ac:dyDescent="0.35">
      <c r="A125" s="3" t="s">
        <v>141</v>
      </c>
      <c r="B125">
        <v>2008</v>
      </c>
      <c r="C125">
        <v>2009</v>
      </c>
      <c r="D125" t="s">
        <v>167</v>
      </c>
      <c r="E125">
        <v>2008</v>
      </c>
      <c r="F125">
        <v>12</v>
      </c>
      <c r="G125" t="s">
        <v>229</v>
      </c>
      <c r="H125">
        <v>23</v>
      </c>
      <c r="I125">
        <v>23</v>
      </c>
      <c r="J125" s="5">
        <v>0.85</v>
      </c>
      <c r="K125">
        <v>3300</v>
      </c>
      <c r="L125" s="102" t="s">
        <v>362</v>
      </c>
      <c r="M125" s="34">
        <v>99</v>
      </c>
      <c r="N125" s="4"/>
      <c r="O125" s="4"/>
      <c r="Q125" s="60">
        <v>175</v>
      </c>
      <c r="R125" s="60">
        <v>69</v>
      </c>
      <c r="S125">
        <v>0</v>
      </c>
      <c r="T125" s="60">
        <v>15</v>
      </c>
      <c r="U125" s="60">
        <v>2</v>
      </c>
      <c r="V125" s="60">
        <v>2</v>
      </c>
      <c r="W125">
        <v>0</v>
      </c>
      <c r="X125">
        <v>0</v>
      </c>
      <c r="Y125" s="60">
        <v>61</v>
      </c>
      <c r="Z125" s="60">
        <v>1711</v>
      </c>
      <c r="AA125">
        <v>4</v>
      </c>
      <c r="AB125">
        <v>15</v>
      </c>
      <c r="AC125" s="60">
        <v>3</v>
      </c>
      <c r="AD125" s="60">
        <v>445</v>
      </c>
      <c r="AE125">
        <v>0</v>
      </c>
      <c r="AF125" s="60">
        <v>2</v>
      </c>
      <c r="AG125" s="60">
        <v>2</v>
      </c>
      <c r="AH125">
        <v>0</v>
      </c>
      <c r="AI125" s="60">
        <v>90</v>
      </c>
      <c r="AJ125">
        <v>400</v>
      </c>
      <c r="AK125">
        <v>15</v>
      </c>
      <c r="AL125" s="60">
        <v>2</v>
      </c>
      <c r="AM125">
        <v>1</v>
      </c>
      <c r="AN125">
        <v>15</v>
      </c>
      <c r="AO125" s="60">
        <v>80</v>
      </c>
      <c r="AP125">
        <v>135</v>
      </c>
      <c r="AQ125">
        <v>0</v>
      </c>
      <c r="AR125">
        <f>SUM(Tabella13[[#This Row],[Austria_personnel      ]:[UK_personnel           ]])</f>
        <v>3244</v>
      </c>
      <c r="AS125" s="102" t="s">
        <v>381</v>
      </c>
      <c r="AT125" t="s">
        <v>214</v>
      </c>
      <c r="AU125" s="28" t="s">
        <v>196</v>
      </c>
      <c r="AV125" s="28" t="s">
        <v>173</v>
      </c>
      <c r="AW125" s="28" t="s">
        <v>174</v>
      </c>
      <c r="AX125" s="28" t="s">
        <v>173</v>
      </c>
      <c r="AY125" s="28" t="s">
        <v>173</v>
      </c>
      <c r="AZ125" s="28" t="s">
        <v>173</v>
      </c>
      <c r="BA125" s="28" t="s">
        <v>175</v>
      </c>
      <c r="BB125" s="28">
        <v>3</v>
      </c>
      <c r="BC125" s="28">
        <v>3</v>
      </c>
      <c r="BD125" s="28">
        <v>1</v>
      </c>
      <c r="BE125" s="28">
        <v>2.33</v>
      </c>
      <c r="BF125" s="28" t="s">
        <v>236</v>
      </c>
      <c r="BG125" s="31" t="s">
        <v>422</v>
      </c>
      <c r="BH125" s="28" t="s">
        <v>237</v>
      </c>
      <c r="BI125" s="28">
        <v>140</v>
      </c>
      <c r="BL125" s="28">
        <v>483</v>
      </c>
      <c r="BM125" s="31" t="s">
        <v>198</v>
      </c>
      <c r="BN125" s="31" t="s">
        <v>232</v>
      </c>
      <c r="BO125" s="31" t="s">
        <v>198</v>
      </c>
      <c r="BP125" s="8">
        <v>99.2</v>
      </c>
      <c r="BQ125">
        <v>826.7</v>
      </c>
      <c r="BR125" s="9">
        <v>74.400000000000006</v>
      </c>
      <c r="BS125" s="9"/>
      <c r="BT125" s="9"/>
      <c r="BU125" s="53"/>
      <c r="BV125" s="8"/>
    </row>
    <row r="126" spans="1:74" s="13" customFormat="1" ht="29" x14ac:dyDescent="0.35">
      <c r="A126" s="43" t="s">
        <v>141</v>
      </c>
      <c r="B126" s="13">
        <v>2008</v>
      </c>
      <c r="C126" s="13">
        <v>2009</v>
      </c>
      <c r="D126" s="13" t="s">
        <v>167</v>
      </c>
      <c r="E126" s="13">
        <v>2009</v>
      </c>
      <c r="F126" s="13">
        <v>12</v>
      </c>
      <c r="G126" s="13" t="s">
        <v>229</v>
      </c>
      <c r="H126" s="13">
        <v>23</v>
      </c>
      <c r="I126" s="13">
        <v>23</v>
      </c>
      <c r="J126" s="64">
        <v>0.85</v>
      </c>
      <c r="K126" s="13">
        <v>3700</v>
      </c>
      <c r="L126" s="103" t="s">
        <v>423</v>
      </c>
      <c r="M126" s="58">
        <v>0</v>
      </c>
      <c r="N126" s="65"/>
      <c r="O126" s="65"/>
      <c r="Q126" s="13">
        <v>250</v>
      </c>
      <c r="R126" s="13">
        <v>0</v>
      </c>
      <c r="S126" s="13">
        <v>0</v>
      </c>
      <c r="T126" s="13">
        <v>0</v>
      </c>
      <c r="U126" s="13">
        <v>0</v>
      </c>
      <c r="V126" s="13">
        <v>0</v>
      </c>
      <c r="W126" s="13">
        <v>0</v>
      </c>
      <c r="X126" s="13">
        <v>0</v>
      </c>
      <c r="Y126" s="13">
        <v>0</v>
      </c>
      <c r="Z126" s="13">
        <v>2100</v>
      </c>
      <c r="AA126" s="13">
        <v>0</v>
      </c>
      <c r="AB126" s="13">
        <v>0</v>
      </c>
      <c r="AC126" s="13">
        <v>0</v>
      </c>
      <c r="AD126" s="13">
        <v>350</v>
      </c>
      <c r="AE126" s="13">
        <v>0</v>
      </c>
      <c r="AF126" s="13">
        <v>0</v>
      </c>
      <c r="AG126" s="13">
        <v>0</v>
      </c>
      <c r="AH126" s="13">
        <v>0</v>
      </c>
      <c r="AI126" s="13">
        <v>0</v>
      </c>
      <c r="AJ126" s="13">
        <v>350</v>
      </c>
      <c r="AK126" s="13">
        <v>0</v>
      </c>
      <c r="AL126" s="13">
        <v>0</v>
      </c>
      <c r="AM126" s="13">
        <v>0</v>
      </c>
      <c r="AN126" s="13">
        <v>0</v>
      </c>
      <c r="AO126" s="13">
        <v>0</v>
      </c>
      <c r="AP126" s="13">
        <v>200</v>
      </c>
      <c r="AQ126" s="13">
        <v>0</v>
      </c>
      <c r="AS126" s="103"/>
      <c r="AT126" s="13" t="s">
        <v>214</v>
      </c>
      <c r="AU126" s="118" t="s">
        <v>196</v>
      </c>
      <c r="AV126" s="118" t="s">
        <v>173</v>
      </c>
      <c r="AW126" s="118" t="s">
        <v>174</v>
      </c>
      <c r="AX126" s="118" t="s">
        <v>173</v>
      </c>
      <c r="AY126" s="118" t="s">
        <v>173</v>
      </c>
      <c r="AZ126" s="118" t="s">
        <v>173</v>
      </c>
      <c r="BA126" s="118" t="s">
        <v>175</v>
      </c>
      <c r="BB126" s="118">
        <v>3</v>
      </c>
      <c r="BC126" s="118">
        <v>3</v>
      </c>
      <c r="BD126" s="118">
        <v>1</v>
      </c>
      <c r="BE126" s="118">
        <v>2.33</v>
      </c>
      <c r="BF126" s="118" t="s">
        <v>236</v>
      </c>
      <c r="BG126" s="128" t="s">
        <v>422</v>
      </c>
      <c r="BH126" s="118" t="s">
        <v>237</v>
      </c>
      <c r="BI126" s="118">
        <v>140</v>
      </c>
      <c r="BJ126" s="118"/>
      <c r="BK126" s="118"/>
      <c r="BL126" s="118">
        <v>483</v>
      </c>
      <c r="BM126" s="128" t="s">
        <v>198</v>
      </c>
      <c r="BN126" s="128" t="s">
        <v>232</v>
      </c>
      <c r="BO126" s="128" t="s">
        <v>198</v>
      </c>
      <c r="BP126" s="47">
        <v>99.2</v>
      </c>
      <c r="BQ126" s="13">
        <v>826.7</v>
      </c>
      <c r="BR126" s="54">
        <v>24.800000000000004</v>
      </c>
      <c r="BS126" s="54"/>
      <c r="BT126" s="54"/>
      <c r="BU126" s="55"/>
      <c r="BV126" s="47"/>
    </row>
    <row r="127" spans="1:74" ht="43.5" x14ac:dyDescent="0.35">
      <c r="A127" s="3" t="s">
        <v>142</v>
      </c>
      <c r="B127">
        <v>2004</v>
      </c>
      <c r="C127">
        <v>2025</v>
      </c>
      <c r="D127" t="s">
        <v>179</v>
      </c>
      <c r="E127">
        <v>2004</v>
      </c>
      <c r="F127">
        <v>252</v>
      </c>
      <c r="G127" t="s">
        <v>229</v>
      </c>
      <c r="H127">
        <v>21</v>
      </c>
      <c r="I127">
        <v>21</v>
      </c>
      <c r="J127" s="5">
        <v>0.84</v>
      </c>
      <c r="K127">
        <v>6610</v>
      </c>
      <c r="L127" s="102" t="s">
        <v>405</v>
      </c>
      <c r="M127" s="34">
        <v>1119</v>
      </c>
      <c r="N127" s="4"/>
      <c r="O127" s="4"/>
      <c r="Q127">
        <v>203</v>
      </c>
      <c r="R127">
        <v>60</v>
      </c>
      <c r="S127">
        <v>139</v>
      </c>
      <c r="T127">
        <v>0</v>
      </c>
      <c r="U127">
        <v>0</v>
      </c>
      <c r="V127">
        <v>90</v>
      </c>
      <c r="W127">
        <v>0</v>
      </c>
      <c r="X127">
        <v>3</v>
      </c>
      <c r="Y127">
        <v>182</v>
      </c>
      <c r="Z127">
        <v>439</v>
      </c>
      <c r="AA127">
        <v>1242</v>
      </c>
      <c r="AB127">
        <v>179</v>
      </c>
      <c r="AC127">
        <v>143</v>
      </c>
      <c r="AD127">
        <v>55</v>
      </c>
      <c r="AE127">
        <v>3</v>
      </c>
      <c r="AF127">
        <v>1</v>
      </c>
      <c r="AG127">
        <v>1</v>
      </c>
      <c r="AH127">
        <v>0</v>
      </c>
      <c r="AI127">
        <v>438</v>
      </c>
      <c r="AJ127">
        <v>227</v>
      </c>
      <c r="AK127">
        <v>234</v>
      </c>
      <c r="AL127">
        <v>110</v>
      </c>
      <c r="AM127">
        <v>40</v>
      </c>
      <c r="AN127">
        <v>124</v>
      </c>
      <c r="AO127">
        <v>469</v>
      </c>
      <c r="AP127">
        <v>80</v>
      </c>
      <c r="AQ127">
        <v>691</v>
      </c>
      <c r="AS127" s="102"/>
      <c r="AT127">
        <v>0</v>
      </c>
      <c r="AU127" s="27" t="s">
        <v>172</v>
      </c>
      <c r="AV127" s="28" t="s">
        <v>173</v>
      </c>
      <c r="AW127" s="28" t="s">
        <v>173</v>
      </c>
      <c r="AX127" s="123" t="s">
        <v>174</v>
      </c>
      <c r="AY127" s="123" t="s">
        <v>173</v>
      </c>
      <c r="AZ127" s="123" t="s">
        <v>173</v>
      </c>
      <c r="BA127" s="30" t="s">
        <v>241</v>
      </c>
      <c r="BB127" s="28">
        <v>3</v>
      </c>
      <c r="BC127" s="28">
        <v>3</v>
      </c>
      <c r="BD127" s="28">
        <v>3</v>
      </c>
      <c r="BE127" s="28">
        <v>3</v>
      </c>
      <c r="BF127" s="28" t="s">
        <v>242</v>
      </c>
      <c r="BG127" s="31" t="s">
        <v>243</v>
      </c>
      <c r="BL127" s="28">
        <v>346</v>
      </c>
      <c r="BM127" s="31" t="s">
        <v>185</v>
      </c>
      <c r="BN127" s="31" t="s">
        <v>244</v>
      </c>
      <c r="BO127" s="31" t="s">
        <v>187</v>
      </c>
      <c r="BP127" s="8"/>
      <c r="BU127" s="53"/>
      <c r="BV127" s="8"/>
    </row>
    <row r="128" spans="1:74" ht="43.5" x14ac:dyDescent="0.35">
      <c r="A128" s="3" t="s">
        <v>142</v>
      </c>
      <c r="B128">
        <v>2004</v>
      </c>
      <c r="C128">
        <v>2025</v>
      </c>
      <c r="D128" t="s">
        <v>179</v>
      </c>
      <c r="E128">
        <v>2005</v>
      </c>
      <c r="F128">
        <v>252</v>
      </c>
      <c r="G128" t="s">
        <v>229</v>
      </c>
      <c r="H128">
        <v>21</v>
      </c>
      <c r="J128" s="5">
        <v>0.84</v>
      </c>
      <c r="K128">
        <v>6270</v>
      </c>
      <c r="L128" s="102" t="s">
        <v>405</v>
      </c>
      <c r="M128" s="34">
        <v>979</v>
      </c>
      <c r="N128" s="4"/>
      <c r="O128" s="4"/>
      <c r="Q128" s="74">
        <v>291</v>
      </c>
      <c r="R128" s="75"/>
      <c r="S128" s="74">
        <v>1</v>
      </c>
      <c r="T128">
        <v>84</v>
      </c>
      <c r="V128">
        <v>84</v>
      </c>
      <c r="W128">
        <v>4</v>
      </c>
      <c r="X128">
        <v>3</v>
      </c>
      <c r="Y128">
        <v>200</v>
      </c>
      <c r="Z128">
        <v>500</v>
      </c>
      <c r="AA128">
        <v>1000</v>
      </c>
      <c r="AB128">
        <v>250</v>
      </c>
      <c r="AC128">
        <v>150</v>
      </c>
      <c r="AD128">
        <v>50</v>
      </c>
      <c r="AE128">
        <v>3</v>
      </c>
      <c r="AF128">
        <v>97</v>
      </c>
      <c r="AG128">
        <v>23</v>
      </c>
      <c r="AH128">
        <v>0</v>
      </c>
      <c r="AI128">
        <v>1000</v>
      </c>
      <c r="AJ128">
        <v>287</v>
      </c>
      <c r="AK128">
        <v>330</v>
      </c>
      <c r="AL128">
        <v>106</v>
      </c>
      <c r="AM128">
        <v>29</v>
      </c>
      <c r="AN128">
        <v>158</v>
      </c>
      <c r="AO128">
        <v>935</v>
      </c>
      <c r="AP128">
        <v>7</v>
      </c>
      <c r="AQ128">
        <v>1100</v>
      </c>
      <c r="AS128" s="102"/>
      <c r="AT128">
        <v>0</v>
      </c>
      <c r="AU128" s="27" t="s">
        <v>172</v>
      </c>
      <c r="AV128" s="28" t="s">
        <v>173</v>
      </c>
      <c r="AW128" s="28" t="s">
        <v>173</v>
      </c>
      <c r="AX128" s="123" t="s">
        <v>174</v>
      </c>
      <c r="AY128" s="123" t="s">
        <v>173</v>
      </c>
      <c r="AZ128" s="123" t="s">
        <v>173</v>
      </c>
      <c r="BA128" s="30" t="s">
        <v>241</v>
      </c>
      <c r="BB128" s="28">
        <v>3</v>
      </c>
      <c r="BC128" s="28">
        <v>3</v>
      </c>
      <c r="BD128" s="28">
        <v>3</v>
      </c>
      <c r="BE128" s="28">
        <v>3</v>
      </c>
      <c r="BF128" s="28" t="s">
        <v>242</v>
      </c>
      <c r="BG128" s="31" t="s">
        <v>243</v>
      </c>
      <c r="BL128" s="28">
        <v>346</v>
      </c>
      <c r="BM128" s="31" t="s">
        <v>185</v>
      </c>
      <c r="BN128" s="31" t="s">
        <v>244</v>
      </c>
      <c r="BO128" s="31" t="s">
        <v>187</v>
      </c>
      <c r="BP128" s="8"/>
      <c r="BQ128" s="8"/>
      <c r="BR128" s="8"/>
      <c r="BS128" s="8"/>
      <c r="BT128" s="8"/>
      <c r="BU128" s="53"/>
      <c r="BV128" s="8"/>
    </row>
    <row r="129" spans="1:74" ht="43.5" x14ac:dyDescent="0.35">
      <c r="A129" s="3" t="s">
        <v>142</v>
      </c>
      <c r="B129">
        <v>2004</v>
      </c>
      <c r="C129">
        <v>2025</v>
      </c>
      <c r="D129" t="s">
        <v>179</v>
      </c>
      <c r="E129">
        <v>2006</v>
      </c>
      <c r="F129">
        <v>252</v>
      </c>
      <c r="G129" t="s">
        <v>229</v>
      </c>
      <c r="H129">
        <v>21</v>
      </c>
      <c r="J129" s="5">
        <v>0.84</v>
      </c>
      <c r="K129">
        <v>5965</v>
      </c>
      <c r="L129" s="102" t="s">
        <v>405</v>
      </c>
      <c r="M129" s="34">
        <v>882</v>
      </c>
      <c r="N129" s="4"/>
      <c r="O129" s="4"/>
      <c r="Q129" s="76">
        <v>287</v>
      </c>
      <c r="R129" s="77">
        <v>51</v>
      </c>
      <c r="S129" s="76">
        <v>134</v>
      </c>
      <c r="T129">
        <v>0</v>
      </c>
      <c r="U129">
        <v>0</v>
      </c>
      <c r="V129" s="60">
        <v>65</v>
      </c>
      <c r="W129" s="60">
        <v>3</v>
      </c>
      <c r="X129" s="60">
        <v>33</v>
      </c>
      <c r="Y129" s="60">
        <v>177</v>
      </c>
      <c r="Z129">
        <v>463</v>
      </c>
      <c r="AA129">
        <v>985</v>
      </c>
      <c r="AB129" s="60">
        <v>155</v>
      </c>
      <c r="AC129" s="60">
        <v>118</v>
      </c>
      <c r="AD129" s="60">
        <v>57</v>
      </c>
      <c r="AE129" s="60">
        <v>2</v>
      </c>
      <c r="AF129">
        <v>1</v>
      </c>
      <c r="AG129">
        <v>1</v>
      </c>
      <c r="AH129">
        <v>0</v>
      </c>
      <c r="AI129" s="60">
        <v>261</v>
      </c>
      <c r="AJ129" s="60">
        <v>236</v>
      </c>
      <c r="AK129" s="60">
        <v>191</v>
      </c>
      <c r="AL129" s="60">
        <v>85</v>
      </c>
      <c r="AM129" s="60">
        <v>42</v>
      </c>
      <c r="AN129" s="60">
        <v>84</v>
      </c>
      <c r="AO129" s="60">
        <v>495</v>
      </c>
      <c r="AP129" s="60">
        <v>67</v>
      </c>
      <c r="AQ129" s="60">
        <v>590</v>
      </c>
      <c r="AS129" s="102"/>
      <c r="AT129">
        <v>0</v>
      </c>
      <c r="AU129" s="27" t="s">
        <v>172</v>
      </c>
      <c r="AV129" s="28" t="s">
        <v>173</v>
      </c>
      <c r="AW129" s="28" t="s">
        <v>173</v>
      </c>
      <c r="AX129" s="123" t="s">
        <v>174</v>
      </c>
      <c r="AY129" s="123" t="s">
        <v>173</v>
      </c>
      <c r="AZ129" s="123" t="s">
        <v>173</v>
      </c>
      <c r="BA129" s="30" t="s">
        <v>241</v>
      </c>
      <c r="BB129" s="28">
        <v>3</v>
      </c>
      <c r="BC129" s="28">
        <v>3</v>
      </c>
      <c r="BD129" s="28">
        <v>3</v>
      </c>
      <c r="BE129" s="28">
        <v>3</v>
      </c>
      <c r="BF129" s="28" t="s">
        <v>242</v>
      </c>
      <c r="BG129" s="31" t="s">
        <v>243</v>
      </c>
      <c r="BL129" s="28">
        <v>346</v>
      </c>
      <c r="BM129" s="31" t="s">
        <v>185</v>
      </c>
      <c r="BN129" s="31" t="s">
        <v>244</v>
      </c>
      <c r="BO129" s="31" t="s">
        <v>187</v>
      </c>
      <c r="BP129" s="8"/>
      <c r="BQ129" s="8"/>
      <c r="BR129" s="8"/>
      <c r="BS129" s="8"/>
      <c r="BT129" s="8"/>
      <c r="BU129" s="53"/>
      <c r="BV129" s="8"/>
    </row>
    <row r="130" spans="1:74" ht="43.5" x14ac:dyDescent="0.35">
      <c r="A130" s="3" t="s">
        <v>142</v>
      </c>
      <c r="B130">
        <v>2004</v>
      </c>
      <c r="C130">
        <v>2025</v>
      </c>
      <c r="D130" t="s">
        <v>179</v>
      </c>
      <c r="E130">
        <v>2007</v>
      </c>
      <c r="F130">
        <v>252</v>
      </c>
      <c r="G130" t="s">
        <v>229</v>
      </c>
      <c r="H130">
        <v>21</v>
      </c>
      <c r="J130" s="5">
        <v>0.84</v>
      </c>
      <c r="K130">
        <v>2291</v>
      </c>
      <c r="L130" s="102" t="s">
        <v>405</v>
      </c>
      <c r="M130" s="34">
        <v>363</v>
      </c>
      <c r="N130" s="4"/>
      <c r="O130" s="4"/>
      <c r="Q130" s="74">
        <v>178</v>
      </c>
      <c r="R130" s="75"/>
      <c r="S130" s="74">
        <v>115</v>
      </c>
      <c r="V130">
        <v>5</v>
      </c>
      <c r="X130">
        <v>3</v>
      </c>
      <c r="Y130">
        <v>64</v>
      </c>
      <c r="Z130">
        <v>73</v>
      </c>
      <c r="AA130">
        <v>235</v>
      </c>
      <c r="AB130">
        <v>45</v>
      </c>
      <c r="AC130">
        <v>158</v>
      </c>
      <c r="AD130">
        <v>25</v>
      </c>
      <c r="AE130">
        <v>1</v>
      </c>
      <c r="AF130">
        <v>1</v>
      </c>
      <c r="AG130">
        <v>1</v>
      </c>
      <c r="AH130">
        <v>0</v>
      </c>
      <c r="AI130">
        <v>67</v>
      </c>
      <c r="AJ130">
        <v>203</v>
      </c>
      <c r="AK130">
        <v>14</v>
      </c>
      <c r="AL130">
        <v>49</v>
      </c>
      <c r="AM130">
        <v>42</v>
      </c>
      <c r="AN130">
        <v>58</v>
      </c>
      <c r="AO130">
        <v>284</v>
      </c>
      <c r="AP130">
        <v>24</v>
      </c>
      <c r="AQ130">
        <v>21</v>
      </c>
      <c r="AS130" s="102"/>
      <c r="AT130">
        <v>0</v>
      </c>
      <c r="AU130" s="27" t="s">
        <v>172</v>
      </c>
      <c r="AV130" s="28" t="s">
        <v>173</v>
      </c>
      <c r="AW130" s="28" t="s">
        <v>173</v>
      </c>
      <c r="AX130" s="123" t="s">
        <v>174</v>
      </c>
      <c r="AY130" s="123" t="s">
        <v>173</v>
      </c>
      <c r="AZ130" s="123" t="s">
        <v>173</v>
      </c>
      <c r="BA130" s="30" t="s">
        <v>241</v>
      </c>
      <c r="BB130" s="28">
        <v>3</v>
      </c>
      <c r="BC130" s="28">
        <v>3</v>
      </c>
      <c r="BD130" s="28">
        <v>3</v>
      </c>
      <c r="BE130" s="28">
        <v>3</v>
      </c>
      <c r="BF130" s="28" t="s">
        <v>242</v>
      </c>
      <c r="BG130" s="31" t="s">
        <v>243</v>
      </c>
      <c r="BL130" s="28">
        <v>346</v>
      </c>
      <c r="BM130" s="31" t="s">
        <v>185</v>
      </c>
      <c r="BN130" s="31" t="s">
        <v>244</v>
      </c>
      <c r="BO130" s="31" t="s">
        <v>187</v>
      </c>
      <c r="BP130" s="8"/>
      <c r="BQ130" s="8"/>
      <c r="BR130" s="8"/>
      <c r="BS130" s="8"/>
      <c r="BT130" s="8"/>
      <c r="BU130" s="53"/>
      <c r="BV130" s="8"/>
    </row>
    <row r="131" spans="1:74" ht="43.5" x14ac:dyDescent="0.35">
      <c r="A131" s="3" t="s">
        <v>142</v>
      </c>
      <c r="B131">
        <v>2004</v>
      </c>
      <c r="C131">
        <v>2025</v>
      </c>
      <c r="D131" t="s">
        <v>179</v>
      </c>
      <c r="E131">
        <v>2008</v>
      </c>
      <c r="F131">
        <v>252</v>
      </c>
      <c r="G131" t="s">
        <v>229</v>
      </c>
      <c r="H131">
        <v>21</v>
      </c>
      <c r="J131" s="5">
        <v>0.84</v>
      </c>
      <c r="K131">
        <v>1976</v>
      </c>
      <c r="L131" s="102" t="s">
        <v>405</v>
      </c>
      <c r="M131" s="34">
        <v>248</v>
      </c>
      <c r="N131" s="4"/>
      <c r="O131" s="4"/>
      <c r="Q131" s="74">
        <v>103</v>
      </c>
      <c r="R131" s="75"/>
      <c r="S131" s="74">
        <v>116</v>
      </c>
      <c r="X131">
        <v>2</v>
      </c>
      <c r="Y131">
        <v>53</v>
      </c>
      <c r="Z131">
        <v>101</v>
      </c>
      <c r="AA131">
        <v>138</v>
      </c>
      <c r="AB131">
        <v>45</v>
      </c>
      <c r="AC131">
        <v>158</v>
      </c>
      <c r="AD131">
        <v>43</v>
      </c>
      <c r="AE131">
        <v>2</v>
      </c>
      <c r="AF131">
        <v>1</v>
      </c>
      <c r="AG131">
        <v>1</v>
      </c>
      <c r="AH131">
        <v>0</v>
      </c>
      <c r="AI131">
        <v>75</v>
      </c>
      <c r="AJ131">
        <v>204</v>
      </c>
      <c r="AK131">
        <v>51</v>
      </c>
      <c r="AL131">
        <v>58</v>
      </c>
      <c r="AM131">
        <v>40</v>
      </c>
      <c r="AN131">
        <v>34</v>
      </c>
      <c r="AO131">
        <v>376</v>
      </c>
      <c r="AP131">
        <v>0</v>
      </c>
      <c r="AQ131">
        <v>12</v>
      </c>
      <c r="AS131" s="102"/>
      <c r="AT131">
        <v>0</v>
      </c>
      <c r="AU131" s="27" t="s">
        <v>172</v>
      </c>
      <c r="AV131" s="28" t="s">
        <v>173</v>
      </c>
      <c r="AW131" s="28" t="s">
        <v>173</v>
      </c>
      <c r="AX131" s="123" t="s">
        <v>174</v>
      </c>
      <c r="AY131" s="123" t="s">
        <v>173</v>
      </c>
      <c r="AZ131" s="123" t="s">
        <v>173</v>
      </c>
      <c r="BA131" s="30" t="s">
        <v>241</v>
      </c>
      <c r="BB131" s="28">
        <v>3</v>
      </c>
      <c r="BC131" s="28">
        <v>3</v>
      </c>
      <c r="BD131" s="28">
        <v>3</v>
      </c>
      <c r="BE131" s="28">
        <v>3</v>
      </c>
      <c r="BF131" s="28" t="s">
        <v>242</v>
      </c>
      <c r="BG131" s="31" t="s">
        <v>243</v>
      </c>
      <c r="BL131" s="28">
        <v>346</v>
      </c>
      <c r="BM131" s="31" t="s">
        <v>185</v>
      </c>
      <c r="BN131" s="31" t="s">
        <v>244</v>
      </c>
      <c r="BO131" s="31" t="s">
        <v>187</v>
      </c>
      <c r="BP131" s="8"/>
      <c r="BQ131" s="8"/>
      <c r="BR131" s="8"/>
      <c r="BS131" s="8"/>
      <c r="BT131" s="8"/>
      <c r="BU131" s="53"/>
      <c r="BV131" s="8"/>
    </row>
    <row r="132" spans="1:74" ht="43.5" x14ac:dyDescent="0.35">
      <c r="A132" s="3" t="s">
        <v>142</v>
      </c>
      <c r="B132">
        <v>2004</v>
      </c>
      <c r="C132">
        <v>2025</v>
      </c>
      <c r="D132" t="s">
        <v>179</v>
      </c>
      <c r="E132">
        <v>2009</v>
      </c>
      <c r="F132">
        <v>252</v>
      </c>
      <c r="G132" t="s">
        <v>229</v>
      </c>
      <c r="H132">
        <v>21</v>
      </c>
      <c r="J132" s="5">
        <v>0.84</v>
      </c>
      <c r="K132">
        <v>2059</v>
      </c>
      <c r="L132" s="102" t="s">
        <v>405</v>
      </c>
      <c r="M132" s="34">
        <v>300</v>
      </c>
      <c r="N132" s="4"/>
      <c r="O132" s="4"/>
      <c r="Q132" s="74">
        <v>96</v>
      </c>
      <c r="R132" s="75"/>
      <c r="S132" s="74">
        <v>119</v>
      </c>
      <c r="X132">
        <v>2</v>
      </c>
      <c r="Y132">
        <v>4</v>
      </c>
      <c r="Z132">
        <v>4</v>
      </c>
      <c r="AA132">
        <v>129</v>
      </c>
      <c r="AB132">
        <v>44</v>
      </c>
      <c r="AC132">
        <v>160</v>
      </c>
      <c r="AD132">
        <v>43</v>
      </c>
      <c r="AE132">
        <v>2</v>
      </c>
      <c r="AF132">
        <v>1</v>
      </c>
      <c r="AG132">
        <v>1</v>
      </c>
      <c r="AH132">
        <v>0</v>
      </c>
      <c r="AI132">
        <v>73</v>
      </c>
      <c r="AJ132">
        <v>188</v>
      </c>
      <c r="AK132">
        <v>51</v>
      </c>
      <c r="AL132">
        <v>56</v>
      </c>
      <c r="AM132">
        <v>32</v>
      </c>
      <c r="AN132">
        <v>25</v>
      </c>
      <c r="AO132">
        <v>304</v>
      </c>
      <c r="AP132">
        <v>0</v>
      </c>
      <c r="AQ132">
        <v>9</v>
      </c>
      <c r="AS132" s="102"/>
      <c r="AT132">
        <v>0</v>
      </c>
      <c r="AU132" s="27" t="s">
        <v>172</v>
      </c>
      <c r="AV132" s="28" t="s">
        <v>173</v>
      </c>
      <c r="AW132" s="28" t="s">
        <v>173</v>
      </c>
      <c r="AX132" s="123" t="s">
        <v>174</v>
      </c>
      <c r="AY132" s="123" t="s">
        <v>173</v>
      </c>
      <c r="AZ132" s="123" t="s">
        <v>173</v>
      </c>
      <c r="BA132" s="30" t="s">
        <v>241</v>
      </c>
      <c r="BB132" s="28">
        <v>3</v>
      </c>
      <c r="BC132" s="28">
        <v>3</v>
      </c>
      <c r="BD132" s="28">
        <v>3</v>
      </c>
      <c r="BE132" s="28">
        <v>3</v>
      </c>
      <c r="BF132" s="28" t="s">
        <v>242</v>
      </c>
      <c r="BG132" s="31" t="s">
        <v>243</v>
      </c>
      <c r="BL132" s="28">
        <v>346</v>
      </c>
      <c r="BM132" s="31" t="s">
        <v>185</v>
      </c>
      <c r="BN132" s="31" t="s">
        <v>244</v>
      </c>
      <c r="BO132" s="31" t="s">
        <v>187</v>
      </c>
      <c r="BP132" s="8"/>
      <c r="BQ132" s="8"/>
      <c r="BR132" s="8"/>
      <c r="BS132" s="8"/>
      <c r="BT132" s="8"/>
      <c r="BU132" s="53"/>
      <c r="BV132" s="8"/>
    </row>
    <row r="133" spans="1:74" ht="43.5" x14ac:dyDescent="0.35">
      <c r="A133" s="3" t="s">
        <v>142</v>
      </c>
      <c r="B133">
        <v>2004</v>
      </c>
      <c r="C133">
        <v>2025</v>
      </c>
      <c r="D133" t="s">
        <v>179</v>
      </c>
      <c r="E133">
        <v>2010</v>
      </c>
      <c r="F133">
        <v>252</v>
      </c>
      <c r="G133" t="s">
        <v>229</v>
      </c>
      <c r="H133">
        <v>21</v>
      </c>
      <c r="J133" s="5">
        <v>0.84</v>
      </c>
      <c r="K133">
        <v>1932</v>
      </c>
      <c r="L133" s="102" t="s">
        <v>405</v>
      </c>
      <c r="M133" s="34"/>
      <c r="N133" s="4"/>
      <c r="O133" s="4" t="s">
        <v>563</v>
      </c>
      <c r="Q133" s="74">
        <v>304</v>
      </c>
      <c r="R133" s="75"/>
      <c r="S133" s="74">
        <v>120</v>
      </c>
      <c r="V133">
        <v>2</v>
      </c>
      <c r="X133">
        <v>2</v>
      </c>
      <c r="Y133">
        <v>4</v>
      </c>
      <c r="Z133">
        <v>4</v>
      </c>
      <c r="AA133">
        <v>111</v>
      </c>
      <c r="AB133">
        <v>49</v>
      </c>
      <c r="AC133">
        <v>193</v>
      </c>
      <c r="AF133">
        <v>1</v>
      </c>
      <c r="AG133">
        <v>1</v>
      </c>
      <c r="AH133">
        <v>0</v>
      </c>
      <c r="AI133">
        <v>75</v>
      </c>
      <c r="AJ133">
        <v>184</v>
      </c>
      <c r="AK133">
        <v>51</v>
      </c>
      <c r="AL133">
        <v>64</v>
      </c>
      <c r="AM133">
        <v>40</v>
      </c>
      <c r="AN133">
        <v>29</v>
      </c>
      <c r="AO133">
        <v>0</v>
      </c>
      <c r="AP133">
        <v>1</v>
      </c>
      <c r="AQ133">
        <v>4</v>
      </c>
      <c r="AS133" s="102"/>
      <c r="AT133">
        <v>0</v>
      </c>
      <c r="AU133" s="27" t="s">
        <v>172</v>
      </c>
      <c r="AV133" s="28" t="s">
        <v>173</v>
      </c>
      <c r="AW133" s="28" t="s">
        <v>173</v>
      </c>
      <c r="AX133" s="123" t="s">
        <v>174</v>
      </c>
      <c r="AY133" s="123" t="s">
        <v>173</v>
      </c>
      <c r="AZ133" s="123" t="s">
        <v>173</v>
      </c>
      <c r="BA133" s="30" t="s">
        <v>241</v>
      </c>
      <c r="BB133" s="28">
        <v>3</v>
      </c>
      <c r="BC133" s="28">
        <v>3</v>
      </c>
      <c r="BD133" s="28">
        <v>3</v>
      </c>
      <c r="BE133" s="28">
        <v>3</v>
      </c>
      <c r="BF133" s="28" t="s">
        <v>242</v>
      </c>
      <c r="BG133" s="31" t="s">
        <v>243</v>
      </c>
      <c r="BL133" s="28">
        <v>346</v>
      </c>
      <c r="BM133" s="31" t="s">
        <v>185</v>
      </c>
      <c r="BN133" s="31" t="s">
        <v>244</v>
      </c>
      <c r="BO133" s="31" t="s">
        <v>187</v>
      </c>
      <c r="BP133" s="8"/>
      <c r="BQ133" s="8"/>
      <c r="BR133" s="8"/>
      <c r="BS133" s="8" t="s">
        <v>564</v>
      </c>
      <c r="BT133" s="8" t="s">
        <v>565</v>
      </c>
      <c r="BU133" s="53"/>
      <c r="BV133" s="8"/>
    </row>
    <row r="134" spans="1:74" ht="43.5" x14ac:dyDescent="0.35">
      <c r="A134" s="3" t="s">
        <v>142</v>
      </c>
      <c r="B134">
        <v>2004</v>
      </c>
      <c r="C134">
        <v>2025</v>
      </c>
      <c r="D134" t="s">
        <v>179</v>
      </c>
      <c r="E134">
        <v>2011</v>
      </c>
      <c r="F134">
        <v>252</v>
      </c>
      <c r="G134" t="s">
        <v>229</v>
      </c>
      <c r="H134">
        <v>21</v>
      </c>
      <c r="J134" s="5">
        <v>0.84</v>
      </c>
      <c r="K134">
        <v>1291</v>
      </c>
      <c r="L134" s="102" t="s">
        <v>405</v>
      </c>
      <c r="M134" s="34">
        <v>5</v>
      </c>
      <c r="N134" s="4"/>
      <c r="O134" s="4">
        <v>5</v>
      </c>
      <c r="Q134" s="74">
        <v>360</v>
      </c>
      <c r="R134" s="75"/>
      <c r="S134" s="74">
        <v>117</v>
      </c>
      <c r="V134">
        <v>2</v>
      </c>
      <c r="X134">
        <v>1</v>
      </c>
      <c r="Y134">
        <v>10</v>
      </c>
      <c r="Z134">
        <v>1</v>
      </c>
      <c r="AA134">
        <v>13</v>
      </c>
      <c r="AB134">
        <v>25</v>
      </c>
      <c r="AC134">
        <v>171</v>
      </c>
      <c r="AD134">
        <v>44</v>
      </c>
      <c r="AG134">
        <v>1</v>
      </c>
      <c r="AH134">
        <v>0</v>
      </c>
      <c r="AI134">
        <v>76</v>
      </c>
      <c r="AJ134">
        <v>47</v>
      </c>
      <c r="AK134">
        <v>18</v>
      </c>
      <c r="AL134">
        <v>59</v>
      </c>
      <c r="AM134">
        <v>46</v>
      </c>
      <c r="AN134">
        <v>15</v>
      </c>
      <c r="AO134">
        <v>17</v>
      </c>
      <c r="AP134">
        <v>1</v>
      </c>
      <c r="AQ134">
        <v>5</v>
      </c>
      <c r="AS134" s="102"/>
      <c r="AT134">
        <v>0</v>
      </c>
      <c r="AU134" s="27" t="s">
        <v>172</v>
      </c>
      <c r="AV134" s="28" t="s">
        <v>173</v>
      </c>
      <c r="AW134" s="28" t="s">
        <v>173</v>
      </c>
      <c r="AX134" s="123" t="s">
        <v>174</v>
      </c>
      <c r="AY134" s="123" t="s">
        <v>173</v>
      </c>
      <c r="AZ134" s="123" t="s">
        <v>173</v>
      </c>
      <c r="BA134" s="30" t="s">
        <v>241</v>
      </c>
      <c r="BB134" s="28">
        <v>3</v>
      </c>
      <c r="BC134" s="28">
        <v>3</v>
      </c>
      <c r="BD134" s="28">
        <v>3</v>
      </c>
      <c r="BE134" s="28">
        <v>3</v>
      </c>
      <c r="BF134" s="28" t="s">
        <v>242</v>
      </c>
      <c r="BG134" s="31" t="s">
        <v>243</v>
      </c>
      <c r="BL134" s="28">
        <v>346</v>
      </c>
      <c r="BM134" s="31" t="s">
        <v>185</v>
      </c>
      <c r="BN134" s="31" t="s">
        <v>244</v>
      </c>
      <c r="BO134" s="31" t="s">
        <v>187</v>
      </c>
      <c r="BP134" s="8"/>
      <c r="BQ134" s="8"/>
      <c r="BR134" s="8"/>
      <c r="BS134" s="8" t="s">
        <v>566</v>
      </c>
      <c r="BT134" s="8" t="s">
        <v>565</v>
      </c>
      <c r="BU134" s="53"/>
      <c r="BV134" s="8"/>
    </row>
    <row r="135" spans="1:74" ht="43.5" x14ac:dyDescent="0.35">
      <c r="A135" s="3" t="s">
        <v>142</v>
      </c>
      <c r="B135">
        <v>2004</v>
      </c>
      <c r="C135">
        <v>2025</v>
      </c>
      <c r="D135" t="s">
        <v>179</v>
      </c>
      <c r="E135">
        <v>2012</v>
      </c>
      <c r="F135">
        <v>252</v>
      </c>
      <c r="G135" t="s">
        <v>229</v>
      </c>
      <c r="H135">
        <v>21</v>
      </c>
      <c r="J135" s="5">
        <v>0.84</v>
      </c>
      <c r="K135">
        <v>600</v>
      </c>
      <c r="L135" s="102" t="s">
        <v>405</v>
      </c>
      <c r="M135" s="34">
        <v>3</v>
      </c>
      <c r="N135" s="4"/>
      <c r="O135" s="4"/>
      <c r="Q135" s="74">
        <v>321</v>
      </c>
      <c r="R135" s="75"/>
      <c r="S135" s="74">
        <v>10</v>
      </c>
      <c r="V135">
        <v>2</v>
      </c>
      <c r="X135">
        <v>1</v>
      </c>
      <c r="Y135">
        <v>10</v>
      </c>
      <c r="Z135">
        <v>11</v>
      </c>
      <c r="AA135">
        <v>2</v>
      </c>
      <c r="AB135">
        <v>25</v>
      </c>
      <c r="AC135">
        <v>162</v>
      </c>
      <c r="AD135">
        <v>40</v>
      </c>
      <c r="AG135">
        <v>1</v>
      </c>
      <c r="AH135">
        <v>0</v>
      </c>
      <c r="AI135">
        <v>5</v>
      </c>
      <c r="AJ135">
        <v>47</v>
      </c>
      <c r="AK135">
        <v>6</v>
      </c>
      <c r="AL135">
        <v>59</v>
      </c>
      <c r="AM135">
        <v>34</v>
      </c>
      <c r="AN135">
        <v>14</v>
      </c>
      <c r="AO135">
        <v>13</v>
      </c>
      <c r="AP135">
        <v>1</v>
      </c>
      <c r="AQ135">
        <v>4</v>
      </c>
      <c r="AS135" s="102"/>
      <c r="AT135">
        <v>0</v>
      </c>
      <c r="AU135" s="27" t="s">
        <v>172</v>
      </c>
      <c r="AV135" s="28" t="s">
        <v>173</v>
      </c>
      <c r="AW135" s="28" t="s">
        <v>173</v>
      </c>
      <c r="AX135" s="123" t="s">
        <v>174</v>
      </c>
      <c r="AY135" s="123" t="s">
        <v>173</v>
      </c>
      <c r="AZ135" s="123" t="s">
        <v>173</v>
      </c>
      <c r="BA135" s="30" t="s">
        <v>241</v>
      </c>
      <c r="BB135" s="28">
        <v>3</v>
      </c>
      <c r="BC135" s="28">
        <v>2</v>
      </c>
      <c r="BD135" s="28">
        <v>3</v>
      </c>
      <c r="BE135" s="28">
        <v>2.67</v>
      </c>
      <c r="BF135" s="28" t="s">
        <v>242</v>
      </c>
      <c r="BG135" s="31" t="s">
        <v>243</v>
      </c>
      <c r="BL135" s="28">
        <v>346</v>
      </c>
      <c r="BM135" s="31" t="s">
        <v>185</v>
      </c>
      <c r="BN135" s="31" t="s">
        <v>244</v>
      </c>
      <c r="BO135" s="31" t="s">
        <v>187</v>
      </c>
      <c r="BP135" s="8"/>
      <c r="BQ135" s="8"/>
      <c r="BR135" s="8"/>
      <c r="BS135" s="8"/>
      <c r="BT135" s="8"/>
      <c r="BU135" s="53"/>
      <c r="BV135" s="8"/>
    </row>
    <row r="136" spans="1:74" ht="43.5" x14ac:dyDescent="0.35">
      <c r="A136" s="3" t="s">
        <v>142</v>
      </c>
      <c r="B136">
        <v>2004</v>
      </c>
      <c r="C136">
        <v>2025</v>
      </c>
      <c r="D136" t="s">
        <v>179</v>
      </c>
      <c r="E136">
        <v>2013</v>
      </c>
      <c r="F136">
        <v>252</v>
      </c>
      <c r="G136" t="s">
        <v>229</v>
      </c>
      <c r="H136">
        <v>21</v>
      </c>
      <c r="J136" s="5">
        <v>0.84</v>
      </c>
      <c r="K136">
        <v>830</v>
      </c>
      <c r="L136" s="102" t="s">
        <v>405</v>
      </c>
      <c r="M136" s="34"/>
      <c r="N136" s="4"/>
      <c r="O136" s="4"/>
      <c r="Q136" s="74">
        <v>314</v>
      </c>
      <c r="R136" s="75"/>
      <c r="S136" s="74">
        <v>18</v>
      </c>
      <c r="V136">
        <v>2</v>
      </c>
      <c r="Y136">
        <v>8</v>
      </c>
      <c r="Z136">
        <v>2</v>
      </c>
      <c r="AA136">
        <v>0</v>
      </c>
      <c r="AB136">
        <v>2</v>
      </c>
      <c r="AC136">
        <v>157</v>
      </c>
      <c r="AD136">
        <v>7</v>
      </c>
      <c r="AG136">
        <v>1</v>
      </c>
      <c r="AH136">
        <v>0</v>
      </c>
      <c r="AI136">
        <v>3</v>
      </c>
      <c r="AJ136">
        <v>34</v>
      </c>
      <c r="AL136">
        <v>37</v>
      </c>
      <c r="AM136">
        <v>35</v>
      </c>
      <c r="AN136">
        <v>14</v>
      </c>
      <c r="AO136">
        <v>12</v>
      </c>
      <c r="AP136">
        <v>2</v>
      </c>
      <c r="AQ136">
        <v>4</v>
      </c>
      <c r="AS136" s="102"/>
      <c r="AT136">
        <v>0</v>
      </c>
      <c r="AU136" s="27" t="s">
        <v>172</v>
      </c>
      <c r="AV136" s="28" t="s">
        <v>173</v>
      </c>
      <c r="AW136" s="28" t="s">
        <v>173</v>
      </c>
      <c r="AX136" s="123" t="s">
        <v>174</v>
      </c>
      <c r="AY136" s="123" t="s">
        <v>173</v>
      </c>
      <c r="AZ136" s="123" t="s">
        <v>173</v>
      </c>
      <c r="BA136" s="30" t="s">
        <v>241</v>
      </c>
      <c r="BB136" s="28">
        <v>3</v>
      </c>
      <c r="BC136" s="28">
        <v>2</v>
      </c>
      <c r="BD136" s="28">
        <v>3</v>
      </c>
      <c r="BE136" s="28">
        <v>2.67</v>
      </c>
      <c r="BF136" s="28" t="s">
        <v>242</v>
      </c>
      <c r="BG136" s="31" t="s">
        <v>243</v>
      </c>
      <c r="BL136" s="28">
        <v>346</v>
      </c>
      <c r="BM136" s="31" t="s">
        <v>185</v>
      </c>
      <c r="BN136" s="31" t="s">
        <v>244</v>
      </c>
      <c r="BO136" s="31" t="s">
        <v>187</v>
      </c>
      <c r="BP136" s="8"/>
      <c r="BQ136" s="8"/>
      <c r="BR136" s="8"/>
      <c r="BS136" s="8"/>
      <c r="BT136" s="8"/>
      <c r="BU136" s="53"/>
      <c r="BV136" s="8"/>
    </row>
    <row r="137" spans="1:74" ht="43.5" x14ac:dyDescent="0.35">
      <c r="A137" s="3" t="s">
        <v>142</v>
      </c>
      <c r="B137">
        <v>2004</v>
      </c>
      <c r="C137">
        <v>2025</v>
      </c>
      <c r="D137" t="s">
        <v>179</v>
      </c>
      <c r="E137">
        <v>2014</v>
      </c>
      <c r="F137">
        <v>252</v>
      </c>
      <c r="G137" t="s">
        <v>229</v>
      </c>
      <c r="H137">
        <v>21</v>
      </c>
      <c r="J137" s="5">
        <v>0.84</v>
      </c>
      <c r="K137">
        <v>761</v>
      </c>
      <c r="L137" s="102" t="s">
        <v>405</v>
      </c>
      <c r="M137" s="34"/>
      <c r="N137" s="4"/>
      <c r="O137" s="4"/>
      <c r="Q137" s="74">
        <v>314</v>
      </c>
      <c r="R137" s="75"/>
      <c r="S137" s="74">
        <v>10</v>
      </c>
      <c r="V137">
        <v>2</v>
      </c>
      <c r="Y137">
        <v>8</v>
      </c>
      <c r="Z137">
        <v>2</v>
      </c>
      <c r="AA137">
        <v>0</v>
      </c>
      <c r="AB137">
        <v>3</v>
      </c>
      <c r="AD137">
        <v>7</v>
      </c>
      <c r="AH137">
        <v>0</v>
      </c>
      <c r="AI137">
        <v>3</v>
      </c>
      <c r="AJ137">
        <v>34</v>
      </c>
      <c r="AL137">
        <v>37</v>
      </c>
      <c r="AM137">
        <v>35</v>
      </c>
      <c r="AN137">
        <v>13</v>
      </c>
      <c r="AO137">
        <v>10</v>
      </c>
      <c r="AP137">
        <v>2</v>
      </c>
      <c r="AQ137">
        <v>95</v>
      </c>
      <c r="AS137" s="102"/>
      <c r="AT137">
        <v>0</v>
      </c>
      <c r="AU137" s="27" t="s">
        <v>172</v>
      </c>
      <c r="AV137" s="28" t="s">
        <v>173</v>
      </c>
      <c r="AW137" s="28" t="s">
        <v>173</v>
      </c>
      <c r="AX137" s="123" t="s">
        <v>174</v>
      </c>
      <c r="AY137" s="123" t="s">
        <v>173</v>
      </c>
      <c r="AZ137" s="123" t="s">
        <v>173</v>
      </c>
      <c r="BA137" s="30" t="s">
        <v>241</v>
      </c>
      <c r="BB137" s="28">
        <v>3</v>
      </c>
      <c r="BC137" s="28">
        <v>2</v>
      </c>
      <c r="BD137" s="28">
        <v>3</v>
      </c>
      <c r="BE137" s="28">
        <v>2.67</v>
      </c>
      <c r="BF137" s="28" t="s">
        <v>242</v>
      </c>
      <c r="BG137" s="31" t="s">
        <v>243</v>
      </c>
      <c r="BL137" s="28">
        <v>346</v>
      </c>
      <c r="BM137" s="31" t="s">
        <v>185</v>
      </c>
      <c r="BN137" s="31" t="s">
        <v>244</v>
      </c>
      <c r="BO137" s="31" t="s">
        <v>187</v>
      </c>
      <c r="BP137" s="8"/>
      <c r="BQ137" s="8"/>
      <c r="BR137" s="8"/>
      <c r="BS137" s="8"/>
      <c r="BT137" s="8"/>
      <c r="BU137" s="53"/>
      <c r="BV137" s="8"/>
    </row>
    <row r="138" spans="1:74" ht="43.5" x14ac:dyDescent="0.35">
      <c r="A138" s="3" t="s">
        <v>142</v>
      </c>
      <c r="B138">
        <v>2004</v>
      </c>
      <c r="C138">
        <v>2025</v>
      </c>
      <c r="D138" t="s">
        <v>179</v>
      </c>
      <c r="E138">
        <v>2015</v>
      </c>
      <c r="F138">
        <v>252</v>
      </c>
      <c r="G138" t="s">
        <v>229</v>
      </c>
      <c r="H138">
        <v>21</v>
      </c>
      <c r="J138" s="5">
        <v>0.84</v>
      </c>
      <c r="K138">
        <v>818</v>
      </c>
      <c r="L138" s="102" t="s">
        <v>386</v>
      </c>
      <c r="M138" s="34">
        <v>4</v>
      </c>
      <c r="N138" s="4"/>
      <c r="O138" s="4"/>
      <c r="Q138" s="74">
        <v>319</v>
      </c>
      <c r="R138" s="75"/>
      <c r="S138" s="74">
        <v>10</v>
      </c>
      <c r="V138">
        <v>2</v>
      </c>
      <c r="Y138">
        <v>8</v>
      </c>
      <c r="Z138">
        <v>1</v>
      </c>
      <c r="AA138">
        <v>0</v>
      </c>
      <c r="AB138">
        <v>1</v>
      </c>
      <c r="AC138">
        <v>164</v>
      </c>
      <c r="AD138">
        <v>7</v>
      </c>
      <c r="AH138">
        <v>0</v>
      </c>
      <c r="AI138">
        <v>6</v>
      </c>
      <c r="AJ138">
        <v>39</v>
      </c>
      <c r="AK138">
        <v>8</v>
      </c>
      <c r="AL138">
        <v>39</v>
      </c>
      <c r="AM138">
        <v>19</v>
      </c>
      <c r="AN138">
        <v>9</v>
      </c>
      <c r="AO138">
        <v>2</v>
      </c>
      <c r="AP138">
        <v>2</v>
      </c>
      <c r="AQ138">
        <v>31</v>
      </c>
      <c r="AR138" s="4">
        <v>629</v>
      </c>
      <c r="AS138" s="28" t="s">
        <v>386</v>
      </c>
      <c r="AT138">
        <v>0</v>
      </c>
      <c r="AU138" s="27" t="s">
        <v>172</v>
      </c>
      <c r="AV138" s="28" t="s">
        <v>173</v>
      </c>
      <c r="AW138" s="28" t="s">
        <v>173</v>
      </c>
      <c r="AX138" s="123" t="s">
        <v>174</v>
      </c>
      <c r="AY138" s="123" t="s">
        <v>173</v>
      </c>
      <c r="AZ138" s="123" t="s">
        <v>173</v>
      </c>
      <c r="BA138" s="30" t="s">
        <v>241</v>
      </c>
      <c r="BB138" s="28">
        <v>3</v>
      </c>
      <c r="BC138" s="28">
        <v>2</v>
      </c>
      <c r="BD138" s="28">
        <v>3</v>
      </c>
      <c r="BE138" s="28">
        <v>2.67</v>
      </c>
      <c r="BF138" s="28" t="s">
        <v>242</v>
      </c>
      <c r="BG138" s="31" t="s">
        <v>243</v>
      </c>
      <c r="BL138" s="28">
        <v>346</v>
      </c>
      <c r="BM138" s="31" t="s">
        <v>185</v>
      </c>
      <c r="BN138" s="31" t="s">
        <v>244</v>
      </c>
      <c r="BO138" s="31" t="s">
        <v>187</v>
      </c>
      <c r="BP138" s="8"/>
      <c r="BQ138" s="8"/>
      <c r="BR138" s="8"/>
      <c r="BS138" s="8"/>
      <c r="BT138" s="8"/>
      <c r="BU138" s="53"/>
      <c r="BV138" s="8"/>
    </row>
    <row r="139" spans="1:74" ht="43.5" x14ac:dyDescent="0.35">
      <c r="A139" s="3" t="s">
        <v>142</v>
      </c>
      <c r="B139">
        <v>2004</v>
      </c>
      <c r="C139">
        <v>2025</v>
      </c>
      <c r="D139" t="s">
        <v>179</v>
      </c>
      <c r="E139">
        <v>2016</v>
      </c>
      <c r="F139">
        <v>252</v>
      </c>
      <c r="G139" t="s">
        <v>229</v>
      </c>
      <c r="H139">
        <v>21</v>
      </c>
      <c r="J139" s="5">
        <v>0.84</v>
      </c>
      <c r="K139">
        <v>543</v>
      </c>
      <c r="L139" s="102" t="s">
        <v>368</v>
      </c>
      <c r="M139" s="34">
        <v>4</v>
      </c>
      <c r="N139" s="4"/>
      <c r="O139" s="4"/>
      <c r="Q139" s="74">
        <v>313</v>
      </c>
      <c r="R139" s="75"/>
      <c r="S139" s="74">
        <v>10</v>
      </c>
      <c r="V139">
        <v>2</v>
      </c>
      <c r="Y139">
        <v>6</v>
      </c>
      <c r="AB139">
        <v>1</v>
      </c>
      <c r="AC139">
        <v>47</v>
      </c>
      <c r="AD139">
        <v>7</v>
      </c>
      <c r="AH139">
        <v>0</v>
      </c>
      <c r="AI139">
        <v>3</v>
      </c>
      <c r="AJ139">
        <v>38</v>
      </c>
      <c r="AL139">
        <v>39</v>
      </c>
      <c r="AM139">
        <v>40</v>
      </c>
      <c r="AN139">
        <v>16</v>
      </c>
      <c r="AO139">
        <v>2</v>
      </c>
      <c r="AQ139">
        <v>4</v>
      </c>
      <c r="AR139">
        <v>345</v>
      </c>
      <c r="AS139" s="102" t="s">
        <v>368</v>
      </c>
      <c r="AT139">
        <v>0</v>
      </c>
      <c r="AU139" s="27" t="s">
        <v>172</v>
      </c>
      <c r="AV139" s="28" t="s">
        <v>173</v>
      </c>
      <c r="AW139" s="28" t="s">
        <v>173</v>
      </c>
      <c r="AX139" s="123" t="s">
        <v>174</v>
      </c>
      <c r="AY139" s="123" t="s">
        <v>173</v>
      </c>
      <c r="AZ139" s="123" t="s">
        <v>173</v>
      </c>
      <c r="BA139" s="30" t="s">
        <v>241</v>
      </c>
      <c r="BB139" s="28">
        <v>3</v>
      </c>
      <c r="BC139" s="28">
        <v>2</v>
      </c>
      <c r="BD139" s="28">
        <v>3</v>
      </c>
      <c r="BE139" s="28">
        <v>2.67</v>
      </c>
      <c r="BF139" s="28" t="s">
        <v>242</v>
      </c>
      <c r="BG139" s="31" t="s">
        <v>243</v>
      </c>
      <c r="BL139" s="28">
        <v>346</v>
      </c>
      <c r="BM139" s="31" t="s">
        <v>185</v>
      </c>
      <c r="BN139" s="31" t="s">
        <v>244</v>
      </c>
      <c r="BO139" s="31" t="s">
        <v>187</v>
      </c>
      <c r="BP139" s="8"/>
      <c r="BQ139" s="8"/>
      <c r="BR139" s="8"/>
      <c r="BS139" s="8"/>
      <c r="BT139" s="8"/>
      <c r="BU139" s="53"/>
      <c r="BV139" s="8"/>
    </row>
    <row r="140" spans="1:74" ht="43.5" x14ac:dyDescent="0.35">
      <c r="A140" s="3" t="s">
        <v>142</v>
      </c>
      <c r="B140">
        <v>2004</v>
      </c>
      <c r="C140">
        <v>2025</v>
      </c>
      <c r="D140" t="s">
        <v>179</v>
      </c>
      <c r="E140">
        <v>2017</v>
      </c>
      <c r="F140">
        <v>252</v>
      </c>
      <c r="G140" t="s">
        <v>229</v>
      </c>
      <c r="H140">
        <v>21</v>
      </c>
      <c r="J140" s="5">
        <v>0.84</v>
      </c>
      <c r="K140">
        <v>542</v>
      </c>
      <c r="L140" s="102" t="s">
        <v>369</v>
      </c>
      <c r="M140" s="34">
        <v>4</v>
      </c>
      <c r="N140" s="4"/>
      <c r="O140" s="4"/>
      <c r="Q140" s="74">
        <v>191</v>
      </c>
      <c r="R140" s="75"/>
      <c r="S140" s="74">
        <v>10</v>
      </c>
      <c r="V140">
        <v>2</v>
      </c>
      <c r="Y140">
        <v>4</v>
      </c>
      <c r="AB140">
        <v>1</v>
      </c>
      <c r="AC140">
        <v>165</v>
      </c>
      <c r="AD140">
        <v>5</v>
      </c>
      <c r="AH140">
        <v>0</v>
      </c>
      <c r="AJ140">
        <v>39</v>
      </c>
      <c r="AL140">
        <v>39</v>
      </c>
      <c r="AM140">
        <v>41</v>
      </c>
      <c r="AN140">
        <v>14</v>
      </c>
      <c r="AQ140">
        <v>4</v>
      </c>
      <c r="AR140">
        <v>356</v>
      </c>
      <c r="AS140" s="102" t="s">
        <v>369</v>
      </c>
      <c r="AT140">
        <v>0</v>
      </c>
      <c r="AU140" s="27" t="s">
        <v>172</v>
      </c>
      <c r="AV140" s="28" t="s">
        <v>173</v>
      </c>
      <c r="AW140" s="28" t="s">
        <v>173</v>
      </c>
      <c r="AX140" s="123" t="s">
        <v>174</v>
      </c>
      <c r="AY140" s="123" t="s">
        <v>173</v>
      </c>
      <c r="AZ140" s="123" t="s">
        <v>173</v>
      </c>
      <c r="BA140" s="30" t="s">
        <v>241</v>
      </c>
      <c r="BB140" s="28">
        <v>3</v>
      </c>
      <c r="BC140" s="28">
        <v>2</v>
      </c>
      <c r="BD140" s="28">
        <v>3</v>
      </c>
      <c r="BE140" s="28">
        <v>2.67</v>
      </c>
      <c r="BF140" s="28" t="s">
        <v>242</v>
      </c>
      <c r="BG140" s="31" t="s">
        <v>243</v>
      </c>
      <c r="BL140" s="28">
        <v>346</v>
      </c>
      <c r="BM140" s="31" t="s">
        <v>185</v>
      </c>
      <c r="BN140" s="31" t="s">
        <v>244</v>
      </c>
      <c r="BO140" s="31" t="s">
        <v>187</v>
      </c>
      <c r="BP140" s="8"/>
      <c r="BQ140" s="8"/>
      <c r="BR140" s="8"/>
      <c r="BS140" s="8"/>
      <c r="BT140" s="8"/>
      <c r="BU140" s="53"/>
      <c r="BV140" s="8"/>
    </row>
    <row r="141" spans="1:74" ht="43.5" x14ac:dyDescent="0.35">
      <c r="A141" s="3" t="s">
        <v>142</v>
      </c>
      <c r="B141">
        <v>2004</v>
      </c>
      <c r="C141">
        <v>2025</v>
      </c>
      <c r="D141" t="s">
        <v>179</v>
      </c>
      <c r="E141">
        <v>2018</v>
      </c>
      <c r="F141">
        <v>252</v>
      </c>
      <c r="G141" t="s">
        <v>229</v>
      </c>
      <c r="H141">
        <v>21</v>
      </c>
      <c r="J141" s="5">
        <v>0.84</v>
      </c>
      <c r="K141">
        <v>600</v>
      </c>
      <c r="L141" s="102" t="s">
        <v>376</v>
      </c>
      <c r="M141" s="34">
        <v>5</v>
      </c>
      <c r="N141" s="4"/>
      <c r="O141" s="4"/>
      <c r="Q141" s="74">
        <v>344</v>
      </c>
      <c r="R141" s="75"/>
      <c r="S141" s="74">
        <v>11</v>
      </c>
      <c r="V141">
        <v>2</v>
      </c>
      <c r="AB141">
        <v>2</v>
      </c>
      <c r="AC141">
        <v>164</v>
      </c>
      <c r="AD141">
        <v>5</v>
      </c>
      <c r="AH141">
        <v>0</v>
      </c>
      <c r="AJ141">
        <v>39</v>
      </c>
      <c r="AL141">
        <v>48</v>
      </c>
      <c r="AM141">
        <v>41</v>
      </c>
      <c r="AN141">
        <v>14</v>
      </c>
      <c r="AO141">
        <v>2</v>
      </c>
      <c r="AQ141">
        <v>2</v>
      </c>
      <c r="AS141" s="102"/>
      <c r="AT141">
        <v>0</v>
      </c>
      <c r="AU141" s="27" t="s">
        <v>172</v>
      </c>
      <c r="AV141" s="28" t="s">
        <v>173</v>
      </c>
      <c r="AW141" s="28" t="s">
        <v>173</v>
      </c>
      <c r="AX141" s="123" t="s">
        <v>174</v>
      </c>
      <c r="AY141" s="123" t="s">
        <v>173</v>
      </c>
      <c r="AZ141" s="123" t="s">
        <v>173</v>
      </c>
      <c r="BA141" s="30" t="s">
        <v>241</v>
      </c>
      <c r="BB141" s="28">
        <v>3</v>
      </c>
      <c r="BC141" s="28">
        <v>2</v>
      </c>
      <c r="BD141" s="28">
        <v>3</v>
      </c>
      <c r="BE141" s="28">
        <v>2.67</v>
      </c>
      <c r="BF141" s="28" t="s">
        <v>242</v>
      </c>
      <c r="BG141" s="31" t="s">
        <v>243</v>
      </c>
      <c r="BL141" s="28">
        <v>346</v>
      </c>
      <c r="BM141" s="31" t="s">
        <v>185</v>
      </c>
      <c r="BN141" s="31" t="s">
        <v>244</v>
      </c>
      <c r="BO141" s="31" t="s">
        <v>187</v>
      </c>
      <c r="BP141" s="8"/>
      <c r="BQ141" s="8"/>
      <c r="BR141" s="8"/>
      <c r="BS141" s="8"/>
      <c r="BT141" s="8"/>
      <c r="BU141" s="53"/>
      <c r="BV141" s="8"/>
    </row>
    <row r="142" spans="1:74" ht="43.5" x14ac:dyDescent="0.35">
      <c r="A142" s="3" t="s">
        <v>142</v>
      </c>
      <c r="B142">
        <v>2004</v>
      </c>
      <c r="C142">
        <v>2025</v>
      </c>
      <c r="D142" t="s">
        <v>179</v>
      </c>
      <c r="E142">
        <v>2019</v>
      </c>
      <c r="F142">
        <v>252</v>
      </c>
      <c r="G142" t="s">
        <v>229</v>
      </c>
      <c r="H142">
        <v>21</v>
      </c>
      <c r="J142" s="5">
        <v>0.84</v>
      </c>
      <c r="K142">
        <v>600</v>
      </c>
      <c r="L142" s="102" t="s">
        <v>424</v>
      </c>
      <c r="M142" s="34">
        <v>5</v>
      </c>
      <c r="N142" s="4"/>
      <c r="O142" s="4"/>
      <c r="Q142" s="74">
        <v>344</v>
      </c>
      <c r="R142" s="75"/>
      <c r="S142" s="74">
        <v>11</v>
      </c>
      <c r="V142">
        <v>2</v>
      </c>
      <c r="AB142">
        <v>2</v>
      </c>
      <c r="AC142">
        <v>164</v>
      </c>
      <c r="AD142">
        <v>5</v>
      </c>
      <c r="AH142">
        <v>0</v>
      </c>
      <c r="AJ142">
        <v>25</v>
      </c>
      <c r="AL142">
        <v>35</v>
      </c>
      <c r="AM142">
        <v>41</v>
      </c>
      <c r="AN142">
        <v>10</v>
      </c>
      <c r="AO142">
        <v>2</v>
      </c>
      <c r="AQ142">
        <v>2</v>
      </c>
      <c r="AS142" s="102"/>
      <c r="AT142">
        <v>0</v>
      </c>
      <c r="AU142" s="27" t="s">
        <v>172</v>
      </c>
      <c r="AV142" s="28" t="s">
        <v>173</v>
      </c>
      <c r="AW142" s="28" t="s">
        <v>173</v>
      </c>
      <c r="AX142" s="123" t="s">
        <v>174</v>
      </c>
      <c r="AY142" s="123" t="s">
        <v>173</v>
      </c>
      <c r="AZ142" s="123" t="s">
        <v>173</v>
      </c>
      <c r="BA142" s="30" t="s">
        <v>241</v>
      </c>
      <c r="BB142" s="28">
        <v>3</v>
      </c>
      <c r="BC142" s="28">
        <v>2</v>
      </c>
      <c r="BD142" s="28">
        <v>3</v>
      </c>
      <c r="BE142" s="28">
        <v>2.67</v>
      </c>
      <c r="BF142" s="28" t="s">
        <v>242</v>
      </c>
      <c r="BG142" s="31" t="s">
        <v>243</v>
      </c>
      <c r="BL142" s="28">
        <v>346</v>
      </c>
      <c r="BM142" s="31" t="s">
        <v>185</v>
      </c>
      <c r="BN142" s="31" t="s">
        <v>244</v>
      </c>
      <c r="BO142" s="31" t="s">
        <v>187</v>
      </c>
      <c r="BP142" s="8"/>
      <c r="BQ142" s="8"/>
      <c r="BR142" s="8"/>
      <c r="BS142" s="8"/>
      <c r="BT142" s="8"/>
      <c r="BU142" s="53"/>
      <c r="BV142" s="8"/>
    </row>
    <row r="143" spans="1:74" ht="43.5" x14ac:dyDescent="0.35">
      <c r="A143" s="3" t="s">
        <v>142</v>
      </c>
      <c r="B143">
        <v>2004</v>
      </c>
      <c r="C143">
        <v>2025</v>
      </c>
      <c r="D143" t="s">
        <v>179</v>
      </c>
      <c r="E143">
        <v>2020</v>
      </c>
      <c r="F143">
        <v>252</v>
      </c>
      <c r="G143" t="s">
        <v>229</v>
      </c>
      <c r="H143">
        <v>21</v>
      </c>
      <c r="J143" s="5">
        <v>0.84</v>
      </c>
      <c r="K143">
        <v>600</v>
      </c>
      <c r="L143" s="102" t="s">
        <v>425</v>
      </c>
      <c r="M143" s="34"/>
      <c r="N143" s="4"/>
      <c r="O143" s="4"/>
      <c r="Q143" s="74"/>
      <c r="R143" s="75"/>
      <c r="S143" s="74"/>
      <c r="AS143" s="102"/>
      <c r="AT143">
        <v>0</v>
      </c>
      <c r="AU143" s="27" t="s">
        <v>172</v>
      </c>
      <c r="AV143" s="28" t="s">
        <v>173</v>
      </c>
      <c r="AW143" s="28" t="s">
        <v>173</v>
      </c>
      <c r="AX143" s="123" t="s">
        <v>174</v>
      </c>
      <c r="AY143" s="123" t="s">
        <v>173</v>
      </c>
      <c r="AZ143" s="123" t="s">
        <v>173</v>
      </c>
      <c r="BA143" s="30" t="s">
        <v>241</v>
      </c>
      <c r="BB143" s="28">
        <v>3</v>
      </c>
      <c r="BC143" s="28">
        <v>2</v>
      </c>
      <c r="BD143" s="28">
        <v>3</v>
      </c>
      <c r="BE143" s="28">
        <v>2.67</v>
      </c>
      <c r="BF143" s="28" t="s">
        <v>242</v>
      </c>
      <c r="BG143" s="31" t="s">
        <v>243</v>
      </c>
      <c r="BL143" s="28">
        <v>346</v>
      </c>
      <c r="BM143" s="31" t="s">
        <v>185</v>
      </c>
      <c r="BN143" s="31" t="s">
        <v>244</v>
      </c>
      <c r="BO143" s="31" t="s">
        <v>187</v>
      </c>
      <c r="BP143" s="8"/>
      <c r="BQ143" s="8"/>
      <c r="BR143" s="8"/>
      <c r="BS143" s="8"/>
      <c r="BT143" s="8"/>
      <c r="BU143" s="53"/>
      <c r="BV143" s="8"/>
    </row>
    <row r="144" spans="1:74" ht="43.5" x14ac:dyDescent="0.35">
      <c r="A144" s="3" t="s">
        <v>142</v>
      </c>
      <c r="B144">
        <v>2004</v>
      </c>
      <c r="C144">
        <v>2025</v>
      </c>
      <c r="D144" t="s">
        <v>179</v>
      </c>
      <c r="E144">
        <v>2021</v>
      </c>
      <c r="F144">
        <v>252</v>
      </c>
      <c r="G144" t="s">
        <v>229</v>
      </c>
      <c r="H144">
        <v>21</v>
      </c>
      <c r="J144" s="5">
        <v>0.84</v>
      </c>
      <c r="K144">
        <v>600</v>
      </c>
      <c r="L144" s="102" t="s">
        <v>426</v>
      </c>
      <c r="M144" s="34"/>
      <c r="N144" s="4"/>
      <c r="O144" s="4"/>
      <c r="Q144" s="74"/>
      <c r="R144" s="75"/>
      <c r="S144" s="74"/>
      <c r="AS144" s="102"/>
      <c r="AT144">
        <v>0</v>
      </c>
      <c r="AU144" s="27" t="s">
        <v>172</v>
      </c>
      <c r="AV144" s="28" t="s">
        <v>173</v>
      </c>
      <c r="AW144" s="28" t="s">
        <v>173</v>
      </c>
      <c r="AX144" s="123" t="s">
        <v>174</v>
      </c>
      <c r="AY144" s="123" t="s">
        <v>173</v>
      </c>
      <c r="AZ144" s="123" t="s">
        <v>173</v>
      </c>
      <c r="BA144" s="30" t="s">
        <v>241</v>
      </c>
      <c r="BB144" s="28">
        <v>3</v>
      </c>
      <c r="BC144" s="28">
        <v>2</v>
      </c>
      <c r="BD144" s="28">
        <v>3</v>
      </c>
      <c r="BE144" s="28">
        <v>2.67</v>
      </c>
      <c r="BF144" s="28" t="s">
        <v>242</v>
      </c>
      <c r="BG144" s="31" t="s">
        <v>243</v>
      </c>
      <c r="BL144" s="28">
        <v>346</v>
      </c>
      <c r="BM144" s="31" t="s">
        <v>185</v>
      </c>
      <c r="BN144" s="31" t="s">
        <v>244</v>
      </c>
      <c r="BO144" s="31" t="s">
        <v>187</v>
      </c>
      <c r="BP144" s="8"/>
      <c r="BQ144" s="8"/>
      <c r="BR144" s="8"/>
      <c r="BS144" s="8"/>
      <c r="BT144" s="8"/>
      <c r="BU144" s="53"/>
      <c r="BV144" s="8"/>
    </row>
    <row r="145" spans="1:74" ht="29" x14ac:dyDescent="0.4">
      <c r="A145" s="3" t="s">
        <v>142</v>
      </c>
      <c r="B145">
        <v>2004</v>
      </c>
      <c r="C145">
        <v>2025</v>
      </c>
      <c r="D145" t="s">
        <v>179</v>
      </c>
      <c r="E145" s="160">
        <v>2022</v>
      </c>
      <c r="F145">
        <v>252</v>
      </c>
      <c r="G145" t="s">
        <v>229</v>
      </c>
      <c r="H145">
        <v>21</v>
      </c>
      <c r="I145" s="160"/>
      <c r="J145" s="52"/>
      <c r="L145" s="102"/>
      <c r="N145" s="4"/>
      <c r="O145" s="4"/>
      <c r="Q145" s="74"/>
      <c r="R145" s="75"/>
      <c r="S145" s="74"/>
      <c r="AS145" s="4"/>
      <c r="AT145"/>
      <c r="AU145" s="191"/>
      <c r="AV145" s="160"/>
      <c r="AW145" s="160"/>
      <c r="AX145" s="192"/>
      <c r="AY145" s="192"/>
      <c r="AZ145" s="192"/>
      <c r="BA145" s="6"/>
      <c r="BB145"/>
      <c r="BC145"/>
      <c r="BD145"/>
      <c r="BE145"/>
      <c r="BL145"/>
      <c r="BM145" s="31"/>
      <c r="BN145" s="31"/>
      <c r="BO145" s="8"/>
      <c r="BP145" s="8"/>
      <c r="BQ145" s="8"/>
      <c r="BR145" s="8"/>
      <c r="BS145" s="95"/>
      <c r="BT145" s="95"/>
      <c r="BU145" s="53"/>
      <c r="BV145" s="8"/>
    </row>
    <row r="146" spans="1:74" ht="29" x14ac:dyDescent="0.4">
      <c r="A146" s="3" t="s">
        <v>142</v>
      </c>
      <c r="B146">
        <v>2004</v>
      </c>
      <c r="C146">
        <v>2025</v>
      </c>
      <c r="D146" t="s">
        <v>179</v>
      </c>
      <c r="E146" s="160">
        <v>2023</v>
      </c>
      <c r="F146">
        <v>252</v>
      </c>
      <c r="G146" t="s">
        <v>229</v>
      </c>
      <c r="H146">
        <v>21</v>
      </c>
      <c r="I146" s="160"/>
      <c r="J146" s="52"/>
      <c r="L146" s="102"/>
      <c r="N146" s="4"/>
      <c r="O146" s="4"/>
      <c r="Q146" s="74"/>
      <c r="R146" s="75"/>
      <c r="S146" s="74"/>
      <c r="AS146" s="4"/>
      <c r="AT146"/>
      <c r="AU146" s="191"/>
      <c r="AV146" s="160"/>
      <c r="AW146" s="160"/>
      <c r="AX146" s="192"/>
      <c r="AY146" s="192"/>
      <c r="AZ146" s="192"/>
      <c r="BA146" s="6"/>
      <c r="BB146"/>
      <c r="BC146"/>
      <c r="BD146"/>
      <c r="BE146"/>
      <c r="BL146"/>
      <c r="BM146" s="31"/>
      <c r="BN146" s="31"/>
      <c r="BO146" s="8"/>
      <c r="BP146" s="8"/>
      <c r="BQ146" s="8"/>
      <c r="BR146" s="8"/>
      <c r="BS146" s="95"/>
      <c r="BT146" s="95"/>
      <c r="BU146" s="53"/>
      <c r="BV146" s="8"/>
    </row>
    <row r="147" spans="1:74" ht="29" x14ac:dyDescent="0.4">
      <c r="A147" s="3" t="s">
        <v>142</v>
      </c>
      <c r="B147">
        <v>2004</v>
      </c>
      <c r="C147">
        <v>2025</v>
      </c>
      <c r="D147" t="s">
        <v>179</v>
      </c>
      <c r="E147" s="160">
        <v>2024</v>
      </c>
      <c r="F147">
        <v>252</v>
      </c>
      <c r="G147" t="s">
        <v>229</v>
      </c>
      <c r="H147">
        <v>21</v>
      </c>
      <c r="I147" s="160"/>
      <c r="J147" s="52"/>
      <c r="L147" s="102"/>
      <c r="N147" s="4"/>
      <c r="O147" s="4"/>
      <c r="Q147" s="74"/>
      <c r="R147" s="75"/>
      <c r="S147" s="74"/>
      <c r="AS147" s="4"/>
      <c r="AT147"/>
      <c r="AU147" s="191"/>
      <c r="AV147" s="160"/>
      <c r="AW147" s="160"/>
      <c r="AX147" s="192"/>
      <c r="AY147" s="192"/>
      <c r="AZ147" s="192"/>
      <c r="BA147" s="6"/>
      <c r="BB147"/>
      <c r="BC147"/>
      <c r="BD147"/>
      <c r="BE147"/>
      <c r="BL147"/>
      <c r="BM147" s="31"/>
      <c r="BN147" s="31"/>
      <c r="BO147" s="8"/>
      <c r="BP147" s="8"/>
      <c r="BQ147" s="8"/>
      <c r="BR147" s="8"/>
      <c r="BS147" s="95"/>
      <c r="BT147" s="95"/>
      <c r="BU147" s="53"/>
      <c r="BV147" s="8"/>
    </row>
    <row r="148" spans="1:74" s="13" customFormat="1" ht="29" x14ac:dyDescent="0.4">
      <c r="A148" s="43" t="s">
        <v>142</v>
      </c>
      <c r="B148" s="13">
        <v>2004</v>
      </c>
      <c r="C148" s="13">
        <v>2025</v>
      </c>
      <c r="D148" s="13" t="s">
        <v>179</v>
      </c>
      <c r="E148" s="163">
        <v>2025</v>
      </c>
      <c r="F148" s="13">
        <v>252</v>
      </c>
      <c r="G148" s="13" t="s">
        <v>229</v>
      </c>
      <c r="H148" s="13">
        <v>21</v>
      </c>
      <c r="I148" s="163"/>
      <c r="J148" s="164"/>
      <c r="L148" s="103"/>
      <c r="N148" s="65"/>
      <c r="O148" s="65"/>
      <c r="Q148" s="78"/>
      <c r="R148" s="79"/>
      <c r="S148" s="78"/>
      <c r="AS148" s="65"/>
      <c r="AU148" s="189"/>
      <c r="AV148" s="163"/>
      <c r="AW148" s="163"/>
      <c r="AX148" s="190"/>
      <c r="AY148" s="190"/>
      <c r="AZ148" s="190"/>
      <c r="BA148" s="80"/>
      <c r="BF148" s="118"/>
      <c r="BG148" s="128"/>
      <c r="BH148" s="118"/>
      <c r="BI148" s="118"/>
      <c r="BJ148" s="118"/>
      <c r="BK148" s="118"/>
      <c r="BM148" s="128"/>
      <c r="BN148" s="128"/>
      <c r="BO148" s="47"/>
      <c r="BP148" s="47"/>
      <c r="BQ148" s="47"/>
      <c r="BR148" s="47"/>
      <c r="BS148" s="166"/>
      <c r="BT148" s="166"/>
      <c r="BU148" s="55"/>
      <c r="BV148" s="47"/>
    </row>
    <row r="149" spans="1:74" ht="29" x14ac:dyDescent="0.4">
      <c r="A149" s="43" t="s">
        <v>143</v>
      </c>
      <c r="B149" s="13">
        <v>2006</v>
      </c>
      <c r="C149" s="13">
        <v>2006</v>
      </c>
      <c r="D149" s="13" t="s">
        <v>167</v>
      </c>
      <c r="E149" s="13">
        <v>2006</v>
      </c>
      <c r="F149" s="13">
        <v>5</v>
      </c>
      <c r="G149" s="13" t="s">
        <v>229</v>
      </c>
      <c r="H149" s="13">
        <v>20</v>
      </c>
      <c r="I149" s="13">
        <v>21</v>
      </c>
      <c r="J149" s="44">
        <v>0.8</v>
      </c>
      <c r="K149" s="13">
        <v>2259</v>
      </c>
      <c r="L149" s="103" t="s">
        <v>363</v>
      </c>
      <c r="M149" s="113">
        <v>56</v>
      </c>
      <c r="N149" s="65"/>
      <c r="O149" s="65"/>
      <c r="Q149" s="13">
        <v>3</v>
      </c>
      <c r="R149" s="13">
        <v>59</v>
      </c>
      <c r="S149" s="13">
        <v>0</v>
      </c>
      <c r="T149" s="13">
        <v>0</v>
      </c>
      <c r="U149" s="13">
        <v>1</v>
      </c>
      <c r="V149" s="13">
        <v>0</v>
      </c>
      <c r="W149" s="13">
        <v>0</v>
      </c>
      <c r="X149" s="13">
        <v>0</v>
      </c>
      <c r="Y149" s="81">
        <v>11</v>
      </c>
      <c r="Z149" s="81">
        <v>975</v>
      </c>
      <c r="AA149" s="81">
        <v>745</v>
      </c>
      <c r="AB149" s="13">
        <v>1</v>
      </c>
      <c r="AC149" s="13">
        <v>3</v>
      </c>
      <c r="AD149" s="81">
        <v>2</v>
      </c>
      <c r="AE149" s="13">
        <v>0</v>
      </c>
      <c r="AF149" s="13">
        <v>0</v>
      </c>
      <c r="AG149" s="13">
        <v>1</v>
      </c>
      <c r="AH149" s="13">
        <v>0</v>
      </c>
      <c r="AI149" s="13">
        <v>44</v>
      </c>
      <c r="AJ149" s="13">
        <v>125</v>
      </c>
      <c r="AK149" s="13">
        <v>53</v>
      </c>
      <c r="AL149" s="13">
        <v>0</v>
      </c>
      <c r="AM149" s="13">
        <v>0</v>
      </c>
      <c r="AN149" s="13">
        <v>1</v>
      </c>
      <c r="AO149" s="13">
        <v>132</v>
      </c>
      <c r="AP149" s="13">
        <v>50</v>
      </c>
      <c r="AQ149" s="13">
        <v>0</v>
      </c>
      <c r="AR149" s="13">
        <v>2259</v>
      </c>
      <c r="AS149" s="117" t="s">
        <v>363</v>
      </c>
      <c r="AT149" s="66" t="s">
        <v>214</v>
      </c>
      <c r="AU149" s="118" t="s">
        <v>196</v>
      </c>
      <c r="AV149" s="118" t="s">
        <v>173</v>
      </c>
      <c r="AW149" s="118" t="s">
        <v>174</v>
      </c>
      <c r="AX149" s="118" t="s">
        <v>173</v>
      </c>
      <c r="AY149" s="118" t="s">
        <v>173</v>
      </c>
      <c r="AZ149" s="118" t="s">
        <v>173</v>
      </c>
      <c r="BA149" s="118" t="s">
        <v>241</v>
      </c>
      <c r="BB149" s="118">
        <v>3</v>
      </c>
      <c r="BC149" s="118">
        <v>3</v>
      </c>
      <c r="BD149" s="118">
        <v>2</v>
      </c>
      <c r="BE149" s="118">
        <v>2.67</v>
      </c>
      <c r="BF149" s="118" t="s">
        <v>247</v>
      </c>
      <c r="BG149" s="128" t="s">
        <v>293</v>
      </c>
      <c r="BH149" s="118"/>
      <c r="BI149" s="118"/>
      <c r="BJ149" s="118"/>
      <c r="BK149" s="118"/>
      <c r="BL149" s="118">
        <v>490</v>
      </c>
      <c r="BM149" s="128" t="s">
        <v>198</v>
      </c>
      <c r="BN149" s="128" t="s">
        <v>232</v>
      </c>
      <c r="BO149" s="128" t="s">
        <v>198</v>
      </c>
      <c r="BP149" s="47">
        <v>16.7</v>
      </c>
      <c r="BQ149" s="13">
        <v>139.19999999999999</v>
      </c>
      <c r="BR149" s="13">
        <v>16.7</v>
      </c>
      <c r="BS149" s="13"/>
      <c r="BT149" s="13"/>
      <c r="BU149" s="55"/>
      <c r="BV149" s="47"/>
    </row>
    <row r="150" spans="1:74" ht="16" x14ac:dyDescent="0.4">
      <c r="A150" s="3" t="s">
        <v>144</v>
      </c>
      <c r="B150">
        <v>2014</v>
      </c>
      <c r="C150">
        <v>2015</v>
      </c>
      <c r="D150" t="s">
        <v>167</v>
      </c>
      <c r="E150">
        <v>2014</v>
      </c>
      <c r="F150">
        <v>13</v>
      </c>
      <c r="G150" t="s">
        <v>229</v>
      </c>
      <c r="H150">
        <v>11</v>
      </c>
      <c r="I150">
        <v>11</v>
      </c>
      <c r="J150" s="5">
        <v>0.39</v>
      </c>
      <c r="K150">
        <v>700</v>
      </c>
      <c r="L150" s="102" t="s">
        <v>427</v>
      </c>
      <c r="M150" s="34">
        <v>49</v>
      </c>
      <c r="N150" s="4"/>
      <c r="O150" s="4"/>
      <c r="Q150">
        <v>6</v>
      </c>
      <c r="R150">
        <v>0</v>
      </c>
      <c r="S150">
        <v>0</v>
      </c>
      <c r="T150">
        <v>0</v>
      </c>
      <c r="U150">
        <v>0</v>
      </c>
      <c r="V150">
        <v>0</v>
      </c>
      <c r="W150">
        <v>0</v>
      </c>
      <c r="X150">
        <v>0</v>
      </c>
      <c r="Y150">
        <v>30</v>
      </c>
      <c r="Z150">
        <v>250</v>
      </c>
      <c r="AA150">
        <v>4</v>
      </c>
      <c r="AB150">
        <v>0</v>
      </c>
      <c r="AC150">
        <v>0</v>
      </c>
      <c r="AD150">
        <v>0</v>
      </c>
      <c r="AE150">
        <v>40</v>
      </c>
      <c r="AF150">
        <v>1</v>
      </c>
      <c r="AG150">
        <v>1</v>
      </c>
      <c r="AH150">
        <v>0</v>
      </c>
      <c r="AI150" s="7">
        <v>1</v>
      </c>
      <c r="AJ150" s="7">
        <v>50</v>
      </c>
      <c r="AK150">
        <v>0</v>
      </c>
      <c r="AL150">
        <v>0</v>
      </c>
      <c r="AM150">
        <v>0</v>
      </c>
      <c r="AN150">
        <v>0</v>
      </c>
      <c r="AO150">
        <v>99</v>
      </c>
      <c r="AP150">
        <v>0</v>
      </c>
      <c r="AQ150">
        <v>0</v>
      </c>
      <c r="AR150">
        <f>SUM(Tabella13[[#This Row],[Austria_personnel      ]:[UK_personnel           ]])</f>
        <v>482</v>
      </c>
      <c r="AS150" s="102" t="s">
        <v>428</v>
      </c>
      <c r="AT150" t="s">
        <v>214</v>
      </c>
      <c r="AU150" s="28" t="s">
        <v>196</v>
      </c>
      <c r="AV150" s="28" t="s">
        <v>173</v>
      </c>
      <c r="AW150" s="28" t="s">
        <v>174</v>
      </c>
      <c r="AX150" s="28" t="s">
        <v>173</v>
      </c>
      <c r="AY150" s="28" t="s">
        <v>173</v>
      </c>
      <c r="AZ150" s="28" t="s">
        <v>174</v>
      </c>
      <c r="BA150" s="28" t="s">
        <v>175</v>
      </c>
      <c r="BB150" s="28">
        <v>2</v>
      </c>
      <c r="BC150" s="28">
        <v>2</v>
      </c>
      <c r="BD150" s="28">
        <v>1</v>
      </c>
      <c r="BE150" s="28">
        <v>1.67</v>
      </c>
      <c r="BF150" s="28" t="s">
        <v>231</v>
      </c>
      <c r="BG150" s="31" t="s">
        <v>420</v>
      </c>
      <c r="BL150" s="28">
        <v>482</v>
      </c>
      <c r="BM150" s="31" t="s">
        <v>198</v>
      </c>
      <c r="BN150" s="31" t="s">
        <v>232</v>
      </c>
      <c r="BO150" s="31" t="s">
        <v>198</v>
      </c>
      <c r="BP150" s="8">
        <v>30.62</v>
      </c>
      <c r="BQ150">
        <v>255</v>
      </c>
      <c r="BR150" s="9">
        <v>23.55</v>
      </c>
      <c r="BS150" s="9"/>
      <c r="BT150" s="9"/>
      <c r="BU150" s="53"/>
      <c r="BV150" s="8"/>
    </row>
    <row r="151" spans="1:74" ht="16" x14ac:dyDescent="0.4">
      <c r="A151" s="43" t="s">
        <v>144</v>
      </c>
      <c r="B151" s="13">
        <v>2014</v>
      </c>
      <c r="C151" s="13">
        <v>2015</v>
      </c>
      <c r="D151" s="13" t="s">
        <v>167</v>
      </c>
      <c r="E151" s="13">
        <v>2015</v>
      </c>
      <c r="F151" s="13">
        <v>13</v>
      </c>
      <c r="G151" s="13" t="s">
        <v>229</v>
      </c>
      <c r="H151" s="13">
        <v>11</v>
      </c>
      <c r="I151" s="13">
        <v>11</v>
      </c>
      <c r="J151" s="64">
        <v>0.39</v>
      </c>
      <c r="K151" s="13">
        <v>872</v>
      </c>
      <c r="L151" s="103" t="s">
        <v>365</v>
      </c>
      <c r="M151" s="58"/>
      <c r="N151" s="65"/>
      <c r="O151" s="65"/>
      <c r="Q151" s="13"/>
      <c r="R151" s="13"/>
      <c r="S151" s="13"/>
      <c r="T151" s="13"/>
      <c r="U151" s="13"/>
      <c r="V151" s="13"/>
      <c r="W151" s="13"/>
      <c r="X151" s="13"/>
      <c r="Y151" s="13"/>
      <c r="Z151" s="13"/>
      <c r="AA151" s="13"/>
      <c r="AB151" s="13"/>
      <c r="AC151" s="13"/>
      <c r="AD151" s="13"/>
      <c r="AE151" s="13"/>
      <c r="AF151" s="13"/>
      <c r="AG151" s="13"/>
      <c r="AH151" s="13"/>
      <c r="AI151" s="46"/>
      <c r="AJ151" s="46"/>
      <c r="AK151" s="13"/>
      <c r="AL151" s="13"/>
      <c r="AM151" s="13"/>
      <c r="AN151" s="13"/>
      <c r="AO151" s="13"/>
      <c r="AP151" s="13"/>
      <c r="AQ151" s="13"/>
      <c r="AR151" s="13">
        <v>709</v>
      </c>
      <c r="AS151" s="103" t="s">
        <v>365</v>
      </c>
      <c r="AT151" s="13"/>
      <c r="AU151" s="118" t="s">
        <v>196</v>
      </c>
      <c r="AV151" s="28" t="s">
        <v>173</v>
      </c>
      <c r="AW151" s="28" t="s">
        <v>174</v>
      </c>
      <c r="AX151" s="28" t="s">
        <v>173</v>
      </c>
      <c r="AY151" s="28" t="s">
        <v>173</v>
      </c>
      <c r="AZ151" s="28" t="s">
        <v>174</v>
      </c>
      <c r="BA151" s="118"/>
      <c r="BB151" s="118">
        <v>2</v>
      </c>
      <c r="BC151" s="118">
        <v>2</v>
      </c>
      <c r="BD151" s="118"/>
      <c r="BE151" s="118"/>
      <c r="BF151" s="118" t="s">
        <v>231</v>
      </c>
      <c r="BG151" s="128" t="s">
        <v>420</v>
      </c>
      <c r="BH151" s="118"/>
      <c r="BI151" s="118"/>
      <c r="BJ151" s="118"/>
      <c r="BK151" s="118"/>
      <c r="BL151" s="118">
        <v>482</v>
      </c>
      <c r="BM151" s="128" t="s">
        <v>198</v>
      </c>
      <c r="BN151" s="128" t="s">
        <v>232</v>
      </c>
      <c r="BO151" s="128" t="s">
        <v>198</v>
      </c>
      <c r="BP151" s="47">
        <v>30.62</v>
      </c>
      <c r="BQ151" s="13">
        <v>255</v>
      </c>
      <c r="BR151" s="54">
        <v>7.07</v>
      </c>
      <c r="BS151" s="54"/>
      <c r="BT151" s="54"/>
      <c r="BU151" s="55"/>
      <c r="BV151" s="47"/>
    </row>
    <row r="152" spans="1:74" ht="29" x14ac:dyDescent="0.35">
      <c r="A152" s="68" t="s">
        <v>145</v>
      </c>
      <c r="B152" s="72">
        <v>2003</v>
      </c>
      <c r="C152" s="72">
        <v>2003</v>
      </c>
      <c r="D152" s="72" t="s">
        <v>167</v>
      </c>
      <c r="E152" s="72">
        <v>2003</v>
      </c>
      <c r="F152" s="72">
        <v>4</v>
      </c>
      <c r="G152" s="72" t="s">
        <v>229</v>
      </c>
      <c r="H152" s="72">
        <v>12</v>
      </c>
      <c r="I152" s="72"/>
      <c r="J152" s="82">
        <v>0.8</v>
      </c>
      <c r="K152" s="72">
        <v>1807</v>
      </c>
      <c r="L152" s="106" t="s">
        <v>363</v>
      </c>
      <c r="M152" s="114">
        <v>1</v>
      </c>
      <c r="N152" s="146"/>
      <c r="O152" s="146"/>
      <c r="Q152" s="72">
        <v>3</v>
      </c>
      <c r="R152" s="72">
        <v>66</v>
      </c>
      <c r="S152" s="72">
        <v>0</v>
      </c>
      <c r="T152" s="72">
        <v>0</v>
      </c>
      <c r="U152" s="72">
        <v>0</v>
      </c>
      <c r="V152" s="72">
        <v>0</v>
      </c>
      <c r="W152" s="72">
        <v>0</v>
      </c>
      <c r="X152" s="72">
        <v>0</v>
      </c>
      <c r="Y152" s="72">
        <v>0</v>
      </c>
      <c r="Z152" s="72">
        <v>1639</v>
      </c>
      <c r="AA152" s="72">
        <v>7</v>
      </c>
      <c r="AB152" s="72">
        <v>2</v>
      </c>
      <c r="AC152" s="72">
        <v>1</v>
      </c>
      <c r="AD152" s="72">
        <v>5</v>
      </c>
      <c r="AE152" s="72">
        <v>0</v>
      </c>
      <c r="AF152" s="72">
        <v>0</v>
      </c>
      <c r="AG152" s="72">
        <v>0</v>
      </c>
      <c r="AH152" s="72">
        <v>0</v>
      </c>
      <c r="AI152" s="72">
        <v>1</v>
      </c>
      <c r="AJ152" s="72">
        <v>0</v>
      </c>
      <c r="AK152" s="72">
        <v>0</v>
      </c>
      <c r="AL152" s="72">
        <v>0</v>
      </c>
      <c r="AM152" s="72">
        <v>0</v>
      </c>
      <c r="AN152" s="72">
        <v>0</v>
      </c>
      <c r="AO152" s="72">
        <v>1</v>
      </c>
      <c r="AP152" s="72">
        <v>81</v>
      </c>
      <c r="AQ152" s="72">
        <v>0</v>
      </c>
      <c r="AR152" s="72">
        <f>SUM(Tabella13[[#This Row],[Austria_personnel      ]:[UK_personnel           ]])</f>
        <v>1806</v>
      </c>
      <c r="AS152" s="106" t="s">
        <v>363</v>
      </c>
      <c r="AT152" s="72" t="s">
        <v>214</v>
      </c>
      <c r="AU152" s="133" t="s">
        <v>196</v>
      </c>
      <c r="AV152" s="133" t="s">
        <v>173</v>
      </c>
      <c r="AW152" s="133" t="s">
        <v>174</v>
      </c>
      <c r="AX152" s="133" t="s">
        <v>173</v>
      </c>
      <c r="AY152" s="133" t="s">
        <v>173</v>
      </c>
      <c r="AZ152" s="135" t="s">
        <v>173</v>
      </c>
      <c r="BA152" s="133" t="s">
        <v>175</v>
      </c>
      <c r="BB152" s="133">
        <v>3</v>
      </c>
      <c r="BC152" s="133">
        <v>3</v>
      </c>
      <c r="BD152" s="133">
        <v>1</v>
      </c>
      <c r="BE152" s="133">
        <v>2.33</v>
      </c>
      <c r="BF152" s="133" t="s">
        <v>247</v>
      </c>
      <c r="BG152" s="134" t="s">
        <v>293</v>
      </c>
      <c r="BH152" s="133"/>
      <c r="BI152" s="133"/>
      <c r="BJ152" s="133"/>
      <c r="BK152" s="133"/>
      <c r="BL152" s="133">
        <v>490</v>
      </c>
      <c r="BM152" s="134" t="s">
        <v>198</v>
      </c>
      <c r="BN152" s="134" t="s">
        <v>232</v>
      </c>
      <c r="BO152" s="134" t="s">
        <v>198</v>
      </c>
      <c r="BP152" s="72">
        <v>7</v>
      </c>
      <c r="BQ152" s="72">
        <v>58.3</v>
      </c>
      <c r="BR152" s="72">
        <v>7</v>
      </c>
      <c r="BS152" s="72"/>
      <c r="BT152" s="72"/>
      <c r="BU152" s="83"/>
      <c r="BV152" s="73"/>
    </row>
    <row r="153" spans="1:74" ht="43.5" x14ac:dyDescent="0.35">
      <c r="A153" s="68" t="s">
        <v>146</v>
      </c>
      <c r="B153" s="72">
        <v>2003</v>
      </c>
      <c r="C153" s="72">
        <v>2003</v>
      </c>
      <c r="D153" s="72" t="s">
        <v>167</v>
      </c>
      <c r="E153" s="72">
        <v>2003</v>
      </c>
      <c r="F153" s="72">
        <v>10</v>
      </c>
      <c r="G153" s="72" t="s">
        <v>229</v>
      </c>
      <c r="H153" s="72">
        <v>13</v>
      </c>
      <c r="I153" s="72">
        <v>13</v>
      </c>
      <c r="J153" s="82">
        <v>0.86670000000000003</v>
      </c>
      <c r="K153" s="72">
        <v>400</v>
      </c>
      <c r="L153" s="106" t="s">
        <v>362</v>
      </c>
      <c r="M153" s="114">
        <v>0</v>
      </c>
      <c r="N153" s="146"/>
      <c r="O153" s="146"/>
      <c r="Q153" s="72">
        <v>11</v>
      </c>
      <c r="R153" s="72">
        <v>26</v>
      </c>
      <c r="S153" s="72">
        <v>2</v>
      </c>
      <c r="T153" s="72">
        <v>0</v>
      </c>
      <c r="U153" s="72">
        <v>0</v>
      </c>
      <c r="V153" s="72">
        <v>2</v>
      </c>
      <c r="W153" s="72">
        <v>0</v>
      </c>
      <c r="X153" s="72">
        <v>1</v>
      </c>
      <c r="Y153" s="72">
        <v>9</v>
      </c>
      <c r="Z153" s="72">
        <v>145</v>
      </c>
      <c r="AA153" s="72">
        <v>26</v>
      </c>
      <c r="AB153" s="72">
        <v>21</v>
      </c>
      <c r="AC153" s="72">
        <v>2</v>
      </c>
      <c r="AD153" s="72">
        <v>0</v>
      </c>
      <c r="AE153" s="72">
        <v>2</v>
      </c>
      <c r="AF153" s="72">
        <v>1</v>
      </c>
      <c r="AG153" s="72">
        <v>1</v>
      </c>
      <c r="AH153" s="72">
        <v>0</v>
      </c>
      <c r="AI153" s="72">
        <v>3</v>
      </c>
      <c r="AJ153" s="72">
        <v>17</v>
      </c>
      <c r="AK153" s="72">
        <v>6</v>
      </c>
      <c r="AL153" s="72">
        <v>3</v>
      </c>
      <c r="AM153" s="72">
        <v>1</v>
      </c>
      <c r="AN153" s="72">
        <v>1</v>
      </c>
      <c r="AO153" s="72">
        <v>16</v>
      </c>
      <c r="AP153" s="72">
        <v>14</v>
      </c>
      <c r="AQ153" s="72">
        <v>3</v>
      </c>
      <c r="AR153" s="72">
        <f>SUM(Tabella13[[#This Row],[Austria_personnel      ]:[UK_personnel           ]])</f>
        <v>313</v>
      </c>
      <c r="AS153" s="106" t="s">
        <v>429</v>
      </c>
      <c r="AT153" s="72" t="s">
        <v>214</v>
      </c>
      <c r="AU153" s="133" t="s">
        <v>196</v>
      </c>
      <c r="AV153" s="133" t="s">
        <v>173</v>
      </c>
      <c r="AW153" s="133" t="s">
        <v>173</v>
      </c>
      <c r="AX153" s="133" t="s">
        <v>174</v>
      </c>
      <c r="AY153" s="133" t="s">
        <v>173</v>
      </c>
      <c r="AZ153" s="135" t="s">
        <v>173</v>
      </c>
      <c r="BA153" s="133" t="s">
        <v>175</v>
      </c>
      <c r="BB153" s="133">
        <v>3</v>
      </c>
      <c r="BC153" s="133">
        <v>2</v>
      </c>
      <c r="BD153" s="133">
        <v>1</v>
      </c>
      <c r="BE153" s="133">
        <v>2</v>
      </c>
      <c r="BF153" s="133" t="s">
        <v>254</v>
      </c>
      <c r="BG153" s="134" t="s">
        <v>279</v>
      </c>
      <c r="BH153" s="133"/>
      <c r="BI153" s="133"/>
      <c r="BJ153" s="133"/>
      <c r="BK153" s="133"/>
      <c r="BL153" s="133">
        <v>343</v>
      </c>
      <c r="BM153" s="134" t="s">
        <v>185</v>
      </c>
      <c r="BN153" s="134" t="s">
        <v>244</v>
      </c>
      <c r="BO153" s="134" t="s">
        <v>187</v>
      </c>
      <c r="BP153" s="73">
        <v>4.7</v>
      </c>
      <c r="BQ153" s="72">
        <v>39.200000000000003</v>
      </c>
      <c r="BR153" s="72">
        <v>4.7</v>
      </c>
      <c r="BS153" s="72"/>
      <c r="BT153" s="72"/>
      <c r="BU153" s="83"/>
      <c r="BV153" s="73"/>
    </row>
    <row r="154" spans="1:74" ht="29" x14ac:dyDescent="0.35">
      <c r="A154" s="4" t="s">
        <v>147</v>
      </c>
      <c r="B154">
        <v>2016</v>
      </c>
      <c r="C154">
        <v>2025</v>
      </c>
      <c r="D154" t="s">
        <v>179</v>
      </c>
      <c r="E154">
        <v>2016</v>
      </c>
      <c r="F154">
        <v>109</v>
      </c>
      <c r="G154" t="s">
        <v>229</v>
      </c>
      <c r="H154">
        <v>10</v>
      </c>
      <c r="I154">
        <v>10</v>
      </c>
      <c r="J154" s="5">
        <v>0.36</v>
      </c>
      <c r="K154">
        <v>146</v>
      </c>
      <c r="L154" s="107" t="s">
        <v>368</v>
      </c>
      <c r="M154" s="34">
        <v>0</v>
      </c>
      <c r="N154" s="147"/>
      <c r="O154" s="147"/>
      <c r="Q154">
        <v>3</v>
      </c>
      <c r="R154">
        <v>9</v>
      </c>
      <c r="S154">
        <v>0</v>
      </c>
      <c r="T154">
        <v>0</v>
      </c>
      <c r="U154">
        <v>0</v>
      </c>
      <c r="V154">
        <v>0</v>
      </c>
      <c r="W154">
        <v>0</v>
      </c>
      <c r="X154">
        <v>0</v>
      </c>
      <c r="Y154">
        <v>0</v>
      </c>
      <c r="Z154">
        <v>80</v>
      </c>
      <c r="AA154">
        <v>0</v>
      </c>
      <c r="AB154">
        <v>0</v>
      </c>
      <c r="AC154">
        <v>0</v>
      </c>
      <c r="AD154">
        <v>0</v>
      </c>
      <c r="AE154">
        <v>0</v>
      </c>
      <c r="AF154">
        <v>0</v>
      </c>
      <c r="AG154">
        <v>0</v>
      </c>
      <c r="AH154">
        <v>0</v>
      </c>
      <c r="AI154">
        <v>0</v>
      </c>
      <c r="AJ154">
        <v>2</v>
      </c>
      <c r="AK154">
        <v>11</v>
      </c>
      <c r="AL154">
        <v>2</v>
      </c>
      <c r="AM154">
        <v>0</v>
      </c>
      <c r="AN154">
        <v>0</v>
      </c>
      <c r="AO154">
        <v>22</v>
      </c>
      <c r="AP154">
        <v>0</v>
      </c>
      <c r="AQ154">
        <v>0</v>
      </c>
      <c r="AR154">
        <v>140</v>
      </c>
      <c r="AS154" s="28" t="s">
        <v>368</v>
      </c>
      <c r="AT154" t="s">
        <v>214</v>
      </c>
      <c r="AU154" s="28" t="s">
        <v>218</v>
      </c>
      <c r="AV154" s="28" t="s">
        <v>173</v>
      </c>
      <c r="AW154" s="28" t="s">
        <v>174</v>
      </c>
      <c r="AX154" s="28" t="s">
        <v>173</v>
      </c>
      <c r="AY154" s="28" t="s">
        <v>173</v>
      </c>
      <c r="AZ154" s="28" t="s">
        <v>173</v>
      </c>
      <c r="BA154" s="28" t="s">
        <v>219</v>
      </c>
      <c r="BB154" s="28">
        <v>2</v>
      </c>
      <c r="BC154" s="28">
        <v>2</v>
      </c>
      <c r="BD154" s="28">
        <v>1</v>
      </c>
      <c r="BE154" s="28">
        <v>1.67</v>
      </c>
      <c r="BF154" s="28" t="s">
        <v>231</v>
      </c>
      <c r="BG154" s="31" t="s">
        <v>420</v>
      </c>
      <c r="BL154" s="28">
        <v>482</v>
      </c>
      <c r="BM154" s="31" t="s">
        <v>198</v>
      </c>
      <c r="BN154" s="31" t="s">
        <v>232</v>
      </c>
      <c r="BO154" s="31" t="s">
        <v>198</v>
      </c>
      <c r="BP154">
        <v>80.540000000000006</v>
      </c>
      <c r="BQ154">
        <v>671.17</v>
      </c>
      <c r="BR154" s="9">
        <v>8.367792207792208</v>
      </c>
      <c r="BS154" s="9"/>
      <c r="BT154" s="9"/>
      <c r="BU154" s="53"/>
      <c r="BV154" s="8"/>
    </row>
    <row r="155" spans="1:74" ht="29" x14ac:dyDescent="0.35">
      <c r="A155" s="4" t="s">
        <v>147</v>
      </c>
      <c r="B155">
        <v>2016</v>
      </c>
      <c r="C155">
        <v>2025</v>
      </c>
      <c r="D155" t="s">
        <v>179</v>
      </c>
      <c r="E155">
        <v>2017</v>
      </c>
      <c r="F155">
        <v>109</v>
      </c>
      <c r="G155" t="s">
        <v>229</v>
      </c>
      <c r="H155">
        <v>10</v>
      </c>
      <c r="I155">
        <v>10</v>
      </c>
      <c r="J155" s="5">
        <v>0.36</v>
      </c>
      <c r="K155">
        <v>173</v>
      </c>
      <c r="L155" s="107" t="s">
        <v>369</v>
      </c>
      <c r="M155" s="34">
        <v>0</v>
      </c>
      <c r="N155" s="147"/>
      <c r="O155" s="147"/>
      <c r="Q155">
        <v>3</v>
      </c>
      <c r="R155">
        <v>9</v>
      </c>
      <c r="S155">
        <v>0</v>
      </c>
      <c r="T155">
        <v>0</v>
      </c>
      <c r="U155">
        <v>0</v>
      </c>
      <c r="V155">
        <v>0</v>
      </c>
      <c r="W155">
        <v>0</v>
      </c>
      <c r="X155">
        <v>0</v>
      </c>
      <c r="Y155">
        <v>0</v>
      </c>
      <c r="Z155">
        <v>53</v>
      </c>
      <c r="AA155">
        <v>0</v>
      </c>
      <c r="AB155">
        <v>0</v>
      </c>
      <c r="AC155">
        <v>0</v>
      </c>
      <c r="AD155">
        <v>0</v>
      </c>
      <c r="AE155">
        <v>0</v>
      </c>
      <c r="AF155">
        <v>1</v>
      </c>
      <c r="AG155">
        <v>0</v>
      </c>
      <c r="AH155">
        <v>0</v>
      </c>
      <c r="AI155">
        <v>0</v>
      </c>
      <c r="AJ155">
        <v>1</v>
      </c>
      <c r="AK155">
        <v>11</v>
      </c>
      <c r="AM155">
        <v>0</v>
      </c>
      <c r="AN155">
        <v>0</v>
      </c>
      <c r="AO155">
        <v>30</v>
      </c>
      <c r="AP155">
        <v>9</v>
      </c>
      <c r="AQ155">
        <v>0</v>
      </c>
      <c r="AR155">
        <v>129</v>
      </c>
      <c r="AS155" s="28" t="s">
        <v>369</v>
      </c>
      <c r="AT155"/>
      <c r="AU155" s="28" t="s">
        <v>218</v>
      </c>
      <c r="AV155" s="28" t="s">
        <v>173</v>
      </c>
      <c r="AW155" s="28" t="s">
        <v>174</v>
      </c>
      <c r="AX155" s="28" t="s">
        <v>173</v>
      </c>
      <c r="AY155" s="28" t="s">
        <v>173</v>
      </c>
      <c r="AZ155" s="28" t="s">
        <v>173</v>
      </c>
      <c r="BA155" s="28" t="s">
        <v>175</v>
      </c>
      <c r="BB155" s="28">
        <v>2</v>
      </c>
      <c r="BC155" s="28">
        <v>2</v>
      </c>
      <c r="BD155" s="28">
        <v>2</v>
      </c>
      <c r="BE155" s="28">
        <v>2</v>
      </c>
      <c r="BF155" s="28" t="s">
        <v>231</v>
      </c>
      <c r="BG155" s="31" t="s">
        <v>420</v>
      </c>
      <c r="BL155" s="28">
        <v>482</v>
      </c>
      <c r="BM155" s="31" t="s">
        <v>198</v>
      </c>
      <c r="BN155" s="31" t="s">
        <v>232</v>
      </c>
      <c r="BO155" s="31" t="s">
        <v>198</v>
      </c>
      <c r="BP155">
        <v>80.540000000000006</v>
      </c>
      <c r="BQ155">
        <v>671.17</v>
      </c>
      <c r="BR155" s="9">
        <v>12.551688311688313</v>
      </c>
      <c r="BS155" s="9"/>
      <c r="BT155" s="9"/>
      <c r="BU155" s="53"/>
      <c r="BV155" s="8"/>
    </row>
    <row r="156" spans="1:74" ht="29" x14ac:dyDescent="0.35">
      <c r="A156" s="4" t="s">
        <v>147</v>
      </c>
      <c r="B156">
        <v>2016</v>
      </c>
      <c r="C156">
        <v>2025</v>
      </c>
      <c r="D156" t="s">
        <v>179</v>
      </c>
      <c r="E156">
        <v>2018</v>
      </c>
      <c r="F156">
        <v>109</v>
      </c>
      <c r="G156" t="s">
        <v>229</v>
      </c>
      <c r="H156">
        <v>10</v>
      </c>
      <c r="I156">
        <v>10</v>
      </c>
      <c r="J156" s="5">
        <v>0.36</v>
      </c>
      <c r="L156" s="107"/>
      <c r="M156" s="34"/>
      <c r="N156" s="147"/>
      <c r="O156" s="147"/>
      <c r="R156"/>
      <c r="Z156">
        <v>40</v>
      </c>
      <c r="AF156">
        <v>1</v>
      </c>
      <c r="AJ156">
        <v>1</v>
      </c>
      <c r="AK156">
        <v>45</v>
      </c>
      <c r="AL156">
        <v>14</v>
      </c>
      <c r="AO156">
        <v>8</v>
      </c>
      <c r="AP156">
        <v>9</v>
      </c>
      <c r="AT156"/>
      <c r="AU156" s="28" t="s">
        <v>218</v>
      </c>
      <c r="AV156" s="28" t="s">
        <v>173</v>
      </c>
      <c r="AW156" s="28" t="s">
        <v>174</v>
      </c>
      <c r="AX156" s="28" t="s">
        <v>173</v>
      </c>
      <c r="AY156" s="28" t="s">
        <v>173</v>
      </c>
      <c r="AZ156" s="28" t="s">
        <v>173</v>
      </c>
      <c r="BB156" s="28">
        <v>2</v>
      </c>
      <c r="BF156" s="28" t="s">
        <v>231</v>
      </c>
      <c r="BG156" s="31" t="s">
        <v>420</v>
      </c>
      <c r="BL156" s="28">
        <v>482</v>
      </c>
      <c r="BM156" s="31" t="s">
        <v>198</v>
      </c>
      <c r="BN156" s="31" t="s">
        <v>232</v>
      </c>
      <c r="BO156" s="31" t="s">
        <v>198</v>
      </c>
      <c r="BP156">
        <v>80.540000000000006</v>
      </c>
      <c r="BQ156">
        <v>671.17</v>
      </c>
      <c r="BR156" s="9">
        <v>12.551688311688313</v>
      </c>
      <c r="BS156" s="9"/>
      <c r="BT156" s="9"/>
      <c r="BU156" s="53"/>
      <c r="BV156" s="8"/>
    </row>
    <row r="157" spans="1:74" ht="29" x14ac:dyDescent="0.35">
      <c r="A157" s="4" t="s">
        <v>147</v>
      </c>
      <c r="B157">
        <v>2016</v>
      </c>
      <c r="C157">
        <v>2025</v>
      </c>
      <c r="D157" t="s">
        <v>179</v>
      </c>
      <c r="E157">
        <v>2019</v>
      </c>
      <c r="F157">
        <v>109</v>
      </c>
      <c r="G157" t="s">
        <v>229</v>
      </c>
      <c r="H157">
        <v>10</v>
      </c>
      <c r="I157">
        <v>10</v>
      </c>
      <c r="J157" s="5">
        <v>0.36</v>
      </c>
      <c r="L157" s="107"/>
      <c r="M157" s="34">
        <v>3</v>
      </c>
      <c r="N157" s="147"/>
      <c r="O157" s="147"/>
      <c r="R157"/>
      <c r="Z157">
        <v>40</v>
      </c>
      <c r="AF157">
        <v>2</v>
      </c>
      <c r="AJ157">
        <v>1</v>
      </c>
      <c r="AK157">
        <v>45</v>
      </c>
      <c r="AL157">
        <v>13</v>
      </c>
      <c r="AO157">
        <v>5</v>
      </c>
      <c r="AP157">
        <v>9</v>
      </c>
      <c r="AT157"/>
      <c r="AU157" s="28" t="s">
        <v>218</v>
      </c>
      <c r="AV157" s="28" t="s">
        <v>173</v>
      </c>
      <c r="AW157" s="28" t="s">
        <v>174</v>
      </c>
      <c r="AX157" s="28" t="s">
        <v>173</v>
      </c>
      <c r="AY157" s="28" t="s">
        <v>173</v>
      </c>
      <c r="AZ157" s="28" t="s">
        <v>173</v>
      </c>
      <c r="BB157" s="28">
        <v>2</v>
      </c>
      <c r="BF157" s="28" t="s">
        <v>231</v>
      </c>
      <c r="BG157" s="31" t="s">
        <v>420</v>
      </c>
      <c r="BL157" s="28">
        <v>482</v>
      </c>
      <c r="BM157" s="31" t="s">
        <v>198</v>
      </c>
      <c r="BN157" s="31" t="s">
        <v>232</v>
      </c>
      <c r="BO157" s="31" t="s">
        <v>198</v>
      </c>
      <c r="BP157">
        <v>80.540000000000006</v>
      </c>
      <c r="BQ157">
        <v>671.17</v>
      </c>
      <c r="BR157" s="9">
        <v>12.551688311688313</v>
      </c>
      <c r="BS157" s="9"/>
      <c r="BT157" s="9"/>
      <c r="BU157" s="53"/>
      <c r="BV157" s="8"/>
    </row>
    <row r="158" spans="1:74" ht="29" x14ac:dyDescent="0.35">
      <c r="A158" s="4" t="s">
        <v>147</v>
      </c>
      <c r="B158">
        <v>2016</v>
      </c>
      <c r="C158">
        <v>2025</v>
      </c>
      <c r="D158" t="s">
        <v>179</v>
      </c>
      <c r="E158">
        <v>2020</v>
      </c>
      <c r="F158">
        <v>109</v>
      </c>
      <c r="G158" t="s">
        <v>229</v>
      </c>
      <c r="H158">
        <v>10</v>
      </c>
      <c r="I158">
        <v>10</v>
      </c>
      <c r="J158" s="5">
        <v>0.36</v>
      </c>
      <c r="K158">
        <v>305</v>
      </c>
      <c r="L158" s="107" t="s">
        <v>430</v>
      </c>
      <c r="M158" s="34"/>
      <c r="N158" s="147"/>
      <c r="O158" s="147"/>
      <c r="R158"/>
      <c r="AT158"/>
      <c r="AU158" s="28" t="s">
        <v>218</v>
      </c>
      <c r="AV158" s="28" t="s">
        <v>173</v>
      </c>
      <c r="AW158" s="28" t="s">
        <v>174</v>
      </c>
      <c r="AX158" s="28" t="s">
        <v>173</v>
      </c>
      <c r="AY158" s="28" t="s">
        <v>173</v>
      </c>
      <c r="AZ158" s="28" t="s">
        <v>173</v>
      </c>
      <c r="BB158" s="28">
        <v>2</v>
      </c>
      <c r="BC158" s="28">
        <v>2</v>
      </c>
      <c r="BF158" s="28" t="s">
        <v>231</v>
      </c>
      <c r="BG158" s="31" t="s">
        <v>420</v>
      </c>
      <c r="BL158" s="28">
        <v>482</v>
      </c>
      <c r="BM158" s="31" t="s">
        <v>198</v>
      </c>
      <c r="BN158" s="31" t="s">
        <v>232</v>
      </c>
      <c r="BO158" s="31" t="s">
        <v>198</v>
      </c>
      <c r="BP158">
        <v>80.540000000000006</v>
      </c>
      <c r="BQ158">
        <v>671.17</v>
      </c>
      <c r="BR158" s="9">
        <v>12.551688311688313</v>
      </c>
      <c r="BS158" s="9"/>
      <c r="BT158" s="9"/>
      <c r="BU158" s="53"/>
      <c r="BV158" s="8"/>
    </row>
    <row r="159" spans="1:74" ht="29" x14ac:dyDescent="0.35">
      <c r="A159" s="4" t="s">
        <v>147</v>
      </c>
      <c r="B159">
        <v>2016</v>
      </c>
      <c r="C159">
        <v>2025</v>
      </c>
      <c r="D159" t="s">
        <v>179</v>
      </c>
      <c r="E159">
        <v>2021</v>
      </c>
      <c r="F159">
        <v>109</v>
      </c>
      <c r="G159" t="s">
        <v>229</v>
      </c>
      <c r="H159">
        <v>10</v>
      </c>
      <c r="I159">
        <v>10</v>
      </c>
      <c r="J159" s="5">
        <v>0.36</v>
      </c>
      <c r="K159">
        <v>305</v>
      </c>
      <c r="L159" s="107" t="s">
        <v>430</v>
      </c>
      <c r="M159" s="34"/>
      <c r="N159" s="147"/>
      <c r="O159" s="147"/>
      <c r="R159"/>
      <c r="AT159"/>
      <c r="AU159" s="28" t="s">
        <v>218</v>
      </c>
      <c r="AV159" s="28" t="s">
        <v>173</v>
      </c>
      <c r="AW159" s="28" t="s">
        <v>174</v>
      </c>
      <c r="AX159" s="28" t="s">
        <v>173</v>
      </c>
      <c r="AY159" s="28" t="s">
        <v>173</v>
      </c>
      <c r="AZ159" s="28" t="s">
        <v>173</v>
      </c>
      <c r="BB159" s="28">
        <v>2</v>
      </c>
      <c r="BC159" s="28">
        <v>2</v>
      </c>
      <c r="BF159" s="28" t="s">
        <v>231</v>
      </c>
      <c r="BG159" s="31" t="s">
        <v>420</v>
      </c>
      <c r="BL159" s="28">
        <v>482</v>
      </c>
      <c r="BM159" s="31" t="s">
        <v>198</v>
      </c>
      <c r="BN159" s="31" t="s">
        <v>232</v>
      </c>
      <c r="BO159" s="31" t="s">
        <v>198</v>
      </c>
      <c r="BP159">
        <v>80.540000000000006</v>
      </c>
      <c r="BQ159">
        <v>671.17</v>
      </c>
      <c r="BR159" s="9">
        <v>12.551688311688313</v>
      </c>
      <c r="BS159" s="9"/>
      <c r="BT159" s="9"/>
      <c r="BU159" s="53"/>
      <c r="BV159" s="8"/>
    </row>
    <row r="160" spans="1:74" ht="29" x14ac:dyDescent="0.35">
      <c r="A160" s="4" t="s">
        <v>147</v>
      </c>
      <c r="B160">
        <v>2016</v>
      </c>
      <c r="C160">
        <v>2025</v>
      </c>
      <c r="D160" t="s">
        <v>179</v>
      </c>
      <c r="E160">
        <v>2022</v>
      </c>
      <c r="F160">
        <v>109</v>
      </c>
      <c r="G160" t="s">
        <v>229</v>
      </c>
      <c r="H160">
        <v>10</v>
      </c>
      <c r="I160">
        <v>10</v>
      </c>
      <c r="J160" s="5">
        <v>0.36</v>
      </c>
      <c r="L160" s="107"/>
      <c r="M160" s="34"/>
      <c r="N160" s="147"/>
      <c r="O160" s="147"/>
      <c r="R160"/>
      <c r="AT160"/>
      <c r="AU160" s="28" t="s">
        <v>218</v>
      </c>
      <c r="AV160" s="28" t="s">
        <v>173</v>
      </c>
      <c r="AW160" s="28" t="s">
        <v>174</v>
      </c>
      <c r="AX160" s="28" t="s">
        <v>173</v>
      </c>
      <c r="AY160" s="28" t="s">
        <v>173</v>
      </c>
      <c r="AZ160" s="28" t="s">
        <v>173</v>
      </c>
      <c r="BB160" s="28">
        <v>2</v>
      </c>
      <c r="BC160" s="28">
        <v>2</v>
      </c>
      <c r="BF160" s="28" t="s">
        <v>231</v>
      </c>
      <c r="BG160" s="31" t="s">
        <v>420</v>
      </c>
      <c r="BL160" s="28">
        <v>482</v>
      </c>
      <c r="BM160" s="31" t="s">
        <v>198</v>
      </c>
      <c r="BN160" s="31" t="s">
        <v>232</v>
      </c>
      <c r="BO160" s="31" t="s">
        <v>198</v>
      </c>
      <c r="BP160">
        <v>80.540000000000006</v>
      </c>
      <c r="BQ160">
        <v>671.17</v>
      </c>
      <c r="BR160" s="9">
        <v>9.4137662337662338</v>
      </c>
      <c r="BS160" s="9"/>
      <c r="BT160" s="9"/>
      <c r="BU160" s="53"/>
      <c r="BV160" s="8"/>
    </row>
    <row r="161" spans="1:74" ht="29.5" x14ac:dyDescent="0.4">
      <c r="A161" s="4" t="s">
        <v>147</v>
      </c>
      <c r="B161">
        <v>2016</v>
      </c>
      <c r="C161">
        <v>2025</v>
      </c>
      <c r="D161" t="s">
        <v>179</v>
      </c>
      <c r="E161" s="160">
        <v>2023</v>
      </c>
      <c r="F161">
        <v>109</v>
      </c>
      <c r="G161" t="s">
        <v>229</v>
      </c>
      <c r="H161">
        <v>10</v>
      </c>
      <c r="I161" s="160"/>
      <c r="J161" s="52"/>
      <c r="L161" s="107"/>
      <c r="N161" s="147"/>
      <c r="O161" s="147"/>
      <c r="R161"/>
      <c r="AS161"/>
      <c r="AT161"/>
      <c r="AU161" s="162"/>
      <c r="AV161" s="160"/>
      <c r="AW161" s="160"/>
      <c r="AX161" s="160"/>
      <c r="AY161" s="160"/>
      <c r="AZ161" s="160"/>
      <c r="BA161"/>
      <c r="BB161"/>
      <c r="BC161"/>
      <c r="BD161"/>
      <c r="BE161"/>
      <c r="BL161"/>
      <c r="BM161" s="31"/>
      <c r="BN161" s="31"/>
      <c r="BO161" s="8"/>
      <c r="BP161" s="8"/>
      <c r="BQ161" s="8"/>
      <c r="BR161" s="8"/>
      <c r="BS161" s="95"/>
      <c r="BT161" s="95"/>
      <c r="BU161" s="53"/>
      <c r="BV161" s="8"/>
    </row>
    <row r="162" spans="1:74" ht="29.5" x14ac:dyDescent="0.4">
      <c r="A162" s="4" t="s">
        <v>147</v>
      </c>
      <c r="B162">
        <v>2016</v>
      </c>
      <c r="C162">
        <v>2025</v>
      </c>
      <c r="D162" t="s">
        <v>179</v>
      </c>
      <c r="E162" s="160">
        <v>2024</v>
      </c>
      <c r="F162">
        <v>109</v>
      </c>
      <c r="G162" t="s">
        <v>229</v>
      </c>
      <c r="H162">
        <v>10</v>
      </c>
      <c r="I162" s="160"/>
      <c r="J162" s="52"/>
      <c r="L162" s="107"/>
      <c r="N162" s="147"/>
      <c r="O162" s="147"/>
      <c r="R162"/>
      <c r="AS162"/>
      <c r="AT162"/>
      <c r="AU162" s="162"/>
      <c r="AV162" s="160"/>
      <c r="AW162" s="160"/>
      <c r="AX162" s="160"/>
      <c r="AY162" s="160"/>
      <c r="AZ162" s="160"/>
      <c r="BA162"/>
      <c r="BB162"/>
      <c r="BC162"/>
      <c r="BD162"/>
      <c r="BE162"/>
      <c r="BL162"/>
      <c r="BM162" s="31"/>
      <c r="BN162" s="31"/>
      <c r="BO162" s="8"/>
      <c r="BP162" s="8"/>
      <c r="BQ162" s="8"/>
      <c r="BR162" s="8"/>
      <c r="BS162" s="95"/>
      <c r="BT162" s="95"/>
      <c r="BU162" s="53"/>
      <c r="BV162" s="8"/>
    </row>
    <row r="163" spans="1:74" s="13" customFormat="1" ht="29.5" x14ac:dyDescent="0.4">
      <c r="A163" s="65" t="s">
        <v>147</v>
      </c>
      <c r="B163" s="13">
        <v>2016</v>
      </c>
      <c r="C163" s="13">
        <v>2025</v>
      </c>
      <c r="D163" s="13" t="s">
        <v>179</v>
      </c>
      <c r="E163" s="163">
        <v>2025</v>
      </c>
      <c r="F163" s="13">
        <v>109</v>
      </c>
      <c r="G163" s="13" t="s">
        <v>229</v>
      </c>
      <c r="H163" s="13">
        <v>10</v>
      </c>
      <c r="I163" s="163"/>
      <c r="J163" s="164"/>
      <c r="L163" s="108"/>
      <c r="N163" s="148"/>
      <c r="O163" s="148"/>
      <c r="AU163" s="165"/>
      <c r="AV163" s="163"/>
      <c r="AW163" s="163"/>
      <c r="AX163" s="163"/>
      <c r="AY163" s="163"/>
      <c r="AZ163" s="163"/>
      <c r="BF163" s="118"/>
      <c r="BG163" s="128"/>
      <c r="BH163" s="118"/>
      <c r="BI163" s="118"/>
      <c r="BJ163" s="118"/>
      <c r="BK163" s="118"/>
      <c r="BM163" s="128"/>
      <c r="BN163" s="128"/>
      <c r="BO163" s="47"/>
      <c r="BP163" s="47"/>
      <c r="BQ163" s="47"/>
      <c r="BR163" s="47"/>
      <c r="BS163" s="166"/>
      <c r="BT163" s="166"/>
      <c r="BU163" s="55"/>
      <c r="BV163" s="47"/>
    </row>
    <row r="164" spans="1:74" ht="43.5" x14ac:dyDescent="0.35">
      <c r="A164" s="3" t="s">
        <v>148</v>
      </c>
      <c r="B164" s="40">
        <v>2008</v>
      </c>
      <c r="C164" s="40">
        <v>2026</v>
      </c>
      <c r="D164" s="40" t="s">
        <v>179</v>
      </c>
      <c r="E164" s="6">
        <v>2008</v>
      </c>
      <c r="F164" s="40">
        <v>216</v>
      </c>
      <c r="G164" s="6" t="s">
        <v>168</v>
      </c>
      <c r="H164" s="40">
        <v>25</v>
      </c>
      <c r="I164" s="40"/>
      <c r="J164" s="14">
        <v>0.93</v>
      </c>
      <c r="K164" s="6">
        <v>312</v>
      </c>
      <c r="L164" s="102" t="s">
        <v>405</v>
      </c>
      <c r="M164" s="35">
        <v>17</v>
      </c>
      <c r="N164" s="4"/>
      <c r="O164" s="4"/>
      <c r="Q164" s="15">
        <v>8</v>
      </c>
      <c r="R164" s="15">
        <v>1</v>
      </c>
      <c r="S164" s="15">
        <v>13</v>
      </c>
      <c r="T164" s="15">
        <v>0</v>
      </c>
      <c r="U164" s="15">
        <v>0</v>
      </c>
      <c r="V164" s="15">
        <v>12</v>
      </c>
      <c r="W164" s="15">
        <v>8</v>
      </c>
      <c r="X164" s="15">
        <v>3</v>
      </c>
      <c r="Y164" s="15">
        <v>25</v>
      </c>
      <c r="Z164" s="15">
        <v>33</v>
      </c>
      <c r="AA164" s="15">
        <v>47</v>
      </c>
      <c r="AB164" s="15">
        <v>11</v>
      </c>
      <c r="AC164" s="15">
        <v>7</v>
      </c>
      <c r="AD164" s="15">
        <v>3</v>
      </c>
      <c r="AE164" s="15">
        <v>2</v>
      </c>
      <c r="AF164" s="15">
        <v>6</v>
      </c>
      <c r="AG164" s="15">
        <v>2</v>
      </c>
      <c r="AH164" s="15">
        <v>2</v>
      </c>
      <c r="AI164" s="15">
        <v>7</v>
      </c>
      <c r="AJ164" s="15">
        <v>23</v>
      </c>
      <c r="AK164" s="15">
        <v>4</v>
      </c>
      <c r="AL164" s="15">
        <v>23</v>
      </c>
      <c r="AM164" s="15">
        <v>4</v>
      </c>
      <c r="AN164" s="15">
        <v>2</v>
      </c>
      <c r="AO164" s="15">
        <v>12</v>
      </c>
      <c r="AP164" s="15">
        <v>29</v>
      </c>
      <c r="AQ164" s="15">
        <v>17</v>
      </c>
      <c r="AR164" s="15">
        <v>312</v>
      </c>
      <c r="AS164" s="102" t="s">
        <v>405</v>
      </c>
      <c r="AT164" s="6">
        <v>0</v>
      </c>
      <c r="AU164" s="27" t="s">
        <v>172</v>
      </c>
      <c r="AV164" s="123" t="s">
        <v>174</v>
      </c>
      <c r="AW164" s="123" t="s">
        <v>174</v>
      </c>
      <c r="AX164" s="123" t="s">
        <v>173</v>
      </c>
      <c r="AY164" s="123" t="s">
        <v>173</v>
      </c>
      <c r="AZ164" s="123" t="s">
        <v>173</v>
      </c>
      <c r="BA164" s="30" t="s">
        <v>241</v>
      </c>
      <c r="BB164" s="30">
        <v>3</v>
      </c>
      <c r="BC164" s="30">
        <v>2</v>
      </c>
      <c r="BD164" s="30">
        <v>3</v>
      </c>
      <c r="BE164" s="30">
        <v>2.67</v>
      </c>
      <c r="BF164" s="30" t="s">
        <v>259</v>
      </c>
      <c r="BG164" s="130">
        <v>268</v>
      </c>
      <c r="BH164" s="30"/>
      <c r="BI164" s="30"/>
      <c r="BJ164" s="30"/>
      <c r="BK164" s="30"/>
      <c r="BL164" s="30">
        <v>372</v>
      </c>
      <c r="BM164" s="130" t="s">
        <v>177</v>
      </c>
      <c r="BN164" s="130" t="s">
        <v>191</v>
      </c>
      <c r="BO164" s="130" t="s">
        <v>187</v>
      </c>
      <c r="BP164" s="6">
        <v>238.88</v>
      </c>
      <c r="BQ164" s="6">
        <v>238.88</v>
      </c>
      <c r="BR164" s="84">
        <v>4.21</v>
      </c>
      <c r="BS164" s="84"/>
      <c r="BT164" s="84"/>
      <c r="BU164" s="53"/>
      <c r="BV164" s="8"/>
    </row>
    <row r="165" spans="1:74" ht="43.5" x14ac:dyDescent="0.35">
      <c r="A165" s="3" t="s">
        <v>148</v>
      </c>
      <c r="B165" s="40">
        <v>2008</v>
      </c>
      <c r="C165" s="40">
        <v>2026</v>
      </c>
      <c r="D165" s="40" t="s">
        <v>179</v>
      </c>
      <c r="E165" s="6">
        <v>2009</v>
      </c>
      <c r="F165" s="40">
        <v>216</v>
      </c>
      <c r="G165" s="6" t="s">
        <v>168</v>
      </c>
      <c r="H165" s="40">
        <v>25</v>
      </c>
      <c r="I165" s="40">
        <v>27</v>
      </c>
      <c r="J165" s="14">
        <v>0.93</v>
      </c>
      <c r="K165" s="6">
        <v>303</v>
      </c>
      <c r="L165" s="102" t="s">
        <v>405</v>
      </c>
      <c r="M165" s="35"/>
      <c r="N165" s="4"/>
      <c r="O165" s="4"/>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02"/>
      <c r="AT165" s="6"/>
      <c r="AU165" s="27" t="s">
        <v>172</v>
      </c>
      <c r="AV165" s="123" t="s">
        <v>174</v>
      </c>
      <c r="AW165" s="123" t="s">
        <v>174</v>
      </c>
      <c r="AX165" s="123" t="s">
        <v>173</v>
      </c>
      <c r="AY165" s="123" t="s">
        <v>173</v>
      </c>
      <c r="AZ165" s="123" t="s">
        <v>173</v>
      </c>
      <c r="BA165" s="30" t="s">
        <v>241</v>
      </c>
      <c r="BB165" s="30">
        <v>3</v>
      </c>
      <c r="BC165" s="30">
        <v>2</v>
      </c>
      <c r="BD165" s="30">
        <v>3</v>
      </c>
      <c r="BE165" s="30">
        <v>2.67</v>
      </c>
      <c r="BF165" s="30" t="s">
        <v>259</v>
      </c>
      <c r="BG165" s="130">
        <v>268</v>
      </c>
      <c r="BH165" s="30"/>
      <c r="BI165" s="30"/>
      <c r="BJ165" s="30"/>
      <c r="BK165" s="30"/>
      <c r="BL165" s="30">
        <v>372</v>
      </c>
      <c r="BM165" s="130" t="s">
        <v>177</v>
      </c>
      <c r="BN165" s="130" t="s">
        <v>191</v>
      </c>
      <c r="BO165" s="130" t="s">
        <v>187</v>
      </c>
      <c r="BP165" s="6">
        <v>238.88</v>
      </c>
      <c r="BQ165" s="6">
        <v>238.88</v>
      </c>
      <c r="BR165" s="84">
        <v>16.86</v>
      </c>
      <c r="BS165" s="84"/>
      <c r="BT165" s="84"/>
      <c r="BU165" s="53"/>
      <c r="BV165" s="8"/>
    </row>
    <row r="166" spans="1:74" ht="43.5" x14ac:dyDescent="0.35">
      <c r="A166" s="3" t="s">
        <v>148</v>
      </c>
      <c r="B166" s="40">
        <v>2008</v>
      </c>
      <c r="C166" s="40">
        <v>2026</v>
      </c>
      <c r="D166" s="40" t="s">
        <v>179</v>
      </c>
      <c r="E166" s="6">
        <v>2010</v>
      </c>
      <c r="F166" s="40">
        <v>216</v>
      </c>
      <c r="G166" s="6" t="s">
        <v>168</v>
      </c>
      <c r="H166" s="40">
        <v>25</v>
      </c>
      <c r="I166" s="40">
        <v>27</v>
      </c>
      <c r="J166" s="14">
        <v>0.93</v>
      </c>
      <c r="K166" s="6">
        <v>265</v>
      </c>
      <c r="L166" s="102" t="s">
        <v>405</v>
      </c>
      <c r="M166" s="35"/>
      <c r="N166" s="4"/>
      <c r="O166" s="4"/>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02"/>
      <c r="AT166" s="6"/>
      <c r="AU166" s="27" t="s">
        <v>172</v>
      </c>
      <c r="AV166" s="123" t="s">
        <v>174</v>
      </c>
      <c r="AW166" s="123" t="s">
        <v>174</v>
      </c>
      <c r="AX166" s="123" t="s">
        <v>173</v>
      </c>
      <c r="AY166" s="123" t="s">
        <v>173</v>
      </c>
      <c r="AZ166" s="123" t="s">
        <v>173</v>
      </c>
      <c r="BA166" s="30" t="s">
        <v>241</v>
      </c>
      <c r="BB166" s="30">
        <v>3</v>
      </c>
      <c r="BC166" s="30">
        <v>2</v>
      </c>
      <c r="BD166" s="30">
        <v>3</v>
      </c>
      <c r="BE166" s="30">
        <v>2.67</v>
      </c>
      <c r="BF166" s="30" t="s">
        <v>259</v>
      </c>
      <c r="BG166" s="130">
        <v>268</v>
      </c>
      <c r="BH166" s="30"/>
      <c r="BI166" s="30"/>
      <c r="BJ166" s="30"/>
      <c r="BK166" s="30"/>
      <c r="BL166" s="30">
        <v>372</v>
      </c>
      <c r="BM166" s="130" t="s">
        <v>177</v>
      </c>
      <c r="BN166" s="130" t="s">
        <v>191</v>
      </c>
      <c r="BO166" s="130" t="s">
        <v>187</v>
      </c>
      <c r="BP166" s="6">
        <v>238.88</v>
      </c>
      <c r="BQ166" s="6">
        <v>238.88</v>
      </c>
      <c r="BR166" s="84">
        <v>16.86</v>
      </c>
      <c r="BS166" s="84"/>
      <c r="BT166" s="84"/>
      <c r="BU166" s="53"/>
      <c r="BV166" s="8"/>
    </row>
    <row r="167" spans="1:74" ht="43.5" x14ac:dyDescent="0.35">
      <c r="A167" s="3" t="s">
        <v>148</v>
      </c>
      <c r="B167" s="40">
        <v>2008</v>
      </c>
      <c r="C167" s="40">
        <v>2026</v>
      </c>
      <c r="D167" s="40" t="s">
        <v>179</v>
      </c>
      <c r="E167" s="6">
        <v>2011</v>
      </c>
      <c r="F167" s="40">
        <v>216</v>
      </c>
      <c r="G167" s="6" t="s">
        <v>168</v>
      </c>
      <c r="H167" s="40">
        <v>25</v>
      </c>
      <c r="I167" s="40">
        <v>27</v>
      </c>
      <c r="J167" s="14">
        <v>0.93</v>
      </c>
      <c r="K167" s="6">
        <v>281</v>
      </c>
      <c r="L167" s="102" t="s">
        <v>405</v>
      </c>
      <c r="M167" s="35"/>
      <c r="N167" s="4"/>
      <c r="O167" s="4"/>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02"/>
      <c r="AT167" s="6"/>
      <c r="AU167" s="27" t="s">
        <v>172</v>
      </c>
      <c r="AV167" s="123" t="s">
        <v>174</v>
      </c>
      <c r="AW167" s="123" t="s">
        <v>174</v>
      </c>
      <c r="AX167" s="123" t="s">
        <v>173</v>
      </c>
      <c r="AY167" s="123" t="s">
        <v>173</v>
      </c>
      <c r="AZ167" s="123" t="s">
        <v>173</v>
      </c>
      <c r="BA167" s="30" t="s">
        <v>241</v>
      </c>
      <c r="BB167" s="30">
        <v>3</v>
      </c>
      <c r="BC167" s="30">
        <v>2</v>
      </c>
      <c r="BD167" s="30">
        <v>3</v>
      </c>
      <c r="BE167" s="30">
        <v>2.67</v>
      </c>
      <c r="BF167" s="30" t="s">
        <v>259</v>
      </c>
      <c r="BG167" s="130">
        <v>268</v>
      </c>
      <c r="BH167" s="30"/>
      <c r="BI167" s="30"/>
      <c r="BJ167" s="30"/>
      <c r="BK167" s="30"/>
      <c r="BL167" s="30">
        <v>372</v>
      </c>
      <c r="BM167" s="130" t="s">
        <v>177</v>
      </c>
      <c r="BN167" s="130" t="s">
        <v>191</v>
      </c>
      <c r="BO167" s="130" t="s">
        <v>187</v>
      </c>
      <c r="BP167" s="6">
        <v>238.88</v>
      </c>
      <c r="BQ167" s="6">
        <v>238.88</v>
      </c>
      <c r="BR167" s="84">
        <v>16.86</v>
      </c>
      <c r="BS167" s="84"/>
      <c r="BT167" s="84"/>
      <c r="BU167" s="53"/>
      <c r="BV167" s="8"/>
    </row>
    <row r="168" spans="1:74" ht="43.5" x14ac:dyDescent="0.35">
      <c r="A168" s="3" t="s">
        <v>148</v>
      </c>
      <c r="B168" s="40">
        <v>2008</v>
      </c>
      <c r="C168" s="40">
        <v>2026</v>
      </c>
      <c r="D168" s="40" t="s">
        <v>179</v>
      </c>
      <c r="E168" s="6">
        <v>2012</v>
      </c>
      <c r="F168" s="40">
        <v>216</v>
      </c>
      <c r="G168" s="6" t="s">
        <v>168</v>
      </c>
      <c r="H168" s="40">
        <v>25</v>
      </c>
      <c r="I168" s="40">
        <v>27</v>
      </c>
      <c r="J168" s="14">
        <v>0.93</v>
      </c>
      <c r="K168" s="6">
        <v>256</v>
      </c>
      <c r="L168" s="102" t="s">
        <v>405</v>
      </c>
      <c r="M168" s="35"/>
      <c r="N168" s="4"/>
      <c r="O168" s="4"/>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02"/>
      <c r="AT168" s="6"/>
      <c r="AU168" s="27" t="s">
        <v>172</v>
      </c>
      <c r="AV168" s="123" t="s">
        <v>174</v>
      </c>
      <c r="AW168" s="123" t="s">
        <v>174</v>
      </c>
      <c r="AX168" s="123" t="s">
        <v>173</v>
      </c>
      <c r="AY168" s="123" t="s">
        <v>173</v>
      </c>
      <c r="AZ168" s="123" t="s">
        <v>173</v>
      </c>
      <c r="BA168" s="30" t="s">
        <v>241</v>
      </c>
      <c r="BB168" s="30">
        <v>3</v>
      </c>
      <c r="BC168" s="30">
        <v>2</v>
      </c>
      <c r="BD168" s="30">
        <v>3</v>
      </c>
      <c r="BE168" s="30">
        <v>2.67</v>
      </c>
      <c r="BF168" s="30" t="s">
        <v>259</v>
      </c>
      <c r="BG168" s="130">
        <v>268</v>
      </c>
      <c r="BH168" s="30"/>
      <c r="BI168" s="30"/>
      <c r="BJ168" s="30"/>
      <c r="BK168" s="30"/>
      <c r="BL168" s="30">
        <v>372</v>
      </c>
      <c r="BM168" s="130" t="s">
        <v>177</v>
      </c>
      <c r="BN168" s="130" t="s">
        <v>191</v>
      </c>
      <c r="BO168" s="130" t="s">
        <v>187</v>
      </c>
      <c r="BP168" s="6">
        <v>238.88</v>
      </c>
      <c r="BQ168" s="6">
        <v>238.88</v>
      </c>
      <c r="BR168" s="84">
        <v>16.86</v>
      </c>
      <c r="BS168" s="84"/>
      <c r="BT168" s="84"/>
      <c r="BU168" s="53"/>
      <c r="BV168" s="8"/>
    </row>
    <row r="169" spans="1:74" ht="43.5" x14ac:dyDescent="0.35">
      <c r="A169" s="3" t="s">
        <v>148</v>
      </c>
      <c r="B169" s="40">
        <v>2008</v>
      </c>
      <c r="C169" s="40">
        <v>2026</v>
      </c>
      <c r="D169" s="40" t="s">
        <v>179</v>
      </c>
      <c r="E169" s="6">
        <v>2013</v>
      </c>
      <c r="F169" s="40">
        <v>216</v>
      </c>
      <c r="G169" s="6" t="s">
        <v>168</v>
      </c>
      <c r="H169" s="40">
        <v>25</v>
      </c>
      <c r="I169" s="40">
        <v>27</v>
      </c>
      <c r="J169" s="14">
        <v>0.93</v>
      </c>
      <c r="K169" s="6">
        <v>259</v>
      </c>
      <c r="L169" s="102" t="s">
        <v>405</v>
      </c>
      <c r="M169" s="35"/>
      <c r="N169" s="4"/>
      <c r="O169" s="4"/>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02"/>
      <c r="AT169" s="6"/>
      <c r="AU169" s="27" t="s">
        <v>172</v>
      </c>
      <c r="AV169" s="123" t="s">
        <v>174</v>
      </c>
      <c r="AW169" s="123" t="s">
        <v>174</v>
      </c>
      <c r="AX169" s="123" t="s">
        <v>173</v>
      </c>
      <c r="AY169" s="123" t="s">
        <v>173</v>
      </c>
      <c r="AZ169" s="123" t="s">
        <v>173</v>
      </c>
      <c r="BA169" s="30" t="s">
        <v>241</v>
      </c>
      <c r="BB169" s="30">
        <v>3</v>
      </c>
      <c r="BC169" s="30">
        <v>2</v>
      </c>
      <c r="BD169" s="30">
        <v>3</v>
      </c>
      <c r="BE169" s="30">
        <v>2.67</v>
      </c>
      <c r="BF169" s="30" t="s">
        <v>259</v>
      </c>
      <c r="BG169" s="130">
        <v>268</v>
      </c>
      <c r="BH169" s="30"/>
      <c r="BI169" s="30"/>
      <c r="BJ169" s="30"/>
      <c r="BK169" s="30"/>
      <c r="BL169" s="30">
        <v>372</v>
      </c>
      <c r="BM169" s="130" t="s">
        <v>177</v>
      </c>
      <c r="BN169" s="130" t="s">
        <v>191</v>
      </c>
      <c r="BO169" s="130" t="s">
        <v>187</v>
      </c>
      <c r="BP169" s="6">
        <v>238.88</v>
      </c>
      <c r="BQ169" s="6">
        <v>238.88</v>
      </c>
      <c r="BR169" s="84">
        <v>16.86</v>
      </c>
      <c r="BS169" s="84"/>
      <c r="BT169" s="84"/>
      <c r="BU169" s="53"/>
      <c r="BV169" s="8"/>
    </row>
    <row r="170" spans="1:74" ht="43.5" x14ac:dyDescent="0.35">
      <c r="A170" s="3" t="s">
        <v>148</v>
      </c>
      <c r="B170" s="40">
        <v>2008</v>
      </c>
      <c r="C170" s="40">
        <v>2026</v>
      </c>
      <c r="D170" s="40" t="s">
        <v>179</v>
      </c>
      <c r="E170" s="6">
        <v>2014</v>
      </c>
      <c r="F170" s="40">
        <v>216</v>
      </c>
      <c r="G170" s="6" t="s">
        <v>168</v>
      </c>
      <c r="H170" s="40">
        <v>25</v>
      </c>
      <c r="I170" s="40">
        <v>27</v>
      </c>
      <c r="J170" s="14">
        <v>0.93</v>
      </c>
      <c r="K170" s="6">
        <v>258</v>
      </c>
      <c r="L170" s="102" t="s">
        <v>405</v>
      </c>
      <c r="M170" s="35"/>
      <c r="N170" s="4"/>
      <c r="O170" s="4"/>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v>19</v>
      </c>
      <c r="AR170" s="15"/>
      <c r="AS170" s="102"/>
      <c r="AT170" s="6"/>
      <c r="AU170" s="27" t="s">
        <v>172</v>
      </c>
      <c r="AV170" s="123" t="s">
        <v>174</v>
      </c>
      <c r="AW170" s="123" t="s">
        <v>174</v>
      </c>
      <c r="AX170" s="123" t="s">
        <v>173</v>
      </c>
      <c r="AY170" s="123" t="s">
        <v>173</v>
      </c>
      <c r="AZ170" s="123" t="s">
        <v>173</v>
      </c>
      <c r="BA170" s="30" t="s">
        <v>241</v>
      </c>
      <c r="BB170" s="30">
        <v>3</v>
      </c>
      <c r="BC170" s="30">
        <v>2</v>
      </c>
      <c r="BD170" s="30">
        <v>3</v>
      </c>
      <c r="BE170" s="30">
        <v>2.67</v>
      </c>
      <c r="BF170" s="30" t="s">
        <v>259</v>
      </c>
      <c r="BG170" s="130">
        <v>268</v>
      </c>
      <c r="BH170" s="30"/>
      <c r="BI170" s="30"/>
      <c r="BJ170" s="30"/>
      <c r="BK170" s="30"/>
      <c r="BL170" s="30">
        <v>372</v>
      </c>
      <c r="BM170" s="130" t="s">
        <v>177</v>
      </c>
      <c r="BN170" s="130" t="s">
        <v>191</v>
      </c>
      <c r="BO170" s="130" t="s">
        <v>187</v>
      </c>
      <c r="BP170" s="6">
        <v>238.88</v>
      </c>
      <c r="BQ170" s="6">
        <v>238.88</v>
      </c>
      <c r="BR170" s="84">
        <v>16.86</v>
      </c>
      <c r="BS170" s="84"/>
      <c r="BT170" s="84"/>
      <c r="BU170" s="53"/>
      <c r="BV170" s="8"/>
    </row>
    <row r="171" spans="1:74" ht="43.5" x14ac:dyDescent="0.35">
      <c r="A171" s="3" t="s">
        <v>148</v>
      </c>
      <c r="B171" s="40">
        <v>2008</v>
      </c>
      <c r="C171" s="40">
        <v>2026</v>
      </c>
      <c r="D171" s="40" t="s">
        <v>179</v>
      </c>
      <c r="E171" s="6">
        <v>2015</v>
      </c>
      <c r="F171" s="40">
        <v>216</v>
      </c>
      <c r="G171" s="6" t="s">
        <v>168</v>
      </c>
      <c r="H171" s="40">
        <v>25</v>
      </c>
      <c r="I171" s="40">
        <v>27</v>
      </c>
      <c r="J171" s="14">
        <v>0.93</v>
      </c>
      <c r="K171" s="6">
        <v>203</v>
      </c>
      <c r="L171" s="102" t="s">
        <v>386</v>
      </c>
      <c r="M171" s="35"/>
      <c r="N171" s="4"/>
      <c r="O171" s="4"/>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02"/>
      <c r="AT171" s="6"/>
      <c r="AU171" s="27" t="s">
        <v>172</v>
      </c>
      <c r="AV171" s="123" t="s">
        <v>174</v>
      </c>
      <c r="AW171" s="123" t="s">
        <v>174</v>
      </c>
      <c r="AX171" s="123" t="s">
        <v>173</v>
      </c>
      <c r="AY171" s="123" t="s">
        <v>173</v>
      </c>
      <c r="AZ171" s="123" t="s">
        <v>173</v>
      </c>
      <c r="BA171" s="30" t="s">
        <v>241</v>
      </c>
      <c r="BB171" s="30">
        <v>3</v>
      </c>
      <c r="BC171" s="30">
        <v>2</v>
      </c>
      <c r="BD171" s="30">
        <v>3</v>
      </c>
      <c r="BE171" s="30">
        <v>2.67</v>
      </c>
      <c r="BF171" s="30" t="s">
        <v>259</v>
      </c>
      <c r="BG171" s="130">
        <v>268</v>
      </c>
      <c r="BH171" s="30"/>
      <c r="BI171" s="30"/>
      <c r="BJ171" s="30"/>
      <c r="BK171" s="30"/>
      <c r="BL171" s="30">
        <v>372</v>
      </c>
      <c r="BM171" s="130" t="s">
        <v>177</v>
      </c>
      <c r="BN171" s="130" t="s">
        <v>191</v>
      </c>
      <c r="BO171" s="130" t="s">
        <v>187</v>
      </c>
      <c r="BP171" s="6">
        <v>238.88</v>
      </c>
      <c r="BQ171" s="6">
        <v>238.88</v>
      </c>
      <c r="BR171" s="84">
        <v>16.86</v>
      </c>
      <c r="BS171" s="84"/>
      <c r="BT171" s="84"/>
      <c r="BU171" s="53"/>
      <c r="BV171" s="8"/>
    </row>
    <row r="172" spans="1:74" ht="43.5" x14ac:dyDescent="0.35">
      <c r="A172" s="3" t="s">
        <v>148</v>
      </c>
      <c r="B172" s="40">
        <v>2008</v>
      </c>
      <c r="C172" s="40">
        <v>2026</v>
      </c>
      <c r="D172" s="40" t="s">
        <v>179</v>
      </c>
      <c r="E172" s="6">
        <v>2016</v>
      </c>
      <c r="F172" s="40">
        <v>216</v>
      </c>
      <c r="G172" s="6" t="s">
        <v>168</v>
      </c>
      <c r="H172" s="40">
        <v>25</v>
      </c>
      <c r="I172" s="40">
        <v>27</v>
      </c>
      <c r="J172" s="14">
        <v>0.93</v>
      </c>
      <c r="K172" s="6">
        <v>207</v>
      </c>
      <c r="L172" s="102" t="s">
        <v>368</v>
      </c>
      <c r="M172" s="35"/>
      <c r="N172" s="4"/>
      <c r="O172" s="4"/>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02"/>
      <c r="AT172" s="6"/>
      <c r="AU172" s="27" t="s">
        <v>172</v>
      </c>
      <c r="AV172" s="123" t="s">
        <v>174</v>
      </c>
      <c r="AW172" s="123" t="s">
        <v>174</v>
      </c>
      <c r="AX172" s="123" t="s">
        <v>173</v>
      </c>
      <c r="AY172" s="123" t="s">
        <v>173</v>
      </c>
      <c r="AZ172" s="123" t="s">
        <v>173</v>
      </c>
      <c r="BA172" s="30" t="s">
        <v>241</v>
      </c>
      <c r="BB172" s="30">
        <v>3</v>
      </c>
      <c r="BC172" s="30">
        <v>2</v>
      </c>
      <c r="BD172" s="30">
        <v>3</v>
      </c>
      <c r="BE172" s="30">
        <v>2.67</v>
      </c>
      <c r="BF172" s="30" t="s">
        <v>259</v>
      </c>
      <c r="BG172" s="130">
        <v>268</v>
      </c>
      <c r="BH172" s="30"/>
      <c r="BI172" s="30"/>
      <c r="BJ172" s="30"/>
      <c r="BK172" s="30"/>
      <c r="BL172" s="30">
        <v>372</v>
      </c>
      <c r="BM172" s="130" t="s">
        <v>177</v>
      </c>
      <c r="BN172" s="130" t="s">
        <v>191</v>
      </c>
      <c r="BO172" s="130" t="s">
        <v>187</v>
      </c>
      <c r="BP172" s="6">
        <v>238.88</v>
      </c>
      <c r="BQ172" s="6">
        <v>238.88</v>
      </c>
      <c r="BR172" s="84">
        <v>16.86</v>
      </c>
      <c r="BS172" s="84"/>
      <c r="BT172" s="84"/>
      <c r="BU172" s="53"/>
      <c r="BV172" s="8"/>
    </row>
    <row r="173" spans="1:74" ht="43.5" x14ac:dyDescent="0.35">
      <c r="A173" s="3" t="s">
        <v>148</v>
      </c>
      <c r="B173" s="40">
        <v>2008</v>
      </c>
      <c r="C173" s="40">
        <v>2026</v>
      </c>
      <c r="D173" s="40" t="s">
        <v>179</v>
      </c>
      <c r="E173" s="40">
        <v>2017</v>
      </c>
      <c r="F173" s="40">
        <v>216</v>
      </c>
      <c r="G173" s="6" t="s">
        <v>168</v>
      </c>
      <c r="H173" s="40">
        <v>25</v>
      </c>
      <c r="I173" s="40">
        <v>28</v>
      </c>
      <c r="J173" s="14">
        <v>0.93</v>
      </c>
      <c r="K173" s="6">
        <v>207</v>
      </c>
      <c r="L173" s="102" t="s">
        <v>369</v>
      </c>
      <c r="M173" s="35"/>
      <c r="N173" s="4"/>
      <c r="O173" s="4"/>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02"/>
      <c r="AT173" s="6"/>
      <c r="AU173" s="27" t="s">
        <v>172</v>
      </c>
      <c r="AV173" s="123" t="s">
        <v>174</v>
      </c>
      <c r="AW173" s="123" t="s">
        <v>174</v>
      </c>
      <c r="AX173" s="123" t="s">
        <v>173</v>
      </c>
      <c r="AY173" s="123" t="s">
        <v>173</v>
      </c>
      <c r="AZ173" s="123" t="s">
        <v>173</v>
      </c>
      <c r="BA173" s="30" t="s">
        <v>241</v>
      </c>
      <c r="BB173" s="30">
        <v>3</v>
      </c>
      <c r="BC173" s="30">
        <v>2</v>
      </c>
      <c r="BD173" s="30">
        <v>3</v>
      </c>
      <c r="BE173" s="30">
        <v>2.67</v>
      </c>
      <c r="BF173" s="30" t="s">
        <v>259</v>
      </c>
      <c r="BG173" s="130">
        <v>268</v>
      </c>
      <c r="BH173" s="30"/>
      <c r="BI173" s="30"/>
      <c r="BJ173" s="30"/>
      <c r="BK173" s="30"/>
      <c r="BL173" s="30">
        <v>372</v>
      </c>
      <c r="BM173" s="130" t="s">
        <v>177</v>
      </c>
      <c r="BN173" s="130" t="s">
        <v>191</v>
      </c>
      <c r="BO173" s="130" t="s">
        <v>187</v>
      </c>
      <c r="BP173" s="6">
        <v>238.88</v>
      </c>
      <c r="BQ173" s="6">
        <v>238.88</v>
      </c>
      <c r="BR173" s="84">
        <v>16.86</v>
      </c>
      <c r="BS173" s="84"/>
      <c r="BT173" s="84"/>
      <c r="BU173" s="53"/>
      <c r="BV173" s="8"/>
    </row>
    <row r="174" spans="1:74" ht="43.5" x14ac:dyDescent="0.35">
      <c r="A174" s="3" t="s">
        <v>148</v>
      </c>
      <c r="B174" s="40">
        <v>2008</v>
      </c>
      <c r="C174" s="40">
        <v>2026</v>
      </c>
      <c r="D174" s="40" t="s">
        <v>179</v>
      </c>
      <c r="E174" s="40">
        <v>2018</v>
      </c>
      <c r="F174" s="40">
        <v>216</v>
      </c>
      <c r="G174" s="6" t="s">
        <v>168</v>
      </c>
      <c r="H174" s="40">
        <v>25</v>
      </c>
      <c r="I174" s="40">
        <v>28</v>
      </c>
      <c r="J174" s="14">
        <v>0.93</v>
      </c>
      <c r="K174" s="6">
        <v>206</v>
      </c>
      <c r="L174" s="102" t="s">
        <v>431</v>
      </c>
      <c r="M174" s="35"/>
      <c r="N174" s="4"/>
      <c r="O174" s="4"/>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02"/>
      <c r="AT174" s="6"/>
      <c r="AU174" s="27" t="s">
        <v>172</v>
      </c>
      <c r="AV174" s="123" t="s">
        <v>174</v>
      </c>
      <c r="AW174" s="123" t="s">
        <v>174</v>
      </c>
      <c r="AX174" s="123" t="s">
        <v>173</v>
      </c>
      <c r="AY174" s="123" t="s">
        <v>173</v>
      </c>
      <c r="AZ174" s="123" t="s">
        <v>173</v>
      </c>
      <c r="BA174" s="30" t="s">
        <v>241</v>
      </c>
      <c r="BB174" s="30">
        <v>3</v>
      </c>
      <c r="BC174" s="30">
        <v>2</v>
      </c>
      <c r="BD174" s="30">
        <v>3</v>
      </c>
      <c r="BE174" s="30">
        <v>2.67</v>
      </c>
      <c r="BF174" s="30" t="s">
        <v>259</v>
      </c>
      <c r="BG174" s="130">
        <v>268</v>
      </c>
      <c r="BH174" s="30"/>
      <c r="BI174" s="30"/>
      <c r="BJ174" s="30"/>
      <c r="BK174" s="30"/>
      <c r="BL174" s="30">
        <v>372</v>
      </c>
      <c r="BM174" s="130" t="s">
        <v>177</v>
      </c>
      <c r="BN174" s="130" t="s">
        <v>191</v>
      </c>
      <c r="BO174" s="130" t="s">
        <v>187</v>
      </c>
      <c r="BP174" s="6">
        <v>238.88</v>
      </c>
      <c r="BQ174" s="6">
        <v>238.88</v>
      </c>
      <c r="BR174" s="84">
        <v>16.86</v>
      </c>
      <c r="BS174" s="84"/>
      <c r="BT174" s="84"/>
      <c r="BU174" s="53"/>
      <c r="BV174" s="8"/>
    </row>
    <row r="175" spans="1:74" ht="43.5" x14ac:dyDescent="0.35">
      <c r="A175" s="3" t="s">
        <v>148</v>
      </c>
      <c r="B175" s="40">
        <v>2008</v>
      </c>
      <c r="C175" s="40">
        <v>2026</v>
      </c>
      <c r="D175" s="40" t="s">
        <v>179</v>
      </c>
      <c r="E175" s="6">
        <v>2019</v>
      </c>
      <c r="F175" s="40">
        <v>216</v>
      </c>
      <c r="G175" s="6" t="s">
        <v>168</v>
      </c>
      <c r="H175" s="40">
        <v>25</v>
      </c>
      <c r="I175" s="40">
        <v>28</v>
      </c>
      <c r="J175" s="14">
        <v>0.93</v>
      </c>
      <c r="K175" s="6">
        <v>201</v>
      </c>
      <c r="L175" s="102" t="s">
        <v>432</v>
      </c>
      <c r="M175" s="35"/>
      <c r="N175" s="4"/>
      <c r="O175" s="4"/>
      <c r="Q175" s="15"/>
      <c r="R175" s="15"/>
      <c r="S175" s="15"/>
      <c r="T175" s="15"/>
      <c r="U175" s="15"/>
      <c r="V175" s="15"/>
      <c r="W175" s="15"/>
      <c r="X175" s="15"/>
      <c r="Y175" s="15"/>
      <c r="Z175" s="15"/>
      <c r="AA175" s="15"/>
      <c r="AB175" s="15"/>
      <c r="AC175" s="15"/>
      <c r="AD175" s="15"/>
      <c r="AE175" s="15"/>
      <c r="AF175" s="15"/>
      <c r="AG175" s="15"/>
      <c r="AH175" s="15"/>
      <c r="AI175" s="15">
        <v>10</v>
      </c>
      <c r="AJ175" s="15"/>
      <c r="AK175" s="15"/>
      <c r="AL175" s="15"/>
      <c r="AM175" s="15"/>
      <c r="AN175" s="15"/>
      <c r="AO175" s="15"/>
      <c r="AP175" s="15"/>
      <c r="AQ175" s="15"/>
      <c r="AR175" s="15"/>
      <c r="AS175" s="102"/>
      <c r="AT175" s="6"/>
      <c r="AU175" s="27" t="s">
        <v>172</v>
      </c>
      <c r="AV175" s="123" t="s">
        <v>174</v>
      </c>
      <c r="AW175" s="123" t="s">
        <v>174</v>
      </c>
      <c r="AX175" s="123" t="s">
        <v>173</v>
      </c>
      <c r="AY175" s="123" t="s">
        <v>173</v>
      </c>
      <c r="AZ175" s="123" t="s">
        <v>173</v>
      </c>
      <c r="BA175" s="30" t="s">
        <v>241</v>
      </c>
      <c r="BB175" s="30">
        <v>3</v>
      </c>
      <c r="BC175" s="30">
        <v>2</v>
      </c>
      <c r="BD175" s="30">
        <v>3</v>
      </c>
      <c r="BE175" s="30">
        <v>2.67</v>
      </c>
      <c r="BF175" s="30" t="s">
        <v>259</v>
      </c>
      <c r="BG175" s="130">
        <v>268</v>
      </c>
      <c r="BH175" s="30"/>
      <c r="BI175" s="30"/>
      <c r="BJ175" s="30"/>
      <c r="BK175" s="30"/>
      <c r="BL175" s="30">
        <v>372</v>
      </c>
      <c r="BM175" s="130" t="s">
        <v>177</v>
      </c>
      <c r="BN175" s="130" t="s">
        <v>191</v>
      </c>
      <c r="BO175" s="130" t="s">
        <v>187</v>
      </c>
      <c r="BP175" s="6">
        <v>238.88</v>
      </c>
      <c r="BQ175" s="6">
        <v>238.88</v>
      </c>
      <c r="BR175" s="84">
        <v>16.86</v>
      </c>
      <c r="BS175" s="84"/>
      <c r="BT175" s="84"/>
      <c r="BU175" s="53"/>
      <c r="BV175" s="8"/>
    </row>
    <row r="176" spans="1:74" ht="43.5" x14ac:dyDescent="0.35">
      <c r="A176" s="3" t="s">
        <v>148</v>
      </c>
      <c r="B176" s="40">
        <v>2008</v>
      </c>
      <c r="C176" s="40">
        <v>2026</v>
      </c>
      <c r="D176" s="40" t="s">
        <v>179</v>
      </c>
      <c r="E176" s="6">
        <v>2020</v>
      </c>
      <c r="F176" s="40">
        <v>216</v>
      </c>
      <c r="G176" s="6" t="s">
        <v>168</v>
      </c>
      <c r="H176" s="40">
        <v>25</v>
      </c>
      <c r="I176" s="40">
        <v>28</v>
      </c>
      <c r="J176" s="14">
        <v>0.93</v>
      </c>
      <c r="K176" s="6">
        <v>224</v>
      </c>
      <c r="L176" s="109" t="s">
        <v>433</v>
      </c>
      <c r="M176" s="35">
        <v>6</v>
      </c>
      <c r="N176" s="149"/>
      <c r="O176" s="149"/>
      <c r="Q176" s="15">
        <v>8</v>
      </c>
      <c r="R176" s="15">
        <v>1</v>
      </c>
      <c r="S176" s="15">
        <v>11</v>
      </c>
      <c r="T176" s="15">
        <v>3</v>
      </c>
      <c r="U176" s="15">
        <v>2</v>
      </c>
      <c r="V176" s="15">
        <v>9</v>
      </c>
      <c r="W176" s="15">
        <v>13</v>
      </c>
      <c r="X176" s="15">
        <v>2</v>
      </c>
      <c r="Y176" s="15">
        <v>10</v>
      </c>
      <c r="Z176" s="15">
        <v>0</v>
      </c>
      <c r="AA176" s="15">
        <v>18</v>
      </c>
      <c r="AB176" s="15">
        <v>10</v>
      </c>
      <c r="AC176" s="15">
        <v>15</v>
      </c>
      <c r="AD176" s="15">
        <v>10</v>
      </c>
      <c r="AE176" s="15">
        <v>9</v>
      </c>
      <c r="AF176" s="15">
        <v>7</v>
      </c>
      <c r="AG176" s="15">
        <v>2</v>
      </c>
      <c r="AH176" s="15">
        <v>3</v>
      </c>
      <c r="AI176" s="15">
        <v>12</v>
      </c>
      <c r="AJ176" s="15">
        <v>17</v>
      </c>
      <c r="AK176" s="15">
        <v>1</v>
      </c>
      <c r="AL176" s="15">
        <v>24</v>
      </c>
      <c r="AM176" s="15">
        <v>7</v>
      </c>
      <c r="AN176" s="15">
        <v>1</v>
      </c>
      <c r="AO176" s="15">
        <v>1</v>
      </c>
      <c r="AP176" s="15">
        <v>22</v>
      </c>
      <c r="AQ176" s="15">
        <v>0</v>
      </c>
      <c r="AR176" s="15">
        <v>224</v>
      </c>
      <c r="AS176" s="102" t="s">
        <v>433</v>
      </c>
      <c r="AT176" s="6">
        <v>0</v>
      </c>
      <c r="AU176" s="27" t="s">
        <v>172</v>
      </c>
      <c r="AV176" s="123" t="s">
        <v>174</v>
      </c>
      <c r="AW176" s="123" t="s">
        <v>174</v>
      </c>
      <c r="AX176" s="123" t="s">
        <v>173</v>
      </c>
      <c r="AY176" s="123" t="s">
        <v>173</v>
      </c>
      <c r="AZ176" s="123" t="s">
        <v>173</v>
      </c>
      <c r="BA176" s="30" t="s">
        <v>241</v>
      </c>
      <c r="BB176" s="30">
        <v>3</v>
      </c>
      <c r="BC176" s="30">
        <v>2</v>
      </c>
      <c r="BD176" s="30">
        <v>3</v>
      </c>
      <c r="BE176" s="30">
        <v>2.67</v>
      </c>
      <c r="BF176" s="30" t="s">
        <v>259</v>
      </c>
      <c r="BG176" s="130">
        <v>268</v>
      </c>
      <c r="BH176" s="30"/>
      <c r="BI176" s="30"/>
      <c r="BJ176" s="30"/>
      <c r="BK176" s="30"/>
      <c r="BL176" s="30">
        <v>372</v>
      </c>
      <c r="BM176" s="130" t="s">
        <v>177</v>
      </c>
      <c r="BN176" s="130" t="s">
        <v>191</v>
      </c>
      <c r="BO176" s="130" t="s">
        <v>187</v>
      </c>
      <c r="BP176" s="6">
        <v>238.88</v>
      </c>
      <c r="BQ176" s="6">
        <v>238.88</v>
      </c>
      <c r="BR176" s="84">
        <v>16.86</v>
      </c>
      <c r="BS176" s="84"/>
      <c r="BT176" s="84"/>
      <c r="BU176" s="53"/>
      <c r="BV176" s="8"/>
    </row>
    <row r="177" spans="1:74" ht="43.5" x14ac:dyDescent="0.35">
      <c r="A177" s="3" t="s">
        <v>148</v>
      </c>
      <c r="B177" s="40">
        <v>2008</v>
      </c>
      <c r="C177" s="40">
        <v>2026</v>
      </c>
      <c r="D177" s="40" t="s">
        <v>179</v>
      </c>
      <c r="E177" s="40">
        <v>2021</v>
      </c>
      <c r="F177" s="40">
        <v>216</v>
      </c>
      <c r="G177" s="6" t="s">
        <v>168</v>
      </c>
      <c r="H177" s="40">
        <v>25</v>
      </c>
      <c r="I177" s="40">
        <v>25</v>
      </c>
      <c r="J177" s="85">
        <v>0.93</v>
      </c>
      <c r="K177" s="6">
        <v>203</v>
      </c>
      <c r="L177" s="109" t="s">
        <v>433</v>
      </c>
      <c r="M177" s="35">
        <v>7</v>
      </c>
      <c r="N177" s="149"/>
      <c r="O177" s="149"/>
      <c r="Q177" s="15">
        <v>5</v>
      </c>
      <c r="R177" s="15">
        <v>2</v>
      </c>
      <c r="S177" s="15">
        <v>11</v>
      </c>
      <c r="T177" s="15">
        <v>1</v>
      </c>
      <c r="U177" s="15">
        <v>2</v>
      </c>
      <c r="V177" s="15">
        <v>8</v>
      </c>
      <c r="W177" s="15">
        <v>7</v>
      </c>
      <c r="X177" s="15">
        <v>1</v>
      </c>
      <c r="Y177" s="15">
        <v>11</v>
      </c>
      <c r="Z177" s="15">
        <v>1</v>
      </c>
      <c r="AA177" s="15">
        <v>20</v>
      </c>
      <c r="AB177" s="15">
        <v>8</v>
      </c>
      <c r="AC177" s="15">
        <v>14</v>
      </c>
      <c r="AD177" s="15">
        <v>7</v>
      </c>
      <c r="AE177" s="15">
        <v>7</v>
      </c>
      <c r="AF177" s="15">
        <v>7</v>
      </c>
      <c r="AG177" s="15">
        <v>0</v>
      </c>
      <c r="AH177" s="15">
        <v>2</v>
      </c>
      <c r="AI177" s="15">
        <v>9</v>
      </c>
      <c r="AJ177" s="15">
        <v>19</v>
      </c>
      <c r="AK177" s="15">
        <v>2</v>
      </c>
      <c r="AL177" s="15">
        <v>23</v>
      </c>
      <c r="AM177" s="15">
        <v>7</v>
      </c>
      <c r="AN177" s="15">
        <v>0</v>
      </c>
      <c r="AO177" s="15">
        <v>1</v>
      </c>
      <c r="AP177" s="15">
        <v>21</v>
      </c>
      <c r="AQ177" s="15">
        <v>0</v>
      </c>
      <c r="AR177" s="15">
        <v>203</v>
      </c>
      <c r="AS177" s="102" t="s">
        <v>433</v>
      </c>
      <c r="AT177" s="6">
        <v>0</v>
      </c>
      <c r="AU177" s="27" t="s">
        <v>172</v>
      </c>
      <c r="AV177" s="123" t="s">
        <v>174</v>
      </c>
      <c r="AW177" s="123" t="s">
        <v>174</v>
      </c>
      <c r="AX177" s="123" t="s">
        <v>173</v>
      </c>
      <c r="AY177" s="123" t="s">
        <v>173</v>
      </c>
      <c r="AZ177" s="123" t="s">
        <v>173</v>
      </c>
      <c r="BA177" s="30" t="s">
        <v>241</v>
      </c>
      <c r="BB177" s="30">
        <v>3</v>
      </c>
      <c r="BC177" s="30">
        <v>2</v>
      </c>
      <c r="BD177" s="30">
        <v>3</v>
      </c>
      <c r="BE177" s="30">
        <v>2.67</v>
      </c>
      <c r="BF177" s="30" t="s">
        <v>259</v>
      </c>
      <c r="BG177" s="130" t="s">
        <v>434</v>
      </c>
      <c r="BH177" s="30"/>
      <c r="BI177" s="30"/>
      <c r="BJ177" s="30"/>
      <c r="BK177" s="30"/>
      <c r="BL177" s="30">
        <v>372</v>
      </c>
      <c r="BM177" s="130" t="s">
        <v>177</v>
      </c>
      <c r="BN177" s="130" t="s">
        <v>191</v>
      </c>
      <c r="BO177" s="130" t="s">
        <v>187</v>
      </c>
      <c r="BP177" s="6">
        <v>238.88</v>
      </c>
      <c r="BQ177" s="6">
        <v>238.88</v>
      </c>
      <c r="BR177" s="84">
        <v>16.86</v>
      </c>
      <c r="BS177" s="84"/>
      <c r="BT177" s="84"/>
      <c r="BU177" s="53"/>
      <c r="BV177" s="8"/>
    </row>
    <row r="178" spans="1:74" ht="43.5" x14ac:dyDescent="0.35">
      <c r="A178" s="3" t="s">
        <v>148</v>
      </c>
      <c r="B178" s="40">
        <v>2008</v>
      </c>
      <c r="C178" s="40">
        <v>2026</v>
      </c>
      <c r="D178" s="40" t="s">
        <v>179</v>
      </c>
      <c r="E178" s="40">
        <v>2022</v>
      </c>
      <c r="F178" s="40">
        <v>216</v>
      </c>
      <c r="G178" s="6" t="s">
        <v>168</v>
      </c>
      <c r="H178" s="40">
        <v>25</v>
      </c>
      <c r="I178" s="40"/>
      <c r="J178" s="85">
        <v>0.93</v>
      </c>
      <c r="K178" s="6"/>
      <c r="L178" s="109"/>
      <c r="M178" s="35"/>
      <c r="N178" s="149"/>
      <c r="O178" s="149"/>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02"/>
      <c r="AT178" s="6"/>
      <c r="AU178" s="27" t="s">
        <v>172</v>
      </c>
      <c r="AV178" s="123" t="s">
        <v>174</v>
      </c>
      <c r="AW178" s="123" t="s">
        <v>174</v>
      </c>
      <c r="AX178" s="123" t="s">
        <v>173</v>
      </c>
      <c r="AY178" s="123" t="s">
        <v>173</v>
      </c>
      <c r="AZ178" s="123" t="s">
        <v>173</v>
      </c>
      <c r="BA178" s="30"/>
      <c r="BB178" s="30"/>
      <c r="BC178" s="30"/>
      <c r="BD178" s="30"/>
      <c r="BE178" s="30"/>
      <c r="BF178" s="30" t="s">
        <v>259</v>
      </c>
      <c r="BG178" s="130" t="s">
        <v>434</v>
      </c>
      <c r="BH178" s="30"/>
      <c r="BI178" s="30"/>
      <c r="BJ178" s="30"/>
      <c r="BK178" s="30"/>
      <c r="BL178" s="30">
        <v>372</v>
      </c>
      <c r="BM178" s="130" t="s">
        <v>177</v>
      </c>
      <c r="BN178" s="130" t="s">
        <v>191</v>
      </c>
      <c r="BO178" s="130" t="s">
        <v>187</v>
      </c>
      <c r="BP178" s="11"/>
      <c r="BQ178" s="11"/>
      <c r="BR178" s="11"/>
      <c r="BS178" s="11"/>
      <c r="BT178" s="11"/>
      <c r="BU178" s="53"/>
      <c r="BV178" s="8"/>
    </row>
    <row r="179" spans="1:74" ht="29" x14ac:dyDescent="0.35">
      <c r="A179" s="3" t="s">
        <v>148</v>
      </c>
      <c r="B179" s="40">
        <v>2008</v>
      </c>
      <c r="C179" s="40">
        <v>2026</v>
      </c>
      <c r="D179" s="40" t="s">
        <v>179</v>
      </c>
      <c r="E179" s="192">
        <v>2023</v>
      </c>
      <c r="F179" s="40">
        <v>216</v>
      </c>
      <c r="G179" s="6" t="s">
        <v>168</v>
      </c>
      <c r="H179" s="40">
        <v>25</v>
      </c>
      <c r="I179" s="192"/>
      <c r="J179" s="199"/>
      <c r="K179" s="6"/>
      <c r="L179" s="109"/>
      <c r="M179" s="15"/>
      <c r="N179" s="149"/>
      <c r="O179" s="149"/>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4"/>
      <c r="AT179" s="6"/>
      <c r="AU179" s="191"/>
      <c r="AV179" s="192"/>
      <c r="AW179" s="192"/>
      <c r="AX179" s="192"/>
      <c r="AY179" s="192"/>
      <c r="AZ179" s="192"/>
      <c r="BA179" s="6"/>
      <c r="BB179" s="6"/>
      <c r="BC179" s="6"/>
      <c r="BD179" s="6"/>
      <c r="BE179" s="6"/>
      <c r="BF179" s="30"/>
      <c r="BG179" s="130"/>
      <c r="BH179" s="30"/>
      <c r="BI179" s="30"/>
      <c r="BJ179" s="30"/>
      <c r="BK179" s="30"/>
      <c r="BL179" s="6"/>
      <c r="BM179" s="130"/>
      <c r="BN179" s="130"/>
      <c r="BO179" s="11"/>
      <c r="BP179" s="11"/>
      <c r="BQ179" s="11"/>
      <c r="BR179" s="11"/>
      <c r="BS179" s="200"/>
      <c r="BT179" s="200"/>
      <c r="BU179" s="53"/>
      <c r="BV179" s="8"/>
    </row>
    <row r="180" spans="1:74" ht="29" x14ac:dyDescent="0.35">
      <c r="A180" s="3" t="s">
        <v>148</v>
      </c>
      <c r="B180" s="40">
        <v>2008</v>
      </c>
      <c r="C180" s="40">
        <v>2026</v>
      </c>
      <c r="D180" s="40" t="s">
        <v>179</v>
      </c>
      <c r="E180" s="192">
        <v>2024</v>
      </c>
      <c r="F180" s="40">
        <v>216</v>
      </c>
      <c r="G180" s="6" t="s">
        <v>168</v>
      </c>
      <c r="H180" s="40">
        <v>25</v>
      </c>
      <c r="I180" s="192"/>
      <c r="J180" s="199"/>
      <c r="K180" s="6"/>
      <c r="L180" s="109"/>
      <c r="M180" s="15"/>
      <c r="N180" s="149"/>
      <c r="O180" s="149"/>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4"/>
      <c r="AT180" s="6"/>
      <c r="AU180" s="191"/>
      <c r="AV180" s="192"/>
      <c r="AW180" s="192"/>
      <c r="AX180" s="192"/>
      <c r="AY180" s="192"/>
      <c r="AZ180" s="192"/>
      <c r="BA180" s="6"/>
      <c r="BB180" s="6"/>
      <c r="BC180" s="6"/>
      <c r="BD180" s="6"/>
      <c r="BE180" s="6"/>
      <c r="BF180" s="30"/>
      <c r="BG180" s="130"/>
      <c r="BH180" s="30"/>
      <c r="BI180" s="30"/>
      <c r="BJ180" s="30"/>
      <c r="BK180" s="30"/>
      <c r="BL180" s="6"/>
      <c r="BM180" s="130"/>
      <c r="BN180" s="130"/>
      <c r="BO180" s="11"/>
      <c r="BP180" s="11"/>
      <c r="BQ180" s="11"/>
      <c r="BR180" s="11"/>
      <c r="BS180" s="200"/>
      <c r="BT180" s="200"/>
      <c r="BU180" s="53"/>
      <c r="BV180" s="8"/>
    </row>
    <row r="181" spans="1:74" ht="29" x14ac:dyDescent="0.35">
      <c r="A181" s="3" t="s">
        <v>148</v>
      </c>
      <c r="B181" s="40">
        <v>2008</v>
      </c>
      <c r="C181" s="40">
        <v>2026</v>
      </c>
      <c r="D181" s="40" t="s">
        <v>179</v>
      </c>
      <c r="E181" s="192">
        <v>2025</v>
      </c>
      <c r="F181" s="40">
        <v>216</v>
      </c>
      <c r="G181" s="6" t="s">
        <v>168</v>
      </c>
      <c r="H181" s="40">
        <v>25</v>
      </c>
      <c r="I181" s="192"/>
      <c r="J181" s="199"/>
      <c r="K181" s="6"/>
      <c r="L181" s="109"/>
      <c r="M181" s="15"/>
      <c r="N181" s="149"/>
      <c r="O181" s="149"/>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4"/>
      <c r="AT181" s="6"/>
      <c r="AU181" s="191"/>
      <c r="AV181" s="192"/>
      <c r="AW181" s="192"/>
      <c r="AX181" s="192"/>
      <c r="AY181" s="192"/>
      <c r="AZ181" s="192"/>
      <c r="BA181" s="6"/>
      <c r="BB181" s="6"/>
      <c r="BC181" s="6"/>
      <c r="BD181" s="6"/>
      <c r="BE181" s="6"/>
      <c r="BF181" s="30"/>
      <c r="BG181" s="130"/>
      <c r="BH181" s="30"/>
      <c r="BI181" s="30"/>
      <c r="BJ181" s="30"/>
      <c r="BK181" s="30"/>
      <c r="BL181" s="6"/>
      <c r="BM181" s="130"/>
      <c r="BN181" s="130"/>
      <c r="BO181" s="11"/>
      <c r="BP181" s="11"/>
      <c r="BQ181" s="11"/>
      <c r="BR181" s="11"/>
      <c r="BS181" s="200"/>
      <c r="BT181" s="200"/>
      <c r="BU181" s="53"/>
      <c r="BV181" s="8"/>
    </row>
    <row r="182" spans="1:74" s="13" customFormat="1" ht="29" x14ac:dyDescent="0.35">
      <c r="A182" s="43" t="s">
        <v>148</v>
      </c>
      <c r="B182" s="45">
        <v>2008</v>
      </c>
      <c r="C182" s="45">
        <v>2026</v>
      </c>
      <c r="D182" s="45" t="s">
        <v>179</v>
      </c>
      <c r="E182" s="190">
        <v>2026</v>
      </c>
      <c r="F182" s="45">
        <v>216</v>
      </c>
      <c r="G182" s="80" t="s">
        <v>168</v>
      </c>
      <c r="H182" s="45">
        <v>25</v>
      </c>
      <c r="I182" s="190"/>
      <c r="J182" s="201"/>
      <c r="K182" s="80"/>
      <c r="L182" s="105"/>
      <c r="M182" s="86"/>
      <c r="N182" s="145"/>
      <c r="O182" s="145"/>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65"/>
      <c r="AT182" s="80"/>
      <c r="AU182" s="189"/>
      <c r="AV182" s="190"/>
      <c r="AW182" s="190"/>
      <c r="AX182" s="190"/>
      <c r="AY182" s="190"/>
      <c r="AZ182" s="190"/>
      <c r="BA182" s="80"/>
      <c r="BB182" s="80"/>
      <c r="BC182" s="80"/>
      <c r="BD182" s="80"/>
      <c r="BE182" s="80"/>
      <c r="BF182" s="117"/>
      <c r="BG182" s="131"/>
      <c r="BH182" s="117"/>
      <c r="BI182" s="117"/>
      <c r="BJ182" s="117"/>
      <c r="BK182" s="117"/>
      <c r="BL182" s="80"/>
      <c r="BM182" s="131"/>
      <c r="BN182" s="131"/>
      <c r="BO182" s="67"/>
      <c r="BP182" s="67"/>
      <c r="BQ182" s="67"/>
      <c r="BR182" s="67"/>
      <c r="BS182" s="202"/>
      <c r="BT182" s="202"/>
      <c r="BU182" s="55"/>
      <c r="BV182" s="47"/>
    </row>
    <row r="183" spans="1:74" ht="29" x14ac:dyDescent="0.35">
      <c r="A183" s="3" t="s">
        <v>149</v>
      </c>
      <c r="B183" s="10">
        <v>2008</v>
      </c>
      <c r="C183" s="40">
        <v>2027</v>
      </c>
      <c r="D183" s="10" t="s">
        <v>179</v>
      </c>
      <c r="E183" s="10">
        <v>2008</v>
      </c>
      <c r="F183" s="10">
        <v>219</v>
      </c>
      <c r="G183" s="10" t="s">
        <v>229</v>
      </c>
      <c r="H183" s="10">
        <v>19</v>
      </c>
      <c r="I183" s="10"/>
      <c r="J183" s="16">
        <v>0.7</v>
      </c>
      <c r="K183" s="10">
        <v>1200</v>
      </c>
      <c r="L183" s="102" t="s">
        <v>405</v>
      </c>
      <c r="M183" s="36">
        <v>233</v>
      </c>
      <c r="N183" s="4"/>
      <c r="O183" s="4"/>
      <c r="Q183" s="10">
        <v>0</v>
      </c>
      <c r="R183" s="10">
        <v>9</v>
      </c>
      <c r="S183" s="10">
        <v>1</v>
      </c>
      <c r="T183" s="10">
        <v>0</v>
      </c>
      <c r="U183" s="10">
        <v>2</v>
      </c>
      <c r="V183" s="10">
        <v>3</v>
      </c>
      <c r="W183" s="10">
        <v>0</v>
      </c>
      <c r="X183" s="10">
        <v>0</v>
      </c>
      <c r="Y183" s="17">
        <v>1</v>
      </c>
      <c r="Z183" s="17">
        <v>410</v>
      </c>
      <c r="AA183" s="17">
        <v>496</v>
      </c>
      <c r="AB183" s="17">
        <v>195</v>
      </c>
      <c r="AC183" s="17">
        <v>1</v>
      </c>
      <c r="AD183" s="17">
        <v>0</v>
      </c>
      <c r="AE183" s="17">
        <v>0</v>
      </c>
      <c r="AF183" s="10">
        <v>0</v>
      </c>
      <c r="AG183" s="10">
        <v>1</v>
      </c>
      <c r="AH183" s="10">
        <v>1</v>
      </c>
      <c r="AI183" s="10">
        <v>8</v>
      </c>
      <c r="AJ183" s="10">
        <v>0</v>
      </c>
      <c r="AK183" s="10">
        <v>1</v>
      </c>
      <c r="AL183" s="10">
        <v>1</v>
      </c>
      <c r="AM183" s="10">
        <v>0</v>
      </c>
      <c r="AN183" s="10">
        <v>2</v>
      </c>
      <c r="AO183" s="10">
        <v>387</v>
      </c>
      <c r="AP183" s="10">
        <v>130</v>
      </c>
      <c r="AQ183" s="10">
        <v>61</v>
      </c>
      <c r="AR183" s="10"/>
      <c r="AS183" s="102"/>
      <c r="AT183" s="10">
        <v>0</v>
      </c>
      <c r="AU183" s="33" t="s">
        <v>196</v>
      </c>
      <c r="AV183" s="33" t="s">
        <v>173</v>
      </c>
      <c r="AW183" s="33" t="s">
        <v>174</v>
      </c>
      <c r="AX183" s="123" t="s">
        <v>174</v>
      </c>
      <c r="AY183" s="123" t="s">
        <v>173</v>
      </c>
      <c r="AZ183" s="123" t="s">
        <v>174</v>
      </c>
      <c r="BA183" s="30" t="s">
        <v>241</v>
      </c>
      <c r="BB183" s="33">
        <v>3</v>
      </c>
      <c r="BC183" s="33">
        <v>3</v>
      </c>
      <c r="BD183" s="33">
        <v>3</v>
      </c>
      <c r="BE183" s="33">
        <v>3</v>
      </c>
      <c r="BF183" s="33" t="s">
        <v>264</v>
      </c>
      <c r="BG183" s="136" t="s">
        <v>304</v>
      </c>
      <c r="BH183" s="136" t="s">
        <v>265</v>
      </c>
      <c r="BI183" s="33">
        <v>690</v>
      </c>
      <c r="BJ183" s="33" t="s">
        <v>266</v>
      </c>
      <c r="BK183" s="33">
        <v>480</v>
      </c>
      <c r="BL183" s="33">
        <v>520</v>
      </c>
      <c r="BM183" s="136" t="s">
        <v>198</v>
      </c>
      <c r="BN183" s="136" t="s">
        <v>199</v>
      </c>
      <c r="BO183" s="136" t="s">
        <v>198</v>
      </c>
      <c r="BP183" s="10">
        <v>84.52</v>
      </c>
      <c r="BQ183" s="10">
        <v>704.33</v>
      </c>
      <c r="BR183" s="19">
        <v>0.5</v>
      </c>
      <c r="BS183" s="19"/>
      <c r="BT183" s="19"/>
      <c r="BU183" s="53"/>
      <c r="BV183" s="8"/>
    </row>
    <row r="184" spans="1:74" ht="29" x14ac:dyDescent="0.35">
      <c r="A184" s="3" t="s">
        <v>149</v>
      </c>
      <c r="B184" s="10">
        <v>2008</v>
      </c>
      <c r="C184" s="40">
        <v>2027</v>
      </c>
      <c r="D184" s="10" t="s">
        <v>179</v>
      </c>
      <c r="E184" s="6">
        <v>2009</v>
      </c>
      <c r="F184" s="10">
        <v>219</v>
      </c>
      <c r="G184" s="10" t="s">
        <v>229</v>
      </c>
      <c r="H184" s="10">
        <v>19</v>
      </c>
      <c r="I184" s="10"/>
      <c r="J184" s="87">
        <v>0.7</v>
      </c>
      <c r="K184" s="10">
        <v>1900</v>
      </c>
      <c r="L184" s="102" t="s">
        <v>405</v>
      </c>
      <c r="M184" s="36">
        <v>458</v>
      </c>
      <c r="N184" s="4"/>
      <c r="O184" s="4"/>
      <c r="Q184" s="10"/>
      <c r="R184" s="10">
        <v>145</v>
      </c>
      <c r="S184" s="10"/>
      <c r="T184" s="10"/>
      <c r="U184" s="10"/>
      <c r="V184" s="10"/>
      <c r="W184" s="10"/>
      <c r="X184" s="10"/>
      <c r="Y184" s="17"/>
      <c r="Z184" s="17">
        <v>480</v>
      </c>
      <c r="AA184" s="17">
        <v>480</v>
      </c>
      <c r="AB184" s="17">
        <v>200</v>
      </c>
      <c r="AC184" s="17"/>
      <c r="AD184" s="17"/>
      <c r="AE184" s="17"/>
      <c r="AF184" s="10"/>
      <c r="AG184" s="10"/>
      <c r="AH184" s="10"/>
      <c r="AI184" s="10">
        <v>200</v>
      </c>
      <c r="AJ184" s="10"/>
      <c r="AK184" s="10"/>
      <c r="AL184" s="10"/>
      <c r="AM184" s="10"/>
      <c r="AN184" s="10"/>
      <c r="AO184" s="10">
        <v>225</v>
      </c>
      <c r="AP184" s="10"/>
      <c r="AQ184" s="10"/>
      <c r="AR184" s="10">
        <v>1900</v>
      </c>
      <c r="AS184" s="102"/>
      <c r="AT184" s="10">
        <v>0</v>
      </c>
      <c r="AU184" s="33" t="s">
        <v>196</v>
      </c>
      <c r="AV184" s="33" t="s">
        <v>173</v>
      </c>
      <c r="AW184" s="33" t="s">
        <v>174</v>
      </c>
      <c r="AX184" s="123" t="s">
        <v>174</v>
      </c>
      <c r="AY184" s="123" t="s">
        <v>173</v>
      </c>
      <c r="AZ184" s="123" t="s">
        <v>174</v>
      </c>
      <c r="BA184" s="30" t="s">
        <v>241</v>
      </c>
      <c r="BB184" s="33">
        <v>3</v>
      </c>
      <c r="BC184" s="33">
        <v>3</v>
      </c>
      <c r="BD184" s="33">
        <v>3</v>
      </c>
      <c r="BE184" s="33">
        <v>3</v>
      </c>
      <c r="BF184" s="33" t="s">
        <v>264</v>
      </c>
      <c r="BG184" s="136" t="s">
        <v>304</v>
      </c>
      <c r="BH184" s="136" t="s">
        <v>265</v>
      </c>
      <c r="BI184" s="33">
        <v>690</v>
      </c>
      <c r="BJ184" s="33" t="s">
        <v>266</v>
      </c>
      <c r="BK184" s="33">
        <v>480</v>
      </c>
      <c r="BL184" s="33">
        <v>520</v>
      </c>
      <c r="BM184" s="136" t="s">
        <v>198</v>
      </c>
      <c r="BN184" s="136" t="s">
        <v>199</v>
      </c>
      <c r="BO184" s="136" t="s">
        <v>198</v>
      </c>
      <c r="BP184" s="10">
        <v>84.52</v>
      </c>
      <c r="BQ184" s="10">
        <v>704.33</v>
      </c>
      <c r="BR184" s="19">
        <v>6.04</v>
      </c>
      <c r="BS184" s="19"/>
      <c r="BT184" s="19"/>
      <c r="BU184" s="53"/>
      <c r="BV184" s="8"/>
    </row>
    <row r="185" spans="1:74" ht="29" x14ac:dyDescent="0.35">
      <c r="A185" s="3" t="s">
        <v>149</v>
      </c>
      <c r="B185" s="10">
        <v>2008</v>
      </c>
      <c r="C185" s="40">
        <v>2027</v>
      </c>
      <c r="D185" s="10" t="s">
        <v>179</v>
      </c>
      <c r="E185" s="6">
        <v>2010</v>
      </c>
      <c r="F185" s="10">
        <v>219</v>
      </c>
      <c r="G185" s="10" t="s">
        <v>229</v>
      </c>
      <c r="H185" s="10">
        <v>19</v>
      </c>
      <c r="I185" s="10"/>
      <c r="J185" s="87">
        <v>0.7</v>
      </c>
      <c r="K185" s="10">
        <v>1350</v>
      </c>
      <c r="L185" s="102" t="s">
        <v>405</v>
      </c>
      <c r="M185" s="36">
        <v>220</v>
      </c>
      <c r="N185" s="4"/>
      <c r="O185" s="4"/>
      <c r="Q185" s="10"/>
      <c r="R185" s="10"/>
      <c r="S185" s="10"/>
      <c r="T185" s="10"/>
      <c r="U185" s="10"/>
      <c r="V185" s="10"/>
      <c r="W185" s="10"/>
      <c r="X185" s="10"/>
      <c r="Y185" s="17"/>
      <c r="Z185" s="17">
        <v>250</v>
      </c>
      <c r="AA185" s="17">
        <v>260</v>
      </c>
      <c r="AB185" s="17"/>
      <c r="AC185" s="17"/>
      <c r="AD185" s="17"/>
      <c r="AE185" s="17"/>
      <c r="AF185" s="10"/>
      <c r="AG185" s="10"/>
      <c r="AH185" s="10"/>
      <c r="AI185" s="10">
        <v>190</v>
      </c>
      <c r="AJ185" s="10"/>
      <c r="AK185" s="10"/>
      <c r="AL185" s="10"/>
      <c r="AM185" s="10"/>
      <c r="AN185" s="10"/>
      <c r="AO185" s="10">
        <v>260</v>
      </c>
      <c r="AP185" s="10">
        <v>170</v>
      </c>
      <c r="AQ185" s="10"/>
      <c r="AR185" s="10"/>
      <c r="AS185" s="102"/>
      <c r="AT185" s="10">
        <v>0</v>
      </c>
      <c r="AU185" s="33" t="s">
        <v>196</v>
      </c>
      <c r="AV185" s="33" t="s">
        <v>173</v>
      </c>
      <c r="AW185" s="33" t="s">
        <v>174</v>
      </c>
      <c r="AX185" s="123" t="s">
        <v>174</v>
      </c>
      <c r="AY185" s="123" t="s">
        <v>173</v>
      </c>
      <c r="AZ185" s="123" t="s">
        <v>174</v>
      </c>
      <c r="BA185" s="30" t="s">
        <v>241</v>
      </c>
      <c r="BB185" s="33">
        <v>3</v>
      </c>
      <c r="BC185" s="33">
        <v>3</v>
      </c>
      <c r="BD185" s="33">
        <v>3</v>
      </c>
      <c r="BE185" s="33">
        <v>3</v>
      </c>
      <c r="BF185" s="33" t="s">
        <v>264</v>
      </c>
      <c r="BG185" s="136" t="s">
        <v>304</v>
      </c>
      <c r="BH185" s="136" t="s">
        <v>265</v>
      </c>
      <c r="BI185" s="33">
        <v>690</v>
      </c>
      <c r="BJ185" s="33" t="s">
        <v>266</v>
      </c>
      <c r="BK185" s="33">
        <v>480</v>
      </c>
      <c r="BL185" s="33">
        <v>520</v>
      </c>
      <c r="BM185" s="136" t="s">
        <v>198</v>
      </c>
      <c r="BN185" s="136" t="s">
        <v>199</v>
      </c>
      <c r="BO185" s="136" t="s">
        <v>198</v>
      </c>
      <c r="BP185" s="10">
        <v>84.52</v>
      </c>
      <c r="BQ185" s="10">
        <v>704.33</v>
      </c>
      <c r="BR185" s="19">
        <v>6.04</v>
      </c>
      <c r="BS185" s="19"/>
      <c r="BT185" s="19"/>
      <c r="BU185" s="53"/>
      <c r="BV185" s="8"/>
    </row>
    <row r="186" spans="1:74" ht="29" x14ac:dyDescent="0.35">
      <c r="A186" s="3" t="s">
        <v>149</v>
      </c>
      <c r="B186" s="10">
        <v>2008</v>
      </c>
      <c r="C186" s="40">
        <v>2027</v>
      </c>
      <c r="D186" s="10" t="s">
        <v>179</v>
      </c>
      <c r="E186" s="6">
        <v>2011</v>
      </c>
      <c r="F186" s="10">
        <v>219</v>
      </c>
      <c r="G186" s="10" t="s">
        <v>229</v>
      </c>
      <c r="H186" s="10">
        <v>19</v>
      </c>
      <c r="I186" s="10"/>
      <c r="J186" s="87">
        <v>0.7</v>
      </c>
      <c r="K186" s="10">
        <v>1361</v>
      </c>
      <c r="L186" s="102" t="s">
        <v>405</v>
      </c>
      <c r="M186" s="36"/>
      <c r="N186" s="4"/>
      <c r="O186" s="4"/>
      <c r="Q186" s="10"/>
      <c r="R186" s="10"/>
      <c r="S186" s="10"/>
      <c r="T186" s="10"/>
      <c r="U186" s="10"/>
      <c r="V186" s="10"/>
      <c r="W186" s="10"/>
      <c r="X186" s="10"/>
      <c r="Y186" s="17"/>
      <c r="Z186" s="17">
        <v>140</v>
      </c>
      <c r="AA186" s="17">
        <v>220</v>
      </c>
      <c r="AB186" s="17"/>
      <c r="AC186" s="17"/>
      <c r="AD186" s="17"/>
      <c r="AE186" s="17"/>
      <c r="AF186" s="10"/>
      <c r="AG186" s="10"/>
      <c r="AH186" s="10"/>
      <c r="AI186" s="10">
        <v>190</v>
      </c>
      <c r="AJ186" s="10"/>
      <c r="AK186" s="10"/>
      <c r="AL186" s="10"/>
      <c r="AM186" s="10"/>
      <c r="AN186" s="10"/>
      <c r="AO186" s="10">
        <v>260</v>
      </c>
      <c r="AP186" s="10"/>
      <c r="AQ186" s="10"/>
      <c r="AR186" s="10"/>
      <c r="AS186" s="102"/>
      <c r="AT186" s="10">
        <v>0</v>
      </c>
      <c r="AU186" s="33" t="s">
        <v>196</v>
      </c>
      <c r="AV186" s="33" t="s">
        <v>173</v>
      </c>
      <c r="AW186" s="33" t="s">
        <v>174</v>
      </c>
      <c r="AX186" s="123" t="s">
        <v>174</v>
      </c>
      <c r="AY186" s="123" t="s">
        <v>173</v>
      </c>
      <c r="AZ186" s="123" t="s">
        <v>174</v>
      </c>
      <c r="BA186" s="30" t="s">
        <v>241</v>
      </c>
      <c r="BB186" s="33">
        <v>3</v>
      </c>
      <c r="BC186" s="33">
        <v>3</v>
      </c>
      <c r="BD186" s="33">
        <v>3</v>
      </c>
      <c r="BE186" s="33">
        <v>3</v>
      </c>
      <c r="BF186" s="33" t="s">
        <v>264</v>
      </c>
      <c r="BG186" s="136" t="s">
        <v>304</v>
      </c>
      <c r="BH186" s="136" t="s">
        <v>265</v>
      </c>
      <c r="BI186" s="33">
        <v>690</v>
      </c>
      <c r="BJ186" s="33" t="s">
        <v>266</v>
      </c>
      <c r="BK186" s="33">
        <v>480</v>
      </c>
      <c r="BL186" s="33">
        <v>520</v>
      </c>
      <c r="BM186" s="136" t="s">
        <v>198</v>
      </c>
      <c r="BN186" s="136" t="s">
        <v>199</v>
      </c>
      <c r="BO186" s="136" t="s">
        <v>198</v>
      </c>
      <c r="BP186" s="10">
        <v>84.52</v>
      </c>
      <c r="BQ186" s="10">
        <v>704.33</v>
      </c>
      <c r="BR186" s="19">
        <v>6.04</v>
      </c>
      <c r="BS186" s="19"/>
      <c r="BT186" s="19"/>
      <c r="BU186" s="53"/>
      <c r="BV186" s="8"/>
    </row>
    <row r="187" spans="1:74" ht="29" x14ac:dyDescent="0.35">
      <c r="A187" s="3" t="s">
        <v>149</v>
      </c>
      <c r="B187" s="10">
        <v>2008</v>
      </c>
      <c r="C187" s="40">
        <v>2027</v>
      </c>
      <c r="D187" s="10" t="s">
        <v>179</v>
      </c>
      <c r="E187" s="6">
        <v>2012</v>
      </c>
      <c r="F187" s="10">
        <v>219</v>
      </c>
      <c r="G187" s="10" t="s">
        <v>229</v>
      </c>
      <c r="H187" s="10">
        <v>19</v>
      </c>
      <c r="I187" s="10"/>
      <c r="J187" s="87">
        <v>0.7</v>
      </c>
      <c r="K187" s="10">
        <v>1361</v>
      </c>
      <c r="L187" s="102" t="s">
        <v>405</v>
      </c>
      <c r="M187" s="36">
        <v>200</v>
      </c>
      <c r="N187" s="4"/>
      <c r="O187" s="4"/>
      <c r="Q187" s="10"/>
      <c r="R187" s="10"/>
      <c r="S187" s="10"/>
      <c r="T187" s="10"/>
      <c r="U187" s="10"/>
      <c r="V187" s="10"/>
      <c r="W187" s="10"/>
      <c r="X187" s="10"/>
      <c r="Y187" s="17"/>
      <c r="Z187" s="17">
        <v>280</v>
      </c>
      <c r="AA187" s="17">
        <v>220</v>
      </c>
      <c r="AB187" s="17"/>
      <c r="AC187" s="17"/>
      <c r="AD187" s="17"/>
      <c r="AE187" s="17"/>
      <c r="AF187" s="10"/>
      <c r="AG187" s="10"/>
      <c r="AH187" s="10"/>
      <c r="AI187" s="10"/>
      <c r="AJ187" s="10"/>
      <c r="AK187" s="10"/>
      <c r="AL187" s="10">
        <v>250</v>
      </c>
      <c r="AM187" s="10"/>
      <c r="AN187" s="10"/>
      <c r="AO187" s="10">
        <v>260</v>
      </c>
      <c r="AP187" s="10"/>
      <c r="AQ187" s="10"/>
      <c r="AR187" s="10"/>
      <c r="AS187" s="102"/>
      <c r="AT187" s="10">
        <v>0</v>
      </c>
      <c r="AU187" s="33" t="s">
        <v>196</v>
      </c>
      <c r="AV187" s="33" t="s">
        <v>173</v>
      </c>
      <c r="AW187" s="33" t="s">
        <v>174</v>
      </c>
      <c r="AX187" s="123" t="s">
        <v>174</v>
      </c>
      <c r="AY187" s="123" t="s">
        <v>173</v>
      </c>
      <c r="AZ187" s="123" t="s">
        <v>174</v>
      </c>
      <c r="BA187" s="30" t="s">
        <v>241</v>
      </c>
      <c r="BB187" s="33">
        <v>3</v>
      </c>
      <c r="BC187" s="33">
        <v>3</v>
      </c>
      <c r="BD187" s="33">
        <v>3</v>
      </c>
      <c r="BE187" s="33">
        <v>3</v>
      </c>
      <c r="BF187" s="33" t="s">
        <v>264</v>
      </c>
      <c r="BG187" s="136" t="s">
        <v>304</v>
      </c>
      <c r="BH187" s="136" t="s">
        <v>265</v>
      </c>
      <c r="BI187" s="33">
        <v>690</v>
      </c>
      <c r="BJ187" s="33" t="s">
        <v>266</v>
      </c>
      <c r="BK187" s="33">
        <v>480</v>
      </c>
      <c r="BL187" s="33">
        <v>520</v>
      </c>
      <c r="BM187" s="136" t="s">
        <v>198</v>
      </c>
      <c r="BN187" s="136" t="s">
        <v>199</v>
      </c>
      <c r="BO187" s="136" t="s">
        <v>198</v>
      </c>
      <c r="BP187" s="10">
        <v>84.52</v>
      </c>
      <c r="BQ187" s="10">
        <v>704.33</v>
      </c>
      <c r="BR187" s="19">
        <v>6.04</v>
      </c>
      <c r="BS187" s="19"/>
      <c r="BT187" s="19"/>
      <c r="BU187" s="53"/>
      <c r="BV187" s="8"/>
    </row>
    <row r="188" spans="1:74" ht="29" x14ac:dyDescent="0.35">
      <c r="A188" s="3" t="s">
        <v>149</v>
      </c>
      <c r="B188" s="10">
        <v>2008</v>
      </c>
      <c r="C188" s="40">
        <v>2027</v>
      </c>
      <c r="D188" s="10" t="s">
        <v>179</v>
      </c>
      <c r="E188" s="6">
        <v>2013</v>
      </c>
      <c r="F188" s="10">
        <v>219</v>
      </c>
      <c r="G188" s="10" t="s">
        <v>229</v>
      </c>
      <c r="H188" s="10">
        <v>19</v>
      </c>
      <c r="I188" s="10"/>
      <c r="J188" s="87">
        <v>0.7</v>
      </c>
      <c r="K188" s="10">
        <v>1361</v>
      </c>
      <c r="L188" s="102" t="s">
        <v>405</v>
      </c>
      <c r="M188" s="36">
        <v>225</v>
      </c>
      <c r="N188" s="4"/>
      <c r="O188" s="4"/>
      <c r="Q188" s="10"/>
      <c r="R188" s="10"/>
      <c r="S188" s="10"/>
      <c r="T188" s="10"/>
      <c r="U188" s="10"/>
      <c r="V188" s="10"/>
      <c r="W188" s="10"/>
      <c r="X188" s="10"/>
      <c r="Y188" s="17"/>
      <c r="Z188" s="17"/>
      <c r="AA188" s="17">
        <v>220</v>
      </c>
      <c r="AB188" s="17"/>
      <c r="AC188" s="17"/>
      <c r="AD188" s="17"/>
      <c r="AE188" s="17"/>
      <c r="AF188" s="10"/>
      <c r="AG188" s="10"/>
      <c r="AH188" s="10"/>
      <c r="AI188" s="10"/>
      <c r="AJ188" s="10"/>
      <c r="AK188" s="10"/>
      <c r="AL188" s="10"/>
      <c r="AM188" s="10"/>
      <c r="AN188" s="10"/>
      <c r="AO188" s="10">
        <v>100</v>
      </c>
      <c r="AP188" s="10"/>
      <c r="AQ188" s="10">
        <v>60</v>
      </c>
      <c r="AR188" s="10"/>
      <c r="AS188" s="102"/>
      <c r="AT188" s="10">
        <v>0</v>
      </c>
      <c r="AU188" s="33" t="s">
        <v>196</v>
      </c>
      <c r="AV188" s="33" t="s">
        <v>173</v>
      </c>
      <c r="AW188" s="33" t="s">
        <v>174</v>
      </c>
      <c r="AX188" s="123" t="s">
        <v>174</v>
      </c>
      <c r="AY188" s="123" t="s">
        <v>173</v>
      </c>
      <c r="AZ188" s="123" t="s">
        <v>174</v>
      </c>
      <c r="BA188" s="30" t="s">
        <v>241</v>
      </c>
      <c r="BB188" s="33">
        <v>3</v>
      </c>
      <c r="BC188" s="33">
        <v>3</v>
      </c>
      <c r="BD188" s="33">
        <v>3</v>
      </c>
      <c r="BE188" s="33">
        <v>3</v>
      </c>
      <c r="BF188" s="33" t="s">
        <v>264</v>
      </c>
      <c r="BG188" s="136" t="s">
        <v>304</v>
      </c>
      <c r="BH188" s="136" t="s">
        <v>265</v>
      </c>
      <c r="BI188" s="33">
        <v>690</v>
      </c>
      <c r="BJ188" s="33" t="s">
        <v>266</v>
      </c>
      <c r="BK188" s="33">
        <v>480</v>
      </c>
      <c r="BL188" s="33">
        <v>520</v>
      </c>
      <c r="BM188" s="136" t="s">
        <v>198</v>
      </c>
      <c r="BN188" s="136" t="s">
        <v>199</v>
      </c>
      <c r="BO188" s="136" t="s">
        <v>198</v>
      </c>
      <c r="BP188" s="10">
        <v>84.52</v>
      </c>
      <c r="BQ188" s="10">
        <v>704.33</v>
      </c>
      <c r="BR188" s="19">
        <v>6.04</v>
      </c>
      <c r="BS188" s="19"/>
      <c r="BT188" s="19"/>
      <c r="BU188" s="53"/>
      <c r="BV188" s="8"/>
    </row>
    <row r="189" spans="1:74" ht="29" x14ac:dyDescent="0.35">
      <c r="A189" s="3" t="s">
        <v>149</v>
      </c>
      <c r="B189" s="10">
        <v>2008</v>
      </c>
      <c r="C189" s="40">
        <v>2027</v>
      </c>
      <c r="D189" s="10" t="s">
        <v>179</v>
      </c>
      <c r="E189" s="6">
        <v>2014</v>
      </c>
      <c r="F189" s="10">
        <v>219</v>
      </c>
      <c r="G189" s="10" t="s">
        <v>229</v>
      </c>
      <c r="H189" s="10">
        <v>19</v>
      </c>
      <c r="I189" s="10"/>
      <c r="J189" s="87">
        <v>0.7</v>
      </c>
      <c r="K189" s="10">
        <v>1200</v>
      </c>
      <c r="L189" s="102" t="s">
        <v>365</v>
      </c>
      <c r="M189" s="36">
        <v>200</v>
      </c>
      <c r="N189" s="4"/>
      <c r="O189" s="4"/>
      <c r="Q189" s="10"/>
      <c r="R189" s="10">
        <v>145</v>
      </c>
      <c r="S189" s="10"/>
      <c r="T189" s="10"/>
      <c r="U189" s="10"/>
      <c r="V189" s="10"/>
      <c r="W189" s="10"/>
      <c r="X189" s="10"/>
      <c r="Y189" s="17"/>
      <c r="Z189" s="17"/>
      <c r="AA189" s="17">
        <v>220</v>
      </c>
      <c r="AB189" s="17"/>
      <c r="AC189" s="17"/>
      <c r="AD189" s="17"/>
      <c r="AE189" s="17"/>
      <c r="AF189" s="10"/>
      <c r="AG189" s="10"/>
      <c r="AH189" s="10"/>
      <c r="AI189" s="10">
        <v>200</v>
      </c>
      <c r="AJ189" s="10"/>
      <c r="AK189" s="10"/>
      <c r="AL189" s="10"/>
      <c r="AM189" s="10"/>
      <c r="AN189" s="10"/>
      <c r="AO189" s="10">
        <v>214</v>
      </c>
      <c r="AP189" s="10"/>
      <c r="AQ189" s="10">
        <v>60</v>
      </c>
      <c r="AR189" s="10"/>
      <c r="AS189" s="102"/>
      <c r="AT189" s="10">
        <v>0</v>
      </c>
      <c r="AU189" s="33" t="s">
        <v>196</v>
      </c>
      <c r="AV189" s="33" t="s">
        <v>173</v>
      </c>
      <c r="AW189" s="33" t="s">
        <v>174</v>
      </c>
      <c r="AX189" s="123" t="s">
        <v>174</v>
      </c>
      <c r="AY189" s="123" t="s">
        <v>173</v>
      </c>
      <c r="AZ189" s="123" t="s">
        <v>174</v>
      </c>
      <c r="BA189" s="30" t="s">
        <v>241</v>
      </c>
      <c r="BB189" s="33">
        <v>3</v>
      </c>
      <c r="BC189" s="33">
        <v>3</v>
      </c>
      <c r="BD189" s="33">
        <v>3</v>
      </c>
      <c r="BE189" s="33">
        <v>3</v>
      </c>
      <c r="BF189" s="33" t="s">
        <v>264</v>
      </c>
      <c r="BG189" s="136" t="s">
        <v>304</v>
      </c>
      <c r="BH189" s="136" t="s">
        <v>265</v>
      </c>
      <c r="BI189" s="33">
        <v>690</v>
      </c>
      <c r="BJ189" s="33" t="s">
        <v>266</v>
      </c>
      <c r="BK189" s="33">
        <v>480</v>
      </c>
      <c r="BL189" s="33">
        <v>520</v>
      </c>
      <c r="BM189" s="136" t="s">
        <v>198</v>
      </c>
      <c r="BN189" s="136" t="s">
        <v>199</v>
      </c>
      <c r="BO189" s="136" t="s">
        <v>198</v>
      </c>
      <c r="BP189" s="10">
        <v>84.52</v>
      </c>
      <c r="BQ189" s="10">
        <v>704.33</v>
      </c>
      <c r="BR189" s="19">
        <v>6.04</v>
      </c>
      <c r="BS189" s="19"/>
      <c r="BT189" s="19"/>
      <c r="BU189" s="53"/>
      <c r="BV189" s="8"/>
    </row>
    <row r="190" spans="1:74" ht="29" x14ac:dyDescent="0.35">
      <c r="A190" s="3" t="s">
        <v>149</v>
      </c>
      <c r="B190" s="10">
        <v>2008</v>
      </c>
      <c r="C190" s="40">
        <v>2027</v>
      </c>
      <c r="D190" s="10" t="s">
        <v>179</v>
      </c>
      <c r="E190" s="6">
        <v>2015</v>
      </c>
      <c r="F190" s="10">
        <v>219</v>
      </c>
      <c r="G190" s="10" t="s">
        <v>229</v>
      </c>
      <c r="H190" s="10">
        <v>19</v>
      </c>
      <c r="I190" s="10"/>
      <c r="J190" s="87">
        <v>0.7</v>
      </c>
      <c r="K190" s="10">
        <v>1408</v>
      </c>
      <c r="L190" s="102" t="s">
        <v>386</v>
      </c>
      <c r="M190" s="36">
        <v>225</v>
      </c>
      <c r="N190" s="4"/>
      <c r="O190" s="4"/>
      <c r="Q190" s="10"/>
      <c r="R190" s="10"/>
      <c r="S190" s="10"/>
      <c r="T190" s="10"/>
      <c r="U190" s="10"/>
      <c r="V190" s="10"/>
      <c r="W190" s="10"/>
      <c r="X190" s="10"/>
      <c r="Y190" s="17"/>
      <c r="Z190" s="17"/>
      <c r="AA190" s="17">
        <v>13</v>
      </c>
      <c r="AB190" s="17"/>
      <c r="AC190" s="17"/>
      <c r="AD190" s="17"/>
      <c r="AE190" s="17"/>
      <c r="AF190" s="10"/>
      <c r="AG190" s="10"/>
      <c r="AH190" s="10"/>
      <c r="AI190" s="10"/>
      <c r="AJ190" s="10"/>
      <c r="AK190" s="10"/>
      <c r="AL190" s="10"/>
      <c r="AM190" s="10"/>
      <c r="AN190" s="10"/>
      <c r="AO190" s="10">
        <v>225</v>
      </c>
      <c r="AP190" s="10"/>
      <c r="AQ190" s="10"/>
      <c r="AR190" s="10"/>
      <c r="AS190" s="102"/>
      <c r="AT190" s="10">
        <v>0</v>
      </c>
      <c r="AU190" s="33" t="s">
        <v>196</v>
      </c>
      <c r="AV190" s="33" t="s">
        <v>173</v>
      </c>
      <c r="AW190" s="33" t="s">
        <v>174</v>
      </c>
      <c r="AX190" s="123" t="s">
        <v>174</v>
      </c>
      <c r="AY190" s="123" t="s">
        <v>173</v>
      </c>
      <c r="AZ190" s="123" t="s">
        <v>174</v>
      </c>
      <c r="BA190" s="30" t="s">
        <v>241</v>
      </c>
      <c r="BB190" s="33">
        <v>3</v>
      </c>
      <c r="BC190" s="33">
        <v>3</v>
      </c>
      <c r="BD190" s="33">
        <v>3</v>
      </c>
      <c r="BE190" s="33">
        <v>3</v>
      </c>
      <c r="BF190" s="33" t="s">
        <v>264</v>
      </c>
      <c r="BG190" s="136" t="s">
        <v>304</v>
      </c>
      <c r="BH190" s="136" t="s">
        <v>265</v>
      </c>
      <c r="BI190" s="33">
        <v>690</v>
      </c>
      <c r="BJ190" s="33" t="s">
        <v>266</v>
      </c>
      <c r="BK190" s="33">
        <v>480</v>
      </c>
      <c r="BL190" s="33">
        <v>520</v>
      </c>
      <c r="BM190" s="136" t="s">
        <v>198</v>
      </c>
      <c r="BN190" s="136" t="s">
        <v>199</v>
      </c>
      <c r="BO190" s="136" t="s">
        <v>198</v>
      </c>
      <c r="BP190" s="10">
        <v>84.52</v>
      </c>
      <c r="BQ190" s="10">
        <v>704.33</v>
      </c>
      <c r="BR190" s="19">
        <v>6.04</v>
      </c>
      <c r="BS190" s="19"/>
      <c r="BT190" s="19"/>
      <c r="BU190" s="53"/>
      <c r="BV190" s="8"/>
    </row>
    <row r="191" spans="1:74" ht="29" x14ac:dyDescent="0.35">
      <c r="A191" s="3" t="s">
        <v>149</v>
      </c>
      <c r="B191" s="10">
        <v>2008</v>
      </c>
      <c r="C191" s="40">
        <v>2027</v>
      </c>
      <c r="D191" s="10" t="s">
        <v>179</v>
      </c>
      <c r="E191" s="6">
        <v>2016</v>
      </c>
      <c r="F191" s="10">
        <v>219</v>
      </c>
      <c r="G191" s="10" t="s">
        <v>229</v>
      </c>
      <c r="H191" s="10">
        <v>19</v>
      </c>
      <c r="I191" s="10"/>
      <c r="J191" s="87">
        <v>0.7</v>
      </c>
      <c r="K191" s="10">
        <v>283</v>
      </c>
      <c r="L191" s="102" t="s">
        <v>368</v>
      </c>
      <c r="M191" s="36">
        <v>225</v>
      </c>
      <c r="N191" s="4"/>
      <c r="O191" s="4"/>
      <c r="Q191" s="10"/>
      <c r="R191" s="10"/>
      <c r="S191" s="10"/>
      <c r="T191" s="10"/>
      <c r="U191" s="10"/>
      <c r="V191" s="10"/>
      <c r="W191" s="10"/>
      <c r="X191" s="10"/>
      <c r="Y191" s="17"/>
      <c r="Z191" s="17">
        <v>140</v>
      </c>
      <c r="AA191" s="17">
        <v>13</v>
      </c>
      <c r="AB191" s="17"/>
      <c r="AC191" s="17"/>
      <c r="AD191" s="17"/>
      <c r="AE191" s="17"/>
      <c r="AF191" s="10"/>
      <c r="AG191" s="10"/>
      <c r="AH191" s="10"/>
      <c r="AI191" s="10">
        <v>200</v>
      </c>
      <c r="AJ191" s="10"/>
      <c r="AK191" s="10"/>
      <c r="AL191" s="10"/>
      <c r="AM191" s="10"/>
      <c r="AN191" s="10"/>
      <c r="AO191" s="10"/>
      <c r="AP191" s="10"/>
      <c r="AQ191" s="10"/>
      <c r="AR191" s="10">
        <v>279</v>
      </c>
      <c r="AS191" s="102" t="s">
        <v>368</v>
      </c>
      <c r="AT191" s="10">
        <v>0</v>
      </c>
      <c r="AU191" s="33" t="s">
        <v>196</v>
      </c>
      <c r="AV191" s="33" t="s">
        <v>173</v>
      </c>
      <c r="AW191" s="33" t="s">
        <v>174</v>
      </c>
      <c r="AX191" s="123" t="s">
        <v>174</v>
      </c>
      <c r="AY191" s="123" t="s">
        <v>173</v>
      </c>
      <c r="AZ191" s="123" t="s">
        <v>174</v>
      </c>
      <c r="BA191" s="30" t="s">
        <v>241</v>
      </c>
      <c r="BB191" s="33">
        <v>3</v>
      </c>
      <c r="BC191" s="33">
        <v>2</v>
      </c>
      <c r="BD191" s="33">
        <v>3</v>
      </c>
      <c r="BE191" s="33">
        <v>3</v>
      </c>
      <c r="BF191" s="33" t="s">
        <v>264</v>
      </c>
      <c r="BG191" s="136" t="s">
        <v>304</v>
      </c>
      <c r="BH191" s="136" t="s">
        <v>265</v>
      </c>
      <c r="BI191" s="33">
        <v>690</v>
      </c>
      <c r="BJ191" s="33" t="s">
        <v>266</v>
      </c>
      <c r="BK191" s="33">
        <v>480</v>
      </c>
      <c r="BL191" s="33">
        <v>520</v>
      </c>
      <c r="BM191" s="136" t="s">
        <v>198</v>
      </c>
      <c r="BN191" s="136" t="s">
        <v>199</v>
      </c>
      <c r="BO191" s="136" t="s">
        <v>198</v>
      </c>
      <c r="BP191" s="10">
        <v>84.52</v>
      </c>
      <c r="BQ191" s="10">
        <v>704.33</v>
      </c>
      <c r="BR191" s="19">
        <v>6.04</v>
      </c>
      <c r="BS191" s="19"/>
      <c r="BT191" s="19"/>
      <c r="BU191" s="53"/>
      <c r="BV191" s="8"/>
    </row>
    <row r="192" spans="1:74" ht="29" x14ac:dyDescent="0.35">
      <c r="A192" s="3" t="s">
        <v>149</v>
      </c>
      <c r="B192" s="10">
        <v>2008</v>
      </c>
      <c r="C192" s="40">
        <v>2027</v>
      </c>
      <c r="D192" s="10" t="s">
        <v>179</v>
      </c>
      <c r="E192" s="40">
        <v>2017</v>
      </c>
      <c r="F192" s="10">
        <v>219</v>
      </c>
      <c r="G192" s="10" t="s">
        <v>229</v>
      </c>
      <c r="H192" s="10">
        <v>19</v>
      </c>
      <c r="I192" s="10"/>
      <c r="J192" s="87">
        <v>0.7</v>
      </c>
      <c r="K192" s="10">
        <v>377</v>
      </c>
      <c r="L192" s="102" t="s">
        <v>369</v>
      </c>
      <c r="M192" s="36">
        <v>225</v>
      </c>
      <c r="N192" s="4"/>
      <c r="O192" s="4"/>
      <c r="Q192" s="10"/>
      <c r="R192" s="10"/>
      <c r="S192" s="10"/>
      <c r="T192" s="10"/>
      <c r="U192" s="10"/>
      <c r="V192" s="10"/>
      <c r="W192" s="10"/>
      <c r="X192" s="10"/>
      <c r="Y192" s="17"/>
      <c r="Z192" s="17"/>
      <c r="AA192" s="17"/>
      <c r="AB192" s="17"/>
      <c r="AC192" s="17"/>
      <c r="AD192" s="17"/>
      <c r="AE192" s="17"/>
      <c r="AF192" s="10"/>
      <c r="AG192" s="10"/>
      <c r="AH192" s="10"/>
      <c r="AI192" s="10">
        <v>128</v>
      </c>
      <c r="AJ192" s="10"/>
      <c r="AK192" s="10"/>
      <c r="AL192" s="10"/>
      <c r="AM192" s="10"/>
      <c r="AN192" s="10"/>
      <c r="AO192" s="10">
        <v>220</v>
      </c>
      <c r="AP192" s="10">
        <v>50</v>
      </c>
      <c r="AQ192" s="10"/>
      <c r="AR192" s="10">
        <v>359</v>
      </c>
      <c r="AS192" s="102" t="s">
        <v>369</v>
      </c>
      <c r="AT192" s="10">
        <v>0</v>
      </c>
      <c r="AU192" s="33" t="s">
        <v>196</v>
      </c>
      <c r="AV192" s="33" t="s">
        <v>173</v>
      </c>
      <c r="AW192" s="33" t="s">
        <v>174</v>
      </c>
      <c r="AX192" s="123" t="s">
        <v>174</v>
      </c>
      <c r="AY192" s="123" t="s">
        <v>173</v>
      </c>
      <c r="AZ192" s="123" t="s">
        <v>174</v>
      </c>
      <c r="BA192" s="30" t="s">
        <v>241</v>
      </c>
      <c r="BB192" s="33">
        <v>3</v>
      </c>
      <c r="BC192" s="33">
        <v>2</v>
      </c>
      <c r="BD192" s="33">
        <v>3</v>
      </c>
      <c r="BE192" s="33">
        <v>3</v>
      </c>
      <c r="BF192" s="33" t="s">
        <v>264</v>
      </c>
      <c r="BG192" s="136" t="s">
        <v>304</v>
      </c>
      <c r="BH192" s="136" t="s">
        <v>265</v>
      </c>
      <c r="BI192" s="33">
        <v>690</v>
      </c>
      <c r="BJ192" s="33" t="s">
        <v>266</v>
      </c>
      <c r="BK192" s="33">
        <v>480</v>
      </c>
      <c r="BL192" s="33">
        <v>520</v>
      </c>
      <c r="BM192" s="136" t="s">
        <v>198</v>
      </c>
      <c r="BN192" s="136" t="s">
        <v>199</v>
      </c>
      <c r="BO192" s="136" t="s">
        <v>198</v>
      </c>
      <c r="BP192" s="10">
        <v>84.52</v>
      </c>
      <c r="BQ192" s="10">
        <v>704.33</v>
      </c>
      <c r="BR192" s="19">
        <v>6.04</v>
      </c>
      <c r="BS192" s="19"/>
      <c r="BT192" s="19"/>
      <c r="BU192" s="53"/>
      <c r="BV192" s="8"/>
    </row>
    <row r="193" spans="1:74" ht="29" x14ac:dyDescent="0.35">
      <c r="A193" s="3" t="s">
        <v>149</v>
      </c>
      <c r="B193" s="10">
        <v>2008</v>
      </c>
      <c r="C193" s="40">
        <v>2027</v>
      </c>
      <c r="D193" s="10" t="s">
        <v>179</v>
      </c>
      <c r="E193" s="40">
        <v>2018</v>
      </c>
      <c r="F193" s="10">
        <v>219</v>
      </c>
      <c r="G193" s="10" t="s">
        <v>229</v>
      </c>
      <c r="H193" s="10">
        <v>19</v>
      </c>
      <c r="I193" s="10"/>
      <c r="J193" s="87">
        <v>0.7</v>
      </c>
      <c r="K193" s="10">
        <v>700</v>
      </c>
      <c r="L193" s="102" t="s">
        <v>376</v>
      </c>
      <c r="M193" s="36">
        <v>225</v>
      </c>
      <c r="N193" s="4"/>
      <c r="O193" s="4"/>
      <c r="Q193" s="10"/>
      <c r="R193" s="10"/>
      <c r="S193" s="10"/>
      <c r="T193" s="10"/>
      <c r="U193" s="10"/>
      <c r="V193" s="10"/>
      <c r="W193" s="10"/>
      <c r="X193" s="10"/>
      <c r="Y193" s="17"/>
      <c r="Z193" s="17"/>
      <c r="AA193" s="17">
        <v>12</v>
      </c>
      <c r="AB193" s="17"/>
      <c r="AC193" s="17"/>
      <c r="AD193" s="17"/>
      <c r="AE193" s="17"/>
      <c r="AF193" s="10"/>
      <c r="AG193" s="10"/>
      <c r="AH193" s="10"/>
      <c r="AI193" s="10"/>
      <c r="AJ193" s="10"/>
      <c r="AK193" s="10"/>
      <c r="AL193" s="10"/>
      <c r="AM193" s="10"/>
      <c r="AN193" s="10"/>
      <c r="AO193" s="10">
        <v>220</v>
      </c>
      <c r="AP193" s="10"/>
      <c r="AQ193" s="10"/>
      <c r="AR193" s="10"/>
      <c r="AS193" s="102"/>
      <c r="AT193" s="10">
        <v>0</v>
      </c>
      <c r="AU193" s="33" t="s">
        <v>196</v>
      </c>
      <c r="AV193" s="33" t="s">
        <v>173</v>
      </c>
      <c r="AW193" s="33" t="s">
        <v>174</v>
      </c>
      <c r="AX193" s="123" t="s">
        <v>174</v>
      </c>
      <c r="AY193" s="123" t="s">
        <v>173</v>
      </c>
      <c r="AZ193" s="123" t="s">
        <v>174</v>
      </c>
      <c r="BA193" s="30" t="s">
        <v>241</v>
      </c>
      <c r="BB193" s="33">
        <v>3</v>
      </c>
      <c r="BC193" s="33">
        <v>2</v>
      </c>
      <c r="BD193" s="33">
        <v>3</v>
      </c>
      <c r="BE193" s="33">
        <v>3</v>
      </c>
      <c r="BF193" s="33" t="s">
        <v>264</v>
      </c>
      <c r="BG193" s="136" t="s">
        <v>304</v>
      </c>
      <c r="BH193" s="136" t="s">
        <v>265</v>
      </c>
      <c r="BI193" s="33">
        <v>690</v>
      </c>
      <c r="BJ193" s="33" t="s">
        <v>266</v>
      </c>
      <c r="BK193" s="33">
        <v>480</v>
      </c>
      <c r="BL193" s="33">
        <v>520</v>
      </c>
      <c r="BM193" s="136" t="s">
        <v>198</v>
      </c>
      <c r="BN193" s="136" t="s">
        <v>199</v>
      </c>
      <c r="BO193" s="136" t="s">
        <v>198</v>
      </c>
      <c r="BP193" s="10">
        <v>84.52</v>
      </c>
      <c r="BQ193" s="10">
        <v>704.33</v>
      </c>
      <c r="BR193" s="19">
        <v>6.04</v>
      </c>
      <c r="BS193" s="19"/>
      <c r="BT193" s="19"/>
      <c r="BU193" s="53"/>
      <c r="BV193" s="8"/>
    </row>
    <row r="194" spans="1:74" ht="29" x14ac:dyDescent="0.35">
      <c r="A194" s="3" t="s">
        <v>149</v>
      </c>
      <c r="B194" s="10">
        <v>2008</v>
      </c>
      <c r="C194" s="40">
        <v>2027</v>
      </c>
      <c r="D194" s="10" t="s">
        <v>179</v>
      </c>
      <c r="E194" s="6">
        <v>2019</v>
      </c>
      <c r="F194" s="10">
        <v>219</v>
      </c>
      <c r="G194" s="10" t="s">
        <v>229</v>
      </c>
      <c r="H194" s="10">
        <v>19</v>
      </c>
      <c r="I194" s="10"/>
      <c r="J194" s="87">
        <v>0.7</v>
      </c>
      <c r="K194" s="10">
        <v>600</v>
      </c>
      <c r="L194" s="102" t="s">
        <v>435</v>
      </c>
      <c r="M194" s="36">
        <v>170</v>
      </c>
      <c r="N194" s="4"/>
      <c r="O194" s="4"/>
      <c r="Q194" s="10"/>
      <c r="R194" s="10"/>
      <c r="S194" s="10"/>
      <c r="T194" s="10"/>
      <c r="U194" s="10"/>
      <c r="V194" s="10"/>
      <c r="W194" s="10"/>
      <c r="X194" s="10"/>
      <c r="Y194" s="17"/>
      <c r="Z194" s="17"/>
      <c r="AA194" s="17"/>
      <c r="AB194" s="17"/>
      <c r="AC194" s="17"/>
      <c r="AD194" s="17"/>
      <c r="AE194" s="17"/>
      <c r="AF194" s="10"/>
      <c r="AG194" s="10"/>
      <c r="AH194" s="10"/>
      <c r="AI194" s="10">
        <v>3</v>
      </c>
      <c r="AJ194" s="10"/>
      <c r="AK194" s="10"/>
      <c r="AL194" s="10"/>
      <c r="AM194" s="10"/>
      <c r="AN194" s="10"/>
      <c r="AO194" s="10">
        <v>220</v>
      </c>
      <c r="AP194" s="10"/>
      <c r="AQ194" s="10"/>
      <c r="AR194" s="10"/>
      <c r="AS194" s="102"/>
      <c r="AT194" s="10">
        <v>0</v>
      </c>
      <c r="AU194" s="33" t="s">
        <v>196</v>
      </c>
      <c r="AV194" s="33" t="s">
        <v>173</v>
      </c>
      <c r="AW194" s="33" t="s">
        <v>174</v>
      </c>
      <c r="AX194" s="123" t="s">
        <v>174</v>
      </c>
      <c r="AY194" s="123" t="s">
        <v>173</v>
      </c>
      <c r="AZ194" s="123" t="s">
        <v>174</v>
      </c>
      <c r="BA194" s="30" t="s">
        <v>241</v>
      </c>
      <c r="BB194" s="33">
        <v>3</v>
      </c>
      <c r="BC194" s="33">
        <v>2</v>
      </c>
      <c r="BD194" s="33">
        <v>3</v>
      </c>
      <c r="BE194" s="33">
        <v>3</v>
      </c>
      <c r="BF194" s="33" t="s">
        <v>264</v>
      </c>
      <c r="BG194" s="136" t="s">
        <v>304</v>
      </c>
      <c r="BH194" s="136" t="s">
        <v>265</v>
      </c>
      <c r="BI194" s="33">
        <v>690</v>
      </c>
      <c r="BJ194" s="33" t="s">
        <v>266</v>
      </c>
      <c r="BK194" s="33">
        <v>480</v>
      </c>
      <c r="BL194" s="33">
        <v>520</v>
      </c>
      <c r="BM194" s="136" t="s">
        <v>198</v>
      </c>
      <c r="BN194" s="136" t="s">
        <v>199</v>
      </c>
      <c r="BO194" s="136" t="s">
        <v>198</v>
      </c>
      <c r="BP194" s="10">
        <v>84.52</v>
      </c>
      <c r="BQ194" s="10">
        <v>704.33</v>
      </c>
      <c r="BR194" s="19">
        <v>6.04</v>
      </c>
      <c r="BS194" s="19"/>
      <c r="BT194" s="19"/>
      <c r="BU194" s="53"/>
      <c r="BV194" s="8"/>
    </row>
    <row r="195" spans="1:74" ht="29" x14ac:dyDescent="0.35">
      <c r="A195" s="3" t="s">
        <v>149</v>
      </c>
      <c r="B195" s="10">
        <v>2008</v>
      </c>
      <c r="C195" s="40">
        <v>2027</v>
      </c>
      <c r="D195" s="10" t="s">
        <v>179</v>
      </c>
      <c r="E195" s="6">
        <v>2020</v>
      </c>
      <c r="F195" s="10">
        <v>219</v>
      </c>
      <c r="G195" s="10" t="s">
        <v>229</v>
      </c>
      <c r="H195" s="10">
        <v>19</v>
      </c>
      <c r="I195" s="10"/>
      <c r="J195" s="87">
        <v>0.7</v>
      </c>
      <c r="K195" s="10">
        <v>600</v>
      </c>
      <c r="L195" s="102" t="s">
        <v>435</v>
      </c>
      <c r="M195" s="36">
        <v>170</v>
      </c>
      <c r="N195" s="4"/>
      <c r="O195" s="4"/>
      <c r="Q195" s="10"/>
      <c r="R195" s="10"/>
      <c r="S195" s="10"/>
      <c r="T195" s="10"/>
      <c r="U195" s="10"/>
      <c r="V195" s="10"/>
      <c r="W195" s="10"/>
      <c r="X195" s="10"/>
      <c r="Y195" s="17"/>
      <c r="Z195" s="17"/>
      <c r="AA195" s="17"/>
      <c r="AB195" s="17"/>
      <c r="AC195" s="17"/>
      <c r="AD195" s="17"/>
      <c r="AE195" s="17"/>
      <c r="AF195" s="10"/>
      <c r="AG195" s="10"/>
      <c r="AH195" s="10"/>
      <c r="AI195" s="10"/>
      <c r="AJ195" s="10"/>
      <c r="AK195" s="10"/>
      <c r="AL195" s="10"/>
      <c r="AM195" s="10"/>
      <c r="AN195" s="10"/>
      <c r="AO195" s="10"/>
      <c r="AP195" s="10"/>
      <c r="AQ195" s="10"/>
      <c r="AR195" s="10"/>
      <c r="AS195" s="102"/>
      <c r="AT195" s="10">
        <v>0</v>
      </c>
      <c r="AU195" s="33" t="s">
        <v>196</v>
      </c>
      <c r="AV195" s="33" t="s">
        <v>173</v>
      </c>
      <c r="AW195" s="33" t="s">
        <v>174</v>
      </c>
      <c r="AX195" s="123" t="s">
        <v>174</v>
      </c>
      <c r="AY195" s="123" t="s">
        <v>173</v>
      </c>
      <c r="AZ195" s="123" t="s">
        <v>174</v>
      </c>
      <c r="BA195" s="30" t="s">
        <v>241</v>
      </c>
      <c r="BB195" s="33">
        <v>3</v>
      </c>
      <c r="BC195" s="33">
        <v>2</v>
      </c>
      <c r="BD195" s="33">
        <v>3</v>
      </c>
      <c r="BE195" s="33">
        <v>3</v>
      </c>
      <c r="BF195" s="33" t="s">
        <v>264</v>
      </c>
      <c r="BG195" s="136" t="s">
        <v>304</v>
      </c>
      <c r="BH195" s="136" t="s">
        <v>265</v>
      </c>
      <c r="BI195" s="33">
        <v>690</v>
      </c>
      <c r="BJ195" s="33" t="s">
        <v>266</v>
      </c>
      <c r="BK195" s="33">
        <v>480</v>
      </c>
      <c r="BL195" s="33">
        <v>520</v>
      </c>
      <c r="BM195" s="136" t="s">
        <v>198</v>
      </c>
      <c r="BN195" s="136" t="s">
        <v>199</v>
      </c>
      <c r="BO195" s="136" t="s">
        <v>198</v>
      </c>
      <c r="BP195" s="10">
        <v>84.52</v>
      </c>
      <c r="BQ195" s="10">
        <v>704.33</v>
      </c>
      <c r="BR195" s="19">
        <v>6.04</v>
      </c>
      <c r="BS195" s="19"/>
      <c r="BT195" s="19"/>
      <c r="BU195" s="53"/>
      <c r="BV195" s="8"/>
    </row>
    <row r="196" spans="1:74" ht="29" x14ac:dyDescent="0.35">
      <c r="A196" s="3" t="s">
        <v>149</v>
      </c>
      <c r="B196" s="10">
        <v>2008</v>
      </c>
      <c r="C196" s="40">
        <v>2027</v>
      </c>
      <c r="D196" s="10" t="s">
        <v>179</v>
      </c>
      <c r="E196" s="40">
        <v>2021</v>
      </c>
      <c r="F196" s="10">
        <v>219</v>
      </c>
      <c r="G196" s="10" t="s">
        <v>229</v>
      </c>
      <c r="H196" s="10">
        <v>19</v>
      </c>
      <c r="I196" s="10"/>
      <c r="J196" s="87">
        <v>0.7</v>
      </c>
      <c r="K196" s="10"/>
      <c r="L196" s="102"/>
      <c r="M196" s="36"/>
      <c r="N196" s="4"/>
      <c r="O196" s="4"/>
      <c r="Q196" s="10"/>
      <c r="R196" s="10"/>
      <c r="S196" s="10"/>
      <c r="T196" s="10"/>
      <c r="U196" s="10"/>
      <c r="V196" s="10"/>
      <c r="W196" s="10"/>
      <c r="X196" s="10"/>
      <c r="Y196" s="17"/>
      <c r="Z196" s="17"/>
      <c r="AA196" s="17"/>
      <c r="AB196" s="17"/>
      <c r="AC196" s="17"/>
      <c r="AD196" s="17"/>
      <c r="AE196" s="17"/>
      <c r="AF196" s="10"/>
      <c r="AG196" s="10"/>
      <c r="AH196" s="10"/>
      <c r="AI196" s="10"/>
      <c r="AJ196" s="10"/>
      <c r="AK196" s="10"/>
      <c r="AL196" s="10"/>
      <c r="AM196" s="10"/>
      <c r="AN196" s="10"/>
      <c r="AO196" s="10">
        <v>220</v>
      </c>
      <c r="AP196" s="10"/>
      <c r="AQ196" s="10"/>
      <c r="AR196" s="10"/>
      <c r="AS196" s="102"/>
      <c r="AT196" s="10">
        <v>0</v>
      </c>
      <c r="AU196" s="33" t="s">
        <v>196</v>
      </c>
      <c r="AV196" s="33" t="s">
        <v>173</v>
      </c>
      <c r="AW196" s="33" t="s">
        <v>174</v>
      </c>
      <c r="AX196" s="123" t="s">
        <v>174</v>
      </c>
      <c r="AY196" s="123" t="s">
        <v>173</v>
      </c>
      <c r="AZ196" s="123" t="s">
        <v>174</v>
      </c>
      <c r="BA196" s="30" t="s">
        <v>241</v>
      </c>
      <c r="BB196" s="33">
        <v>3</v>
      </c>
      <c r="BC196" s="33"/>
      <c r="BD196" s="33">
        <v>3</v>
      </c>
      <c r="BE196" s="33"/>
      <c r="BF196" s="33" t="s">
        <v>264</v>
      </c>
      <c r="BG196" s="136" t="s">
        <v>304</v>
      </c>
      <c r="BH196" s="136" t="s">
        <v>265</v>
      </c>
      <c r="BI196" s="33">
        <v>690</v>
      </c>
      <c r="BJ196" s="33" t="s">
        <v>266</v>
      </c>
      <c r="BK196" s="33">
        <v>480</v>
      </c>
      <c r="BL196" s="33">
        <v>520</v>
      </c>
      <c r="BM196" s="136" t="s">
        <v>198</v>
      </c>
      <c r="BN196" s="136" t="s">
        <v>199</v>
      </c>
      <c r="BO196" s="136" t="s">
        <v>198</v>
      </c>
      <c r="BP196" s="10">
        <v>84.52</v>
      </c>
      <c r="BQ196" s="10">
        <v>704.33</v>
      </c>
      <c r="BR196" s="19">
        <v>6.04</v>
      </c>
      <c r="BS196" s="19"/>
      <c r="BT196" s="19"/>
      <c r="BU196" s="53"/>
      <c r="BV196" s="8"/>
    </row>
    <row r="197" spans="1:74" ht="29" x14ac:dyDescent="0.35">
      <c r="A197" s="3" t="s">
        <v>149</v>
      </c>
      <c r="B197" s="10">
        <v>2008</v>
      </c>
      <c r="C197" s="40">
        <v>2027</v>
      </c>
      <c r="D197" s="10" t="s">
        <v>179</v>
      </c>
      <c r="E197" s="40">
        <v>2022</v>
      </c>
      <c r="F197" s="10">
        <v>219</v>
      </c>
      <c r="G197" s="10" t="s">
        <v>229</v>
      </c>
      <c r="H197" s="10">
        <v>19</v>
      </c>
      <c r="I197" s="10"/>
      <c r="J197" s="87">
        <v>0.7</v>
      </c>
      <c r="K197" s="10"/>
      <c r="L197" s="102"/>
      <c r="M197" s="36"/>
      <c r="N197" s="4"/>
      <c r="O197" s="4"/>
      <c r="Q197" s="10"/>
      <c r="R197" s="10"/>
      <c r="S197" s="10"/>
      <c r="T197" s="10"/>
      <c r="U197" s="10"/>
      <c r="V197" s="10"/>
      <c r="W197" s="10"/>
      <c r="X197" s="10"/>
      <c r="Y197" s="17"/>
      <c r="Z197" s="17"/>
      <c r="AA197" s="17"/>
      <c r="AB197" s="17"/>
      <c r="AC197" s="17"/>
      <c r="AD197" s="17"/>
      <c r="AE197" s="17"/>
      <c r="AF197" s="10"/>
      <c r="AG197" s="10"/>
      <c r="AH197" s="10"/>
      <c r="AI197" s="10"/>
      <c r="AJ197" s="10"/>
      <c r="AK197" s="10"/>
      <c r="AL197" s="10"/>
      <c r="AM197" s="10"/>
      <c r="AN197" s="10"/>
      <c r="AO197" s="10"/>
      <c r="AP197" s="10"/>
      <c r="AQ197" s="10"/>
      <c r="AR197" s="10"/>
      <c r="AS197" s="102"/>
      <c r="AT197" s="10"/>
      <c r="AU197" s="33" t="s">
        <v>196</v>
      </c>
      <c r="AV197" s="33" t="s">
        <v>173</v>
      </c>
      <c r="AW197" s="33" t="s">
        <v>174</v>
      </c>
      <c r="AX197" s="123" t="s">
        <v>174</v>
      </c>
      <c r="AY197" s="123" t="s">
        <v>173</v>
      </c>
      <c r="AZ197" s="123" t="s">
        <v>174</v>
      </c>
      <c r="BA197" s="30"/>
      <c r="BB197" s="33"/>
      <c r="BC197" s="33"/>
      <c r="BD197" s="33"/>
      <c r="BE197" s="33"/>
      <c r="BF197" s="33" t="s">
        <v>264</v>
      </c>
      <c r="BG197" s="136" t="s">
        <v>304</v>
      </c>
      <c r="BH197" s="136" t="s">
        <v>265</v>
      </c>
      <c r="BI197" s="33">
        <v>690</v>
      </c>
      <c r="BJ197" s="33" t="s">
        <v>266</v>
      </c>
      <c r="BK197" s="33">
        <v>480</v>
      </c>
      <c r="BL197" s="33">
        <v>520</v>
      </c>
      <c r="BM197" s="136" t="s">
        <v>198</v>
      </c>
      <c r="BN197" s="136" t="s">
        <v>199</v>
      </c>
      <c r="BO197" s="136" t="s">
        <v>198</v>
      </c>
      <c r="BP197" s="10">
        <v>84.52</v>
      </c>
      <c r="BQ197" s="10">
        <v>704.33</v>
      </c>
      <c r="BR197" s="19">
        <v>6.04</v>
      </c>
      <c r="BS197" s="19"/>
      <c r="BT197" s="19"/>
      <c r="BU197" s="53"/>
      <c r="BV197" s="8"/>
    </row>
    <row r="198" spans="1:74" ht="29" x14ac:dyDescent="0.35">
      <c r="A198" s="3" t="s">
        <v>149</v>
      </c>
      <c r="B198" s="10">
        <v>2008</v>
      </c>
      <c r="C198" s="40">
        <v>2027</v>
      </c>
      <c r="D198" s="10" t="s">
        <v>179</v>
      </c>
      <c r="E198" s="192">
        <v>2023</v>
      </c>
      <c r="F198" s="10">
        <v>219</v>
      </c>
      <c r="G198" s="10" t="s">
        <v>229</v>
      </c>
      <c r="H198" s="10">
        <v>19</v>
      </c>
      <c r="I198" s="207"/>
      <c r="J198" s="208"/>
      <c r="K198" s="10"/>
      <c r="L198" s="102"/>
      <c r="M198" s="209"/>
      <c r="N198" s="4"/>
      <c r="O198" s="4"/>
      <c r="Q198" s="10"/>
      <c r="R198" s="10"/>
      <c r="S198" s="10"/>
      <c r="T198" s="10"/>
      <c r="U198" s="10"/>
      <c r="V198" s="10"/>
      <c r="W198" s="10"/>
      <c r="X198" s="10"/>
      <c r="Y198" s="17"/>
      <c r="Z198" s="17"/>
      <c r="AA198" s="17"/>
      <c r="AB198" s="17"/>
      <c r="AC198" s="17"/>
      <c r="AD198" s="17"/>
      <c r="AE198" s="17"/>
      <c r="AF198" s="10"/>
      <c r="AG198" s="10"/>
      <c r="AH198" s="10"/>
      <c r="AI198" s="10"/>
      <c r="AJ198" s="10"/>
      <c r="AK198" s="10"/>
      <c r="AL198" s="10"/>
      <c r="AM198" s="10"/>
      <c r="AN198" s="10"/>
      <c r="AO198" s="10"/>
      <c r="AP198" s="10"/>
      <c r="AQ198" s="10"/>
      <c r="AR198" s="10"/>
      <c r="AS198" s="4"/>
      <c r="AT198" s="10"/>
      <c r="AU198" s="176"/>
      <c r="AV198" s="207"/>
      <c r="AW198" s="207"/>
      <c r="AX198" s="192"/>
      <c r="AY198" s="192"/>
      <c r="AZ198" s="192"/>
      <c r="BA198" s="6"/>
      <c r="BB198" s="10"/>
      <c r="BC198" s="10"/>
      <c r="BD198" s="10"/>
      <c r="BE198" s="10"/>
      <c r="BF198" s="33"/>
      <c r="BG198" s="136"/>
      <c r="BH198" s="136"/>
      <c r="BI198" s="33"/>
      <c r="BJ198" s="33"/>
      <c r="BK198" s="33"/>
      <c r="BL198" s="10"/>
      <c r="BM198" s="136"/>
      <c r="BN198" s="136"/>
      <c r="BO198" s="18"/>
      <c r="BP198" s="18"/>
      <c r="BQ198" s="18"/>
      <c r="BR198" s="18"/>
      <c r="BS198" s="177"/>
      <c r="BT198" s="177"/>
      <c r="BU198" s="53"/>
      <c r="BV198" s="8"/>
    </row>
    <row r="199" spans="1:74" ht="29" x14ac:dyDescent="0.35">
      <c r="A199" s="3" t="s">
        <v>149</v>
      </c>
      <c r="B199" s="10">
        <v>2008</v>
      </c>
      <c r="C199" s="40">
        <v>2027</v>
      </c>
      <c r="D199" s="10" t="s">
        <v>179</v>
      </c>
      <c r="E199" s="192">
        <v>2024</v>
      </c>
      <c r="F199" s="10">
        <v>219</v>
      </c>
      <c r="G199" s="10" t="s">
        <v>229</v>
      </c>
      <c r="H199" s="10">
        <v>19</v>
      </c>
      <c r="I199" s="207"/>
      <c r="J199" s="208"/>
      <c r="K199" s="10"/>
      <c r="L199" s="102"/>
      <c r="M199" s="209"/>
      <c r="N199" s="4"/>
      <c r="O199" s="4"/>
      <c r="Q199" s="10"/>
      <c r="R199" s="10"/>
      <c r="S199" s="10"/>
      <c r="T199" s="10"/>
      <c r="U199" s="10"/>
      <c r="V199" s="10"/>
      <c r="W199" s="10"/>
      <c r="X199" s="10"/>
      <c r="Y199" s="17"/>
      <c r="Z199" s="17"/>
      <c r="AA199" s="17"/>
      <c r="AB199" s="17"/>
      <c r="AC199" s="17"/>
      <c r="AD199" s="17"/>
      <c r="AE199" s="17"/>
      <c r="AF199" s="10"/>
      <c r="AG199" s="10"/>
      <c r="AH199" s="10"/>
      <c r="AI199" s="10"/>
      <c r="AJ199" s="10"/>
      <c r="AK199" s="10"/>
      <c r="AL199" s="10"/>
      <c r="AM199" s="10"/>
      <c r="AN199" s="10"/>
      <c r="AO199" s="10"/>
      <c r="AP199" s="10"/>
      <c r="AQ199" s="10"/>
      <c r="AR199" s="10"/>
      <c r="AS199" s="4"/>
      <c r="AT199" s="10"/>
      <c r="AU199" s="176"/>
      <c r="AV199" s="207"/>
      <c r="AW199" s="207"/>
      <c r="AX199" s="192"/>
      <c r="AY199" s="192"/>
      <c r="AZ199" s="192"/>
      <c r="BA199" s="6"/>
      <c r="BB199" s="10"/>
      <c r="BC199" s="10"/>
      <c r="BD199" s="10"/>
      <c r="BE199" s="10"/>
      <c r="BF199" s="33"/>
      <c r="BG199" s="136"/>
      <c r="BH199" s="136"/>
      <c r="BI199" s="33"/>
      <c r="BJ199" s="33"/>
      <c r="BK199" s="33"/>
      <c r="BL199" s="10"/>
      <c r="BM199" s="136"/>
      <c r="BN199" s="136"/>
      <c r="BO199" s="18"/>
      <c r="BP199" s="18"/>
      <c r="BQ199" s="18"/>
      <c r="BR199" s="18"/>
      <c r="BS199" s="177"/>
      <c r="BT199" s="177"/>
      <c r="BU199" s="53"/>
      <c r="BV199" s="8"/>
    </row>
    <row r="200" spans="1:74" ht="29" x14ac:dyDescent="0.35">
      <c r="A200" s="3" t="s">
        <v>149</v>
      </c>
      <c r="B200" s="10">
        <v>2008</v>
      </c>
      <c r="C200" s="40">
        <v>2027</v>
      </c>
      <c r="D200" s="10" t="s">
        <v>179</v>
      </c>
      <c r="E200" s="192">
        <v>2025</v>
      </c>
      <c r="F200" s="10">
        <v>219</v>
      </c>
      <c r="G200" s="10" t="s">
        <v>229</v>
      </c>
      <c r="H200" s="10">
        <v>19</v>
      </c>
      <c r="I200" s="207"/>
      <c r="J200" s="208"/>
      <c r="K200" s="10"/>
      <c r="L200" s="102"/>
      <c r="M200" s="209"/>
      <c r="N200" s="4"/>
      <c r="O200" s="4"/>
      <c r="Q200" s="10"/>
      <c r="R200" s="10"/>
      <c r="S200" s="10"/>
      <c r="T200" s="10"/>
      <c r="U200" s="10"/>
      <c r="V200" s="10"/>
      <c r="W200" s="10"/>
      <c r="X200" s="10"/>
      <c r="Y200" s="17"/>
      <c r="Z200" s="17"/>
      <c r="AA200" s="17"/>
      <c r="AB200" s="17"/>
      <c r="AC200" s="17"/>
      <c r="AD200" s="17"/>
      <c r="AE200" s="17"/>
      <c r="AF200" s="10"/>
      <c r="AG200" s="10"/>
      <c r="AH200" s="10"/>
      <c r="AI200" s="10"/>
      <c r="AJ200" s="10"/>
      <c r="AK200" s="10"/>
      <c r="AL200" s="10"/>
      <c r="AM200" s="10"/>
      <c r="AN200" s="10"/>
      <c r="AO200" s="10"/>
      <c r="AP200" s="10"/>
      <c r="AQ200" s="10"/>
      <c r="AR200" s="10"/>
      <c r="AS200" s="4"/>
      <c r="AT200" s="10"/>
      <c r="AU200" s="176"/>
      <c r="AV200" s="207"/>
      <c r="AW200" s="207"/>
      <c r="AX200" s="192"/>
      <c r="AY200" s="192"/>
      <c r="AZ200" s="192"/>
      <c r="BA200" s="6"/>
      <c r="BB200" s="10"/>
      <c r="BC200" s="10"/>
      <c r="BD200" s="10"/>
      <c r="BE200" s="10"/>
      <c r="BF200" s="33"/>
      <c r="BG200" s="136"/>
      <c r="BH200" s="136"/>
      <c r="BI200" s="33"/>
      <c r="BJ200" s="33"/>
      <c r="BK200" s="33"/>
      <c r="BL200" s="10"/>
      <c r="BM200" s="136"/>
      <c r="BN200" s="136"/>
      <c r="BO200" s="18"/>
      <c r="BP200" s="18"/>
      <c r="BQ200" s="18"/>
      <c r="BR200" s="18"/>
      <c r="BS200" s="177"/>
      <c r="BT200" s="177"/>
      <c r="BU200" s="53"/>
      <c r="BV200" s="8"/>
    </row>
    <row r="201" spans="1:74" ht="29" x14ac:dyDescent="0.35">
      <c r="A201" s="3" t="s">
        <v>149</v>
      </c>
      <c r="B201" s="10">
        <v>2008</v>
      </c>
      <c r="C201" s="40">
        <v>2027</v>
      </c>
      <c r="D201" s="10" t="s">
        <v>179</v>
      </c>
      <c r="E201" s="192">
        <v>2026</v>
      </c>
      <c r="F201" s="10">
        <v>219</v>
      </c>
      <c r="G201" s="10" t="s">
        <v>229</v>
      </c>
      <c r="H201" s="10">
        <v>19</v>
      </c>
      <c r="I201" s="207"/>
      <c r="J201" s="208"/>
      <c r="K201" s="10"/>
      <c r="L201" s="102"/>
      <c r="M201" s="209"/>
      <c r="N201" s="4"/>
      <c r="O201" s="4"/>
      <c r="Q201" s="10"/>
      <c r="R201" s="10"/>
      <c r="S201" s="10"/>
      <c r="T201" s="10"/>
      <c r="U201" s="10"/>
      <c r="V201" s="10"/>
      <c r="W201" s="10"/>
      <c r="X201" s="10"/>
      <c r="Y201" s="17"/>
      <c r="Z201" s="17"/>
      <c r="AA201" s="17"/>
      <c r="AB201" s="17"/>
      <c r="AC201" s="17"/>
      <c r="AD201" s="17"/>
      <c r="AE201" s="17"/>
      <c r="AF201" s="10"/>
      <c r="AG201" s="10"/>
      <c r="AH201" s="10"/>
      <c r="AI201" s="10"/>
      <c r="AJ201" s="10"/>
      <c r="AK201" s="10"/>
      <c r="AL201" s="10"/>
      <c r="AM201" s="10"/>
      <c r="AN201" s="10"/>
      <c r="AO201" s="10"/>
      <c r="AP201" s="10"/>
      <c r="AQ201" s="10"/>
      <c r="AR201" s="10"/>
      <c r="AS201" s="4"/>
      <c r="AT201" s="10"/>
      <c r="AU201" s="176"/>
      <c r="AV201" s="207"/>
      <c r="AW201" s="207"/>
      <c r="AX201" s="192"/>
      <c r="AY201" s="192"/>
      <c r="AZ201" s="192"/>
      <c r="BA201" s="6"/>
      <c r="BB201" s="10"/>
      <c r="BC201" s="10"/>
      <c r="BD201" s="10"/>
      <c r="BE201" s="10"/>
      <c r="BF201" s="33"/>
      <c r="BG201" s="136"/>
      <c r="BH201" s="136"/>
      <c r="BI201" s="33"/>
      <c r="BJ201" s="33"/>
      <c r="BK201" s="33"/>
      <c r="BL201" s="10"/>
      <c r="BM201" s="136"/>
      <c r="BN201" s="136"/>
      <c r="BO201" s="18"/>
      <c r="BP201" s="18"/>
      <c r="BQ201" s="18"/>
      <c r="BR201" s="18"/>
      <c r="BS201" s="177"/>
      <c r="BT201" s="177"/>
      <c r="BU201" s="53"/>
      <c r="BV201" s="8"/>
    </row>
    <row r="202" spans="1:74" s="13" customFormat="1" ht="29" x14ac:dyDescent="0.35">
      <c r="A202" s="43" t="s">
        <v>149</v>
      </c>
      <c r="B202" s="66">
        <v>2008</v>
      </c>
      <c r="C202" s="45">
        <v>2027</v>
      </c>
      <c r="D202" s="66" t="s">
        <v>179</v>
      </c>
      <c r="E202" s="190">
        <v>2027</v>
      </c>
      <c r="F202" s="66">
        <v>219</v>
      </c>
      <c r="G202" s="66" t="s">
        <v>229</v>
      </c>
      <c r="H202" s="66">
        <v>19</v>
      </c>
      <c r="I202" s="210"/>
      <c r="J202" s="211"/>
      <c r="K202" s="66"/>
      <c r="L202" s="103"/>
      <c r="M202" s="212"/>
      <c r="N202" s="65"/>
      <c r="O202" s="65"/>
      <c r="Q202" s="66"/>
      <c r="R202" s="66"/>
      <c r="S202" s="66"/>
      <c r="T202" s="66"/>
      <c r="U202" s="66"/>
      <c r="V202" s="66"/>
      <c r="W202" s="66"/>
      <c r="X202" s="66"/>
      <c r="Y202" s="88"/>
      <c r="Z202" s="88"/>
      <c r="AA202" s="88"/>
      <c r="AB202" s="88"/>
      <c r="AC202" s="88"/>
      <c r="AD202" s="88"/>
      <c r="AE202" s="88"/>
      <c r="AF202" s="66"/>
      <c r="AG202" s="66"/>
      <c r="AH202" s="66"/>
      <c r="AI202" s="66"/>
      <c r="AJ202" s="66"/>
      <c r="AK202" s="66"/>
      <c r="AL202" s="66"/>
      <c r="AM202" s="66"/>
      <c r="AN202" s="66"/>
      <c r="AO202" s="66"/>
      <c r="AP202" s="66"/>
      <c r="AQ202" s="66"/>
      <c r="AR202" s="66"/>
      <c r="AS202" s="65"/>
      <c r="AT202" s="66"/>
      <c r="AU202" s="179"/>
      <c r="AV202" s="210"/>
      <c r="AW202" s="210"/>
      <c r="AX202" s="190"/>
      <c r="AY202" s="190"/>
      <c r="AZ202" s="190"/>
      <c r="BA202" s="80"/>
      <c r="BB202" s="66"/>
      <c r="BC202" s="66"/>
      <c r="BD202" s="66"/>
      <c r="BE202" s="66"/>
      <c r="BF202" s="116"/>
      <c r="BG202" s="137"/>
      <c r="BH202" s="137"/>
      <c r="BI202" s="116"/>
      <c r="BJ202" s="116"/>
      <c r="BK202" s="116"/>
      <c r="BL202" s="66"/>
      <c r="BM202" s="137"/>
      <c r="BN202" s="137"/>
      <c r="BO202" s="50"/>
      <c r="BP202" s="50"/>
      <c r="BQ202" s="50"/>
      <c r="BR202" s="50"/>
      <c r="BS202" s="180"/>
      <c r="BT202" s="180"/>
      <c r="BU202" s="55"/>
      <c r="BV202" s="47"/>
    </row>
    <row r="203" spans="1:74" ht="29" x14ac:dyDescent="0.35">
      <c r="A203" s="4" t="s">
        <v>150</v>
      </c>
      <c r="B203" s="10">
        <v>2020</v>
      </c>
      <c r="C203" s="10">
        <v>2025</v>
      </c>
      <c r="D203" s="10" t="s">
        <v>179</v>
      </c>
      <c r="E203" s="40">
        <v>2020</v>
      </c>
      <c r="F203" s="10">
        <v>60</v>
      </c>
      <c r="G203" s="10" t="s">
        <v>229</v>
      </c>
      <c r="H203" s="10">
        <v>23</v>
      </c>
      <c r="I203" s="10">
        <v>23</v>
      </c>
      <c r="J203" s="87">
        <v>0.85</v>
      </c>
      <c r="K203" s="10">
        <v>1187</v>
      </c>
      <c r="L203" s="102" t="s">
        <v>436</v>
      </c>
      <c r="M203" s="36">
        <v>517</v>
      </c>
      <c r="N203" s="4"/>
      <c r="O203" s="4"/>
      <c r="Q203" s="10"/>
      <c r="R203" s="10"/>
      <c r="S203" s="10"/>
      <c r="T203" s="10"/>
      <c r="U203" s="10"/>
      <c r="V203" s="10"/>
      <c r="W203" s="10"/>
      <c r="X203" s="10"/>
      <c r="Y203" s="17"/>
      <c r="Z203" s="17">
        <v>240</v>
      </c>
      <c r="AA203" s="17">
        <v>250</v>
      </c>
      <c r="AB203" s="17">
        <v>180</v>
      </c>
      <c r="AC203" s="17"/>
      <c r="AD203" s="17"/>
      <c r="AE203" s="17"/>
      <c r="AF203" s="10"/>
      <c r="AG203" s="10">
        <v>2</v>
      </c>
      <c r="AH203" s="10"/>
      <c r="AI203" s="10"/>
      <c r="AJ203" s="10">
        <v>2</v>
      </c>
      <c r="AK203" s="10"/>
      <c r="AL203" s="10"/>
      <c r="AM203" s="10"/>
      <c r="AN203" s="10"/>
      <c r="AO203" s="10"/>
      <c r="AP203" s="10"/>
      <c r="AQ203" s="10"/>
      <c r="AR203" s="10"/>
      <c r="AS203" s="102"/>
      <c r="AT203" t="s">
        <v>267</v>
      </c>
      <c r="AU203" s="33" t="s">
        <v>196</v>
      </c>
      <c r="AV203" s="33" t="s">
        <v>173</v>
      </c>
      <c r="AW203" s="33" t="s">
        <v>174</v>
      </c>
      <c r="AX203" s="30" t="s">
        <v>174</v>
      </c>
      <c r="AY203" s="30" t="s">
        <v>173</v>
      </c>
      <c r="AZ203" s="30" t="s">
        <v>174</v>
      </c>
      <c r="BA203" s="30" t="s">
        <v>241</v>
      </c>
      <c r="BB203" s="33">
        <v>3</v>
      </c>
      <c r="BC203" s="33">
        <v>3</v>
      </c>
      <c r="BD203" s="33">
        <v>2</v>
      </c>
      <c r="BE203" s="33">
        <v>2.67</v>
      </c>
      <c r="BF203" s="28" t="s">
        <v>272</v>
      </c>
      <c r="BH203" s="31" t="s">
        <v>204</v>
      </c>
      <c r="BI203" s="28">
        <v>434</v>
      </c>
      <c r="BM203" s="31" t="s">
        <v>198</v>
      </c>
      <c r="BN203" s="31" t="s">
        <v>205</v>
      </c>
      <c r="BO203" s="31" t="s">
        <v>198</v>
      </c>
      <c r="BP203" s="18" t="s">
        <v>437</v>
      </c>
      <c r="BQ203" s="18" t="s">
        <v>548</v>
      </c>
      <c r="BR203" s="18" t="s">
        <v>437</v>
      </c>
      <c r="BS203" s="18"/>
      <c r="BT203" s="18"/>
      <c r="BU203" s="53"/>
      <c r="BV203" s="8"/>
    </row>
    <row r="204" spans="1:74" ht="43.5" x14ac:dyDescent="0.35">
      <c r="A204" s="4" t="s">
        <v>150</v>
      </c>
      <c r="B204" s="10">
        <v>2020</v>
      </c>
      <c r="C204" s="10">
        <v>2025</v>
      </c>
      <c r="D204" s="10" t="s">
        <v>179</v>
      </c>
      <c r="E204" s="40">
        <v>2021</v>
      </c>
      <c r="F204" s="10">
        <v>60</v>
      </c>
      <c r="G204" s="10" t="s">
        <v>229</v>
      </c>
      <c r="H204" s="10">
        <v>23</v>
      </c>
      <c r="I204" s="10">
        <v>23</v>
      </c>
      <c r="J204" s="87">
        <v>0.85</v>
      </c>
      <c r="K204" s="10">
        <v>500</v>
      </c>
      <c r="L204" s="102" t="s">
        <v>438</v>
      </c>
      <c r="M204" s="36">
        <v>80</v>
      </c>
      <c r="N204" s="4"/>
      <c r="O204" s="4"/>
      <c r="Q204" s="10"/>
      <c r="R204" s="10"/>
      <c r="S204" s="10"/>
      <c r="T204" s="10"/>
      <c r="U204" s="10"/>
      <c r="V204" s="10"/>
      <c r="W204" s="10"/>
      <c r="X204" s="10"/>
      <c r="Y204" s="17"/>
      <c r="Z204" s="17">
        <v>150</v>
      </c>
      <c r="AA204" s="17">
        <v>11</v>
      </c>
      <c r="AB204" s="17">
        <v>200</v>
      </c>
      <c r="AC204" s="17"/>
      <c r="AD204" s="17"/>
      <c r="AE204" s="17"/>
      <c r="AF204" s="10"/>
      <c r="AG204" s="10">
        <v>2</v>
      </c>
      <c r="AH204" s="10"/>
      <c r="AI204" s="10"/>
      <c r="AJ204" s="10">
        <v>60</v>
      </c>
      <c r="AK204" s="10"/>
      <c r="AL204" s="10"/>
      <c r="AM204" s="10"/>
      <c r="AN204" s="10"/>
      <c r="AO204" s="10"/>
      <c r="AP204" s="10"/>
      <c r="AQ204" s="10"/>
      <c r="AR204" s="10"/>
      <c r="AS204" s="102"/>
      <c r="AT204" t="s">
        <v>439</v>
      </c>
      <c r="AU204" s="33" t="s">
        <v>196</v>
      </c>
      <c r="AV204" s="33" t="s">
        <v>173</v>
      </c>
      <c r="AW204" s="33" t="s">
        <v>174</v>
      </c>
      <c r="AX204" s="30" t="s">
        <v>174</v>
      </c>
      <c r="AY204" s="30" t="s">
        <v>173</v>
      </c>
      <c r="AZ204" s="30" t="s">
        <v>174</v>
      </c>
      <c r="BA204" s="30" t="s">
        <v>175</v>
      </c>
      <c r="BB204" s="33">
        <v>3</v>
      </c>
      <c r="BC204" s="33">
        <v>2</v>
      </c>
      <c r="BD204" s="33">
        <v>2</v>
      </c>
      <c r="BE204" s="33">
        <v>2.33</v>
      </c>
      <c r="BF204" s="28" t="s">
        <v>272</v>
      </c>
      <c r="BH204" s="31" t="s">
        <v>204</v>
      </c>
      <c r="BI204" s="28">
        <v>434</v>
      </c>
      <c r="BM204" s="31" t="s">
        <v>198</v>
      </c>
      <c r="BN204" s="31" t="s">
        <v>205</v>
      </c>
      <c r="BO204" s="31" t="s">
        <v>198</v>
      </c>
      <c r="BP204" s="18" t="s">
        <v>437</v>
      </c>
      <c r="BQ204" s="18" t="s">
        <v>548</v>
      </c>
      <c r="BR204" s="18" t="s">
        <v>437</v>
      </c>
      <c r="BS204" s="18"/>
      <c r="BT204" s="18"/>
      <c r="BU204" s="53" t="s">
        <v>440</v>
      </c>
      <c r="BV204" s="8"/>
    </row>
    <row r="205" spans="1:74" ht="29" x14ac:dyDescent="0.35">
      <c r="A205" s="4" t="s">
        <v>150</v>
      </c>
      <c r="B205" s="10">
        <v>2020</v>
      </c>
      <c r="C205" s="10">
        <v>2025</v>
      </c>
      <c r="D205" s="10" t="s">
        <v>179</v>
      </c>
      <c r="E205" s="192">
        <v>2022</v>
      </c>
      <c r="F205" s="10">
        <v>60</v>
      </c>
      <c r="G205" s="10" t="s">
        <v>229</v>
      </c>
      <c r="H205" s="10">
        <v>23</v>
      </c>
      <c r="I205" s="10">
        <v>23</v>
      </c>
      <c r="J205" s="87">
        <v>0.85</v>
      </c>
      <c r="K205" s="10"/>
      <c r="L205" s="102"/>
      <c r="M205" s="209"/>
      <c r="N205" s="4"/>
      <c r="O205" s="4"/>
      <c r="Q205" s="10"/>
      <c r="R205" s="10"/>
      <c r="S205" s="10"/>
      <c r="T205" s="10"/>
      <c r="U205" s="10"/>
      <c r="V205" s="10"/>
      <c r="W205" s="10"/>
      <c r="X205" s="10"/>
      <c r="Y205" s="17"/>
      <c r="Z205" s="17"/>
      <c r="AA205" s="17"/>
      <c r="AB205" s="17"/>
      <c r="AC205" s="17"/>
      <c r="AD205" s="17"/>
      <c r="AE205" s="17"/>
      <c r="AF205" s="10"/>
      <c r="AG205" s="10"/>
      <c r="AH205" s="10"/>
      <c r="AI205" s="10"/>
      <c r="AJ205" s="10"/>
      <c r="AK205" s="10"/>
      <c r="AL205" s="10"/>
      <c r="AM205" s="10"/>
      <c r="AN205" s="10"/>
      <c r="AO205" s="10"/>
      <c r="AP205" s="10"/>
      <c r="AQ205" s="10"/>
      <c r="AR205" s="10"/>
      <c r="AS205" s="4"/>
      <c r="AT205"/>
      <c r="AU205" s="176"/>
      <c r="AV205" s="207"/>
      <c r="AW205" s="207"/>
      <c r="AX205" s="192"/>
      <c r="AY205" s="192"/>
      <c r="AZ205" s="192"/>
      <c r="BA205" s="6"/>
      <c r="BB205" s="10"/>
      <c r="BC205" s="10"/>
      <c r="BD205" s="10"/>
      <c r="BE205" s="10"/>
      <c r="BH205" s="31"/>
      <c r="BL205"/>
      <c r="BM205" s="31"/>
      <c r="BN205" s="31"/>
      <c r="BO205" s="8"/>
      <c r="BP205" s="18"/>
      <c r="BQ205" s="18" t="s">
        <v>548</v>
      </c>
      <c r="BR205" s="18"/>
      <c r="BS205" s="177"/>
      <c r="BT205" s="177"/>
      <c r="BU205" s="53"/>
      <c r="BV205" s="8"/>
    </row>
    <row r="206" spans="1:74" ht="29" x14ac:dyDescent="0.35">
      <c r="A206" s="4" t="s">
        <v>150</v>
      </c>
      <c r="B206" s="10">
        <v>2020</v>
      </c>
      <c r="C206" s="10">
        <v>2025</v>
      </c>
      <c r="D206" s="10" t="s">
        <v>179</v>
      </c>
      <c r="E206" s="192">
        <v>2023</v>
      </c>
      <c r="F206" s="10">
        <v>60</v>
      </c>
      <c r="G206" s="10" t="s">
        <v>229</v>
      </c>
      <c r="H206" s="10">
        <v>23</v>
      </c>
      <c r="I206" s="10">
        <v>23</v>
      </c>
      <c r="J206" s="87">
        <v>0.85</v>
      </c>
      <c r="K206" s="10"/>
      <c r="L206" s="102"/>
      <c r="M206" s="209"/>
      <c r="N206" s="4"/>
      <c r="O206" s="4"/>
      <c r="Q206" s="10"/>
      <c r="R206" s="10"/>
      <c r="S206" s="10"/>
      <c r="T206" s="10"/>
      <c r="U206" s="10"/>
      <c r="V206" s="10"/>
      <c r="W206" s="10"/>
      <c r="X206" s="10"/>
      <c r="Y206" s="17"/>
      <c r="Z206" s="17"/>
      <c r="AA206" s="17"/>
      <c r="AB206" s="17"/>
      <c r="AC206" s="17"/>
      <c r="AD206" s="17"/>
      <c r="AE206" s="17"/>
      <c r="AF206" s="10"/>
      <c r="AG206" s="10"/>
      <c r="AH206" s="10"/>
      <c r="AI206" s="10"/>
      <c r="AJ206" s="10"/>
      <c r="AK206" s="10"/>
      <c r="AL206" s="10"/>
      <c r="AM206" s="10"/>
      <c r="AN206" s="10"/>
      <c r="AO206" s="10"/>
      <c r="AP206" s="10"/>
      <c r="AQ206" s="10"/>
      <c r="AR206" s="10"/>
      <c r="AS206" s="4"/>
      <c r="AT206"/>
      <c r="AU206" s="176"/>
      <c r="AV206" s="207"/>
      <c r="AW206" s="207"/>
      <c r="AX206" s="192"/>
      <c r="AY206" s="192"/>
      <c r="AZ206" s="192"/>
      <c r="BA206" s="6"/>
      <c r="BB206" s="10"/>
      <c r="BC206" s="10"/>
      <c r="BD206" s="10"/>
      <c r="BE206" s="10"/>
      <c r="BH206" s="31"/>
      <c r="BL206"/>
      <c r="BM206" s="31"/>
      <c r="BN206" s="31"/>
      <c r="BO206" s="8"/>
      <c r="BP206" s="18"/>
      <c r="BQ206" s="18" t="s">
        <v>548</v>
      </c>
      <c r="BR206" s="18"/>
      <c r="BS206" s="177"/>
      <c r="BT206" s="177"/>
      <c r="BU206" s="53"/>
      <c r="BV206" s="8"/>
    </row>
    <row r="207" spans="1:74" ht="29" x14ac:dyDescent="0.35">
      <c r="A207" s="4" t="s">
        <v>150</v>
      </c>
      <c r="B207" s="10">
        <v>2020</v>
      </c>
      <c r="C207" s="10">
        <v>2025</v>
      </c>
      <c r="D207" s="10" t="s">
        <v>179</v>
      </c>
      <c r="E207" s="192">
        <v>2024</v>
      </c>
      <c r="F207" s="10">
        <v>60</v>
      </c>
      <c r="G207" s="10" t="s">
        <v>229</v>
      </c>
      <c r="H207" s="10">
        <v>23</v>
      </c>
      <c r="I207" s="10">
        <v>23</v>
      </c>
      <c r="J207" s="87">
        <v>0.85</v>
      </c>
      <c r="K207" s="10"/>
      <c r="L207" s="102"/>
      <c r="M207" s="209"/>
      <c r="N207" s="4"/>
      <c r="O207" s="4"/>
      <c r="Q207" s="10"/>
      <c r="R207" s="10"/>
      <c r="S207" s="10"/>
      <c r="T207" s="10"/>
      <c r="U207" s="10"/>
      <c r="V207" s="10"/>
      <c r="W207" s="10"/>
      <c r="X207" s="10"/>
      <c r="Y207" s="17"/>
      <c r="Z207" s="17"/>
      <c r="AA207" s="17"/>
      <c r="AB207" s="17"/>
      <c r="AC207" s="17"/>
      <c r="AD207" s="17"/>
      <c r="AE207" s="17"/>
      <c r="AF207" s="10"/>
      <c r="AG207" s="10"/>
      <c r="AH207" s="10"/>
      <c r="AI207" s="10"/>
      <c r="AJ207" s="10"/>
      <c r="AK207" s="10"/>
      <c r="AL207" s="10"/>
      <c r="AM207" s="10"/>
      <c r="AN207" s="10"/>
      <c r="AO207" s="10"/>
      <c r="AP207" s="10"/>
      <c r="AQ207" s="10"/>
      <c r="AR207" s="10"/>
      <c r="AS207" s="4"/>
      <c r="AT207"/>
      <c r="AU207" s="176"/>
      <c r="AV207" s="207"/>
      <c r="AW207" s="207"/>
      <c r="AX207" s="192"/>
      <c r="AY207" s="192"/>
      <c r="AZ207" s="192"/>
      <c r="BA207" s="6"/>
      <c r="BB207" s="10"/>
      <c r="BC207" s="10"/>
      <c r="BD207" s="10"/>
      <c r="BE207" s="10"/>
      <c r="BH207" s="31"/>
      <c r="BL207"/>
      <c r="BM207" s="31"/>
      <c r="BN207" s="31"/>
      <c r="BO207" s="8"/>
      <c r="BP207" s="18"/>
      <c r="BQ207" s="18" t="s">
        <v>548</v>
      </c>
      <c r="BR207" s="18"/>
      <c r="BS207" s="177"/>
      <c r="BT207" s="177"/>
      <c r="BU207" s="53"/>
      <c r="BV207" s="8"/>
    </row>
    <row r="208" spans="1:74" s="13" customFormat="1" ht="29" x14ac:dyDescent="0.35">
      <c r="A208" s="65" t="s">
        <v>150</v>
      </c>
      <c r="B208" s="66">
        <v>2020</v>
      </c>
      <c r="C208" s="66">
        <v>2025</v>
      </c>
      <c r="D208" s="66" t="s">
        <v>179</v>
      </c>
      <c r="E208" s="190">
        <v>2025</v>
      </c>
      <c r="F208" s="66">
        <v>60</v>
      </c>
      <c r="G208" s="66" t="s">
        <v>229</v>
      </c>
      <c r="H208" s="66">
        <v>23</v>
      </c>
      <c r="I208" s="210">
        <v>23</v>
      </c>
      <c r="J208" s="211">
        <v>0.85</v>
      </c>
      <c r="K208" s="66"/>
      <c r="L208" s="103"/>
      <c r="M208" s="212"/>
      <c r="N208" s="65"/>
      <c r="O208" s="65"/>
      <c r="Q208" s="66"/>
      <c r="R208" s="66"/>
      <c r="S208" s="66"/>
      <c r="T208" s="66"/>
      <c r="U208" s="66"/>
      <c r="V208" s="66"/>
      <c r="W208" s="66"/>
      <c r="X208" s="66"/>
      <c r="Y208" s="88"/>
      <c r="Z208" s="88"/>
      <c r="AA208" s="88"/>
      <c r="AB208" s="88"/>
      <c r="AC208" s="88"/>
      <c r="AD208" s="88"/>
      <c r="AE208" s="88"/>
      <c r="AF208" s="66"/>
      <c r="AG208" s="66"/>
      <c r="AH208" s="66"/>
      <c r="AI208" s="66"/>
      <c r="AJ208" s="66"/>
      <c r="AK208" s="66"/>
      <c r="AL208" s="66"/>
      <c r="AM208" s="66"/>
      <c r="AN208" s="66"/>
      <c r="AO208" s="66"/>
      <c r="AP208" s="66"/>
      <c r="AQ208" s="66"/>
      <c r="AR208" s="66"/>
      <c r="AS208" s="65"/>
      <c r="AU208" s="179"/>
      <c r="AV208" s="210"/>
      <c r="AW208" s="210"/>
      <c r="AX208" s="190"/>
      <c r="AY208" s="190"/>
      <c r="AZ208" s="190"/>
      <c r="BA208" s="80"/>
      <c r="BB208" s="66"/>
      <c r="BC208" s="66"/>
      <c r="BD208" s="66"/>
      <c r="BE208" s="66"/>
      <c r="BF208" s="118"/>
      <c r="BG208" s="128"/>
      <c r="BH208" s="128"/>
      <c r="BI208" s="118"/>
      <c r="BJ208" s="118"/>
      <c r="BK208" s="118"/>
      <c r="BM208" s="128"/>
      <c r="BN208" s="128"/>
      <c r="BO208" s="47"/>
      <c r="BP208" s="50"/>
      <c r="BQ208" s="18" t="s">
        <v>548</v>
      </c>
      <c r="BR208" s="50"/>
      <c r="BS208" s="180"/>
      <c r="BT208" s="180"/>
      <c r="BU208" s="55"/>
      <c r="BV208" s="47"/>
    </row>
    <row r="209" spans="1:74" ht="29" x14ac:dyDescent="0.35">
      <c r="A209" s="4" t="s">
        <v>151</v>
      </c>
      <c r="B209">
        <v>2015</v>
      </c>
      <c r="C209">
        <v>2020</v>
      </c>
      <c r="D209" s="60" t="s">
        <v>167</v>
      </c>
      <c r="E209">
        <v>2015</v>
      </c>
      <c r="F209">
        <v>58</v>
      </c>
      <c r="G209" t="s">
        <v>229</v>
      </c>
      <c r="H209">
        <v>25</v>
      </c>
      <c r="I209">
        <v>25</v>
      </c>
      <c r="J209" s="5">
        <v>0.89</v>
      </c>
      <c r="K209">
        <v>1408</v>
      </c>
      <c r="L209" s="27" t="s">
        <v>386</v>
      </c>
      <c r="M209" s="34">
        <v>1210</v>
      </c>
      <c r="N209" s="3"/>
      <c r="O209" s="3"/>
      <c r="R209">
        <v>145</v>
      </c>
      <c r="Z209">
        <v>150</v>
      </c>
      <c r="AA209">
        <v>220</v>
      </c>
      <c r="AQ209">
        <v>185</v>
      </c>
      <c r="AT209" t="s">
        <v>267</v>
      </c>
      <c r="AU209" s="28" t="s">
        <v>196</v>
      </c>
      <c r="AV209" s="28" t="s">
        <v>173</v>
      </c>
      <c r="AW209" s="28" t="s">
        <v>174</v>
      </c>
      <c r="AX209" s="28" t="s">
        <v>174</v>
      </c>
      <c r="AY209" s="28" t="s">
        <v>173</v>
      </c>
      <c r="AZ209" s="28" t="s">
        <v>174</v>
      </c>
      <c r="BA209" s="28" t="s">
        <v>241</v>
      </c>
      <c r="BB209" s="28">
        <v>3</v>
      </c>
      <c r="BC209" s="28">
        <v>3</v>
      </c>
      <c r="BD209" s="28">
        <v>2</v>
      </c>
      <c r="BE209" s="28">
        <v>2.67</v>
      </c>
      <c r="BF209" s="28" t="s">
        <v>272</v>
      </c>
      <c r="BH209" s="31" t="s">
        <v>204</v>
      </c>
      <c r="BI209" s="28">
        <v>434</v>
      </c>
      <c r="BM209" s="31" t="s">
        <v>198</v>
      </c>
      <c r="BN209" s="31" t="s">
        <v>205</v>
      </c>
      <c r="BO209" s="31" t="s">
        <v>198</v>
      </c>
      <c r="BP209">
        <v>30.34</v>
      </c>
      <c r="BQ209">
        <v>252.84</v>
      </c>
      <c r="BR209" s="9">
        <v>3.1936842105263157</v>
      </c>
      <c r="BS209" s="9"/>
      <c r="BT209" s="9"/>
      <c r="BU209" s="53"/>
      <c r="BV209" s="8"/>
    </row>
    <row r="210" spans="1:74" ht="29" x14ac:dyDescent="0.35">
      <c r="A210" s="4" t="s">
        <v>151</v>
      </c>
      <c r="B210">
        <v>2015</v>
      </c>
      <c r="C210">
        <v>2020</v>
      </c>
      <c r="D210" s="60" t="s">
        <v>167</v>
      </c>
      <c r="E210">
        <v>2016</v>
      </c>
      <c r="F210">
        <v>58</v>
      </c>
      <c r="G210" t="s">
        <v>229</v>
      </c>
      <c r="H210">
        <v>25</v>
      </c>
      <c r="I210">
        <v>25</v>
      </c>
      <c r="J210" s="5">
        <v>0.89</v>
      </c>
      <c r="K210">
        <v>1671</v>
      </c>
      <c r="L210" s="27" t="s">
        <v>368</v>
      </c>
      <c r="M210" s="34">
        <v>765</v>
      </c>
      <c r="N210" s="3"/>
      <c r="O210" s="3"/>
      <c r="Q210">
        <v>0</v>
      </c>
      <c r="R210">
        <v>147</v>
      </c>
      <c r="S210">
        <v>0</v>
      </c>
      <c r="T210">
        <v>0</v>
      </c>
      <c r="U210">
        <v>0</v>
      </c>
      <c r="V210">
        <v>0</v>
      </c>
      <c r="W210">
        <v>0</v>
      </c>
      <c r="X210">
        <v>0</v>
      </c>
      <c r="Y210">
        <v>0</v>
      </c>
      <c r="Z210">
        <v>155</v>
      </c>
      <c r="AA210">
        <v>285</v>
      </c>
      <c r="AB210">
        <v>0</v>
      </c>
      <c r="AC210">
        <v>0</v>
      </c>
      <c r="AD210">
        <v>0</v>
      </c>
      <c r="AE210">
        <v>0</v>
      </c>
      <c r="AF210">
        <v>0</v>
      </c>
      <c r="AG210">
        <v>2</v>
      </c>
      <c r="AH210">
        <v>0</v>
      </c>
      <c r="AI210">
        <v>0</v>
      </c>
      <c r="AJ210">
        <v>0</v>
      </c>
      <c r="AK210">
        <v>0</v>
      </c>
      <c r="AL210">
        <v>0</v>
      </c>
      <c r="AM210">
        <v>28</v>
      </c>
      <c r="AN210">
        <v>0</v>
      </c>
      <c r="AO210">
        <v>240</v>
      </c>
      <c r="AP210">
        <v>0</v>
      </c>
      <c r="AQ210">
        <v>72</v>
      </c>
      <c r="AR210">
        <v>1671</v>
      </c>
      <c r="AS210" s="27" t="s">
        <v>368</v>
      </c>
      <c r="AT210" t="s">
        <v>267</v>
      </c>
      <c r="AU210" s="28" t="s">
        <v>196</v>
      </c>
      <c r="AV210" s="28" t="s">
        <v>173</v>
      </c>
      <c r="AW210" s="28" t="s">
        <v>174</v>
      </c>
      <c r="AX210" s="28" t="s">
        <v>174</v>
      </c>
      <c r="AY210" s="28" t="s">
        <v>173</v>
      </c>
      <c r="AZ210" s="28" t="s">
        <v>174</v>
      </c>
      <c r="BA210" s="28" t="s">
        <v>175</v>
      </c>
      <c r="BB210" s="28">
        <v>3</v>
      </c>
      <c r="BC210" s="28">
        <v>3</v>
      </c>
      <c r="BD210" s="28">
        <v>1</v>
      </c>
      <c r="BE210" s="28">
        <v>2.33</v>
      </c>
      <c r="BF210" s="28" t="s">
        <v>272</v>
      </c>
      <c r="BH210" s="31" t="s">
        <v>204</v>
      </c>
      <c r="BI210" s="28">
        <v>434</v>
      </c>
      <c r="BM210" s="31" t="s">
        <v>198</v>
      </c>
      <c r="BN210" s="31" t="s">
        <v>205</v>
      </c>
      <c r="BO210" s="31" t="s">
        <v>198</v>
      </c>
      <c r="BP210">
        <v>30.34</v>
      </c>
      <c r="BQ210">
        <v>252.84</v>
      </c>
      <c r="BR210" s="9">
        <v>6.3873684210526314</v>
      </c>
      <c r="BS210" s="9"/>
      <c r="BT210" s="9"/>
      <c r="BU210" s="53"/>
      <c r="BV210" s="8"/>
    </row>
    <row r="211" spans="1:74" ht="29" x14ac:dyDescent="0.35">
      <c r="A211" s="4" t="s">
        <v>151</v>
      </c>
      <c r="B211">
        <v>2015</v>
      </c>
      <c r="C211">
        <v>2020</v>
      </c>
      <c r="D211" s="60" t="s">
        <v>167</v>
      </c>
      <c r="E211">
        <v>2017</v>
      </c>
      <c r="F211">
        <v>58</v>
      </c>
      <c r="G211" t="s">
        <v>229</v>
      </c>
      <c r="H211">
        <v>25</v>
      </c>
      <c r="I211">
        <v>25</v>
      </c>
      <c r="J211" s="5">
        <v>0.89</v>
      </c>
      <c r="K211">
        <v>905</v>
      </c>
      <c r="L211" s="27" t="s">
        <v>369</v>
      </c>
      <c r="M211" s="34">
        <v>200</v>
      </c>
      <c r="N211" s="3"/>
      <c r="O211" s="3"/>
      <c r="R211"/>
      <c r="Z211">
        <v>90</v>
      </c>
      <c r="AA211">
        <v>220</v>
      </c>
      <c r="AB211">
        <v>33</v>
      </c>
      <c r="AD211">
        <v>44</v>
      </c>
      <c r="AG211">
        <v>4</v>
      </c>
      <c r="AK211">
        <v>27</v>
      </c>
      <c r="AO211">
        <v>130</v>
      </c>
      <c r="AS211" s="27"/>
      <c r="AT211"/>
      <c r="AU211" s="28" t="s">
        <v>196</v>
      </c>
      <c r="AV211" s="28" t="s">
        <v>173</v>
      </c>
      <c r="AW211" s="28" t="s">
        <v>174</v>
      </c>
      <c r="AX211" s="28" t="s">
        <v>174</v>
      </c>
      <c r="AY211" s="28" t="s">
        <v>173</v>
      </c>
      <c r="AZ211" s="28" t="s">
        <v>174</v>
      </c>
      <c r="BA211" s="28" t="s">
        <v>175</v>
      </c>
      <c r="BB211" s="28">
        <v>3</v>
      </c>
      <c r="BC211" s="28">
        <v>2</v>
      </c>
      <c r="BD211" s="28">
        <v>1</v>
      </c>
      <c r="BE211" s="28">
        <v>2</v>
      </c>
      <c r="BF211" s="28" t="s">
        <v>272</v>
      </c>
      <c r="BH211" s="31" t="s">
        <v>204</v>
      </c>
      <c r="BI211" s="28">
        <v>434</v>
      </c>
      <c r="BM211" s="31" t="s">
        <v>198</v>
      </c>
      <c r="BN211" s="31" t="s">
        <v>205</v>
      </c>
      <c r="BO211" s="31" t="s">
        <v>198</v>
      </c>
      <c r="BP211">
        <v>30.34</v>
      </c>
      <c r="BQ211">
        <v>252.84</v>
      </c>
      <c r="BR211" s="9">
        <v>6.3873684210526314</v>
      </c>
      <c r="BS211" s="9"/>
      <c r="BT211" s="9"/>
      <c r="BU211" s="53"/>
      <c r="BV211" s="8"/>
    </row>
    <row r="212" spans="1:74" ht="43.5" x14ac:dyDescent="0.35">
      <c r="A212" s="4" t="s">
        <v>151</v>
      </c>
      <c r="B212">
        <v>2015</v>
      </c>
      <c r="C212">
        <v>2020</v>
      </c>
      <c r="D212" s="60" t="s">
        <v>167</v>
      </c>
      <c r="E212">
        <v>2018</v>
      </c>
      <c r="F212">
        <v>58</v>
      </c>
      <c r="G212" t="s">
        <v>229</v>
      </c>
      <c r="H212">
        <v>25</v>
      </c>
      <c r="I212">
        <v>25</v>
      </c>
      <c r="J212" s="5">
        <v>0.89</v>
      </c>
      <c r="K212">
        <v>946</v>
      </c>
      <c r="L212" s="27" t="s">
        <v>431</v>
      </c>
      <c r="M212" s="34">
        <v>200</v>
      </c>
      <c r="N212" s="3"/>
      <c r="O212" s="3"/>
      <c r="R212"/>
      <c r="Z212">
        <v>100</v>
      </c>
      <c r="AA212">
        <v>220</v>
      </c>
      <c r="AD212">
        <v>44</v>
      </c>
      <c r="AG212">
        <v>4</v>
      </c>
      <c r="AO212">
        <v>240</v>
      </c>
      <c r="AS212" s="27"/>
      <c r="AT212"/>
      <c r="AU212" s="28" t="s">
        <v>196</v>
      </c>
      <c r="AV212" s="28" t="s">
        <v>173</v>
      </c>
      <c r="AW212" s="28" t="s">
        <v>174</v>
      </c>
      <c r="AX212" s="28" t="s">
        <v>174</v>
      </c>
      <c r="AY212" s="28" t="s">
        <v>173</v>
      </c>
      <c r="AZ212" s="28" t="s">
        <v>174</v>
      </c>
      <c r="BB212" s="28">
        <v>2</v>
      </c>
      <c r="BF212" s="28" t="s">
        <v>272</v>
      </c>
      <c r="BH212" s="31" t="s">
        <v>204</v>
      </c>
      <c r="BI212" s="28">
        <v>434</v>
      </c>
      <c r="BM212" s="31" t="s">
        <v>198</v>
      </c>
      <c r="BN212" s="31" t="s">
        <v>205</v>
      </c>
      <c r="BO212" s="31" t="s">
        <v>198</v>
      </c>
      <c r="BP212">
        <v>30.34</v>
      </c>
      <c r="BQ212">
        <v>252.84</v>
      </c>
      <c r="BR212" s="9">
        <v>6.3873684210526314</v>
      </c>
      <c r="BS212" s="9"/>
      <c r="BT212" s="9"/>
      <c r="BU212" s="53"/>
      <c r="BV212" s="8"/>
    </row>
    <row r="213" spans="1:74" ht="29" x14ac:dyDescent="0.35">
      <c r="A213" s="4" t="s">
        <v>151</v>
      </c>
      <c r="B213">
        <v>2015</v>
      </c>
      <c r="C213">
        <v>2020</v>
      </c>
      <c r="D213" s="60" t="s">
        <v>167</v>
      </c>
      <c r="E213">
        <v>2019</v>
      </c>
      <c r="F213">
        <v>58</v>
      </c>
      <c r="G213" t="s">
        <v>229</v>
      </c>
      <c r="H213">
        <v>25</v>
      </c>
      <c r="I213">
        <v>25</v>
      </c>
      <c r="J213" s="5">
        <v>0.89</v>
      </c>
      <c r="K213">
        <v>400</v>
      </c>
      <c r="L213" s="27" t="s">
        <v>424</v>
      </c>
      <c r="M213" s="34"/>
      <c r="N213" s="3"/>
      <c r="O213" s="3"/>
      <c r="R213"/>
      <c r="AG213">
        <v>4</v>
      </c>
      <c r="AI213">
        <v>5</v>
      </c>
      <c r="AS213" s="27"/>
      <c r="AT213"/>
      <c r="AU213" s="28" t="s">
        <v>196</v>
      </c>
      <c r="AV213" s="28" t="s">
        <v>173</v>
      </c>
      <c r="AW213" s="28" t="s">
        <v>174</v>
      </c>
      <c r="AX213" s="28" t="s">
        <v>174</v>
      </c>
      <c r="AY213" s="28" t="s">
        <v>173</v>
      </c>
      <c r="AZ213" s="28" t="s">
        <v>174</v>
      </c>
      <c r="BA213" s="28" t="s">
        <v>175</v>
      </c>
      <c r="BB213" s="28">
        <v>3</v>
      </c>
      <c r="BC213" s="28">
        <v>2</v>
      </c>
      <c r="BD213" s="28">
        <v>1</v>
      </c>
      <c r="BE213" s="28">
        <v>2</v>
      </c>
      <c r="BF213" s="28" t="s">
        <v>272</v>
      </c>
      <c r="BH213" s="31" t="s">
        <v>204</v>
      </c>
      <c r="BI213" s="28">
        <v>434</v>
      </c>
      <c r="BM213" s="31" t="s">
        <v>198</v>
      </c>
      <c r="BN213" s="31" t="s">
        <v>205</v>
      </c>
      <c r="BO213" s="31" t="s">
        <v>198</v>
      </c>
      <c r="BP213">
        <v>30.34</v>
      </c>
      <c r="BQ213">
        <v>252.84</v>
      </c>
      <c r="BR213" s="9">
        <v>6.3873684210526314</v>
      </c>
      <c r="BS213" s="9"/>
      <c r="BT213" s="9"/>
      <c r="BU213" s="53"/>
      <c r="BV213" s="8"/>
    </row>
    <row r="214" spans="1:74" ht="29" x14ac:dyDescent="0.35">
      <c r="A214" s="65" t="s">
        <v>151</v>
      </c>
      <c r="B214" s="13">
        <v>2015</v>
      </c>
      <c r="C214" s="13">
        <v>2020</v>
      </c>
      <c r="D214" s="61" t="s">
        <v>167</v>
      </c>
      <c r="E214">
        <v>2020</v>
      </c>
      <c r="F214">
        <v>58</v>
      </c>
      <c r="G214" s="13" t="s">
        <v>229</v>
      </c>
      <c r="H214">
        <v>25</v>
      </c>
      <c r="I214" s="13">
        <v>25</v>
      </c>
      <c r="J214" s="5">
        <v>0.89</v>
      </c>
      <c r="L214" s="27"/>
      <c r="M214" s="34"/>
      <c r="N214" s="3"/>
      <c r="O214" s="3"/>
      <c r="R214"/>
      <c r="AS214" s="27"/>
      <c r="AT214" s="13"/>
      <c r="AU214" s="118" t="s">
        <v>196</v>
      </c>
      <c r="AV214" s="118" t="s">
        <v>173</v>
      </c>
      <c r="AW214" s="118" t="s">
        <v>174</v>
      </c>
      <c r="AX214" s="118" t="s">
        <v>174</v>
      </c>
      <c r="AY214" s="118" t="s">
        <v>173</v>
      </c>
      <c r="AZ214" s="118" t="s">
        <v>174</v>
      </c>
      <c r="BF214" s="118" t="s">
        <v>272</v>
      </c>
      <c r="BG214" s="128"/>
      <c r="BH214" s="128" t="s">
        <v>204</v>
      </c>
      <c r="BI214" s="118">
        <v>434</v>
      </c>
      <c r="BJ214" s="118"/>
      <c r="BK214" s="118"/>
      <c r="BL214" s="118"/>
      <c r="BM214" s="128" t="s">
        <v>198</v>
      </c>
      <c r="BN214" s="128" t="s">
        <v>205</v>
      </c>
      <c r="BO214" s="128" t="s">
        <v>198</v>
      </c>
      <c r="BP214">
        <v>30.34</v>
      </c>
      <c r="BQ214" s="13">
        <v>252.84</v>
      </c>
      <c r="BR214" s="9">
        <v>1.5968421052631578</v>
      </c>
      <c r="BS214" s="9"/>
      <c r="BT214" s="9"/>
      <c r="BU214" s="53"/>
      <c r="BV214" s="8"/>
    </row>
    <row r="215" spans="1:74" ht="43.5" x14ac:dyDescent="0.35">
      <c r="A215" s="89" t="s">
        <v>152</v>
      </c>
      <c r="B215" s="56">
        <v>2005</v>
      </c>
      <c r="C215" s="56">
        <v>2006</v>
      </c>
      <c r="D215" s="56" t="s">
        <v>167</v>
      </c>
      <c r="E215" s="56">
        <v>2005</v>
      </c>
      <c r="F215" s="56">
        <v>7</v>
      </c>
      <c r="G215" s="56" t="s">
        <v>168</v>
      </c>
      <c r="H215" s="56">
        <v>16</v>
      </c>
      <c r="I215" s="56">
        <v>16</v>
      </c>
      <c r="J215" s="90">
        <v>0.64</v>
      </c>
      <c r="K215" s="56">
        <v>30</v>
      </c>
      <c r="L215" s="110" t="s">
        <v>362</v>
      </c>
      <c r="M215" s="112">
        <v>5</v>
      </c>
      <c r="N215" s="91"/>
      <c r="O215" s="91"/>
      <c r="Q215" s="56">
        <v>1</v>
      </c>
      <c r="R215" s="56">
        <v>1</v>
      </c>
      <c r="S215" s="56">
        <v>0</v>
      </c>
      <c r="T215" s="56">
        <v>0</v>
      </c>
      <c r="U215" s="56">
        <v>1</v>
      </c>
      <c r="V215" s="56">
        <v>0</v>
      </c>
      <c r="W215" s="56">
        <v>2</v>
      </c>
      <c r="X215" s="56">
        <v>0</v>
      </c>
      <c r="Y215" s="56">
        <v>1</v>
      </c>
      <c r="Z215" s="56">
        <v>5</v>
      </c>
      <c r="AA215" s="56">
        <v>4</v>
      </c>
      <c r="AB215" s="56">
        <v>0</v>
      </c>
      <c r="AC215" s="56">
        <v>1</v>
      </c>
      <c r="AD215" s="56">
        <v>0</v>
      </c>
      <c r="AE215" s="56">
        <v>1</v>
      </c>
      <c r="AF215" s="56">
        <v>0</v>
      </c>
      <c r="AG215" s="56">
        <v>0</v>
      </c>
      <c r="AH215" s="56">
        <v>0</v>
      </c>
      <c r="AI215" s="56">
        <v>0</v>
      </c>
      <c r="AJ215" s="56">
        <v>0</v>
      </c>
      <c r="AK215" s="56">
        <v>0</v>
      </c>
      <c r="AL215" s="56">
        <v>0</v>
      </c>
      <c r="AM215" s="56">
        <v>1</v>
      </c>
      <c r="AN215" s="56">
        <v>1</v>
      </c>
      <c r="AO215" s="56">
        <v>1</v>
      </c>
      <c r="AP215" s="56">
        <v>2</v>
      </c>
      <c r="AQ215" s="56">
        <v>2</v>
      </c>
      <c r="AR215" s="56">
        <f>SUM(Tabella13[[#This Row],[Austria_personnel      ]:[UK_personnel           ]])</f>
        <v>24</v>
      </c>
      <c r="AS215" s="110" t="s">
        <v>363</v>
      </c>
      <c r="AT215" s="56">
        <v>0</v>
      </c>
      <c r="AU215" s="138" t="s">
        <v>183</v>
      </c>
      <c r="AV215" s="119" t="s">
        <v>173</v>
      </c>
      <c r="AW215" s="119" t="s">
        <v>173</v>
      </c>
      <c r="AX215" s="119" t="s">
        <v>173</v>
      </c>
      <c r="AY215" s="119" t="s">
        <v>173</v>
      </c>
      <c r="AZ215" s="119" t="s">
        <v>173</v>
      </c>
      <c r="BA215" s="119" t="s">
        <v>175</v>
      </c>
      <c r="BB215" s="119">
        <v>2</v>
      </c>
      <c r="BC215" s="119">
        <v>1</v>
      </c>
      <c r="BD215" s="119">
        <v>3</v>
      </c>
      <c r="BE215" s="119">
        <v>2</v>
      </c>
      <c r="BF215" s="119" t="s">
        <v>254</v>
      </c>
      <c r="BG215" s="132" t="s">
        <v>279</v>
      </c>
      <c r="BH215" s="119"/>
      <c r="BI215" s="119"/>
      <c r="BJ215" s="119"/>
      <c r="BK215" s="119"/>
      <c r="BL215" s="119">
        <v>343</v>
      </c>
      <c r="BM215" s="132" t="s">
        <v>185</v>
      </c>
      <c r="BN215" s="132" t="s">
        <v>244</v>
      </c>
      <c r="BO215" s="132" t="s">
        <v>187</v>
      </c>
      <c r="BP215" s="56">
        <v>1.5</v>
      </c>
      <c r="BQ215" s="56">
        <v>1.5</v>
      </c>
      <c r="BR215" s="70">
        <v>0.21428571428571427</v>
      </c>
      <c r="BS215" s="70"/>
      <c r="BT215" s="70"/>
      <c r="BU215" s="71"/>
      <c r="BV215" s="69"/>
    </row>
    <row r="216" spans="1:74" ht="43.5" x14ac:dyDescent="0.35">
      <c r="A216" s="43" t="s">
        <v>152</v>
      </c>
      <c r="B216" s="13">
        <v>2005</v>
      </c>
      <c r="C216" s="13">
        <v>2006</v>
      </c>
      <c r="D216" s="13" t="s">
        <v>167</v>
      </c>
      <c r="E216" s="13">
        <v>2006</v>
      </c>
      <c r="F216" s="13">
        <v>7</v>
      </c>
      <c r="G216" s="13" t="s">
        <v>168</v>
      </c>
      <c r="H216" s="13">
        <v>16</v>
      </c>
      <c r="I216" s="13">
        <v>16</v>
      </c>
      <c r="J216" s="44">
        <v>0.64</v>
      </c>
      <c r="K216" s="13">
        <v>30</v>
      </c>
      <c r="L216" s="103" t="s">
        <v>362</v>
      </c>
      <c r="M216" s="58">
        <v>5</v>
      </c>
      <c r="N216" s="65"/>
      <c r="O216" s="65"/>
      <c r="Q216" s="13">
        <v>1</v>
      </c>
      <c r="R216" s="13">
        <v>1</v>
      </c>
      <c r="S216" s="13">
        <v>0</v>
      </c>
      <c r="T216" s="13">
        <v>0</v>
      </c>
      <c r="U216" s="13">
        <v>1</v>
      </c>
      <c r="V216" s="13">
        <v>0</v>
      </c>
      <c r="W216" s="13">
        <v>2</v>
      </c>
      <c r="X216" s="13">
        <v>0</v>
      </c>
      <c r="Y216" s="13">
        <v>1</v>
      </c>
      <c r="Z216" s="13">
        <v>5</v>
      </c>
      <c r="AA216" s="13">
        <v>4</v>
      </c>
      <c r="AB216" s="13">
        <v>0</v>
      </c>
      <c r="AC216" s="13">
        <v>1</v>
      </c>
      <c r="AD216" s="13">
        <v>0</v>
      </c>
      <c r="AE216" s="13">
        <v>1</v>
      </c>
      <c r="AF216" s="13">
        <v>0</v>
      </c>
      <c r="AG216" s="13">
        <v>0</v>
      </c>
      <c r="AH216" s="13">
        <v>0</v>
      </c>
      <c r="AI216" s="13">
        <v>0</v>
      </c>
      <c r="AJ216" s="13">
        <v>0</v>
      </c>
      <c r="AK216" s="13">
        <v>0</v>
      </c>
      <c r="AL216" s="13">
        <v>0</v>
      </c>
      <c r="AM216" s="13">
        <v>1</v>
      </c>
      <c r="AN216" s="13">
        <v>1</v>
      </c>
      <c r="AO216" s="13">
        <v>1</v>
      </c>
      <c r="AP216" s="13">
        <v>2</v>
      </c>
      <c r="AQ216" s="13">
        <v>2</v>
      </c>
      <c r="AR216" s="13">
        <f>SUM(Tabella13[[#This Row],[Austria_personnel      ]:[UK_personnel           ]])</f>
        <v>24</v>
      </c>
      <c r="AS216" s="103" t="s">
        <v>363</v>
      </c>
      <c r="AT216" s="13">
        <v>0</v>
      </c>
      <c r="AU216" s="139" t="s">
        <v>183</v>
      </c>
      <c r="AV216" s="118" t="s">
        <v>173</v>
      </c>
      <c r="AW216" s="118" t="s">
        <v>173</v>
      </c>
      <c r="AX216" s="118" t="s">
        <v>173</v>
      </c>
      <c r="AY216" s="118" t="s">
        <v>173</v>
      </c>
      <c r="AZ216" s="118" t="s">
        <v>173</v>
      </c>
      <c r="BA216" s="118" t="s">
        <v>175</v>
      </c>
      <c r="BB216" s="118">
        <v>2</v>
      </c>
      <c r="BC216" s="118">
        <v>1</v>
      </c>
      <c r="BD216" s="118">
        <v>3</v>
      </c>
      <c r="BE216" s="118">
        <v>2</v>
      </c>
      <c r="BF216" s="118" t="s">
        <v>254</v>
      </c>
      <c r="BG216" s="128" t="s">
        <v>279</v>
      </c>
      <c r="BH216" s="118"/>
      <c r="BI216" s="118"/>
      <c r="BJ216" s="118"/>
      <c r="BK216" s="118"/>
      <c r="BL216" s="118">
        <v>343</v>
      </c>
      <c r="BM216" s="128" t="s">
        <v>185</v>
      </c>
      <c r="BN216" s="128" t="s">
        <v>244</v>
      </c>
      <c r="BO216" s="128" t="s">
        <v>187</v>
      </c>
      <c r="BP216" s="13">
        <v>1.5</v>
      </c>
      <c r="BQ216" s="13">
        <v>1.5</v>
      </c>
      <c r="BR216" s="54">
        <v>1.2857142857142856</v>
      </c>
      <c r="BS216" s="54"/>
      <c r="BT216" s="54"/>
      <c r="BU216" s="55"/>
      <c r="BV216" s="47"/>
    </row>
    <row r="217" spans="1:74" ht="29" x14ac:dyDescent="0.35">
      <c r="A217" s="3" t="s">
        <v>441</v>
      </c>
      <c r="B217">
        <v>2007</v>
      </c>
      <c r="C217">
        <v>2016</v>
      </c>
      <c r="D217" t="s">
        <v>167</v>
      </c>
      <c r="E217">
        <v>2007</v>
      </c>
      <c r="F217">
        <v>113</v>
      </c>
      <c r="G217" t="s">
        <v>168</v>
      </c>
      <c r="H217">
        <v>23</v>
      </c>
      <c r="I217">
        <v>23</v>
      </c>
      <c r="J217" s="5">
        <v>0.85199999999999998</v>
      </c>
      <c r="K217">
        <v>240</v>
      </c>
      <c r="L217" s="102" t="s">
        <v>442</v>
      </c>
      <c r="M217" s="34">
        <v>25</v>
      </c>
      <c r="N217" s="4"/>
      <c r="O217" s="4"/>
      <c r="Q217">
        <v>5</v>
      </c>
      <c r="R217">
        <v>4</v>
      </c>
      <c r="S217">
        <v>2</v>
      </c>
      <c r="T217">
        <v>0</v>
      </c>
      <c r="U217">
        <v>0</v>
      </c>
      <c r="V217">
        <v>12</v>
      </c>
      <c r="W217">
        <v>11</v>
      </c>
      <c r="X217">
        <v>4</v>
      </c>
      <c r="Y217">
        <v>40</v>
      </c>
      <c r="Z217">
        <v>10</v>
      </c>
      <c r="AA217" s="60">
        <v>60</v>
      </c>
      <c r="AB217">
        <v>4</v>
      </c>
      <c r="AC217">
        <v>11</v>
      </c>
      <c r="AD217">
        <v>6</v>
      </c>
      <c r="AE217">
        <v>3</v>
      </c>
      <c r="AF217">
        <v>3</v>
      </c>
      <c r="AG217">
        <v>0</v>
      </c>
      <c r="AH217">
        <v>0</v>
      </c>
      <c r="AI217">
        <v>38</v>
      </c>
      <c r="AJ217">
        <v>4</v>
      </c>
      <c r="AK217">
        <v>2</v>
      </c>
      <c r="AL217">
        <v>27</v>
      </c>
      <c r="AM217">
        <v>2</v>
      </c>
      <c r="AN217">
        <v>0</v>
      </c>
      <c r="AO217">
        <v>7</v>
      </c>
      <c r="AP217">
        <v>33</v>
      </c>
      <c r="AQ217">
        <v>30</v>
      </c>
      <c r="AR217">
        <f>SUM(Tabella13[[#This Row],[Austria_personnel      ]:[UK_personnel           ]])</f>
        <v>318</v>
      </c>
      <c r="AS217" s="102" t="s">
        <v>381</v>
      </c>
      <c r="AT217">
        <v>0</v>
      </c>
      <c r="AU217" s="140" t="s">
        <v>183</v>
      </c>
      <c r="AV217" s="28" t="s">
        <v>173</v>
      </c>
      <c r="AW217" s="28" t="s">
        <v>174</v>
      </c>
      <c r="AX217" s="28" t="s">
        <v>174</v>
      </c>
      <c r="AY217" s="28" t="s">
        <v>173</v>
      </c>
      <c r="AZ217" s="28" t="s">
        <v>173</v>
      </c>
      <c r="BA217" s="28" t="s">
        <v>241</v>
      </c>
      <c r="BB217" s="28">
        <v>3</v>
      </c>
      <c r="BC217" s="28">
        <v>2</v>
      </c>
      <c r="BD217" s="28">
        <v>3</v>
      </c>
      <c r="BE217" s="28">
        <v>2.67</v>
      </c>
      <c r="BF217" s="28" t="s">
        <v>282</v>
      </c>
      <c r="BG217" s="31" t="s">
        <v>283</v>
      </c>
      <c r="BL217" s="28">
        <v>700</v>
      </c>
      <c r="BM217" s="31" t="s">
        <v>177</v>
      </c>
      <c r="BN217" s="31" t="s">
        <v>284</v>
      </c>
      <c r="BO217" s="31" t="s">
        <v>192</v>
      </c>
      <c r="BP217">
        <v>428</v>
      </c>
      <c r="BQ217">
        <v>428</v>
      </c>
      <c r="BR217" s="9">
        <v>18.938053097345133</v>
      </c>
      <c r="BS217" s="9"/>
      <c r="BT217" s="9"/>
      <c r="BU217" s="53"/>
      <c r="BV217" s="8"/>
    </row>
    <row r="218" spans="1:74" ht="29" x14ac:dyDescent="0.35">
      <c r="A218" s="3" t="s">
        <v>153</v>
      </c>
      <c r="B218">
        <v>2007</v>
      </c>
      <c r="C218">
        <v>2016</v>
      </c>
      <c r="D218" t="s">
        <v>167</v>
      </c>
      <c r="E218">
        <v>2008</v>
      </c>
      <c r="F218">
        <v>113</v>
      </c>
      <c r="G218" t="s">
        <v>168</v>
      </c>
      <c r="H218">
        <v>23</v>
      </c>
      <c r="J218" s="5">
        <v>0.85199999999999998</v>
      </c>
      <c r="K218">
        <v>179</v>
      </c>
      <c r="L218" s="102" t="s">
        <v>443</v>
      </c>
      <c r="M218" s="34"/>
      <c r="N218" s="4"/>
      <c r="O218" s="4"/>
      <c r="R218"/>
      <c r="AS218" s="102"/>
      <c r="AT218">
        <v>0</v>
      </c>
      <c r="AU218" s="140" t="s">
        <v>183</v>
      </c>
      <c r="AV218" s="28" t="s">
        <v>173</v>
      </c>
      <c r="AW218" s="28" t="s">
        <v>174</v>
      </c>
      <c r="AX218" s="28" t="s">
        <v>174</v>
      </c>
      <c r="AY218" s="28" t="s">
        <v>173</v>
      </c>
      <c r="AZ218" s="28" t="s">
        <v>173</v>
      </c>
      <c r="BA218" s="28" t="s">
        <v>241</v>
      </c>
      <c r="BB218" s="28">
        <v>3</v>
      </c>
      <c r="BC218" s="28">
        <v>2</v>
      </c>
      <c r="BD218" s="28">
        <v>3</v>
      </c>
      <c r="BE218" s="28">
        <v>2.67</v>
      </c>
      <c r="BF218" s="28" t="s">
        <v>282</v>
      </c>
      <c r="BG218" s="31" t="s">
        <v>283</v>
      </c>
      <c r="BL218" s="28">
        <v>700</v>
      </c>
      <c r="BM218" s="31" t="s">
        <v>177</v>
      </c>
      <c r="BN218" s="31" t="s">
        <v>284</v>
      </c>
      <c r="BO218" s="31" t="s">
        <v>192</v>
      </c>
      <c r="BP218">
        <v>428</v>
      </c>
      <c r="BQ218">
        <v>428</v>
      </c>
      <c r="BR218" s="9">
        <v>45.451327433628322</v>
      </c>
      <c r="BS218" s="9"/>
      <c r="BT218" s="9"/>
      <c r="BU218" s="53"/>
      <c r="BV218" s="8"/>
    </row>
    <row r="219" spans="1:74" ht="29" x14ac:dyDescent="0.35">
      <c r="A219" s="3" t="s">
        <v>153</v>
      </c>
      <c r="B219">
        <v>2007</v>
      </c>
      <c r="C219">
        <v>2016</v>
      </c>
      <c r="D219" t="s">
        <v>167</v>
      </c>
      <c r="E219">
        <v>2009</v>
      </c>
      <c r="F219">
        <v>113</v>
      </c>
      <c r="G219" t="s">
        <v>168</v>
      </c>
      <c r="H219">
        <v>23</v>
      </c>
      <c r="J219" s="5">
        <v>0.85199999999999998</v>
      </c>
      <c r="K219">
        <v>267</v>
      </c>
      <c r="L219" s="102" t="s">
        <v>443</v>
      </c>
      <c r="M219" s="34"/>
      <c r="N219" s="4"/>
      <c r="O219" s="4"/>
      <c r="R219"/>
      <c r="AS219" s="102"/>
      <c r="AT219">
        <v>0</v>
      </c>
      <c r="AU219" s="140" t="s">
        <v>183</v>
      </c>
      <c r="AV219" s="28" t="s">
        <v>173</v>
      </c>
      <c r="AW219" s="28" t="s">
        <v>174</v>
      </c>
      <c r="AX219" s="28" t="s">
        <v>174</v>
      </c>
      <c r="AY219" s="28" t="s">
        <v>173</v>
      </c>
      <c r="AZ219" s="28" t="s">
        <v>173</v>
      </c>
      <c r="BA219" s="28" t="s">
        <v>241</v>
      </c>
      <c r="BB219" s="28">
        <v>3</v>
      </c>
      <c r="BC219" s="28">
        <v>2</v>
      </c>
      <c r="BD219" s="28">
        <v>3</v>
      </c>
      <c r="BE219" s="28">
        <v>2.67</v>
      </c>
      <c r="BF219" s="28" t="s">
        <v>282</v>
      </c>
      <c r="BG219" s="31" t="s">
        <v>283</v>
      </c>
      <c r="BL219" s="28">
        <v>700</v>
      </c>
      <c r="BM219" s="31" t="s">
        <v>177</v>
      </c>
      <c r="BN219" s="31" t="s">
        <v>284</v>
      </c>
      <c r="BO219" s="31" t="s">
        <v>192</v>
      </c>
      <c r="BP219">
        <v>428</v>
      </c>
      <c r="BQ219">
        <v>428</v>
      </c>
      <c r="BR219" s="9">
        <v>45.451327433628322</v>
      </c>
      <c r="BS219" s="9"/>
      <c r="BT219" s="9"/>
      <c r="BU219" s="53"/>
      <c r="BV219" s="8"/>
    </row>
    <row r="220" spans="1:74" ht="29" x14ac:dyDescent="0.35">
      <c r="A220" s="3" t="s">
        <v>153</v>
      </c>
      <c r="B220">
        <v>2007</v>
      </c>
      <c r="C220">
        <v>2016</v>
      </c>
      <c r="D220" t="s">
        <v>167</v>
      </c>
      <c r="E220">
        <v>2010</v>
      </c>
      <c r="F220">
        <v>113</v>
      </c>
      <c r="G220" t="s">
        <v>168</v>
      </c>
      <c r="H220">
        <v>23</v>
      </c>
      <c r="J220" s="5">
        <v>0.85199999999999998</v>
      </c>
      <c r="K220">
        <v>302</v>
      </c>
      <c r="L220" s="102" t="s">
        <v>443</v>
      </c>
      <c r="M220" s="34">
        <v>13</v>
      </c>
      <c r="N220" s="4"/>
      <c r="O220" s="4"/>
      <c r="Q220">
        <v>5</v>
      </c>
      <c r="R220">
        <v>4</v>
      </c>
      <c r="S220">
        <v>1</v>
      </c>
      <c r="T220">
        <v>1</v>
      </c>
      <c r="V220">
        <v>3</v>
      </c>
      <c r="W220">
        <v>15</v>
      </c>
      <c r="X220">
        <v>4</v>
      </c>
      <c r="Y220">
        <v>37</v>
      </c>
      <c r="Z220">
        <v>8</v>
      </c>
      <c r="AA220">
        <v>36</v>
      </c>
      <c r="AB220">
        <v>1</v>
      </c>
      <c r="AC220">
        <v>8</v>
      </c>
      <c r="AD220">
        <v>8</v>
      </c>
      <c r="AE220">
        <v>2</v>
      </c>
      <c r="AF220">
        <v>4</v>
      </c>
      <c r="AI220">
        <v>23</v>
      </c>
      <c r="AJ220">
        <v>3</v>
      </c>
      <c r="AL220">
        <v>11</v>
      </c>
      <c r="AM220">
        <v>2</v>
      </c>
      <c r="AO220">
        <v>3</v>
      </c>
      <c r="AP220">
        <v>19</v>
      </c>
      <c r="AQ220">
        <v>14</v>
      </c>
      <c r="AS220" s="102"/>
      <c r="AT220">
        <v>0</v>
      </c>
      <c r="AU220" s="140" t="s">
        <v>183</v>
      </c>
      <c r="AV220" s="28" t="s">
        <v>173</v>
      </c>
      <c r="AW220" s="28" t="s">
        <v>174</v>
      </c>
      <c r="AX220" s="28" t="s">
        <v>174</v>
      </c>
      <c r="AY220" s="28" t="s">
        <v>173</v>
      </c>
      <c r="AZ220" s="28" t="s">
        <v>173</v>
      </c>
      <c r="BA220" s="28" t="s">
        <v>241</v>
      </c>
      <c r="BB220" s="28">
        <v>3</v>
      </c>
      <c r="BC220" s="28">
        <v>2</v>
      </c>
      <c r="BD220" s="28">
        <v>3</v>
      </c>
      <c r="BE220" s="28">
        <v>2.67</v>
      </c>
      <c r="BF220" s="28" t="s">
        <v>282</v>
      </c>
      <c r="BG220" s="31" t="s">
        <v>283</v>
      </c>
      <c r="BL220" s="28">
        <v>700</v>
      </c>
      <c r="BM220" s="31" t="s">
        <v>177</v>
      </c>
      <c r="BN220" s="31" t="s">
        <v>284</v>
      </c>
      <c r="BO220" s="31" t="s">
        <v>192</v>
      </c>
      <c r="BP220">
        <v>428</v>
      </c>
      <c r="BQ220">
        <v>428</v>
      </c>
      <c r="BR220" s="9">
        <v>45.451327433628322</v>
      </c>
      <c r="BS220" s="9"/>
      <c r="BT220" s="9"/>
      <c r="BU220" s="53"/>
      <c r="BV220" s="8"/>
    </row>
    <row r="221" spans="1:74" ht="29" x14ac:dyDescent="0.35">
      <c r="A221" s="3" t="s">
        <v>153</v>
      </c>
      <c r="B221">
        <v>2007</v>
      </c>
      <c r="C221">
        <v>2016</v>
      </c>
      <c r="D221" t="s">
        <v>167</v>
      </c>
      <c r="E221">
        <v>2011</v>
      </c>
      <c r="F221">
        <v>113</v>
      </c>
      <c r="G221" t="s">
        <v>168</v>
      </c>
      <c r="H221">
        <v>23</v>
      </c>
      <c r="J221" s="5">
        <v>0.85199999999999998</v>
      </c>
      <c r="K221">
        <v>294</v>
      </c>
      <c r="L221" s="102" t="s">
        <v>443</v>
      </c>
      <c r="M221" s="34"/>
      <c r="N221" s="4"/>
      <c r="O221" s="4"/>
      <c r="R221"/>
      <c r="AS221" s="102"/>
      <c r="AT221">
        <v>0</v>
      </c>
      <c r="AU221" s="140" t="s">
        <v>183</v>
      </c>
      <c r="AV221" s="28" t="s">
        <v>173</v>
      </c>
      <c r="AW221" s="28" t="s">
        <v>174</v>
      </c>
      <c r="AX221" s="28" t="s">
        <v>174</v>
      </c>
      <c r="AY221" s="28" t="s">
        <v>173</v>
      </c>
      <c r="AZ221" s="28" t="s">
        <v>173</v>
      </c>
      <c r="BA221" s="28" t="s">
        <v>241</v>
      </c>
      <c r="BB221" s="28">
        <v>3</v>
      </c>
      <c r="BC221" s="28">
        <v>2</v>
      </c>
      <c r="BD221" s="28">
        <v>3</v>
      </c>
      <c r="BE221" s="28">
        <v>2.67</v>
      </c>
      <c r="BF221" s="28" t="s">
        <v>282</v>
      </c>
      <c r="BG221" s="31" t="s">
        <v>283</v>
      </c>
      <c r="BL221" s="28">
        <v>700</v>
      </c>
      <c r="BM221" s="31" t="s">
        <v>177</v>
      </c>
      <c r="BN221" s="31" t="s">
        <v>284</v>
      </c>
      <c r="BO221" s="31" t="s">
        <v>192</v>
      </c>
      <c r="BP221">
        <v>428</v>
      </c>
      <c r="BQ221">
        <v>428</v>
      </c>
      <c r="BR221" s="9">
        <v>45.451327433628322</v>
      </c>
      <c r="BS221" s="9"/>
      <c r="BT221" s="9"/>
      <c r="BU221" s="53"/>
      <c r="BV221" s="8"/>
    </row>
    <row r="222" spans="1:74" ht="29" x14ac:dyDescent="0.35">
      <c r="A222" s="3" t="s">
        <v>153</v>
      </c>
      <c r="B222">
        <v>2007</v>
      </c>
      <c r="C222">
        <v>2016</v>
      </c>
      <c r="D222" t="s">
        <v>167</v>
      </c>
      <c r="E222">
        <v>2012</v>
      </c>
      <c r="F222">
        <v>113</v>
      </c>
      <c r="G222" t="s">
        <v>168</v>
      </c>
      <c r="H222">
        <v>23</v>
      </c>
      <c r="J222" s="5">
        <v>0.85199999999999998</v>
      </c>
      <c r="K222">
        <v>347</v>
      </c>
      <c r="L222" s="102" t="s">
        <v>443</v>
      </c>
      <c r="M222" s="34"/>
      <c r="N222" s="4"/>
      <c r="O222" s="4"/>
      <c r="R222"/>
      <c r="AS222" s="102"/>
      <c r="AT222">
        <v>0</v>
      </c>
      <c r="AU222" s="140" t="s">
        <v>183</v>
      </c>
      <c r="AV222" s="28" t="s">
        <v>173</v>
      </c>
      <c r="AW222" s="28" t="s">
        <v>174</v>
      </c>
      <c r="AX222" s="28" t="s">
        <v>174</v>
      </c>
      <c r="AY222" s="28" t="s">
        <v>173</v>
      </c>
      <c r="AZ222" s="28" t="s">
        <v>173</v>
      </c>
      <c r="BA222" s="28" t="s">
        <v>241</v>
      </c>
      <c r="BB222" s="28">
        <v>3</v>
      </c>
      <c r="BC222" s="28">
        <v>2</v>
      </c>
      <c r="BD222" s="28">
        <v>3</v>
      </c>
      <c r="BE222" s="28">
        <v>2.67</v>
      </c>
      <c r="BF222" s="28" t="s">
        <v>282</v>
      </c>
      <c r="BG222" s="31" t="s">
        <v>283</v>
      </c>
      <c r="BL222" s="28">
        <v>700</v>
      </c>
      <c r="BM222" s="31" t="s">
        <v>177</v>
      </c>
      <c r="BN222" s="31" t="s">
        <v>284</v>
      </c>
      <c r="BO222" s="31" t="s">
        <v>192</v>
      </c>
      <c r="BP222">
        <v>428</v>
      </c>
      <c r="BQ222">
        <v>428</v>
      </c>
      <c r="BR222" s="9">
        <v>45.451327433628322</v>
      </c>
      <c r="BS222" s="9"/>
      <c r="BT222" s="9"/>
      <c r="BU222" s="53"/>
      <c r="BV222" s="8"/>
    </row>
    <row r="223" spans="1:74" ht="29" x14ac:dyDescent="0.35">
      <c r="A223" s="3" t="s">
        <v>153</v>
      </c>
      <c r="B223">
        <v>2007</v>
      </c>
      <c r="C223">
        <v>2016</v>
      </c>
      <c r="D223" t="s">
        <v>167</v>
      </c>
      <c r="E223">
        <v>2013</v>
      </c>
      <c r="F223">
        <v>113</v>
      </c>
      <c r="G223" t="s">
        <v>168</v>
      </c>
      <c r="H223">
        <v>23</v>
      </c>
      <c r="J223" s="5">
        <v>0.85199999999999998</v>
      </c>
      <c r="K223">
        <v>290</v>
      </c>
      <c r="L223" s="102" t="s">
        <v>443</v>
      </c>
      <c r="M223" s="34"/>
      <c r="N223" s="4"/>
      <c r="O223" s="4"/>
      <c r="R223"/>
      <c r="AS223" s="102"/>
      <c r="AT223">
        <v>0</v>
      </c>
      <c r="AU223" s="140" t="s">
        <v>183</v>
      </c>
      <c r="AV223" s="28" t="s">
        <v>173</v>
      </c>
      <c r="AW223" s="28" t="s">
        <v>174</v>
      </c>
      <c r="AX223" s="28" t="s">
        <v>174</v>
      </c>
      <c r="AY223" s="28" t="s">
        <v>173</v>
      </c>
      <c r="AZ223" s="28" t="s">
        <v>173</v>
      </c>
      <c r="BA223" s="28" t="s">
        <v>241</v>
      </c>
      <c r="BB223" s="28">
        <v>3</v>
      </c>
      <c r="BC223" s="28">
        <v>2</v>
      </c>
      <c r="BD223" s="28">
        <v>3</v>
      </c>
      <c r="BE223" s="28">
        <v>2.67</v>
      </c>
      <c r="BF223" s="28" t="s">
        <v>282</v>
      </c>
      <c r="BG223" s="31" t="s">
        <v>283</v>
      </c>
      <c r="BL223" s="28">
        <v>700</v>
      </c>
      <c r="BM223" s="31" t="s">
        <v>177</v>
      </c>
      <c r="BN223" s="31" t="s">
        <v>284</v>
      </c>
      <c r="BO223" s="31" t="s">
        <v>192</v>
      </c>
      <c r="BP223">
        <v>428</v>
      </c>
      <c r="BQ223">
        <v>428</v>
      </c>
      <c r="BR223" s="9">
        <v>45.451327433628322</v>
      </c>
      <c r="BS223" s="9"/>
      <c r="BT223" s="9"/>
      <c r="BU223" s="53"/>
      <c r="BV223" s="8"/>
    </row>
    <row r="224" spans="1:74" ht="29" x14ac:dyDescent="0.35">
      <c r="A224" s="3" t="s">
        <v>153</v>
      </c>
      <c r="B224">
        <v>2007</v>
      </c>
      <c r="C224">
        <v>2016</v>
      </c>
      <c r="D224" t="s">
        <v>167</v>
      </c>
      <c r="E224">
        <v>2014</v>
      </c>
      <c r="F224">
        <v>113</v>
      </c>
      <c r="G224" t="s">
        <v>168</v>
      </c>
      <c r="H224">
        <v>23</v>
      </c>
      <c r="J224" s="5">
        <v>0.85199999999999998</v>
      </c>
      <c r="K224">
        <v>236</v>
      </c>
      <c r="L224" s="102" t="s">
        <v>443</v>
      </c>
      <c r="M224" s="34"/>
      <c r="N224" s="4"/>
      <c r="O224" s="4"/>
      <c r="R224"/>
      <c r="AQ224">
        <v>9</v>
      </c>
      <c r="AS224" s="102"/>
      <c r="AT224">
        <v>0</v>
      </c>
      <c r="AU224" s="140" t="s">
        <v>183</v>
      </c>
      <c r="AV224" s="28" t="s">
        <v>173</v>
      </c>
      <c r="AW224" s="28" t="s">
        <v>174</v>
      </c>
      <c r="AX224" s="28" t="s">
        <v>174</v>
      </c>
      <c r="AY224" s="28" t="s">
        <v>173</v>
      </c>
      <c r="AZ224" s="28" t="s">
        <v>173</v>
      </c>
      <c r="BA224" s="28" t="s">
        <v>241</v>
      </c>
      <c r="BB224" s="28">
        <v>3</v>
      </c>
      <c r="BC224" s="28">
        <v>2</v>
      </c>
      <c r="BD224" s="28">
        <v>3</v>
      </c>
      <c r="BE224" s="28">
        <v>2.67</v>
      </c>
      <c r="BF224" s="28" t="s">
        <v>282</v>
      </c>
      <c r="BG224" s="31" t="s">
        <v>283</v>
      </c>
      <c r="BL224" s="28">
        <v>700</v>
      </c>
      <c r="BM224" s="31" t="s">
        <v>177</v>
      </c>
      <c r="BN224" s="31" t="s">
        <v>284</v>
      </c>
      <c r="BO224" s="31" t="s">
        <v>192</v>
      </c>
      <c r="BP224">
        <v>428</v>
      </c>
      <c r="BQ224">
        <v>428</v>
      </c>
      <c r="BR224" s="9">
        <v>45.451327433628322</v>
      </c>
      <c r="BS224" s="9"/>
      <c r="BT224" s="9"/>
      <c r="BU224" s="53"/>
      <c r="BV224" s="8"/>
    </row>
    <row r="225" spans="1:74" ht="29" x14ac:dyDescent="0.35">
      <c r="A225" s="3" t="s">
        <v>153</v>
      </c>
      <c r="B225">
        <v>2007</v>
      </c>
      <c r="C225">
        <v>2016</v>
      </c>
      <c r="D225" t="s">
        <v>167</v>
      </c>
      <c r="E225">
        <v>2015</v>
      </c>
      <c r="F225">
        <v>113</v>
      </c>
      <c r="G225" t="s">
        <v>168</v>
      </c>
      <c r="H225">
        <v>23</v>
      </c>
      <c r="J225" s="5">
        <v>0.85199999999999998</v>
      </c>
      <c r="K225">
        <v>164</v>
      </c>
      <c r="L225" s="102" t="s">
        <v>386</v>
      </c>
      <c r="M225" s="34"/>
      <c r="N225" s="4"/>
      <c r="O225" s="4"/>
      <c r="R225"/>
      <c r="AS225" s="102"/>
      <c r="AT225">
        <v>0</v>
      </c>
      <c r="AU225" s="140" t="s">
        <v>183</v>
      </c>
      <c r="AV225" s="28" t="s">
        <v>173</v>
      </c>
      <c r="AW225" s="28" t="s">
        <v>174</v>
      </c>
      <c r="AX225" s="28" t="s">
        <v>174</v>
      </c>
      <c r="AY225" s="28" t="s">
        <v>173</v>
      </c>
      <c r="AZ225" s="28" t="s">
        <v>173</v>
      </c>
      <c r="BA225" s="28" t="s">
        <v>241</v>
      </c>
      <c r="BB225" s="28">
        <v>3</v>
      </c>
      <c r="BC225" s="28">
        <v>2</v>
      </c>
      <c r="BD225" s="28">
        <v>3</v>
      </c>
      <c r="BE225" s="28">
        <v>2.67</v>
      </c>
      <c r="BF225" s="28" t="s">
        <v>282</v>
      </c>
      <c r="BG225" s="31" t="s">
        <v>283</v>
      </c>
      <c r="BL225" s="28">
        <v>700</v>
      </c>
      <c r="BM225" s="31" t="s">
        <v>177</v>
      </c>
      <c r="BN225" s="31" t="s">
        <v>284</v>
      </c>
      <c r="BO225" s="31" t="s">
        <v>192</v>
      </c>
      <c r="BP225">
        <v>428</v>
      </c>
      <c r="BQ225">
        <v>428</v>
      </c>
      <c r="BR225" s="9">
        <v>45.451327433628322</v>
      </c>
      <c r="BS225" s="9"/>
      <c r="BT225" s="9"/>
      <c r="BU225" s="53"/>
      <c r="BV225" s="8"/>
    </row>
    <row r="226" spans="1:74" ht="29" x14ac:dyDescent="0.35">
      <c r="A226" s="3" t="s">
        <v>153</v>
      </c>
      <c r="B226" s="13">
        <v>2007</v>
      </c>
      <c r="C226" s="13">
        <v>2016</v>
      </c>
      <c r="D226" t="s">
        <v>167</v>
      </c>
      <c r="E226">
        <v>2016</v>
      </c>
      <c r="F226">
        <v>113</v>
      </c>
      <c r="G226" t="s">
        <v>168</v>
      </c>
      <c r="H226">
        <v>23</v>
      </c>
      <c r="J226" s="44">
        <v>0.85199999999999998</v>
      </c>
      <c r="K226">
        <v>220</v>
      </c>
      <c r="L226" s="102" t="s">
        <v>368</v>
      </c>
      <c r="M226" s="34"/>
      <c r="N226" s="4"/>
      <c r="O226" s="4"/>
      <c r="R226"/>
      <c r="AS226" s="102"/>
      <c r="AT226">
        <v>0</v>
      </c>
      <c r="AU226" s="140" t="s">
        <v>183</v>
      </c>
      <c r="AV226" s="118" t="s">
        <v>173</v>
      </c>
      <c r="AW226" s="118" t="s">
        <v>174</v>
      </c>
      <c r="AX226" s="118" t="s">
        <v>174</v>
      </c>
      <c r="AY226" s="118" t="s">
        <v>173</v>
      </c>
      <c r="AZ226" s="118" t="s">
        <v>173</v>
      </c>
      <c r="BA226" s="28" t="s">
        <v>241</v>
      </c>
      <c r="BB226" s="28">
        <v>3</v>
      </c>
      <c r="BC226" s="28">
        <v>2</v>
      </c>
      <c r="BD226" s="28">
        <v>3</v>
      </c>
      <c r="BE226" s="28">
        <v>2.67</v>
      </c>
      <c r="BF226" s="28" t="s">
        <v>282</v>
      </c>
      <c r="BG226" s="31" t="s">
        <v>283</v>
      </c>
      <c r="BL226" s="28">
        <v>700</v>
      </c>
      <c r="BM226" s="31" t="s">
        <v>177</v>
      </c>
      <c r="BN226" s="31" t="s">
        <v>284</v>
      </c>
      <c r="BO226" s="31" t="s">
        <v>192</v>
      </c>
      <c r="BP226">
        <v>428</v>
      </c>
      <c r="BQ226">
        <v>428</v>
      </c>
      <c r="BR226" s="9">
        <v>45.451327433628322</v>
      </c>
      <c r="BS226" s="9"/>
      <c r="BT226" s="9"/>
      <c r="BU226" s="53"/>
      <c r="BV226" s="8"/>
    </row>
    <row r="227" spans="1:74" ht="29" x14ac:dyDescent="0.35">
      <c r="A227" s="89" t="s">
        <v>154</v>
      </c>
      <c r="B227" s="91">
        <v>2003</v>
      </c>
      <c r="C227" s="91">
        <v>2012</v>
      </c>
      <c r="D227" s="56" t="s">
        <v>167</v>
      </c>
      <c r="E227" s="56">
        <v>2003</v>
      </c>
      <c r="F227" s="56">
        <v>113</v>
      </c>
      <c r="G227" s="56" t="s">
        <v>168</v>
      </c>
      <c r="H227" s="56">
        <v>15</v>
      </c>
      <c r="I227" s="56"/>
      <c r="J227" s="90">
        <v>1</v>
      </c>
      <c r="K227" s="56">
        <v>540</v>
      </c>
      <c r="L227" s="102" t="s">
        <v>443</v>
      </c>
      <c r="M227" s="112">
        <v>47</v>
      </c>
      <c r="N227" s="4"/>
      <c r="O227" s="4"/>
      <c r="Q227" s="56">
        <v>7</v>
      </c>
      <c r="R227" s="56">
        <v>10</v>
      </c>
      <c r="S227" s="56">
        <v>3</v>
      </c>
      <c r="T227" s="56"/>
      <c r="U227" s="56">
        <v>4</v>
      </c>
      <c r="V227" s="56">
        <v>6</v>
      </c>
      <c r="W227" s="56">
        <v>14</v>
      </c>
      <c r="X227" s="56">
        <v>2</v>
      </c>
      <c r="Y227" s="56">
        <v>23</v>
      </c>
      <c r="Z227" s="56">
        <v>85</v>
      </c>
      <c r="AA227" s="56">
        <v>83</v>
      </c>
      <c r="AB227" s="56">
        <v>11</v>
      </c>
      <c r="AC227" s="56">
        <v>5</v>
      </c>
      <c r="AD227" s="56">
        <v>5</v>
      </c>
      <c r="AE227" s="56"/>
      <c r="AF227" s="56">
        <v>2</v>
      </c>
      <c r="AG227" s="56">
        <v>3</v>
      </c>
      <c r="AH227" s="56"/>
      <c r="AI227" s="56">
        <v>37</v>
      </c>
      <c r="AJ227" s="56">
        <v>12</v>
      </c>
      <c r="AK227" s="56">
        <v>10</v>
      </c>
      <c r="AL227" s="56">
        <v>9</v>
      </c>
      <c r="AM227" s="56">
        <v>4</v>
      </c>
      <c r="AN227" s="56">
        <v>4</v>
      </c>
      <c r="AO227" s="56">
        <v>22</v>
      </c>
      <c r="AP227" s="56">
        <v>15</v>
      </c>
      <c r="AQ227" s="56">
        <v>70</v>
      </c>
      <c r="AR227" s="56">
        <v>442</v>
      </c>
      <c r="AS227" s="119" t="s">
        <v>444</v>
      </c>
      <c r="AT227" s="56">
        <v>0</v>
      </c>
      <c r="AU227" s="138" t="s">
        <v>183</v>
      </c>
      <c r="AV227" s="28" t="s">
        <v>174</v>
      </c>
      <c r="AW227" s="28" t="s">
        <v>174</v>
      </c>
      <c r="AX227" s="28" t="s">
        <v>174</v>
      </c>
      <c r="AY227" s="123" t="s">
        <v>173</v>
      </c>
      <c r="AZ227" s="123" t="s">
        <v>173</v>
      </c>
      <c r="BA227" s="141" t="s">
        <v>241</v>
      </c>
      <c r="BB227" s="119">
        <v>3</v>
      </c>
      <c r="BC227" s="119">
        <v>2</v>
      </c>
      <c r="BD227" s="119">
        <v>3</v>
      </c>
      <c r="BE227" s="119">
        <v>2.67</v>
      </c>
      <c r="BF227" s="119" t="s">
        <v>242</v>
      </c>
      <c r="BG227" s="132" t="s">
        <v>243</v>
      </c>
      <c r="BH227" s="119"/>
      <c r="BI227" s="119"/>
      <c r="BJ227" s="119"/>
      <c r="BK227" s="119"/>
      <c r="BL227" s="119">
        <v>346</v>
      </c>
      <c r="BM227" s="132" t="s">
        <v>185</v>
      </c>
      <c r="BN227" s="132" t="s">
        <v>244</v>
      </c>
      <c r="BO227" s="132" t="s">
        <v>187</v>
      </c>
      <c r="BP227" s="56">
        <v>159.30000000000001</v>
      </c>
      <c r="BQ227" s="56">
        <v>159.30000000000001</v>
      </c>
      <c r="BR227" s="70">
        <v>16.916814159292038</v>
      </c>
      <c r="BS227" s="70">
        <v>0.33114399999999999</v>
      </c>
      <c r="BT227" s="220" t="s">
        <v>561</v>
      </c>
      <c r="BU227" s="71"/>
      <c r="BV227" s="69"/>
    </row>
    <row r="228" spans="1:74" ht="29.5" x14ac:dyDescent="0.4">
      <c r="A228" s="3" t="s">
        <v>154</v>
      </c>
      <c r="B228" s="4">
        <v>2003</v>
      </c>
      <c r="C228" s="4">
        <v>2012</v>
      </c>
      <c r="D228" t="s">
        <v>167</v>
      </c>
      <c r="E228">
        <v>2004</v>
      </c>
      <c r="F228">
        <v>113</v>
      </c>
      <c r="G228" t="s">
        <v>168</v>
      </c>
      <c r="H228">
        <v>15</v>
      </c>
      <c r="I228">
        <v>25</v>
      </c>
      <c r="J228" s="5">
        <v>1</v>
      </c>
      <c r="K228">
        <v>554</v>
      </c>
      <c r="L228" s="102" t="s">
        <v>443</v>
      </c>
      <c r="M228" s="112">
        <v>15</v>
      </c>
      <c r="N228" s="4"/>
      <c r="O228" s="4"/>
      <c r="Q228" s="92">
        <v>2</v>
      </c>
      <c r="R228" s="92">
        <v>2</v>
      </c>
      <c r="S228" s="92">
        <v>2</v>
      </c>
      <c r="T228" s="92">
        <v>0</v>
      </c>
      <c r="U228" s="92">
        <v>1</v>
      </c>
      <c r="V228" s="92">
        <v>5</v>
      </c>
      <c r="W228" s="92">
        <v>0</v>
      </c>
      <c r="X228" s="92">
        <v>1</v>
      </c>
      <c r="Y228" s="93">
        <v>12</v>
      </c>
      <c r="Z228" s="92">
        <v>10</v>
      </c>
      <c r="AA228" s="92">
        <v>14</v>
      </c>
      <c r="AB228" s="92">
        <v>0</v>
      </c>
      <c r="AC228" s="92">
        <v>3</v>
      </c>
      <c r="AD228" s="92">
        <v>5</v>
      </c>
      <c r="AE228" s="92">
        <v>0</v>
      </c>
      <c r="AF228" s="92">
        <v>0</v>
      </c>
      <c r="AG228" s="92">
        <v>0</v>
      </c>
      <c r="AH228" s="92">
        <v>1</v>
      </c>
      <c r="AI228" s="92">
        <v>8</v>
      </c>
      <c r="AJ228" s="92">
        <v>1</v>
      </c>
      <c r="AK228" s="92">
        <v>2</v>
      </c>
      <c r="AL228" s="92">
        <v>8</v>
      </c>
      <c r="AM228" s="92">
        <v>4</v>
      </c>
      <c r="AN228" s="92">
        <v>4</v>
      </c>
      <c r="AO228" s="92">
        <v>3</v>
      </c>
      <c r="AP228" s="92">
        <v>3</v>
      </c>
      <c r="AQ228" s="92">
        <v>6</v>
      </c>
      <c r="AR228" s="56">
        <f>SUM(Q228:AQ228)</f>
        <v>97</v>
      </c>
      <c r="AS228" s="110" t="s">
        <v>381</v>
      </c>
      <c r="AT228">
        <v>0</v>
      </c>
      <c r="AU228" s="140" t="s">
        <v>183</v>
      </c>
      <c r="AV228" s="28" t="s">
        <v>174</v>
      </c>
      <c r="AW228" s="28" t="s">
        <v>174</v>
      </c>
      <c r="AX228" s="28" t="s">
        <v>174</v>
      </c>
      <c r="AY228" s="123" t="s">
        <v>173</v>
      </c>
      <c r="AZ228" s="123" t="s">
        <v>173</v>
      </c>
      <c r="BA228" s="30" t="s">
        <v>241</v>
      </c>
      <c r="BB228" s="28">
        <v>3</v>
      </c>
      <c r="BC228" s="28">
        <v>2</v>
      </c>
      <c r="BD228" s="28">
        <v>3</v>
      </c>
      <c r="BE228" s="28">
        <v>2.67</v>
      </c>
      <c r="BF228" s="28" t="s">
        <v>242</v>
      </c>
      <c r="BG228" s="31" t="s">
        <v>243</v>
      </c>
      <c r="BL228" s="28">
        <v>346</v>
      </c>
      <c r="BM228" s="31" t="s">
        <v>185</v>
      </c>
      <c r="BN228" s="31" t="s">
        <v>244</v>
      </c>
      <c r="BO228" s="31" t="s">
        <v>187</v>
      </c>
      <c r="BP228">
        <v>159.30000000000001</v>
      </c>
      <c r="BQ228">
        <v>159.30000000000001</v>
      </c>
      <c r="BR228" s="9">
        <v>16.916814159292038</v>
      </c>
      <c r="BS228" s="9">
        <v>1.734632</v>
      </c>
      <c r="BT228" s="9" t="s">
        <v>562</v>
      </c>
      <c r="BU228" s="53"/>
      <c r="BV228" s="8"/>
    </row>
    <row r="229" spans="1:74" ht="29.5" x14ac:dyDescent="0.4">
      <c r="A229" s="3" t="s">
        <v>154</v>
      </c>
      <c r="B229" s="4">
        <v>2003</v>
      </c>
      <c r="C229" s="4">
        <v>2012</v>
      </c>
      <c r="D229" t="s">
        <v>167</v>
      </c>
      <c r="E229">
        <v>2005</v>
      </c>
      <c r="F229">
        <v>113</v>
      </c>
      <c r="G229" t="s">
        <v>168</v>
      </c>
      <c r="H229">
        <v>15</v>
      </c>
      <c r="I229">
        <v>25</v>
      </c>
      <c r="J229" s="5">
        <v>1</v>
      </c>
      <c r="K229">
        <v>420</v>
      </c>
      <c r="L229" s="102" t="s">
        <v>443</v>
      </c>
      <c r="M229" s="34"/>
      <c r="N229" s="4"/>
      <c r="O229" s="4"/>
      <c r="Q229">
        <v>5</v>
      </c>
      <c r="R229"/>
      <c r="Y229" s="20"/>
      <c r="Z229">
        <v>60</v>
      </c>
      <c r="AS229" s="102"/>
      <c r="AT229">
        <v>0</v>
      </c>
      <c r="AU229" s="140" t="s">
        <v>183</v>
      </c>
      <c r="AV229" s="28" t="s">
        <v>174</v>
      </c>
      <c r="AW229" s="28" t="s">
        <v>174</v>
      </c>
      <c r="AX229" s="28" t="s">
        <v>174</v>
      </c>
      <c r="AY229" s="123" t="s">
        <v>173</v>
      </c>
      <c r="AZ229" s="123" t="s">
        <v>173</v>
      </c>
      <c r="BA229" s="30" t="s">
        <v>241</v>
      </c>
      <c r="BB229" s="28">
        <v>3</v>
      </c>
      <c r="BC229" s="28">
        <v>2</v>
      </c>
      <c r="BD229" s="28">
        <v>3</v>
      </c>
      <c r="BE229" s="28">
        <v>2.67</v>
      </c>
      <c r="BF229" s="28" t="s">
        <v>242</v>
      </c>
      <c r="BG229" s="31" t="s">
        <v>243</v>
      </c>
      <c r="BL229" s="28">
        <v>346</v>
      </c>
      <c r="BM229" s="31" t="s">
        <v>185</v>
      </c>
      <c r="BN229" s="31" t="s">
        <v>244</v>
      </c>
      <c r="BO229" s="31" t="s">
        <v>187</v>
      </c>
      <c r="BP229">
        <v>159.30000000000001</v>
      </c>
      <c r="BQ229">
        <v>159.30000000000001</v>
      </c>
      <c r="BR229" s="9">
        <v>16.916814159292038</v>
      </c>
      <c r="BS229" s="9"/>
      <c r="BT229" s="9"/>
      <c r="BU229" s="53"/>
      <c r="BV229" s="8"/>
    </row>
    <row r="230" spans="1:74" ht="29.5" x14ac:dyDescent="0.4">
      <c r="A230" s="3" t="s">
        <v>154</v>
      </c>
      <c r="B230" s="4">
        <v>2003</v>
      </c>
      <c r="C230" s="4">
        <v>2012</v>
      </c>
      <c r="D230" t="s">
        <v>167</v>
      </c>
      <c r="E230">
        <v>2006</v>
      </c>
      <c r="F230">
        <v>113</v>
      </c>
      <c r="G230" t="s">
        <v>168</v>
      </c>
      <c r="H230">
        <v>15</v>
      </c>
      <c r="I230">
        <v>25</v>
      </c>
      <c r="J230" s="5">
        <v>1</v>
      </c>
      <c r="K230">
        <v>201</v>
      </c>
      <c r="L230" s="102" t="s">
        <v>443</v>
      </c>
      <c r="M230" s="34">
        <v>3</v>
      </c>
      <c r="N230" s="4"/>
      <c r="O230" s="4"/>
      <c r="Q230">
        <v>6</v>
      </c>
      <c r="R230"/>
      <c r="Y230" s="20"/>
      <c r="Z230">
        <v>60</v>
      </c>
      <c r="AD230">
        <v>5</v>
      </c>
      <c r="AM230">
        <v>2</v>
      </c>
      <c r="AS230" s="102"/>
      <c r="AT230">
        <v>0</v>
      </c>
      <c r="AU230" s="140" t="s">
        <v>183</v>
      </c>
      <c r="AV230" s="28" t="s">
        <v>174</v>
      </c>
      <c r="AW230" s="28" t="s">
        <v>174</v>
      </c>
      <c r="AX230" s="28" t="s">
        <v>174</v>
      </c>
      <c r="AY230" s="123" t="s">
        <v>173</v>
      </c>
      <c r="AZ230" s="123" t="s">
        <v>173</v>
      </c>
      <c r="BA230" s="30" t="s">
        <v>241</v>
      </c>
      <c r="BB230" s="28">
        <v>3</v>
      </c>
      <c r="BC230" s="28">
        <v>2</v>
      </c>
      <c r="BD230" s="28">
        <v>3</v>
      </c>
      <c r="BE230" s="28">
        <v>2.67</v>
      </c>
      <c r="BF230" s="28" t="s">
        <v>242</v>
      </c>
      <c r="BG230" s="31" t="s">
        <v>243</v>
      </c>
      <c r="BL230" s="28">
        <v>346</v>
      </c>
      <c r="BM230" s="31" t="s">
        <v>185</v>
      </c>
      <c r="BN230" s="31" t="s">
        <v>244</v>
      </c>
      <c r="BO230" s="31" t="s">
        <v>187</v>
      </c>
      <c r="BP230">
        <v>159.30000000000001</v>
      </c>
      <c r="BQ230">
        <v>159.30000000000001</v>
      </c>
      <c r="BR230" s="9">
        <v>16.916814159292038</v>
      </c>
      <c r="BS230" s="9"/>
      <c r="BT230" s="9"/>
      <c r="BU230" s="53"/>
      <c r="BV230" s="8"/>
    </row>
    <row r="231" spans="1:74" ht="29.5" x14ac:dyDescent="0.4">
      <c r="A231" s="3" t="s">
        <v>154</v>
      </c>
      <c r="B231" s="4">
        <v>2003</v>
      </c>
      <c r="C231" s="4">
        <v>2012</v>
      </c>
      <c r="D231" t="s">
        <v>167</v>
      </c>
      <c r="E231">
        <v>2007</v>
      </c>
      <c r="F231">
        <v>113</v>
      </c>
      <c r="G231" t="s">
        <v>168</v>
      </c>
      <c r="H231">
        <v>15</v>
      </c>
      <c r="I231">
        <v>27</v>
      </c>
      <c r="J231" s="5">
        <v>1</v>
      </c>
      <c r="K231">
        <v>201</v>
      </c>
      <c r="L231" s="102" t="s">
        <v>443</v>
      </c>
      <c r="M231" s="34">
        <v>3</v>
      </c>
      <c r="N231" s="4"/>
      <c r="O231" s="4"/>
      <c r="R231"/>
      <c r="Y231" s="20"/>
      <c r="AS231" s="102"/>
      <c r="AT231">
        <v>0</v>
      </c>
      <c r="AU231" s="140" t="s">
        <v>183</v>
      </c>
      <c r="AV231" s="28" t="s">
        <v>174</v>
      </c>
      <c r="AW231" s="28" t="s">
        <v>174</v>
      </c>
      <c r="AX231" s="28" t="s">
        <v>174</v>
      </c>
      <c r="AY231" s="123" t="s">
        <v>173</v>
      </c>
      <c r="AZ231" s="123" t="s">
        <v>173</v>
      </c>
      <c r="BA231" s="30" t="s">
        <v>241</v>
      </c>
      <c r="BB231" s="28">
        <v>3</v>
      </c>
      <c r="BC231" s="28">
        <v>2</v>
      </c>
      <c r="BD231" s="28">
        <v>3</v>
      </c>
      <c r="BE231" s="28">
        <v>2.67</v>
      </c>
      <c r="BF231" s="28" t="s">
        <v>242</v>
      </c>
      <c r="BG231" s="31" t="s">
        <v>243</v>
      </c>
      <c r="BL231" s="28">
        <v>346</v>
      </c>
      <c r="BM231" s="31" t="s">
        <v>185</v>
      </c>
      <c r="BN231" s="31" t="s">
        <v>244</v>
      </c>
      <c r="BO231" s="31" t="s">
        <v>187</v>
      </c>
      <c r="BP231">
        <v>159.30000000000001</v>
      </c>
      <c r="BQ231">
        <v>159.30000000000001</v>
      </c>
      <c r="BR231" s="9">
        <v>16.916814159292038</v>
      </c>
      <c r="BS231" s="9"/>
      <c r="BT231" s="9"/>
      <c r="BU231" s="53"/>
      <c r="BV231" s="8"/>
    </row>
    <row r="232" spans="1:74" ht="29.5" x14ac:dyDescent="0.4">
      <c r="A232" s="3" t="s">
        <v>154</v>
      </c>
      <c r="B232" s="4">
        <v>2003</v>
      </c>
      <c r="C232" s="4">
        <v>2012</v>
      </c>
      <c r="D232" t="s">
        <v>167</v>
      </c>
      <c r="E232">
        <v>2008</v>
      </c>
      <c r="F232">
        <v>113</v>
      </c>
      <c r="G232" t="s">
        <v>168</v>
      </c>
      <c r="H232">
        <v>15</v>
      </c>
      <c r="I232">
        <v>27</v>
      </c>
      <c r="J232" s="5">
        <v>1</v>
      </c>
      <c r="K232">
        <v>192</v>
      </c>
      <c r="L232" s="102" t="s">
        <v>443</v>
      </c>
      <c r="M232" s="34"/>
      <c r="N232" s="4"/>
      <c r="O232" s="4"/>
      <c r="R232"/>
      <c r="Y232" s="20"/>
      <c r="AS232" s="102"/>
      <c r="AT232">
        <v>0</v>
      </c>
      <c r="AU232" s="140" t="s">
        <v>183</v>
      </c>
      <c r="AV232" s="28" t="s">
        <v>174</v>
      </c>
      <c r="AW232" s="28" t="s">
        <v>174</v>
      </c>
      <c r="AX232" s="28" t="s">
        <v>174</v>
      </c>
      <c r="AY232" s="123" t="s">
        <v>173</v>
      </c>
      <c r="AZ232" s="123" t="s">
        <v>173</v>
      </c>
      <c r="BA232" s="30" t="s">
        <v>241</v>
      </c>
      <c r="BB232" s="28">
        <v>3</v>
      </c>
      <c r="BC232" s="28">
        <v>2</v>
      </c>
      <c r="BD232" s="28">
        <v>3</v>
      </c>
      <c r="BE232" s="28">
        <v>2.67</v>
      </c>
      <c r="BF232" s="28" t="s">
        <v>242</v>
      </c>
      <c r="BG232" s="31" t="s">
        <v>243</v>
      </c>
      <c r="BL232" s="28">
        <v>346</v>
      </c>
      <c r="BM232" s="31" t="s">
        <v>185</v>
      </c>
      <c r="BN232" s="31" t="s">
        <v>244</v>
      </c>
      <c r="BO232" s="31" t="s">
        <v>187</v>
      </c>
      <c r="BP232">
        <v>159.30000000000001</v>
      </c>
      <c r="BQ232">
        <v>159.30000000000001</v>
      </c>
      <c r="BR232" s="9">
        <v>16.916814159292038</v>
      </c>
      <c r="BS232" s="9"/>
      <c r="BT232" s="9"/>
      <c r="BU232" s="53"/>
      <c r="BV232" s="8"/>
    </row>
    <row r="233" spans="1:74" ht="29.5" x14ac:dyDescent="0.4">
      <c r="A233" s="3" t="s">
        <v>154</v>
      </c>
      <c r="B233" s="4">
        <v>2003</v>
      </c>
      <c r="C233" s="4">
        <v>2012</v>
      </c>
      <c r="D233" t="s">
        <v>167</v>
      </c>
      <c r="E233">
        <v>2009</v>
      </c>
      <c r="F233">
        <v>113</v>
      </c>
      <c r="G233" t="s">
        <v>168</v>
      </c>
      <c r="H233">
        <v>15</v>
      </c>
      <c r="I233">
        <v>27</v>
      </c>
      <c r="J233" s="5">
        <v>1</v>
      </c>
      <c r="K233">
        <v>107</v>
      </c>
      <c r="L233" s="102" t="s">
        <v>443</v>
      </c>
      <c r="M233" s="34"/>
      <c r="N233" s="4"/>
      <c r="O233" s="4"/>
      <c r="R233"/>
      <c r="Y233" s="20"/>
      <c r="AS233" s="102"/>
      <c r="AT233">
        <v>0</v>
      </c>
      <c r="AU233" s="140" t="s">
        <v>183</v>
      </c>
      <c r="AV233" s="28" t="s">
        <v>174</v>
      </c>
      <c r="AW233" s="28" t="s">
        <v>174</v>
      </c>
      <c r="AX233" s="28" t="s">
        <v>174</v>
      </c>
      <c r="AY233" s="123" t="s">
        <v>173</v>
      </c>
      <c r="AZ233" s="123" t="s">
        <v>173</v>
      </c>
      <c r="BA233" s="30" t="s">
        <v>241</v>
      </c>
      <c r="BB233" s="28">
        <v>3</v>
      </c>
      <c r="BC233" s="28">
        <v>2</v>
      </c>
      <c r="BD233" s="28">
        <v>3</v>
      </c>
      <c r="BE233" s="28">
        <v>2.67</v>
      </c>
      <c r="BF233" s="28" t="s">
        <v>242</v>
      </c>
      <c r="BG233" s="31" t="s">
        <v>243</v>
      </c>
      <c r="BL233" s="28">
        <v>346</v>
      </c>
      <c r="BM233" s="31" t="s">
        <v>185</v>
      </c>
      <c r="BN233" s="31" t="s">
        <v>244</v>
      </c>
      <c r="BO233" s="31" t="s">
        <v>187</v>
      </c>
      <c r="BP233">
        <v>159.30000000000001</v>
      </c>
      <c r="BQ233">
        <v>159.30000000000001</v>
      </c>
      <c r="BR233" s="9">
        <v>16.916814159292038</v>
      </c>
      <c r="BS233" s="9"/>
      <c r="BT233" s="9"/>
      <c r="BU233" s="53"/>
      <c r="BV233" s="8"/>
    </row>
    <row r="234" spans="1:74" ht="29.5" x14ac:dyDescent="0.4">
      <c r="A234" s="3" t="s">
        <v>154</v>
      </c>
      <c r="B234" s="4">
        <v>2003</v>
      </c>
      <c r="C234" s="4">
        <v>2012</v>
      </c>
      <c r="D234" t="s">
        <v>167</v>
      </c>
      <c r="E234">
        <v>2010</v>
      </c>
      <c r="F234">
        <v>113</v>
      </c>
      <c r="G234" t="s">
        <v>168</v>
      </c>
      <c r="H234">
        <v>15</v>
      </c>
      <c r="I234">
        <v>27</v>
      </c>
      <c r="J234" s="5">
        <v>1</v>
      </c>
      <c r="K234">
        <v>117</v>
      </c>
      <c r="L234" s="102" t="s">
        <v>443</v>
      </c>
      <c r="M234" s="34"/>
      <c r="N234" s="4"/>
      <c r="O234" s="4"/>
      <c r="R234"/>
      <c r="Y234" s="20"/>
      <c r="AS234" s="102"/>
      <c r="AT234">
        <v>0</v>
      </c>
      <c r="AU234" s="140" t="s">
        <v>183</v>
      </c>
      <c r="AV234" s="28" t="s">
        <v>174</v>
      </c>
      <c r="AW234" s="28" t="s">
        <v>174</v>
      </c>
      <c r="AX234" s="28" t="s">
        <v>174</v>
      </c>
      <c r="AY234" s="123" t="s">
        <v>173</v>
      </c>
      <c r="AZ234" s="123" t="s">
        <v>173</v>
      </c>
      <c r="BA234" s="30" t="s">
        <v>241</v>
      </c>
      <c r="BB234" s="28">
        <v>3</v>
      </c>
      <c r="BC234" s="28">
        <v>2</v>
      </c>
      <c r="BD234" s="28">
        <v>3</v>
      </c>
      <c r="BE234" s="28">
        <v>2.67</v>
      </c>
      <c r="BF234" s="28" t="s">
        <v>242</v>
      </c>
      <c r="BG234" s="31" t="s">
        <v>243</v>
      </c>
      <c r="BL234" s="28">
        <v>346</v>
      </c>
      <c r="BM234" s="31" t="s">
        <v>185</v>
      </c>
      <c r="BN234" s="31" t="s">
        <v>244</v>
      </c>
      <c r="BO234" s="31" t="s">
        <v>187</v>
      </c>
      <c r="BP234">
        <v>159.30000000000001</v>
      </c>
      <c r="BQ234">
        <v>159.30000000000001</v>
      </c>
      <c r="BR234" s="9">
        <v>16.916814159292038</v>
      </c>
      <c r="BS234" s="9"/>
      <c r="BT234" s="9"/>
      <c r="BU234" s="53"/>
      <c r="BV234" s="8"/>
    </row>
    <row r="235" spans="1:74" ht="29.5" x14ac:dyDescent="0.4">
      <c r="A235" s="3" t="s">
        <v>154</v>
      </c>
      <c r="B235" s="4">
        <v>2003</v>
      </c>
      <c r="C235" s="4">
        <v>2012</v>
      </c>
      <c r="D235" t="s">
        <v>167</v>
      </c>
      <c r="E235">
        <v>2011</v>
      </c>
      <c r="F235">
        <v>113</v>
      </c>
      <c r="G235" t="s">
        <v>168</v>
      </c>
      <c r="H235">
        <v>15</v>
      </c>
      <c r="I235">
        <v>27</v>
      </c>
      <c r="J235" s="5">
        <v>1</v>
      </c>
      <c r="K235">
        <v>117</v>
      </c>
      <c r="L235" s="102" t="s">
        <v>443</v>
      </c>
      <c r="M235" s="34"/>
      <c r="N235" s="4"/>
      <c r="O235" s="4"/>
      <c r="R235"/>
      <c r="Y235" s="20"/>
      <c r="AS235" s="102"/>
      <c r="AT235">
        <v>0</v>
      </c>
      <c r="AU235" s="140" t="s">
        <v>183</v>
      </c>
      <c r="AV235" s="28" t="s">
        <v>174</v>
      </c>
      <c r="AW235" s="28" t="s">
        <v>174</v>
      </c>
      <c r="AX235" s="28" t="s">
        <v>174</v>
      </c>
      <c r="AY235" s="123" t="s">
        <v>173</v>
      </c>
      <c r="AZ235" s="123" t="s">
        <v>173</v>
      </c>
      <c r="BA235" s="30" t="s">
        <v>241</v>
      </c>
      <c r="BB235" s="28">
        <v>3</v>
      </c>
      <c r="BC235" s="28">
        <v>2</v>
      </c>
      <c r="BD235" s="28">
        <v>3</v>
      </c>
      <c r="BE235" s="28">
        <v>2.67</v>
      </c>
      <c r="BF235" s="28" t="s">
        <v>242</v>
      </c>
      <c r="BG235" s="31" t="s">
        <v>243</v>
      </c>
      <c r="BL235" s="28">
        <v>346</v>
      </c>
      <c r="BM235" s="31" t="s">
        <v>185</v>
      </c>
      <c r="BN235" s="31" t="s">
        <v>244</v>
      </c>
      <c r="BO235" s="31" t="s">
        <v>187</v>
      </c>
      <c r="BP235">
        <v>159.30000000000001</v>
      </c>
      <c r="BQ235">
        <v>159.30000000000001</v>
      </c>
      <c r="BR235" s="9">
        <v>16.916814159292038</v>
      </c>
      <c r="BS235" s="9"/>
      <c r="BT235" s="9"/>
      <c r="BU235" s="53"/>
      <c r="BV235" s="8"/>
    </row>
    <row r="236" spans="1:74" ht="29.5" x14ac:dyDescent="0.4">
      <c r="A236" s="43" t="s">
        <v>154</v>
      </c>
      <c r="B236" s="65">
        <v>2003</v>
      </c>
      <c r="C236" s="65">
        <v>2012</v>
      </c>
      <c r="D236" s="13" t="s">
        <v>167</v>
      </c>
      <c r="E236">
        <v>2012</v>
      </c>
      <c r="F236">
        <v>113</v>
      </c>
      <c r="G236" t="s">
        <v>168</v>
      </c>
      <c r="H236">
        <v>15</v>
      </c>
      <c r="I236">
        <v>27</v>
      </c>
      <c r="J236" s="5">
        <v>1</v>
      </c>
      <c r="K236">
        <v>34</v>
      </c>
      <c r="L236" s="103" t="s">
        <v>443</v>
      </c>
      <c r="M236" s="34"/>
      <c r="N236" s="4"/>
      <c r="O236" s="4"/>
      <c r="R236"/>
      <c r="Y236" s="20"/>
      <c r="AS236" s="102"/>
      <c r="AT236">
        <v>0</v>
      </c>
      <c r="AU236" s="140" t="s">
        <v>183</v>
      </c>
      <c r="AV236" s="118" t="s">
        <v>174</v>
      </c>
      <c r="AW236" s="118" t="s">
        <v>174</v>
      </c>
      <c r="AX236" s="118" t="s">
        <v>174</v>
      </c>
      <c r="AY236" s="126" t="s">
        <v>173</v>
      </c>
      <c r="AZ236" s="126" t="s">
        <v>173</v>
      </c>
      <c r="BA236" s="30" t="s">
        <v>175</v>
      </c>
      <c r="BB236" s="28">
        <v>3</v>
      </c>
      <c r="BC236" s="28">
        <v>1</v>
      </c>
      <c r="BD236" s="28">
        <v>3</v>
      </c>
      <c r="BE236" s="28">
        <v>2.33</v>
      </c>
      <c r="BF236" s="28" t="s">
        <v>242</v>
      </c>
      <c r="BG236" s="31" t="s">
        <v>243</v>
      </c>
      <c r="BL236" s="28">
        <v>346</v>
      </c>
      <c r="BM236" s="31" t="s">
        <v>185</v>
      </c>
      <c r="BN236" s="31" t="s">
        <v>244</v>
      </c>
      <c r="BO236" s="31" t="s">
        <v>187</v>
      </c>
      <c r="BP236">
        <v>159.30000000000001</v>
      </c>
      <c r="BQ236">
        <v>159.30000000000001</v>
      </c>
      <c r="BR236" s="9">
        <v>7.0486725663716818</v>
      </c>
      <c r="BS236" s="9"/>
      <c r="BT236" s="9"/>
      <c r="BU236" s="53"/>
      <c r="BV236" s="8"/>
    </row>
    <row r="237" spans="1:74" ht="29.5" x14ac:dyDescent="0.4">
      <c r="A237" s="89" t="s">
        <v>155</v>
      </c>
      <c r="B237" s="4">
        <v>2007</v>
      </c>
      <c r="C237" s="4">
        <v>2014</v>
      </c>
      <c r="D237" t="s">
        <v>167</v>
      </c>
      <c r="E237" s="56">
        <v>2007</v>
      </c>
      <c r="F237" s="56">
        <v>87</v>
      </c>
      <c r="G237" s="56" t="s">
        <v>168</v>
      </c>
      <c r="H237" s="56">
        <v>7</v>
      </c>
      <c r="I237" s="56"/>
      <c r="J237" s="90">
        <v>0.26</v>
      </c>
      <c r="K237" s="56">
        <v>34</v>
      </c>
      <c r="L237" s="102" t="s">
        <v>443</v>
      </c>
      <c r="M237" s="112">
        <v>1</v>
      </c>
      <c r="N237" s="4"/>
      <c r="O237" s="4"/>
      <c r="Q237" s="56">
        <v>0</v>
      </c>
      <c r="R237" s="56">
        <v>12</v>
      </c>
      <c r="S237" s="56">
        <v>0</v>
      </c>
      <c r="T237" s="56">
        <v>0</v>
      </c>
      <c r="U237" s="56">
        <v>0</v>
      </c>
      <c r="V237" s="56">
        <v>0</v>
      </c>
      <c r="W237" s="56">
        <v>0</v>
      </c>
      <c r="X237" s="56">
        <v>0</v>
      </c>
      <c r="Y237" s="56">
        <v>1</v>
      </c>
      <c r="Z237" s="56">
        <v>16</v>
      </c>
      <c r="AA237" s="56">
        <v>2</v>
      </c>
      <c r="AB237" s="56">
        <v>0</v>
      </c>
      <c r="AC237" s="56">
        <v>0</v>
      </c>
      <c r="AD237" s="56">
        <v>0</v>
      </c>
      <c r="AE237" s="56">
        <v>0</v>
      </c>
      <c r="AF237" s="56">
        <v>0</v>
      </c>
      <c r="AG237" s="56">
        <v>0</v>
      </c>
      <c r="AH237" s="56">
        <v>0</v>
      </c>
      <c r="AI237" s="56">
        <v>0</v>
      </c>
      <c r="AJ237" s="56">
        <v>0</v>
      </c>
      <c r="AK237" s="56">
        <v>4</v>
      </c>
      <c r="AL237" s="56">
        <v>1</v>
      </c>
      <c r="AM237" s="94">
        <v>0</v>
      </c>
      <c r="AN237" s="94">
        <v>0</v>
      </c>
      <c r="AO237" s="94">
        <v>0</v>
      </c>
      <c r="AP237" s="56">
        <v>4</v>
      </c>
      <c r="AQ237" s="56">
        <v>0</v>
      </c>
      <c r="AR237" s="56">
        <v>40</v>
      </c>
      <c r="AS237" s="110"/>
      <c r="AT237" s="56" t="s">
        <v>214</v>
      </c>
      <c r="AU237" s="119" t="s">
        <v>183</v>
      </c>
      <c r="AV237" s="119" t="s">
        <v>173</v>
      </c>
      <c r="AW237" s="119" t="s">
        <v>174</v>
      </c>
      <c r="AX237" s="119" t="s">
        <v>173</v>
      </c>
      <c r="AY237" s="119" t="s">
        <v>173</v>
      </c>
      <c r="AZ237" s="119" t="s">
        <v>173</v>
      </c>
      <c r="BA237" s="119" t="s">
        <v>219</v>
      </c>
      <c r="BB237" s="119">
        <v>1</v>
      </c>
      <c r="BC237" s="119">
        <v>1</v>
      </c>
      <c r="BD237" s="119">
        <v>2</v>
      </c>
      <c r="BE237" s="119">
        <v>1.33</v>
      </c>
      <c r="BF237" s="119" t="s">
        <v>247</v>
      </c>
      <c r="BG237" s="132" t="s">
        <v>293</v>
      </c>
      <c r="BH237" s="119"/>
      <c r="BI237" s="119"/>
      <c r="BJ237" s="119"/>
      <c r="BK237" s="119"/>
      <c r="BL237" s="119">
        <v>490</v>
      </c>
      <c r="BM237" s="132" t="s">
        <v>198</v>
      </c>
      <c r="BN237" s="132" t="s">
        <v>232</v>
      </c>
      <c r="BO237" s="132" t="s">
        <v>198</v>
      </c>
      <c r="BP237" s="56">
        <v>33.4</v>
      </c>
      <c r="BQ237" s="56">
        <v>33.4</v>
      </c>
      <c r="BR237" s="70">
        <v>2.3034482758620691</v>
      </c>
      <c r="BS237" s="70"/>
      <c r="BT237" s="70"/>
      <c r="BU237" s="71"/>
      <c r="BV237" s="69"/>
    </row>
    <row r="238" spans="1:74" ht="29.5" x14ac:dyDescent="0.4">
      <c r="A238" s="3" t="s">
        <v>155</v>
      </c>
      <c r="B238" s="4">
        <v>2007</v>
      </c>
      <c r="C238" s="4">
        <v>2014</v>
      </c>
      <c r="D238" t="s">
        <v>167</v>
      </c>
      <c r="E238">
        <v>2008</v>
      </c>
      <c r="F238">
        <v>87</v>
      </c>
      <c r="G238" t="s">
        <v>168</v>
      </c>
      <c r="H238">
        <v>7</v>
      </c>
      <c r="I238">
        <v>9</v>
      </c>
      <c r="J238" s="5">
        <v>0.26</v>
      </c>
      <c r="K238">
        <v>39</v>
      </c>
      <c r="L238" s="102" t="s">
        <v>443</v>
      </c>
      <c r="M238" s="34"/>
      <c r="N238" s="4"/>
      <c r="O238" s="4"/>
      <c r="R238"/>
      <c r="AM238" s="7"/>
      <c r="AN238" s="7"/>
      <c r="AO238" s="7"/>
      <c r="AS238" s="102"/>
      <c r="AT238" t="s">
        <v>214</v>
      </c>
      <c r="AU238" s="28" t="s">
        <v>183</v>
      </c>
      <c r="AV238" s="28" t="s">
        <v>173</v>
      </c>
      <c r="AW238" s="28" t="s">
        <v>174</v>
      </c>
      <c r="AX238" s="28" t="s">
        <v>173</v>
      </c>
      <c r="AY238" s="28" t="s">
        <v>173</v>
      </c>
      <c r="AZ238" s="28" t="s">
        <v>173</v>
      </c>
      <c r="BB238" s="28">
        <v>1</v>
      </c>
      <c r="BC238" s="28">
        <v>1</v>
      </c>
      <c r="BF238" s="28" t="s">
        <v>247</v>
      </c>
      <c r="BG238" s="31" t="s">
        <v>293</v>
      </c>
      <c r="BL238" s="28">
        <v>490</v>
      </c>
      <c r="BM238" s="31" t="s">
        <v>198</v>
      </c>
      <c r="BN238" s="31" t="s">
        <v>232</v>
      </c>
      <c r="BO238" s="31" t="s">
        <v>198</v>
      </c>
      <c r="BP238">
        <v>33.4</v>
      </c>
      <c r="BQ238">
        <v>33.4</v>
      </c>
      <c r="BR238" s="9">
        <v>4.6068965517241383</v>
      </c>
      <c r="BS238" s="9"/>
      <c r="BT238" s="9"/>
      <c r="BU238" s="53"/>
      <c r="BV238" s="8"/>
    </row>
    <row r="239" spans="1:74" ht="29.5" x14ac:dyDescent="0.4">
      <c r="A239" s="3" t="s">
        <v>155</v>
      </c>
      <c r="B239" s="4">
        <v>2007</v>
      </c>
      <c r="C239" s="4">
        <v>2014</v>
      </c>
      <c r="D239" t="s">
        <v>167</v>
      </c>
      <c r="E239">
        <v>2009</v>
      </c>
      <c r="F239">
        <v>87</v>
      </c>
      <c r="G239" t="s">
        <v>168</v>
      </c>
      <c r="H239">
        <v>7</v>
      </c>
      <c r="J239" s="5">
        <v>0.26</v>
      </c>
      <c r="K239">
        <v>32</v>
      </c>
      <c r="L239" s="102" t="s">
        <v>443</v>
      </c>
      <c r="M239" s="34"/>
      <c r="N239" s="4"/>
      <c r="O239" s="4"/>
      <c r="R239"/>
      <c r="AM239" s="7"/>
      <c r="AN239" s="7"/>
      <c r="AO239" s="7"/>
      <c r="AS239" s="102"/>
      <c r="AT239" t="s">
        <v>214</v>
      </c>
      <c r="AU239" s="28" t="s">
        <v>183</v>
      </c>
      <c r="AV239" s="28" t="s">
        <v>173</v>
      </c>
      <c r="AW239" s="28" t="s">
        <v>174</v>
      </c>
      <c r="AX239" s="28" t="s">
        <v>173</v>
      </c>
      <c r="AY239" s="28" t="s">
        <v>173</v>
      </c>
      <c r="AZ239" s="28" t="s">
        <v>173</v>
      </c>
      <c r="BB239" s="28">
        <v>1</v>
      </c>
      <c r="BC239" s="28">
        <v>1</v>
      </c>
      <c r="BF239" s="28" t="s">
        <v>247</v>
      </c>
      <c r="BG239" s="31" t="s">
        <v>293</v>
      </c>
      <c r="BL239" s="28">
        <v>490</v>
      </c>
      <c r="BM239" s="31" t="s">
        <v>198</v>
      </c>
      <c r="BN239" s="31" t="s">
        <v>232</v>
      </c>
      <c r="BO239" s="31" t="s">
        <v>198</v>
      </c>
      <c r="BP239">
        <v>33.4</v>
      </c>
      <c r="BQ239">
        <v>33.4</v>
      </c>
      <c r="BR239" s="9">
        <v>4.6068965517241383</v>
      </c>
      <c r="BS239" s="9"/>
      <c r="BT239" s="9"/>
      <c r="BU239" s="53"/>
      <c r="BV239" s="8"/>
    </row>
    <row r="240" spans="1:74" ht="29.5" x14ac:dyDescent="0.4">
      <c r="A240" s="3" t="s">
        <v>155</v>
      </c>
      <c r="B240" s="4">
        <v>2007</v>
      </c>
      <c r="C240" s="4">
        <v>2014</v>
      </c>
      <c r="D240" t="s">
        <v>167</v>
      </c>
      <c r="E240">
        <v>2010</v>
      </c>
      <c r="F240">
        <v>87</v>
      </c>
      <c r="G240" t="s">
        <v>168</v>
      </c>
      <c r="H240">
        <v>7</v>
      </c>
      <c r="J240" s="5">
        <v>0.26</v>
      </c>
      <c r="K240">
        <v>35</v>
      </c>
      <c r="L240" s="102" t="s">
        <v>443</v>
      </c>
      <c r="M240" s="34"/>
      <c r="N240" s="4"/>
      <c r="O240" s="4"/>
      <c r="R240"/>
      <c r="AM240" s="7"/>
      <c r="AN240" s="7"/>
      <c r="AO240" s="7"/>
      <c r="AS240" s="102"/>
      <c r="AT240" t="s">
        <v>214</v>
      </c>
      <c r="AU240" s="28" t="s">
        <v>183</v>
      </c>
      <c r="AV240" s="28" t="s">
        <v>173</v>
      </c>
      <c r="AW240" s="28" t="s">
        <v>174</v>
      </c>
      <c r="AX240" s="28" t="s">
        <v>173</v>
      </c>
      <c r="AY240" s="28" t="s">
        <v>173</v>
      </c>
      <c r="AZ240" s="28" t="s">
        <v>173</v>
      </c>
      <c r="BB240" s="28">
        <v>1</v>
      </c>
      <c r="BC240" s="28">
        <v>1</v>
      </c>
      <c r="BF240" s="28" t="s">
        <v>247</v>
      </c>
      <c r="BG240" s="31" t="s">
        <v>293</v>
      </c>
      <c r="BL240" s="28">
        <v>490</v>
      </c>
      <c r="BM240" s="31" t="s">
        <v>198</v>
      </c>
      <c r="BN240" s="31" t="s">
        <v>232</v>
      </c>
      <c r="BO240" s="31" t="s">
        <v>198</v>
      </c>
      <c r="BP240">
        <v>33.4</v>
      </c>
      <c r="BQ240">
        <v>33.4</v>
      </c>
      <c r="BR240" s="9">
        <v>4.6068965517241383</v>
      </c>
      <c r="BS240" s="9"/>
      <c r="BT240" s="9"/>
      <c r="BU240" s="53"/>
      <c r="BV240" s="8"/>
    </row>
    <row r="241" spans="1:74" ht="29.5" x14ac:dyDescent="0.4">
      <c r="A241" s="3" t="s">
        <v>155</v>
      </c>
      <c r="B241" s="4">
        <v>2007</v>
      </c>
      <c r="C241" s="4">
        <v>2014</v>
      </c>
      <c r="D241" t="s">
        <v>167</v>
      </c>
      <c r="E241">
        <v>2011</v>
      </c>
      <c r="F241">
        <v>87</v>
      </c>
      <c r="G241" t="s">
        <v>168</v>
      </c>
      <c r="H241">
        <v>7</v>
      </c>
      <c r="J241" s="5">
        <v>0.26</v>
      </c>
      <c r="K241">
        <v>40</v>
      </c>
      <c r="L241" s="102" t="s">
        <v>443</v>
      </c>
      <c r="M241" s="34"/>
      <c r="N241" s="4"/>
      <c r="O241" s="4"/>
      <c r="R241"/>
      <c r="AM241" s="7"/>
      <c r="AN241" s="7"/>
      <c r="AO241" s="7"/>
      <c r="AS241" s="102"/>
      <c r="AT241" t="s">
        <v>214</v>
      </c>
      <c r="AU241" s="28" t="s">
        <v>183</v>
      </c>
      <c r="AV241" s="28" t="s">
        <v>173</v>
      </c>
      <c r="AW241" s="28" t="s">
        <v>174</v>
      </c>
      <c r="AX241" s="28" t="s">
        <v>173</v>
      </c>
      <c r="AY241" s="28" t="s">
        <v>173</v>
      </c>
      <c r="AZ241" s="28" t="s">
        <v>173</v>
      </c>
      <c r="BB241" s="28">
        <v>1</v>
      </c>
      <c r="BC241" s="28">
        <v>1</v>
      </c>
      <c r="BF241" s="28" t="s">
        <v>247</v>
      </c>
      <c r="BG241" s="31" t="s">
        <v>293</v>
      </c>
      <c r="BL241" s="28">
        <v>490</v>
      </c>
      <c r="BM241" s="31" t="s">
        <v>198</v>
      </c>
      <c r="BN241" s="31" t="s">
        <v>232</v>
      </c>
      <c r="BO241" s="31" t="s">
        <v>198</v>
      </c>
      <c r="BP241">
        <v>33.4</v>
      </c>
      <c r="BQ241">
        <v>33.4</v>
      </c>
      <c r="BR241" s="9">
        <v>4.6068965517241383</v>
      </c>
      <c r="BS241" s="9"/>
      <c r="BT241" s="9"/>
      <c r="BU241" s="53"/>
      <c r="BV241" s="8"/>
    </row>
    <row r="242" spans="1:74" ht="29.5" x14ac:dyDescent="0.4">
      <c r="A242" s="3" t="s">
        <v>155</v>
      </c>
      <c r="B242" s="4">
        <v>2007</v>
      </c>
      <c r="C242" s="4">
        <v>2014</v>
      </c>
      <c r="D242" t="s">
        <v>167</v>
      </c>
      <c r="E242">
        <v>2012</v>
      </c>
      <c r="F242">
        <v>87</v>
      </c>
      <c r="G242" t="s">
        <v>168</v>
      </c>
      <c r="H242">
        <v>7</v>
      </c>
      <c r="J242" s="5">
        <v>0.26</v>
      </c>
      <c r="K242">
        <v>34</v>
      </c>
      <c r="L242" s="102" t="s">
        <v>443</v>
      </c>
      <c r="M242" s="34"/>
      <c r="N242" s="4"/>
      <c r="O242" s="4"/>
      <c r="R242"/>
      <c r="AM242" s="7"/>
      <c r="AN242" s="7"/>
      <c r="AO242" s="7"/>
      <c r="AS242" s="102"/>
      <c r="AT242" t="s">
        <v>214</v>
      </c>
      <c r="AU242" s="28" t="s">
        <v>183</v>
      </c>
      <c r="AV242" s="28" t="s">
        <v>173</v>
      </c>
      <c r="AW242" s="28" t="s">
        <v>174</v>
      </c>
      <c r="AX242" s="28" t="s">
        <v>173</v>
      </c>
      <c r="AY242" s="28" t="s">
        <v>173</v>
      </c>
      <c r="AZ242" s="28" t="s">
        <v>173</v>
      </c>
      <c r="BB242" s="28">
        <v>1</v>
      </c>
      <c r="BC242" s="28">
        <v>1</v>
      </c>
      <c r="BF242" s="28" t="s">
        <v>247</v>
      </c>
      <c r="BG242" s="31" t="s">
        <v>293</v>
      </c>
      <c r="BL242" s="28">
        <v>490</v>
      </c>
      <c r="BM242" s="31" t="s">
        <v>198</v>
      </c>
      <c r="BN242" s="31" t="s">
        <v>232</v>
      </c>
      <c r="BO242" s="31" t="s">
        <v>198</v>
      </c>
      <c r="BP242">
        <v>33.4</v>
      </c>
      <c r="BQ242">
        <v>33.4</v>
      </c>
      <c r="BR242" s="9">
        <v>4.6068965517241383</v>
      </c>
      <c r="BS242" s="9"/>
      <c r="BT242" s="9"/>
      <c r="BU242" s="53"/>
      <c r="BV242" s="8"/>
    </row>
    <row r="243" spans="1:74" ht="29.5" x14ac:dyDescent="0.4">
      <c r="A243" s="3" t="s">
        <v>155</v>
      </c>
      <c r="B243" s="4">
        <v>2007</v>
      </c>
      <c r="C243" s="4">
        <v>2014</v>
      </c>
      <c r="D243" t="s">
        <v>167</v>
      </c>
      <c r="E243">
        <v>2013</v>
      </c>
      <c r="F243">
        <v>87</v>
      </c>
      <c r="G243" t="s">
        <v>168</v>
      </c>
      <c r="H243">
        <v>7</v>
      </c>
      <c r="J243" s="5">
        <v>0.26</v>
      </c>
      <c r="K243">
        <v>33</v>
      </c>
      <c r="L243" s="102" t="s">
        <v>443</v>
      </c>
      <c r="M243" s="34"/>
      <c r="N243" s="4"/>
      <c r="O243" s="4"/>
      <c r="R243"/>
      <c r="AM243" s="7"/>
      <c r="AN243" s="7"/>
      <c r="AO243" s="7"/>
      <c r="AS243" s="102"/>
      <c r="AT243" t="s">
        <v>214</v>
      </c>
      <c r="AU243" s="28" t="s">
        <v>183</v>
      </c>
      <c r="AV243" s="28" t="s">
        <v>173</v>
      </c>
      <c r="AW243" s="28" t="s">
        <v>174</v>
      </c>
      <c r="AX243" s="28" t="s">
        <v>173</v>
      </c>
      <c r="AY243" s="28" t="s">
        <v>173</v>
      </c>
      <c r="AZ243" s="28" t="s">
        <v>173</v>
      </c>
      <c r="BB243" s="28">
        <v>1</v>
      </c>
      <c r="BC243" s="28">
        <v>1</v>
      </c>
      <c r="BF243" s="28" t="s">
        <v>247</v>
      </c>
      <c r="BG243" s="31" t="s">
        <v>293</v>
      </c>
      <c r="BL243" s="28">
        <v>490</v>
      </c>
      <c r="BM243" s="31" t="s">
        <v>198</v>
      </c>
      <c r="BN243" s="31" t="s">
        <v>232</v>
      </c>
      <c r="BO243" s="31" t="s">
        <v>198</v>
      </c>
      <c r="BP243">
        <v>33.4</v>
      </c>
      <c r="BQ243">
        <v>33.4</v>
      </c>
      <c r="BR243" s="9">
        <v>4.6068965517241383</v>
      </c>
      <c r="BS243" s="9"/>
      <c r="BT243" s="9"/>
      <c r="BU243" s="53"/>
      <c r="BV243" s="8"/>
    </row>
    <row r="244" spans="1:74" ht="29.5" x14ac:dyDescent="0.4">
      <c r="A244" s="43" t="s">
        <v>155</v>
      </c>
      <c r="B244" s="65">
        <v>2007</v>
      </c>
      <c r="C244" s="65">
        <v>2014</v>
      </c>
      <c r="D244" s="13" t="s">
        <v>167</v>
      </c>
      <c r="E244" s="13">
        <v>2014</v>
      </c>
      <c r="F244" s="13">
        <v>87</v>
      </c>
      <c r="G244" s="13" t="s">
        <v>168</v>
      </c>
      <c r="H244" s="13">
        <v>7</v>
      </c>
      <c r="I244" s="13"/>
      <c r="J244" s="44">
        <v>0.26</v>
      </c>
      <c r="K244" s="13">
        <v>34</v>
      </c>
      <c r="L244" s="103" t="s">
        <v>443</v>
      </c>
      <c r="M244" s="58"/>
      <c r="N244" s="65"/>
      <c r="O244" s="65"/>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46"/>
      <c r="AN244" s="46"/>
      <c r="AO244" s="46"/>
      <c r="AP244" s="13"/>
      <c r="AQ244" s="13"/>
      <c r="AR244" s="13"/>
      <c r="AS244" s="103"/>
      <c r="AT244" s="13" t="s">
        <v>214</v>
      </c>
      <c r="AU244" s="118" t="s">
        <v>183</v>
      </c>
      <c r="AV244" s="118" t="s">
        <v>173</v>
      </c>
      <c r="AW244" s="118" t="s">
        <v>174</v>
      </c>
      <c r="AX244" s="118" t="s">
        <v>173</v>
      </c>
      <c r="AY244" s="118" t="s">
        <v>173</v>
      </c>
      <c r="AZ244" s="118" t="s">
        <v>173</v>
      </c>
      <c r="BA244" s="118"/>
      <c r="BB244" s="118">
        <v>1</v>
      </c>
      <c r="BC244" s="118">
        <v>1</v>
      </c>
      <c r="BD244" s="118"/>
      <c r="BE244" s="118"/>
      <c r="BF244" s="118" t="s">
        <v>247</v>
      </c>
      <c r="BG244" s="128" t="s">
        <v>293</v>
      </c>
      <c r="BH244" s="118"/>
      <c r="BI244" s="118"/>
      <c r="BJ244" s="118"/>
      <c r="BK244" s="118"/>
      <c r="BL244" s="118">
        <v>490</v>
      </c>
      <c r="BM244" s="128" t="s">
        <v>198</v>
      </c>
      <c r="BN244" s="128" t="s">
        <v>232</v>
      </c>
      <c r="BO244" s="128" t="s">
        <v>198</v>
      </c>
      <c r="BP244" s="13">
        <v>33.4</v>
      </c>
      <c r="BQ244" s="13">
        <v>33.4</v>
      </c>
      <c r="BR244" s="54">
        <v>3.4551724137931035</v>
      </c>
      <c r="BS244" s="54"/>
      <c r="BT244" s="54"/>
      <c r="BU244" s="55"/>
      <c r="BV244" s="47"/>
    </row>
    <row r="245" spans="1:74" ht="43.5" x14ac:dyDescent="0.4">
      <c r="A245" s="3" t="s">
        <v>156</v>
      </c>
      <c r="B245" s="4">
        <v>2003</v>
      </c>
      <c r="C245" s="4">
        <v>2005</v>
      </c>
      <c r="D245" t="s">
        <v>167</v>
      </c>
      <c r="E245">
        <v>2004</v>
      </c>
      <c r="F245">
        <v>24</v>
      </c>
      <c r="G245" t="s">
        <v>168</v>
      </c>
      <c r="H245">
        <v>15</v>
      </c>
      <c r="I245">
        <v>25</v>
      </c>
      <c r="J245" s="5">
        <v>1</v>
      </c>
      <c r="K245">
        <v>200</v>
      </c>
      <c r="L245" s="102" t="s">
        <v>362</v>
      </c>
      <c r="M245" s="34">
        <v>13</v>
      </c>
      <c r="N245" s="4"/>
      <c r="O245" s="4"/>
      <c r="Q245">
        <v>3</v>
      </c>
      <c r="R245">
        <v>6</v>
      </c>
      <c r="S245">
        <v>0</v>
      </c>
      <c r="T245">
        <v>0</v>
      </c>
      <c r="U245">
        <v>4</v>
      </c>
      <c r="V245">
        <v>3</v>
      </c>
      <c r="W245">
        <v>6</v>
      </c>
      <c r="X245">
        <v>0</v>
      </c>
      <c r="Y245">
        <v>8</v>
      </c>
      <c r="Z245">
        <v>20</v>
      </c>
      <c r="AA245">
        <v>25</v>
      </c>
      <c r="AB245">
        <v>25</v>
      </c>
      <c r="AC245">
        <v>5</v>
      </c>
      <c r="AD245">
        <v>2</v>
      </c>
      <c r="AE245">
        <v>2</v>
      </c>
      <c r="AF245">
        <v>2</v>
      </c>
      <c r="AG245">
        <v>1</v>
      </c>
      <c r="AH245">
        <v>0</v>
      </c>
      <c r="AI245">
        <v>15</v>
      </c>
      <c r="AJ245">
        <v>3</v>
      </c>
      <c r="AK245">
        <v>1</v>
      </c>
      <c r="AL245">
        <v>0</v>
      </c>
      <c r="AM245">
        <v>0</v>
      </c>
      <c r="AN245">
        <v>5</v>
      </c>
      <c r="AO245">
        <v>10</v>
      </c>
      <c r="AP245">
        <v>11</v>
      </c>
      <c r="AQ245">
        <v>7</v>
      </c>
      <c r="AR245">
        <f>SUM(Tabella13[[#This Row],[Austria_personnel      ]:[UK_personnel           ]])</f>
        <v>164</v>
      </c>
      <c r="AS245" s="120" t="s">
        <v>363</v>
      </c>
      <c r="AT245">
        <v>0</v>
      </c>
      <c r="AU245" s="140" t="s">
        <v>196</v>
      </c>
      <c r="AV245" s="28" t="s">
        <v>174</v>
      </c>
      <c r="AW245" s="28" t="s">
        <v>173</v>
      </c>
      <c r="AX245" s="28" t="s">
        <v>173</v>
      </c>
      <c r="AY245" s="28" t="s">
        <v>173</v>
      </c>
      <c r="AZ245" s="28" t="s">
        <v>173</v>
      </c>
      <c r="BA245" s="28" t="s">
        <v>241</v>
      </c>
      <c r="BB245" s="28">
        <v>3</v>
      </c>
      <c r="BC245" s="28">
        <v>2</v>
      </c>
      <c r="BD245" s="28">
        <v>3</v>
      </c>
      <c r="BE245" s="28">
        <v>2.67</v>
      </c>
      <c r="BF245" s="28" t="s">
        <v>254</v>
      </c>
      <c r="BG245" s="31" t="s">
        <v>279</v>
      </c>
      <c r="BL245" s="28">
        <v>343</v>
      </c>
      <c r="BM245" s="31" t="s">
        <v>185</v>
      </c>
      <c r="BN245" s="31" t="s">
        <v>244</v>
      </c>
      <c r="BO245" s="31" t="s">
        <v>187</v>
      </c>
      <c r="BP245">
        <v>31</v>
      </c>
      <c r="BQ245">
        <v>31</v>
      </c>
      <c r="BR245">
        <v>15.5</v>
      </c>
      <c r="BS245">
        <v>0.40743600000000002</v>
      </c>
      <c r="BT245" t="s">
        <v>562</v>
      </c>
      <c r="BU245" s="53"/>
      <c r="BV245" s="8"/>
    </row>
    <row r="246" spans="1:74" ht="43.5" x14ac:dyDescent="0.4">
      <c r="A246" s="43" t="s">
        <v>156</v>
      </c>
      <c r="B246" s="65">
        <v>2003</v>
      </c>
      <c r="C246" s="65">
        <v>2005</v>
      </c>
      <c r="D246" s="13" t="s">
        <v>167</v>
      </c>
      <c r="E246" s="13">
        <v>2005</v>
      </c>
      <c r="F246" s="13">
        <v>24</v>
      </c>
      <c r="G246" s="13" t="s">
        <v>168</v>
      </c>
      <c r="H246" s="13">
        <v>15</v>
      </c>
      <c r="I246" s="13">
        <v>25</v>
      </c>
      <c r="J246" s="59">
        <v>1</v>
      </c>
      <c r="K246" s="13">
        <v>169</v>
      </c>
      <c r="L246" s="103" t="s">
        <v>445</v>
      </c>
      <c r="M246" s="58">
        <v>11</v>
      </c>
      <c r="N246" s="65"/>
      <c r="O246" s="65"/>
      <c r="Q246" s="13">
        <v>3</v>
      </c>
      <c r="R246" s="13">
        <v>4</v>
      </c>
      <c r="S246" s="13"/>
      <c r="T246" s="13"/>
      <c r="U246" s="13">
        <v>4</v>
      </c>
      <c r="V246" s="13">
        <v>3</v>
      </c>
      <c r="W246" s="13">
        <v>5</v>
      </c>
      <c r="X246" s="13">
        <v>1</v>
      </c>
      <c r="Y246" s="13">
        <v>6</v>
      </c>
      <c r="Z246" s="13">
        <v>23</v>
      </c>
      <c r="AA246" s="13">
        <v>21</v>
      </c>
      <c r="AB246" s="13">
        <v>8</v>
      </c>
      <c r="AC246" s="13">
        <v>5</v>
      </c>
      <c r="AD246" s="13">
        <v>1</v>
      </c>
      <c r="AE246" s="13">
        <v>2</v>
      </c>
      <c r="AF246" s="13">
        <v>2</v>
      </c>
      <c r="AG246" s="13">
        <v>1</v>
      </c>
      <c r="AH246" s="13">
        <v>0</v>
      </c>
      <c r="AI246" s="13">
        <v>11</v>
      </c>
      <c r="AJ246" s="13">
        <v>3</v>
      </c>
      <c r="AK246" s="13">
        <v>1</v>
      </c>
      <c r="AL246" s="13">
        <v>0</v>
      </c>
      <c r="AM246" s="13">
        <v>2</v>
      </c>
      <c r="AN246" s="13">
        <v>5</v>
      </c>
      <c r="AO246" s="13">
        <v>11</v>
      </c>
      <c r="AP246" s="13">
        <v>11</v>
      </c>
      <c r="AQ246" s="13">
        <v>5</v>
      </c>
      <c r="AR246" s="13">
        <v>169</v>
      </c>
      <c r="AS246" s="121" t="s">
        <v>446</v>
      </c>
      <c r="AT246" s="13">
        <v>0</v>
      </c>
      <c r="AU246" s="139" t="s">
        <v>196</v>
      </c>
      <c r="AV246" s="118" t="s">
        <v>174</v>
      </c>
      <c r="AW246" s="118" t="s">
        <v>173</v>
      </c>
      <c r="AX246" s="118" t="s">
        <v>173</v>
      </c>
      <c r="AY246" s="118" t="s">
        <v>173</v>
      </c>
      <c r="AZ246" s="118" t="s">
        <v>173</v>
      </c>
      <c r="BA246" s="118" t="s">
        <v>241</v>
      </c>
      <c r="BB246" s="118">
        <v>3</v>
      </c>
      <c r="BC246" s="118">
        <v>2</v>
      </c>
      <c r="BD246" s="118">
        <v>3</v>
      </c>
      <c r="BE246" s="118">
        <v>2.67</v>
      </c>
      <c r="BF246" s="118" t="s">
        <v>254</v>
      </c>
      <c r="BG246" s="128" t="s">
        <v>279</v>
      </c>
      <c r="BH246" s="118"/>
      <c r="BI246" s="118"/>
      <c r="BJ246" s="118"/>
      <c r="BK246" s="118"/>
      <c r="BL246" s="118">
        <v>343</v>
      </c>
      <c r="BM246" s="128" t="s">
        <v>185</v>
      </c>
      <c r="BN246" s="128" t="s">
        <v>244</v>
      </c>
      <c r="BO246" s="128" t="s">
        <v>187</v>
      </c>
      <c r="BP246" s="13">
        <v>31</v>
      </c>
      <c r="BQ246" s="13">
        <v>31</v>
      </c>
      <c r="BR246" s="13">
        <v>15.5</v>
      </c>
      <c r="BS246" s="13"/>
      <c r="BT246" s="13"/>
      <c r="BU246" s="55"/>
      <c r="BV246" s="47"/>
    </row>
    <row r="247" spans="1:74" ht="43.5" x14ac:dyDescent="0.35">
      <c r="A247" s="3" t="s">
        <v>157</v>
      </c>
      <c r="B247">
        <v>2005</v>
      </c>
      <c r="C247">
        <v>2007</v>
      </c>
      <c r="D247" t="s">
        <v>167</v>
      </c>
      <c r="E247">
        <v>2005</v>
      </c>
      <c r="F247">
        <v>26</v>
      </c>
      <c r="G247" t="s">
        <v>168</v>
      </c>
      <c r="H247">
        <v>6</v>
      </c>
      <c r="I247">
        <v>6</v>
      </c>
      <c r="J247" s="5">
        <v>0.24</v>
      </c>
      <c r="K247">
        <v>27</v>
      </c>
      <c r="L247" s="102" t="s">
        <v>447</v>
      </c>
      <c r="M247" s="34">
        <v>4</v>
      </c>
      <c r="N247" s="4"/>
      <c r="O247" s="4"/>
      <c r="Q247">
        <v>0</v>
      </c>
      <c r="R247">
        <v>2</v>
      </c>
      <c r="S247">
        <v>0</v>
      </c>
      <c r="T247">
        <v>0</v>
      </c>
      <c r="U247">
        <v>0</v>
      </c>
      <c r="V247">
        <v>0</v>
      </c>
      <c r="W247">
        <v>0</v>
      </c>
      <c r="X247">
        <v>0</v>
      </c>
      <c r="Y247">
        <v>0</v>
      </c>
      <c r="Z247">
        <v>12</v>
      </c>
      <c r="AA247">
        <v>0</v>
      </c>
      <c r="AB247">
        <v>0</v>
      </c>
      <c r="AC247">
        <v>0</v>
      </c>
      <c r="AD247">
        <v>0</v>
      </c>
      <c r="AE247">
        <v>0</v>
      </c>
      <c r="AF247">
        <v>0</v>
      </c>
      <c r="AG247">
        <v>0</v>
      </c>
      <c r="AH247">
        <v>0</v>
      </c>
      <c r="AI247">
        <v>2</v>
      </c>
      <c r="AJ247">
        <v>0</v>
      </c>
      <c r="AK247">
        <v>6</v>
      </c>
      <c r="AL247">
        <v>0</v>
      </c>
      <c r="AM247">
        <v>0</v>
      </c>
      <c r="AN247">
        <v>0</v>
      </c>
      <c r="AO247">
        <v>0</v>
      </c>
      <c r="AP247">
        <v>1</v>
      </c>
      <c r="AQ247">
        <v>0</v>
      </c>
      <c r="AR247">
        <f>SUM(Tabella13[[#This Row],[Austria_personnel      ]:[UK_personnel           ]])</f>
        <v>23</v>
      </c>
      <c r="AS247" s="102" t="s">
        <v>381</v>
      </c>
      <c r="AT247" t="s">
        <v>214</v>
      </c>
      <c r="AU247" s="28" t="s">
        <v>218</v>
      </c>
      <c r="AV247" s="28" t="s">
        <v>173</v>
      </c>
      <c r="AW247" s="28" t="s">
        <v>174</v>
      </c>
      <c r="AX247" s="28" t="s">
        <v>173</v>
      </c>
      <c r="AY247" s="28" t="s">
        <v>173</v>
      </c>
      <c r="AZ247" s="28" t="s">
        <v>173</v>
      </c>
      <c r="BA247" s="28" t="s">
        <v>219</v>
      </c>
      <c r="BB247" s="28">
        <v>1</v>
      </c>
      <c r="BC247" s="28">
        <v>1</v>
      </c>
      <c r="BD247" s="28">
        <v>2</v>
      </c>
      <c r="BE247" s="28">
        <v>1.33</v>
      </c>
      <c r="BF247" s="28" t="s">
        <v>247</v>
      </c>
      <c r="BG247" s="31" t="s">
        <v>293</v>
      </c>
      <c r="BL247" s="28">
        <v>490</v>
      </c>
      <c r="BM247" s="31" t="s">
        <v>198</v>
      </c>
      <c r="BN247" s="31" t="s">
        <v>232</v>
      </c>
      <c r="BO247" s="31" t="s">
        <v>198</v>
      </c>
      <c r="BP247">
        <v>4.3</v>
      </c>
      <c r="BQ247">
        <v>4.3</v>
      </c>
      <c r="BR247" s="9">
        <v>1.323076923076923</v>
      </c>
      <c r="BS247" s="9"/>
      <c r="BT247" s="9"/>
      <c r="BU247" s="53"/>
      <c r="BV247" s="8"/>
    </row>
    <row r="248" spans="1:74" ht="43.5" x14ac:dyDescent="0.35">
      <c r="A248" s="3" t="s">
        <v>157</v>
      </c>
      <c r="B248">
        <v>2005</v>
      </c>
      <c r="C248">
        <v>2007</v>
      </c>
      <c r="D248" t="s">
        <v>167</v>
      </c>
      <c r="E248">
        <v>2006</v>
      </c>
      <c r="F248">
        <v>26</v>
      </c>
      <c r="G248" t="s">
        <v>168</v>
      </c>
      <c r="H248">
        <v>6</v>
      </c>
      <c r="I248">
        <v>6</v>
      </c>
      <c r="J248" s="57">
        <v>0.24</v>
      </c>
      <c r="K248">
        <v>27</v>
      </c>
      <c r="L248" s="102" t="s">
        <v>447</v>
      </c>
      <c r="M248" s="34">
        <v>4</v>
      </c>
      <c r="N248" s="4"/>
      <c r="O248" s="4"/>
      <c r="Q248">
        <v>0</v>
      </c>
      <c r="R248">
        <v>2</v>
      </c>
      <c r="S248">
        <v>0</v>
      </c>
      <c r="T248">
        <v>0</v>
      </c>
      <c r="U248">
        <v>0</v>
      </c>
      <c r="V248">
        <v>0</v>
      </c>
      <c r="W248">
        <v>0</v>
      </c>
      <c r="X248">
        <v>0</v>
      </c>
      <c r="Y248">
        <v>0</v>
      </c>
      <c r="Z248">
        <v>11</v>
      </c>
      <c r="AA248">
        <v>0</v>
      </c>
      <c r="AB248">
        <v>0</v>
      </c>
      <c r="AC248">
        <v>0</v>
      </c>
      <c r="AD248">
        <v>0</v>
      </c>
      <c r="AE248">
        <v>0</v>
      </c>
      <c r="AF248">
        <v>0</v>
      </c>
      <c r="AG248">
        <v>0</v>
      </c>
      <c r="AH248">
        <v>0</v>
      </c>
      <c r="AI248">
        <v>2</v>
      </c>
      <c r="AJ248">
        <v>0</v>
      </c>
      <c r="AK248">
        <v>6</v>
      </c>
      <c r="AL248">
        <v>0</v>
      </c>
      <c r="AM248">
        <v>0</v>
      </c>
      <c r="AN248">
        <v>0</v>
      </c>
      <c r="AO248">
        <v>0</v>
      </c>
      <c r="AP248">
        <v>0</v>
      </c>
      <c r="AQ248">
        <v>0</v>
      </c>
      <c r="AR248">
        <v>27</v>
      </c>
      <c r="AS248" s="102" t="s">
        <v>381</v>
      </c>
      <c r="AT248" t="s">
        <v>214</v>
      </c>
      <c r="AU248" s="28" t="s">
        <v>218</v>
      </c>
      <c r="AV248" s="28" t="s">
        <v>173</v>
      </c>
      <c r="AW248" s="28" t="s">
        <v>174</v>
      </c>
      <c r="AX248" s="28" t="s">
        <v>173</v>
      </c>
      <c r="AY248" s="28" t="s">
        <v>173</v>
      </c>
      <c r="AZ248" s="28" t="s">
        <v>173</v>
      </c>
      <c r="BA248" s="28" t="s">
        <v>219</v>
      </c>
      <c r="BB248" s="28">
        <v>1</v>
      </c>
      <c r="BC248" s="28">
        <v>1</v>
      </c>
      <c r="BD248" s="28">
        <v>2</v>
      </c>
      <c r="BE248" s="28">
        <v>1.33</v>
      </c>
      <c r="BF248" s="28" t="s">
        <v>247</v>
      </c>
      <c r="BG248" s="31" t="s">
        <v>293</v>
      </c>
      <c r="BL248" s="28">
        <v>490</v>
      </c>
      <c r="BM248" s="31" t="s">
        <v>198</v>
      </c>
      <c r="BN248" s="31" t="s">
        <v>232</v>
      </c>
      <c r="BO248" s="31" t="s">
        <v>198</v>
      </c>
      <c r="BP248">
        <v>4.3</v>
      </c>
      <c r="BQ248">
        <v>4.3</v>
      </c>
      <c r="BR248" s="9">
        <v>1.9846153846153847</v>
      </c>
      <c r="BS248" s="9"/>
      <c r="BT248" s="9"/>
      <c r="BU248" s="53"/>
      <c r="BV248" s="8"/>
    </row>
    <row r="249" spans="1:74" s="13" customFormat="1" ht="43.5" x14ac:dyDescent="0.35">
      <c r="A249" s="43" t="s">
        <v>157</v>
      </c>
      <c r="B249" s="13">
        <v>2005</v>
      </c>
      <c r="C249" s="13">
        <v>2007</v>
      </c>
      <c r="D249" s="13" t="s">
        <v>167</v>
      </c>
      <c r="E249" s="13">
        <v>2007</v>
      </c>
      <c r="F249" s="13">
        <v>26</v>
      </c>
      <c r="G249" s="13" t="s">
        <v>168</v>
      </c>
      <c r="H249" s="13">
        <v>6</v>
      </c>
      <c r="I249" s="13">
        <v>6</v>
      </c>
      <c r="J249" s="59">
        <v>0.24</v>
      </c>
      <c r="K249" s="13">
        <v>27</v>
      </c>
      <c r="L249" s="103" t="s">
        <v>447</v>
      </c>
      <c r="M249" s="58">
        <v>4</v>
      </c>
      <c r="N249" s="65"/>
      <c r="O249" s="65"/>
      <c r="Q249" s="13">
        <v>0</v>
      </c>
      <c r="R249" s="13">
        <v>2</v>
      </c>
      <c r="S249" s="13">
        <v>0</v>
      </c>
      <c r="T249" s="13">
        <v>0</v>
      </c>
      <c r="U249" s="13">
        <v>0</v>
      </c>
      <c r="V249" s="13">
        <v>0</v>
      </c>
      <c r="W249" s="13">
        <v>0</v>
      </c>
      <c r="X249" s="13">
        <v>0</v>
      </c>
      <c r="Y249" s="13">
        <v>0</v>
      </c>
      <c r="Z249" s="13">
        <v>12</v>
      </c>
      <c r="AA249" s="13">
        <v>0</v>
      </c>
      <c r="AB249" s="13">
        <v>0</v>
      </c>
      <c r="AC249" s="13">
        <v>0</v>
      </c>
      <c r="AD249" s="13">
        <v>0</v>
      </c>
      <c r="AE249" s="13">
        <v>0</v>
      </c>
      <c r="AF249" s="13">
        <v>0</v>
      </c>
      <c r="AG249" s="13">
        <v>0</v>
      </c>
      <c r="AH249" s="13">
        <v>0</v>
      </c>
      <c r="AI249" s="13">
        <v>2</v>
      </c>
      <c r="AJ249" s="13">
        <v>0</v>
      </c>
      <c r="AK249" s="13">
        <v>0</v>
      </c>
      <c r="AL249" s="13">
        <v>0</v>
      </c>
      <c r="AM249" s="13">
        <v>0</v>
      </c>
      <c r="AN249" s="13">
        <v>0</v>
      </c>
      <c r="AO249" s="13">
        <v>0</v>
      </c>
      <c r="AP249" s="13">
        <v>1</v>
      </c>
      <c r="AQ249" s="13">
        <v>0</v>
      </c>
      <c r="AR249" s="13">
        <v>27</v>
      </c>
      <c r="AS249" s="103" t="s">
        <v>381</v>
      </c>
      <c r="AT249" s="13" t="s">
        <v>214</v>
      </c>
      <c r="AU249" s="118" t="s">
        <v>218</v>
      </c>
      <c r="AV249" s="118" t="s">
        <v>173</v>
      </c>
      <c r="AW249" s="118" t="s">
        <v>174</v>
      </c>
      <c r="AX249" s="118" t="s">
        <v>173</v>
      </c>
      <c r="AY249" s="118" t="s">
        <v>173</v>
      </c>
      <c r="AZ249" s="118" t="s">
        <v>173</v>
      </c>
      <c r="BA249" s="118" t="s">
        <v>219</v>
      </c>
      <c r="BB249" s="118">
        <v>1</v>
      </c>
      <c r="BC249" s="118">
        <v>1</v>
      </c>
      <c r="BD249" s="118">
        <v>2</v>
      </c>
      <c r="BE249" s="118">
        <v>1.33</v>
      </c>
      <c r="BF249" s="118" t="s">
        <v>247</v>
      </c>
      <c r="BG249" s="128" t="s">
        <v>293</v>
      </c>
      <c r="BH249" s="118"/>
      <c r="BI249" s="118"/>
      <c r="BJ249" s="118"/>
      <c r="BK249" s="118"/>
      <c r="BL249" s="118">
        <v>490</v>
      </c>
      <c r="BM249" s="128" t="s">
        <v>198</v>
      </c>
      <c r="BN249" s="128" t="s">
        <v>232</v>
      </c>
      <c r="BO249" s="128" t="s">
        <v>198</v>
      </c>
      <c r="BP249" s="13">
        <v>4.3</v>
      </c>
      <c r="BQ249" s="13">
        <v>4.3</v>
      </c>
      <c r="BR249" s="54">
        <v>0.99230769230769234</v>
      </c>
      <c r="BS249" s="54"/>
      <c r="BT249" s="54"/>
      <c r="BU249" s="55"/>
      <c r="BV249" s="47"/>
    </row>
    <row r="250" spans="1:74" ht="43.5" x14ac:dyDescent="0.35">
      <c r="A250" s="3" t="s">
        <v>158</v>
      </c>
      <c r="B250">
        <v>2006</v>
      </c>
      <c r="C250">
        <v>2025</v>
      </c>
      <c r="D250" t="s">
        <v>179</v>
      </c>
      <c r="E250">
        <v>2006</v>
      </c>
      <c r="F250">
        <v>234</v>
      </c>
      <c r="G250" t="s">
        <v>168</v>
      </c>
      <c r="H250">
        <v>16</v>
      </c>
      <c r="J250" s="5">
        <v>0.64</v>
      </c>
      <c r="K250">
        <v>13</v>
      </c>
      <c r="L250" s="102" t="s">
        <v>405</v>
      </c>
      <c r="M250" s="34">
        <v>9</v>
      </c>
      <c r="N250" s="4"/>
      <c r="O250" s="4"/>
      <c r="Q250">
        <v>0</v>
      </c>
      <c r="R250">
        <v>4</v>
      </c>
      <c r="S250">
        <v>1</v>
      </c>
      <c r="T250">
        <v>0</v>
      </c>
      <c r="U250">
        <v>1</v>
      </c>
      <c r="V250">
        <v>1</v>
      </c>
      <c r="W250">
        <v>4</v>
      </c>
      <c r="X250">
        <v>1</v>
      </c>
      <c r="Y250">
        <v>4</v>
      </c>
      <c r="Z250">
        <v>3</v>
      </c>
      <c r="AA250">
        <v>5</v>
      </c>
      <c r="AB250">
        <v>0</v>
      </c>
      <c r="AC250">
        <v>0</v>
      </c>
      <c r="AD250">
        <v>1</v>
      </c>
      <c r="AE250">
        <v>0</v>
      </c>
      <c r="AF250">
        <v>1</v>
      </c>
      <c r="AG250">
        <v>0</v>
      </c>
      <c r="AH250">
        <v>0</v>
      </c>
      <c r="AI250">
        <v>4</v>
      </c>
      <c r="AJ250">
        <v>0</v>
      </c>
      <c r="AK250">
        <v>0</v>
      </c>
      <c r="AL250">
        <v>1</v>
      </c>
      <c r="AM250">
        <v>1</v>
      </c>
      <c r="AN250">
        <v>2</v>
      </c>
      <c r="AO250">
        <v>3</v>
      </c>
      <c r="AP250">
        <v>6</v>
      </c>
      <c r="AQ250">
        <v>6</v>
      </c>
      <c r="AS250" s="102"/>
      <c r="AT250">
        <v>0</v>
      </c>
      <c r="AU250" s="140" t="s">
        <v>183</v>
      </c>
      <c r="AV250" s="28" t="s">
        <v>173</v>
      </c>
      <c r="AW250" s="28" t="s">
        <v>173</v>
      </c>
      <c r="AX250" s="28" t="s">
        <v>173</v>
      </c>
      <c r="AY250" s="28" t="s">
        <v>173</v>
      </c>
      <c r="AZ250" s="123" t="s">
        <v>173</v>
      </c>
      <c r="BA250" s="28" t="s">
        <v>175</v>
      </c>
      <c r="BB250" s="28">
        <v>2</v>
      </c>
      <c r="BC250" s="28">
        <v>1</v>
      </c>
      <c r="BD250" s="28">
        <v>3</v>
      </c>
      <c r="BE250" s="28">
        <v>2</v>
      </c>
      <c r="BF250" s="28" t="s">
        <v>213</v>
      </c>
      <c r="BG250" s="31" t="s">
        <v>301</v>
      </c>
      <c r="BL250" s="28">
        <v>666</v>
      </c>
      <c r="BM250" s="31" t="s">
        <v>177</v>
      </c>
      <c r="BN250" s="31" t="s">
        <v>191</v>
      </c>
      <c r="BO250" s="31" t="s">
        <v>192</v>
      </c>
      <c r="BP250">
        <v>185.83</v>
      </c>
      <c r="BQ250">
        <v>185.83</v>
      </c>
      <c r="BR250" s="9">
        <v>9.5299999999999994</v>
      </c>
      <c r="BS250" s="9"/>
      <c r="BT250" s="9"/>
      <c r="BU250" s="53"/>
      <c r="BV250" s="8"/>
    </row>
    <row r="251" spans="1:74" ht="43.5" x14ac:dyDescent="0.35">
      <c r="A251" s="3" t="s">
        <v>158</v>
      </c>
      <c r="B251">
        <v>2006</v>
      </c>
      <c r="C251">
        <v>2025</v>
      </c>
      <c r="D251" t="s">
        <v>179</v>
      </c>
      <c r="E251">
        <v>2007</v>
      </c>
      <c r="F251">
        <v>234</v>
      </c>
      <c r="G251" t="s">
        <v>168</v>
      </c>
      <c r="H251">
        <v>16</v>
      </c>
      <c r="J251" s="5">
        <v>0.64</v>
      </c>
      <c r="K251">
        <v>26</v>
      </c>
      <c r="L251" s="102" t="s">
        <v>405</v>
      </c>
      <c r="M251" s="34"/>
      <c r="N251" s="4"/>
      <c r="O251" s="4"/>
      <c r="R251"/>
      <c r="AS251" s="102"/>
      <c r="AT251">
        <v>0</v>
      </c>
      <c r="AU251" s="140" t="s">
        <v>183</v>
      </c>
      <c r="AV251" s="28" t="s">
        <v>173</v>
      </c>
      <c r="AW251" s="28" t="s">
        <v>173</v>
      </c>
      <c r="AX251" s="28" t="s">
        <v>173</v>
      </c>
      <c r="AY251" s="28" t="s">
        <v>173</v>
      </c>
      <c r="AZ251" s="123" t="s">
        <v>173</v>
      </c>
      <c r="BA251" s="28" t="s">
        <v>175</v>
      </c>
      <c r="BB251" s="28">
        <v>2</v>
      </c>
      <c r="BC251" s="28">
        <v>1</v>
      </c>
      <c r="BD251" s="28">
        <v>3</v>
      </c>
      <c r="BE251" s="28">
        <v>2</v>
      </c>
      <c r="BF251" s="28" t="s">
        <v>213</v>
      </c>
      <c r="BG251" s="31" t="s">
        <v>301</v>
      </c>
      <c r="BL251" s="28">
        <v>666</v>
      </c>
      <c r="BM251" s="31" t="s">
        <v>177</v>
      </c>
      <c r="BN251" s="31" t="s">
        <v>191</v>
      </c>
      <c r="BO251" s="31" t="s">
        <v>192</v>
      </c>
      <c r="BP251">
        <v>185.83</v>
      </c>
      <c r="BQ251">
        <v>185.83</v>
      </c>
      <c r="BR251" s="9">
        <v>9.5299999999999994</v>
      </c>
      <c r="BS251" s="9"/>
      <c r="BT251" s="9"/>
      <c r="BU251" s="53"/>
      <c r="BV251" s="8"/>
    </row>
    <row r="252" spans="1:74" ht="43.5" x14ac:dyDescent="0.35">
      <c r="A252" s="3" t="s">
        <v>158</v>
      </c>
      <c r="B252">
        <v>2006</v>
      </c>
      <c r="C252">
        <v>2025</v>
      </c>
      <c r="D252" t="s">
        <v>179</v>
      </c>
      <c r="E252">
        <v>2008</v>
      </c>
      <c r="F252">
        <v>234</v>
      </c>
      <c r="G252" t="s">
        <v>168</v>
      </c>
      <c r="H252">
        <v>16</v>
      </c>
      <c r="J252" s="5">
        <v>0.64</v>
      </c>
      <c r="K252">
        <v>42</v>
      </c>
      <c r="L252" s="102" t="s">
        <v>405</v>
      </c>
      <c r="M252" s="34"/>
      <c r="N252" s="4"/>
      <c r="O252" s="4"/>
      <c r="R252"/>
      <c r="AS252" s="102"/>
      <c r="AT252">
        <v>0</v>
      </c>
      <c r="AU252" s="140" t="s">
        <v>183</v>
      </c>
      <c r="AV252" s="28" t="s">
        <v>173</v>
      </c>
      <c r="AW252" s="28" t="s">
        <v>173</v>
      </c>
      <c r="AX252" s="28" t="s">
        <v>173</v>
      </c>
      <c r="AY252" s="28" t="s">
        <v>173</v>
      </c>
      <c r="AZ252" s="123" t="s">
        <v>173</v>
      </c>
      <c r="BA252" s="28" t="s">
        <v>175</v>
      </c>
      <c r="BB252" s="28">
        <v>2</v>
      </c>
      <c r="BC252" s="28">
        <v>1</v>
      </c>
      <c r="BD252" s="28">
        <v>3</v>
      </c>
      <c r="BE252" s="28">
        <v>2</v>
      </c>
      <c r="BF252" s="28" t="s">
        <v>213</v>
      </c>
      <c r="BG252" s="31" t="s">
        <v>301</v>
      </c>
      <c r="BL252" s="28">
        <v>666</v>
      </c>
      <c r="BM252" s="31" t="s">
        <v>177</v>
      </c>
      <c r="BN252" s="31" t="s">
        <v>191</v>
      </c>
      <c r="BO252" s="31" t="s">
        <v>192</v>
      </c>
      <c r="BP252">
        <v>185.83</v>
      </c>
      <c r="BQ252">
        <v>185.83</v>
      </c>
      <c r="BR252" s="9">
        <v>9.5299999999999994</v>
      </c>
      <c r="BS252" s="9"/>
      <c r="BT252" s="9"/>
      <c r="BU252" s="53"/>
      <c r="BV252" s="8"/>
    </row>
    <row r="253" spans="1:74" ht="43.5" x14ac:dyDescent="0.35">
      <c r="A253" s="3" t="s">
        <v>158</v>
      </c>
      <c r="B253">
        <v>2006</v>
      </c>
      <c r="C253">
        <v>2025</v>
      </c>
      <c r="D253" t="s">
        <v>179</v>
      </c>
      <c r="E253">
        <v>2009</v>
      </c>
      <c r="F253">
        <v>234</v>
      </c>
      <c r="G253" t="s">
        <v>168</v>
      </c>
      <c r="H253">
        <v>16</v>
      </c>
      <c r="J253" s="5">
        <v>0.64</v>
      </c>
      <c r="K253">
        <v>43</v>
      </c>
      <c r="L253" s="102" t="s">
        <v>405</v>
      </c>
      <c r="M253" s="34"/>
      <c r="N253" s="4"/>
      <c r="O253" s="4"/>
      <c r="R253"/>
      <c r="AS253" s="102"/>
      <c r="AT253">
        <v>0</v>
      </c>
      <c r="AU253" s="140" t="s">
        <v>183</v>
      </c>
      <c r="AV253" s="28" t="s">
        <v>173</v>
      </c>
      <c r="AW253" s="28" t="s">
        <v>173</v>
      </c>
      <c r="AX253" s="28" t="s">
        <v>173</v>
      </c>
      <c r="AY253" s="28" t="s">
        <v>173</v>
      </c>
      <c r="AZ253" s="123" t="s">
        <v>173</v>
      </c>
      <c r="BA253" s="28" t="s">
        <v>175</v>
      </c>
      <c r="BB253" s="28">
        <v>2</v>
      </c>
      <c r="BC253" s="28">
        <v>1</v>
      </c>
      <c r="BD253" s="28">
        <v>3</v>
      </c>
      <c r="BE253" s="28">
        <v>2</v>
      </c>
      <c r="BF253" s="28" t="s">
        <v>213</v>
      </c>
      <c r="BG253" s="31" t="s">
        <v>301</v>
      </c>
      <c r="BL253" s="28">
        <v>666</v>
      </c>
      <c r="BM253" s="31" t="s">
        <v>177</v>
      </c>
      <c r="BN253" s="31" t="s">
        <v>191</v>
      </c>
      <c r="BO253" s="31" t="s">
        <v>192</v>
      </c>
      <c r="BP253">
        <v>185.83</v>
      </c>
      <c r="BQ253">
        <v>185.83</v>
      </c>
      <c r="BR253" s="9">
        <v>9.5299999999999994</v>
      </c>
      <c r="BS253" s="9"/>
      <c r="BT253" s="9"/>
      <c r="BU253" s="53"/>
      <c r="BV253" s="8"/>
    </row>
    <row r="254" spans="1:74" ht="43.5" x14ac:dyDescent="0.35">
      <c r="A254" s="3" t="s">
        <v>158</v>
      </c>
      <c r="B254">
        <v>2006</v>
      </c>
      <c r="C254">
        <v>2025</v>
      </c>
      <c r="D254" t="s">
        <v>179</v>
      </c>
      <c r="E254">
        <v>2010</v>
      </c>
      <c r="F254">
        <v>234</v>
      </c>
      <c r="G254" t="s">
        <v>168</v>
      </c>
      <c r="H254">
        <v>16</v>
      </c>
      <c r="J254" s="5">
        <v>0.64</v>
      </c>
      <c r="K254">
        <v>53</v>
      </c>
      <c r="L254" s="102" t="s">
        <v>405</v>
      </c>
      <c r="M254" s="34"/>
      <c r="N254" s="4"/>
      <c r="O254" s="4"/>
      <c r="R254"/>
      <c r="AS254" s="102"/>
      <c r="AT254">
        <v>0</v>
      </c>
      <c r="AU254" s="140" t="s">
        <v>183</v>
      </c>
      <c r="AV254" s="28" t="s">
        <v>173</v>
      </c>
      <c r="AW254" s="28" t="s">
        <v>173</v>
      </c>
      <c r="AX254" s="28" t="s">
        <v>173</v>
      </c>
      <c r="AY254" s="28" t="s">
        <v>173</v>
      </c>
      <c r="AZ254" s="123" t="s">
        <v>173</v>
      </c>
      <c r="BA254" s="28" t="s">
        <v>175</v>
      </c>
      <c r="BB254" s="28">
        <v>2</v>
      </c>
      <c r="BC254" s="28">
        <v>1</v>
      </c>
      <c r="BD254" s="28">
        <v>3</v>
      </c>
      <c r="BE254" s="28">
        <v>2</v>
      </c>
      <c r="BF254" s="28" t="s">
        <v>213</v>
      </c>
      <c r="BG254" s="31" t="s">
        <v>301</v>
      </c>
      <c r="BL254" s="28">
        <v>666</v>
      </c>
      <c r="BM254" s="31" t="s">
        <v>177</v>
      </c>
      <c r="BN254" s="31" t="s">
        <v>191</v>
      </c>
      <c r="BO254" s="31" t="s">
        <v>192</v>
      </c>
      <c r="BP254">
        <v>185.83</v>
      </c>
      <c r="BQ254">
        <v>185.83</v>
      </c>
      <c r="BR254" s="9">
        <v>9.5299999999999994</v>
      </c>
      <c r="BS254" s="9"/>
      <c r="BT254" s="9"/>
      <c r="BU254" s="53"/>
      <c r="BV254" s="8"/>
    </row>
    <row r="255" spans="1:74" ht="43.5" x14ac:dyDescent="0.35">
      <c r="A255" s="3" t="s">
        <v>158</v>
      </c>
      <c r="B255">
        <v>2006</v>
      </c>
      <c r="C255">
        <v>2025</v>
      </c>
      <c r="D255" t="s">
        <v>179</v>
      </c>
      <c r="E255">
        <v>2011</v>
      </c>
      <c r="F255">
        <v>234</v>
      </c>
      <c r="G255" t="s">
        <v>168</v>
      </c>
      <c r="H255">
        <v>16</v>
      </c>
      <c r="J255" s="5">
        <v>0.64</v>
      </c>
      <c r="K255">
        <v>53</v>
      </c>
      <c r="L255" s="102" t="s">
        <v>405</v>
      </c>
      <c r="M255" s="34"/>
      <c r="N255" s="4"/>
      <c r="O255" s="4"/>
      <c r="R255"/>
      <c r="AS255" s="102"/>
      <c r="AT255">
        <v>0</v>
      </c>
      <c r="AU255" s="140" t="s">
        <v>183</v>
      </c>
      <c r="AV255" s="28" t="s">
        <v>173</v>
      </c>
      <c r="AW255" s="28" t="s">
        <v>173</v>
      </c>
      <c r="AX255" s="28" t="s">
        <v>173</v>
      </c>
      <c r="AY255" s="28" t="s">
        <v>173</v>
      </c>
      <c r="AZ255" s="123" t="s">
        <v>173</v>
      </c>
      <c r="BA255" s="28" t="s">
        <v>175</v>
      </c>
      <c r="BB255" s="28">
        <v>2</v>
      </c>
      <c r="BC255" s="28">
        <v>1</v>
      </c>
      <c r="BD255" s="28">
        <v>3</v>
      </c>
      <c r="BE255" s="28">
        <v>2</v>
      </c>
      <c r="BF255" s="28" t="s">
        <v>213</v>
      </c>
      <c r="BG255" s="31" t="s">
        <v>301</v>
      </c>
      <c r="BL255" s="28">
        <v>666</v>
      </c>
      <c r="BM255" s="31" t="s">
        <v>177</v>
      </c>
      <c r="BN255" s="31" t="s">
        <v>191</v>
      </c>
      <c r="BO255" s="31" t="s">
        <v>192</v>
      </c>
      <c r="BP255">
        <v>185.83</v>
      </c>
      <c r="BQ255">
        <v>185.83</v>
      </c>
      <c r="BR255" s="9">
        <v>9.5299999999999994</v>
      </c>
      <c r="BS255" s="9"/>
      <c r="BT255" s="9"/>
      <c r="BU255" s="53"/>
      <c r="BV255" s="8"/>
    </row>
    <row r="256" spans="1:74" ht="43.5" x14ac:dyDescent="0.35">
      <c r="A256" s="3" t="s">
        <v>158</v>
      </c>
      <c r="B256">
        <v>2006</v>
      </c>
      <c r="C256">
        <v>2025</v>
      </c>
      <c r="D256" t="s">
        <v>179</v>
      </c>
      <c r="E256">
        <v>2012</v>
      </c>
      <c r="F256">
        <v>234</v>
      </c>
      <c r="G256" t="s">
        <v>168</v>
      </c>
      <c r="H256">
        <v>16</v>
      </c>
      <c r="J256" s="5">
        <v>0.64</v>
      </c>
      <c r="K256">
        <v>56</v>
      </c>
      <c r="L256" s="102" t="s">
        <v>405</v>
      </c>
      <c r="M256" s="34"/>
      <c r="N256" s="4"/>
      <c r="O256" s="4"/>
      <c r="R256"/>
      <c r="AS256" s="102"/>
      <c r="AT256">
        <v>0</v>
      </c>
      <c r="AU256" s="140" t="s">
        <v>183</v>
      </c>
      <c r="AV256" s="28" t="s">
        <v>173</v>
      </c>
      <c r="AW256" s="28" t="s">
        <v>173</v>
      </c>
      <c r="AX256" s="28" t="s">
        <v>173</v>
      </c>
      <c r="AY256" s="28" t="s">
        <v>173</v>
      </c>
      <c r="AZ256" s="123" t="s">
        <v>173</v>
      </c>
      <c r="BA256" s="28" t="s">
        <v>175</v>
      </c>
      <c r="BB256" s="28">
        <v>2</v>
      </c>
      <c r="BC256" s="28">
        <v>1</v>
      </c>
      <c r="BD256" s="28">
        <v>3</v>
      </c>
      <c r="BE256" s="28">
        <v>2</v>
      </c>
      <c r="BF256" s="28" t="s">
        <v>213</v>
      </c>
      <c r="BG256" s="31" t="s">
        <v>301</v>
      </c>
      <c r="BL256" s="28">
        <v>666</v>
      </c>
      <c r="BM256" s="31" t="s">
        <v>177</v>
      </c>
      <c r="BN256" s="31" t="s">
        <v>191</v>
      </c>
      <c r="BO256" s="31" t="s">
        <v>192</v>
      </c>
      <c r="BP256">
        <v>185.83</v>
      </c>
      <c r="BQ256">
        <v>185.83</v>
      </c>
      <c r="BR256" s="9">
        <v>9.5299999999999994</v>
      </c>
      <c r="BS256" s="9"/>
      <c r="BT256" s="9"/>
      <c r="BU256" s="53"/>
      <c r="BV256" s="8"/>
    </row>
    <row r="257" spans="1:74" ht="43.5" x14ac:dyDescent="0.35">
      <c r="A257" s="3" t="s">
        <v>158</v>
      </c>
      <c r="B257">
        <v>2006</v>
      </c>
      <c r="C257">
        <v>2025</v>
      </c>
      <c r="D257" t="s">
        <v>179</v>
      </c>
      <c r="E257">
        <v>2013</v>
      </c>
      <c r="F257">
        <v>234</v>
      </c>
      <c r="G257" t="s">
        <v>168</v>
      </c>
      <c r="H257">
        <v>16</v>
      </c>
      <c r="J257" s="5">
        <v>0.64</v>
      </c>
      <c r="K257">
        <v>55</v>
      </c>
      <c r="L257" s="102" t="s">
        <v>405</v>
      </c>
      <c r="M257" s="34"/>
      <c r="N257" s="4"/>
      <c r="O257" s="4"/>
      <c r="R257"/>
      <c r="AS257" s="102"/>
      <c r="AT257">
        <v>0</v>
      </c>
      <c r="AU257" s="140" t="s">
        <v>183</v>
      </c>
      <c r="AV257" s="28" t="s">
        <v>173</v>
      </c>
      <c r="AW257" s="28" t="s">
        <v>173</v>
      </c>
      <c r="AX257" s="28" t="s">
        <v>173</v>
      </c>
      <c r="AY257" s="28" t="s">
        <v>173</v>
      </c>
      <c r="AZ257" s="123" t="s">
        <v>173</v>
      </c>
      <c r="BA257" s="28" t="s">
        <v>175</v>
      </c>
      <c r="BB257" s="28">
        <v>2</v>
      </c>
      <c r="BC257" s="28">
        <v>1</v>
      </c>
      <c r="BD257" s="28">
        <v>3</v>
      </c>
      <c r="BE257" s="28">
        <v>2</v>
      </c>
      <c r="BF257" s="28" t="s">
        <v>213</v>
      </c>
      <c r="BG257" s="31" t="s">
        <v>301</v>
      </c>
      <c r="BL257" s="28">
        <v>666</v>
      </c>
      <c r="BM257" s="31" t="s">
        <v>177</v>
      </c>
      <c r="BN257" s="31" t="s">
        <v>191</v>
      </c>
      <c r="BO257" s="31" t="s">
        <v>192</v>
      </c>
      <c r="BP257">
        <v>185.83</v>
      </c>
      <c r="BQ257">
        <v>185.83</v>
      </c>
      <c r="BR257" s="9">
        <v>9.5299999999999994</v>
      </c>
      <c r="BS257" s="9"/>
      <c r="BT257" s="9"/>
      <c r="BU257" s="53"/>
      <c r="BV257" s="8"/>
    </row>
    <row r="258" spans="1:74" ht="43.5" x14ac:dyDescent="0.35">
      <c r="A258" s="3" t="s">
        <v>158</v>
      </c>
      <c r="B258">
        <v>2006</v>
      </c>
      <c r="C258">
        <v>2025</v>
      </c>
      <c r="D258" t="s">
        <v>179</v>
      </c>
      <c r="E258">
        <v>2014</v>
      </c>
      <c r="F258">
        <v>234</v>
      </c>
      <c r="G258" t="s">
        <v>168</v>
      </c>
      <c r="H258">
        <v>16</v>
      </c>
      <c r="J258" s="5">
        <v>0.64</v>
      </c>
      <c r="K258">
        <v>60</v>
      </c>
      <c r="L258" s="102" t="s">
        <v>405</v>
      </c>
      <c r="M258" s="34"/>
      <c r="N258" s="4"/>
      <c r="O258" s="4"/>
      <c r="R258"/>
      <c r="AQ258">
        <v>4</v>
      </c>
      <c r="AS258" s="102"/>
      <c r="AT258">
        <v>0</v>
      </c>
      <c r="AU258" s="140" t="s">
        <v>183</v>
      </c>
      <c r="AV258" s="28" t="s">
        <v>173</v>
      </c>
      <c r="AW258" s="28" t="s">
        <v>173</v>
      </c>
      <c r="AX258" s="28" t="s">
        <v>173</v>
      </c>
      <c r="AY258" s="28" t="s">
        <v>173</v>
      </c>
      <c r="AZ258" s="123" t="s">
        <v>173</v>
      </c>
      <c r="BA258" s="28" t="s">
        <v>175</v>
      </c>
      <c r="BB258" s="28">
        <v>2</v>
      </c>
      <c r="BC258" s="28">
        <v>1</v>
      </c>
      <c r="BD258" s="28">
        <v>3</v>
      </c>
      <c r="BE258" s="28">
        <v>2</v>
      </c>
      <c r="BF258" s="28" t="s">
        <v>213</v>
      </c>
      <c r="BG258" s="31" t="s">
        <v>301</v>
      </c>
      <c r="BL258" s="28">
        <v>666</v>
      </c>
      <c r="BM258" s="31" t="s">
        <v>177</v>
      </c>
      <c r="BN258" s="31" t="s">
        <v>191</v>
      </c>
      <c r="BO258" s="31" t="s">
        <v>192</v>
      </c>
      <c r="BP258">
        <v>185.83</v>
      </c>
      <c r="BQ258">
        <v>185.83</v>
      </c>
      <c r="BR258" s="9">
        <v>9.5299999999999994</v>
      </c>
      <c r="BS258" s="9"/>
      <c r="BT258" s="9"/>
      <c r="BU258" s="53"/>
      <c r="BV258" s="8"/>
    </row>
    <row r="259" spans="1:74" ht="43.5" x14ac:dyDescent="0.35">
      <c r="A259" s="3" t="s">
        <v>158</v>
      </c>
      <c r="B259">
        <v>2006</v>
      </c>
      <c r="C259">
        <v>2025</v>
      </c>
      <c r="D259" t="s">
        <v>179</v>
      </c>
      <c r="E259">
        <v>2015</v>
      </c>
      <c r="F259">
        <v>234</v>
      </c>
      <c r="G259" t="s">
        <v>168</v>
      </c>
      <c r="H259">
        <v>16</v>
      </c>
      <c r="J259" s="5">
        <v>0.64</v>
      </c>
      <c r="K259">
        <v>55</v>
      </c>
      <c r="L259" s="102" t="s">
        <v>448</v>
      </c>
      <c r="M259" s="34"/>
      <c r="N259" s="4"/>
      <c r="O259" s="4"/>
      <c r="R259"/>
      <c r="AR259">
        <v>53</v>
      </c>
      <c r="AS259" s="102" t="s">
        <v>386</v>
      </c>
      <c r="AT259">
        <v>0</v>
      </c>
      <c r="AU259" s="140" t="s">
        <v>183</v>
      </c>
      <c r="AV259" s="28" t="s">
        <v>173</v>
      </c>
      <c r="AW259" s="28" t="s">
        <v>173</v>
      </c>
      <c r="AX259" s="28" t="s">
        <v>173</v>
      </c>
      <c r="AY259" s="28" t="s">
        <v>173</v>
      </c>
      <c r="AZ259" s="123" t="s">
        <v>173</v>
      </c>
      <c r="BA259" s="28" t="s">
        <v>175</v>
      </c>
      <c r="BB259" s="28">
        <v>2</v>
      </c>
      <c r="BC259" s="28">
        <v>1</v>
      </c>
      <c r="BD259" s="28">
        <v>3</v>
      </c>
      <c r="BE259" s="28">
        <v>2</v>
      </c>
      <c r="BF259" s="28" t="s">
        <v>213</v>
      </c>
      <c r="BG259" s="31" t="s">
        <v>301</v>
      </c>
      <c r="BL259" s="28">
        <v>666</v>
      </c>
      <c r="BM259" s="31" t="s">
        <v>177</v>
      </c>
      <c r="BN259" s="31" t="s">
        <v>191</v>
      </c>
      <c r="BO259" s="31" t="s">
        <v>192</v>
      </c>
      <c r="BP259">
        <v>185.83</v>
      </c>
      <c r="BQ259">
        <v>185.83</v>
      </c>
      <c r="BR259" s="9">
        <v>9.5299999999999994</v>
      </c>
      <c r="BS259" s="9"/>
      <c r="BT259" s="9"/>
      <c r="BU259" s="53"/>
      <c r="BV259" s="8"/>
    </row>
    <row r="260" spans="1:74" ht="43.5" x14ac:dyDescent="0.35">
      <c r="A260" s="3" t="s">
        <v>158</v>
      </c>
      <c r="B260">
        <v>2006</v>
      </c>
      <c r="C260">
        <v>2025</v>
      </c>
      <c r="D260" t="s">
        <v>179</v>
      </c>
      <c r="E260">
        <v>2016</v>
      </c>
      <c r="F260">
        <v>234</v>
      </c>
      <c r="G260" t="s">
        <v>168</v>
      </c>
      <c r="H260">
        <v>16</v>
      </c>
      <c r="J260" s="5">
        <v>0.64</v>
      </c>
      <c r="K260">
        <v>59</v>
      </c>
      <c r="L260" s="102" t="s">
        <v>368</v>
      </c>
      <c r="M260" s="34"/>
      <c r="N260" s="4"/>
      <c r="O260" s="4"/>
      <c r="R260"/>
      <c r="AR260">
        <v>58</v>
      </c>
      <c r="AS260" s="102" t="s">
        <v>368</v>
      </c>
      <c r="AT260">
        <v>0</v>
      </c>
      <c r="AU260" s="140" t="s">
        <v>183</v>
      </c>
      <c r="AV260" s="28" t="s">
        <v>173</v>
      </c>
      <c r="AW260" s="28" t="s">
        <v>173</v>
      </c>
      <c r="AX260" s="28" t="s">
        <v>173</v>
      </c>
      <c r="AY260" s="28" t="s">
        <v>173</v>
      </c>
      <c r="AZ260" s="123" t="s">
        <v>173</v>
      </c>
      <c r="BA260" s="28" t="s">
        <v>175</v>
      </c>
      <c r="BB260" s="28">
        <v>2</v>
      </c>
      <c r="BC260" s="28">
        <v>1</v>
      </c>
      <c r="BD260" s="28">
        <v>3</v>
      </c>
      <c r="BE260" s="28">
        <v>2</v>
      </c>
      <c r="BF260" s="28" t="s">
        <v>213</v>
      </c>
      <c r="BG260" s="31" t="s">
        <v>301</v>
      </c>
      <c r="BL260" s="28">
        <v>666</v>
      </c>
      <c r="BM260" s="31" t="s">
        <v>177</v>
      </c>
      <c r="BN260" s="31" t="s">
        <v>191</v>
      </c>
      <c r="BO260" s="31" t="s">
        <v>192</v>
      </c>
      <c r="BP260">
        <v>185.83</v>
      </c>
      <c r="BQ260">
        <v>185.83</v>
      </c>
      <c r="BR260" s="9">
        <v>9.5299999999999994</v>
      </c>
      <c r="BS260" s="9"/>
      <c r="BT260" s="9"/>
      <c r="BU260" s="53"/>
      <c r="BV260" s="8"/>
    </row>
    <row r="261" spans="1:74" ht="43.5" x14ac:dyDescent="0.35">
      <c r="A261" s="3" t="s">
        <v>158</v>
      </c>
      <c r="B261">
        <v>2006</v>
      </c>
      <c r="C261">
        <v>2025</v>
      </c>
      <c r="D261" t="s">
        <v>179</v>
      </c>
      <c r="E261">
        <v>2017</v>
      </c>
      <c r="F261">
        <v>234</v>
      </c>
      <c r="G261" t="s">
        <v>168</v>
      </c>
      <c r="H261">
        <v>16</v>
      </c>
      <c r="J261" s="5">
        <v>0.64</v>
      </c>
      <c r="K261">
        <v>48</v>
      </c>
      <c r="L261" s="102" t="s">
        <v>369</v>
      </c>
      <c r="M261" s="34"/>
      <c r="N261" s="4"/>
      <c r="O261" s="4"/>
      <c r="R261"/>
      <c r="AR261">
        <v>47</v>
      </c>
      <c r="AS261" s="102" t="s">
        <v>369</v>
      </c>
      <c r="AT261">
        <v>0</v>
      </c>
      <c r="AU261" s="140" t="s">
        <v>183</v>
      </c>
      <c r="AV261" s="28" t="s">
        <v>173</v>
      </c>
      <c r="AW261" s="28" t="s">
        <v>173</v>
      </c>
      <c r="AX261" s="28" t="s">
        <v>173</v>
      </c>
      <c r="AY261" s="28" t="s">
        <v>173</v>
      </c>
      <c r="AZ261" s="123" t="s">
        <v>173</v>
      </c>
      <c r="BA261" s="28" t="s">
        <v>175</v>
      </c>
      <c r="BB261" s="28">
        <v>2</v>
      </c>
      <c r="BC261" s="28">
        <v>1</v>
      </c>
      <c r="BD261" s="28">
        <v>3</v>
      </c>
      <c r="BE261" s="28">
        <v>2</v>
      </c>
      <c r="BF261" s="28" t="s">
        <v>213</v>
      </c>
      <c r="BG261" s="31" t="s">
        <v>301</v>
      </c>
      <c r="BL261" s="28">
        <v>666</v>
      </c>
      <c r="BM261" s="31" t="s">
        <v>177</v>
      </c>
      <c r="BN261" s="31" t="s">
        <v>191</v>
      </c>
      <c r="BO261" s="31" t="s">
        <v>192</v>
      </c>
      <c r="BP261">
        <v>185.83</v>
      </c>
      <c r="BQ261">
        <v>185.83</v>
      </c>
      <c r="BR261" s="9">
        <v>9.5299999999999994</v>
      </c>
      <c r="BS261" s="9"/>
      <c r="BT261" s="9"/>
      <c r="BU261" s="53"/>
      <c r="BV261" s="8"/>
    </row>
    <row r="262" spans="1:74" ht="43.5" x14ac:dyDescent="0.35">
      <c r="A262" s="3" t="s">
        <v>158</v>
      </c>
      <c r="B262">
        <v>2006</v>
      </c>
      <c r="C262">
        <v>2025</v>
      </c>
      <c r="D262" t="s">
        <v>179</v>
      </c>
      <c r="E262">
        <v>2018</v>
      </c>
      <c r="F262">
        <v>234</v>
      </c>
      <c r="G262" t="s">
        <v>168</v>
      </c>
      <c r="H262">
        <v>16</v>
      </c>
      <c r="J262" s="5">
        <v>0.64</v>
      </c>
      <c r="K262">
        <v>48</v>
      </c>
      <c r="L262" s="104" t="s">
        <v>449</v>
      </c>
      <c r="M262" s="34"/>
      <c r="N262" s="144"/>
      <c r="O262" s="144"/>
      <c r="R262"/>
      <c r="AS262" s="102"/>
      <c r="AT262">
        <v>0</v>
      </c>
      <c r="AU262" s="140" t="s">
        <v>183</v>
      </c>
      <c r="AV262" s="28" t="s">
        <v>173</v>
      </c>
      <c r="AW262" s="28" t="s">
        <v>173</v>
      </c>
      <c r="AX262" s="28" t="s">
        <v>173</v>
      </c>
      <c r="AY262" s="28" t="s">
        <v>173</v>
      </c>
      <c r="AZ262" s="123" t="s">
        <v>173</v>
      </c>
      <c r="BA262" s="28" t="s">
        <v>175</v>
      </c>
      <c r="BB262" s="28">
        <v>2</v>
      </c>
      <c r="BC262" s="28">
        <v>2</v>
      </c>
      <c r="BD262" s="28">
        <v>3</v>
      </c>
      <c r="BE262" s="28">
        <v>2.33</v>
      </c>
      <c r="BF262" s="28" t="s">
        <v>213</v>
      </c>
      <c r="BG262" s="31" t="s">
        <v>301</v>
      </c>
      <c r="BL262" s="28">
        <v>666</v>
      </c>
      <c r="BM262" s="31" t="s">
        <v>177</v>
      </c>
      <c r="BN262" s="31" t="s">
        <v>191</v>
      </c>
      <c r="BO262" s="31" t="s">
        <v>192</v>
      </c>
      <c r="BP262">
        <v>185.83</v>
      </c>
      <c r="BQ262">
        <v>185.83</v>
      </c>
      <c r="BR262" s="9">
        <v>9.5299999999999994</v>
      </c>
      <c r="BS262" s="9"/>
      <c r="BT262" s="9"/>
      <c r="BU262" s="53"/>
      <c r="BV262" s="8"/>
    </row>
    <row r="263" spans="1:74" ht="43.5" x14ac:dyDescent="0.35">
      <c r="A263" s="3" t="s">
        <v>158</v>
      </c>
      <c r="B263">
        <v>2006</v>
      </c>
      <c r="C263">
        <v>2025</v>
      </c>
      <c r="D263" t="s">
        <v>179</v>
      </c>
      <c r="E263">
        <v>2019</v>
      </c>
      <c r="F263">
        <v>234</v>
      </c>
      <c r="G263" t="s">
        <v>168</v>
      </c>
      <c r="H263">
        <v>16</v>
      </c>
      <c r="J263" s="5">
        <v>0.64</v>
      </c>
      <c r="K263">
        <v>59</v>
      </c>
      <c r="L263" s="104" t="s">
        <v>387</v>
      </c>
      <c r="M263" s="34"/>
      <c r="N263" s="144"/>
      <c r="O263" s="144"/>
      <c r="R263"/>
      <c r="AI263">
        <v>5</v>
      </c>
      <c r="AS263" s="102"/>
      <c r="AT263">
        <v>0</v>
      </c>
      <c r="AU263" s="140" t="s">
        <v>183</v>
      </c>
      <c r="AV263" s="28" t="s">
        <v>173</v>
      </c>
      <c r="AW263" s="28" t="s">
        <v>173</v>
      </c>
      <c r="AX263" s="28" t="s">
        <v>173</v>
      </c>
      <c r="AY263" s="28" t="s">
        <v>173</v>
      </c>
      <c r="AZ263" s="123" t="s">
        <v>173</v>
      </c>
      <c r="BA263" s="28" t="s">
        <v>175</v>
      </c>
      <c r="BB263" s="28">
        <v>2</v>
      </c>
      <c r="BC263" s="28">
        <v>2</v>
      </c>
      <c r="BD263" s="28">
        <v>3</v>
      </c>
      <c r="BE263" s="28">
        <v>2.33</v>
      </c>
      <c r="BF263" s="28" t="s">
        <v>213</v>
      </c>
      <c r="BG263" s="31" t="s">
        <v>301</v>
      </c>
      <c r="BL263" s="28">
        <v>666</v>
      </c>
      <c r="BM263" s="31" t="s">
        <v>177</v>
      </c>
      <c r="BN263" s="31" t="s">
        <v>191</v>
      </c>
      <c r="BO263" s="31" t="s">
        <v>192</v>
      </c>
      <c r="BP263">
        <v>185.83</v>
      </c>
      <c r="BQ263">
        <v>185.83</v>
      </c>
      <c r="BR263" s="9">
        <v>9.5299999999999994</v>
      </c>
      <c r="BS263" s="9"/>
      <c r="BT263" s="9"/>
      <c r="BU263" s="8" t="s">
        <v>450</v>
      </c>
      <c r="BV263" s="8"/>
    </row>
    <row r="264" spans="1:74" ht="43.5" x14ac:dyDescent="0.35">
      <c r="A264" s="3" t="s">
        <v>158</v>
      </c>
      <c r="B264">
        <v>2006</v>
      </c>
      <c r="C264">
        <v>2025</v>
      </c>
      <c r="D264" t="s">
        <v>179</v>
      </c>
      <c r="E264">
        <v>2020</v>
      </c>
      <c r="F264">
        <v>234</v>
      </c>
      <c r="G264" t="s">
        <v>168</v>
      </c>
      <c r="H264">
        <v>16</v>
      </c>
      <c r="J264" s="5">
        <v>0.64</v>
      </c>
      <c r="K264" s="60">
        <v>57</v>
      </c>
      <c r="L264" s="102" t="s">
        <v>451</v>
      </c>
      <c r="M264" s="34"/>
      <c r="N264" s="4"/>
      <c r="O264" s="4"/>
      <c r="R264"/>
      <c r="AS264" s="102"/>
      <c r="AT264">
        <v>0</v>
      </c>
      <c r="AU264" s="140" t="s">
        <v>183</v>
      </c>
      <c r="AV264" s="28" t="s">
        <v>173</v>
      </c>
      <c r="AW264" s="28" t="s">
        <v>173</v>
      </c>
      <c r="AX264" s="28" t="s">
        <v>173</v>
      </c>
      <c r="AY264" s="28" t="s">
        <v>173</v>
      </c>
      <c r="AZ264" s="123" t="s">
        <v>173</v>
      </c>
      <c r="BA264" s="28" t="s">
        <v>175</v>
      </c>
      <c r="BB264" s="28">
        <v>2</v>
      </c>
      <c r="BC264" s="28">
        <v>1</v>
      </c>
      <c r="BD264" s="28">
        <v>3</v>
      </c>
      <c r="BE264" s="28">
        <v>2</v>
      </c>
      <c r="BF264" s="28" t="s">
        <v>213</v>
      </c>
      <c r="BG264" s="31" t="s">
        <v>301</v>
      </c>
      <c r="BL264" s="28">
        <v>666</v>
      </c>
      <c r="BM264" s="31" t="s">
        <v>177</v>
      </c>
      <c r="BN264" s="31" t="s">
        <v>191</v>
      </c>
      <c r="BO264" s="31" t="s">
        <v>192</v>
      </c>
      <c r="BP264">
        <v>185.83</v>
      </c>
      <c r="BQ264">
        <v>185.83</v>
      </c>
      <c r="BR264" s="9">
        <v>9.5299999999999994</v>
      </c>
      <c r="BS264" s="9"/>
      <c r="BT264" s="9"/>
      <c r="BU264" s="53"/>
      <c r="BV264" s="8"/>
    </row>
    <row r="265" spans="1:74" ht="43.5" x14ac:dyDescent="0.35">
      <c r="A265" s="3" t="s">
        <v>158</v>
      </c>
      <c r="B265">
        <v>2006</v>
      </c>
      <c r="C265">
        <v>2025</v>
      </c>
      <c r="D265" t="s">
        <v>179</v>
      </c>
      <c r="E265">
        <v>2021</v>
      </c>
      <c r="F265">
        <v>234</v>
      </c>
      <c r="G265" t="s">
        <v>168</v>
      </c>
      <c r="H265">
        <v>16</v>
      </c>
      <c r="J265" s="5">
        <v>0.64</v>
      </c>
      <c r="K265" s="34"/>
      <c r="L265" s="102"/>
      <c r="M265" s="34"/>
      <c r="N265" s="4"/>
      <c r="O265" s="4"/>
      <c r="R265"/>
      <c r="AS265" s="102"/>
      <c r="AT265">
        <v>0</v>
      </c>
      <c r="AU265" s="140" t="s">
        <v>183</v>
      </c>
      <c r="AV265" s="28" t="s">
        <v>173</v>
      </c>
      <c r="AW265" s="28" t="s">
        <v>173</v>
      </c>
      <c r="AX265" s="28" t="s">
        <v>173</v>
      </c>
      <c r="AY265" s="28" t="s">
        <v>173</v>
      </c>
      <c r="AZ265" s="123" t="s">
        <v>173</v>
      </c>
      <c r="BF265" s="28" t="s">
        <v>213</v>
      </c>
      <c r="BG265" s="31" t="s">
        <v>301</v>
      </c>
      <c r="BL265" s="28">
        <v>666</v>
      </c>
      <c r="BM265" s="31" t="s">
        <v>177</v>
      </c>
      <c r="BN265" s="31" t="s">
        <v>191</v>
      </c>
      <c r="BO265" s="31" t="s">
        <v>192</v>
      </c>
      <c r="BP265">
        <v>185.83</v>
      </c>
      <c r="BQ265">
        <v>185.83</v>
      </c>
      <c r="BR265" s="9">
        <v>9.5299999999999994</v>
      </c>
      <c r="BS265" s="8"/>
      <c r="BT265" s="8"/>
      <c r="BU265" s="53"/>
      <c r="BV265" s="8"/>
    </row>
    <row r="266" spans="1:74" ht="43.5" x14ac:dyDescent="0.4">
      <c r="A266" s="3" t="s">
        <v>158</v>
      </c>
      <c r="B266">
        <v>2006</v>
      </c>
      <c r="C266">
        <v>2025</v>
      </c>
      <c r="D266" t="s">
        <v>179</v>
      </c>
      <c r="E266" s="160">
        <v>2022</v>
      </c>
      <c r="F266">
        <v>234</v>
      </c>
      <c r="G266" t="s">
        <v>168</v>
      </c>
      <c r="H266">
        <v>16</v>
      </c>
      <c r="I266" s="160"/>
      <c r="J266" s="5">
        <v>0.64</v>
      </c>
      <c r="K266" s="34"/>
      <c r="L266" s="102"/>
      <c r="N266" s="4"/>
      <c r="O266" s="4"/>
      <c r="R266"/>
      <c r="AS266" s="4"/>
      <c r="AT266"/>
      <c r="AU266" s="213"/>
      <c r="AV266" s="160"/>
      <c r="AW266" s="160"/>
      <c r="AX266" s="160"/>
      <c r="AY266" s="160"/>
      <c r="AZ266" s="192"/>
      <c r="BA266"/>
      <c r="BB266"/>
      <c r="BC266"/>
      <c r="BD266"/>
      <c r="BE266"/>
      <c r="BL266"/>
      <c r="BM266" s="31"/>
      <c r="BN266" s="31"/>
      <c r="BO266" s="8"/>
      <c r="BP266">
        <v>185.83</v>
      </c>
      <c r="BQ266">
        <v>185.83</v>
      </c>
      <c r="BR266" s="9">
        <v>9.5299999999999994</v>
      </c>
      <c r="BS266" s="95"/>
      <c r="BT266" s="95"/>
      <c r="BU266" s="53"/>
      <c r="BV266" s="8"/>
    </row>
    <row r="267" spans="1:74" ht="43.5" x14ac:dyDescent="0.4">
      <c r="A267" s="3" t="s">
        <v>158</v>
      </c>
      <c r="B267">
        <v>2006</v>
      </c>
      <c r="C267">
        <v>2025</v>
      </c>
      <c r="D267" t="s">
        <v>179</v>
      </c>
      <c r="E267" s="160">
        <v>2023</v>
      </c>
      <c r="F267">
        <v>234</v>
      </c>
      <c r="G267" t="s">
        <v>168</v>
      </c>
      <c r="H267">
        <v>16</v>
      </c>
      <c r="I267" s="160"/>
      <c r="J267" s="5">
        <v>0.64</v>
      </c>
      <c r="K267" s="34"/>
      <c r="L267" s="102"/>
      <c r="N267" s="4"/>
      <c r="O267" s="4"/>
      <c r="R267"/>
      <c r="AS267" s="4"/>
      <c r="AT267"/>
      <c r="AU267" s="213"/>
      <c r="AV267" s="160"/>
      <c r="AW267" s="160"/>
      <c r="AX267" s="160"/>
      <c r="AY267" s="160"/>
      <c r="AZ267" s="192"/>
      <c r="BA267"/>
      <c r="BB267"/>
      <c r="BC267"/>
      <c r="BD267"/>
      <c r="BE267"/>
      <c r="BL267"/>
      <c r="BM267" s="31"/>
      <c r="BN267" s="31"/>
      <c r="BO267" s="8"/>
      <c r="BP267">
        <v>185.83</v>
      </c>
      <c r="BQ267">
        <v>185.83</v>
      </c>
      <c r="BR267" s="9">
        <v>9.5299999999999994</v>
      </c>
      <c r="BS267" s="95"/>
      <c r="BT267" s="95"/>
      <c r="BU267" s="53"/>
      <c r="BV267" s="8"/>
    </row>
    <row r="268" spans="1:74" ht="43.5" x14ac:dyDescent="0.4">
      <c r="A268" s="3" t="s">
        <v>158</v>
      </c>
      <c r="B268">
        <v>2006</v>
      </c>
      <c r="C268">
        <v>2025</v>
      </c>
      <c r="D268" t="s">
        <v>179</v>
      </c>
      <c r="E268" s="160">
        <v>2024</v>
      </c>
      <c r="F268">
        <v>234</v>
      </c>
      <c r="G268" t="s">
        <v>168</v>
      </c>
      <c r="H268">
        <v>16</v>
      </c>
      <c r="I268" s="160"/>
      <c r="J268" s="5">
        <v>0.64</v>
      </c>
      <c r="K268" s="34"/>
      <c r="L268" s="102"/>
      <c r="N268" s="4"/>
      <c r="O268" s="4"/>
      <c r="R268"/>
      <c r="AS268" s="4"/>
      <c r="AT268"/>
      <c r="AU268" s="213"/>
      <c r="AV268" s="160"/>
      <c r="AW268" s="160"/>
      <c r="AX268" s="160"/>
      <c r="AY268" s="160"/>
      <c r="AZ268" s="192"/>
      <c r="BA268"/>
      <c r="BB268"/>
      <c r="BC268"/>
      <c r="BD268"/>
      <c r="BE268"/>
      <c r="BL268"/>
      <c r="BM268" s="31"/>
      <c r="BN268" s="31"/>
      <c r="BO268" s="8"/>
      <c r="BP268">
        <v>185.83</v>
      </c>
      <c r="BQ268">
        <v>185.83</v>
      </c>
      <c r="BR268" s="9">
        <v>9.5299999999999994</v>
      </c>
      <c r="BS268" s="95"/>
      <c r="BT268" s="95"/>
      <c r="BU268" s="53"/>
      <c r="BV268" s="8"/>
    </row>
    <row r="269" spans="1:74" s="13" customFormat="1" ht="43.5" x14ac:dyDescent="0.4">
      <c r="A269" s="43" t="s">
        <v>158</v>
      </c>
      <c r="B269" s="13">
        <v>2006</v>
      </c>
      <c r="C269" s="13">
        <v>2025</v>
      </c>
      <c r="D269" s="13" t="s">
        <v>179</v>
      </c>
      <c r="E269" s="163">
        <v>2025</v>
      </c>
      <c r="F269" s="13">
        <v>234</v>
      </c>
      <c r="G269" s="13" t="s">
        <v>168</v>
      </c>
      <c r="H269" s="13">
        <v>16</v>
      </c>
      <c r="I269" s="163"/>
      <c r="J269" s="44">
        <v>0.64</v>
      </c>
      <c r="K269" s="58"/>
      <c r="L269" s="103"/>
      <c r="N269" s="65"/>
      <c r="O269" s="65"/>
      <c r="AS269" s="65"/>
      <c r="AU269" s="214"/>
      <c r="AV269" s="163"/>
      <c r="AW269" s="163"/>
      <c r="AX269" s="163"/>
      <c r="AY269" s="163"/>
      <c r="AZ269" s="190"/>
      <c r="BF269" s="118"/>
      <c r="BG269" s="128"/>
      <c r="BH269" s="118"/>
      <c r="BI269" s="118"/>
      <c r="BJ269" s="118"/>
      <c r="BK269" s="118"/>
      <c r="BM269" s="128"/>
      <c r="BN269" s="128"/>
      <c r="BO269" s="47"/>
      <c r="BP269" s="13">
        <v>185.83</v>
      </c>
      <c r="BQ269" s="13">
        <v>185.83</v>
      </c>
      <c r="BR269" s="54">
        <v>9.5299999999999994</v>
      </c>
      <c r="BS269" s="166"/>
      <c r="BT269" s="166"/>
      <c r="BU269" s="55"/>
      <c r="BV269" s="47"/>
    </row>
    <row r="270" spans="1:74" ht="58" x14ac:dyDescent="0.35">
      <c r="A270" s="3" t="s">
        <v>452</v>
      </c>
      <c r="B270">
        <v>2012</v>
      </c>
      <c r="C270">
        <v>2027</v>
      </c>
      <c r="D270" t="s">
        <v>179</v>
      </c>
      <c r="E270">
        <v>2012</v>
      </c>
      <c r="F270">
        <v>176</v>
      </c>
      <c r="G270" t="s">
        <v>168</v>
      </c>
      <c r="H270">
        <v>16</v>
      </c>
      <c r="I270">
        <v>16</v>
      </c>
      <c r="J270" s="5">
        <v>0.59</v>
      </c>
      <c r="K270">
        <v>25</v>
      </c>
      <c r="L270" s="104" t="s">
        <v>453</v>
      </c>
      <c r="M270" s="34">
        <v>7</v>
      </c>
      <c r="N270" s="144"/>
      <c r="O270" s="144"/>
      <c r="Q270">
        <v>0</v>
      </c>
      <c r="R270">
        <v>3</v>
      </c>
      <c r="S270">
        <v>0</v>
      </c>
      <c r="T270">
        <v>0</v>
      </c>
      <c r="U270">
        <v>0</v>
      </c>
      <c r="V270">
        <v>1</v>
      </c>
      <c r="W270">
        <v>4</v>
      </c>
      <c r="X270">
        <v>0</v>
      </c>
      <c r="Y270">
        <v>1</v>
      </c>
      <c r="Z270">
        <v>9</v>
      </c>
      <c r="AA270">
        <v>8</v>
      </c>
      <c r="AB270">
        <v>2</v>
      </c>
      <c r="AC270">
        <v>1</v>
      </c>
      <c r="AD270">
        <v>1</v>
      </c>
      <c r="AE270">
        <v>0</v>
      </c>
      <c r="AF270">
        <v>0</v>
      </c>
      <c r="AG270">
        <v>0</v>
      </c>
      <c r="AH270">
        <v>0</v>
      </c>
      <c r="AI270">
        <v>2</v>
      </c>
      <c r="AJ270">
        <v>1</v>
      </c>
      <c r="AK270">
        <v>0</v>
      </c>
      <c r="AL270">
        <v>0</v>
      </c>
      <c r="AM270">
        <v>0</v>
      </c>
      <c r="AN270">
        <v>0</v>
      </c>
      <c r="AO270">
        <v>5</v>
      </c>
      <c r="AP270">
        <v>4</v>
      </c>
      <c r="AQ270">
        <v>19</v>
      </c>
      <c r="AS270" s="102" t="s">
        <v>381</v>
      </c>
      <c r="AT270">
        <v>0</v>
      </c>
      <c r="AU270" s="28" t="s">
        <v>196</v>
      </c>
      <c r="AV270" s="28" t="s">
        <v>173</v>
      </c>
      <c r="AW270" s="28" t="s">
        <v>174</v>
      </c>
      <c r="AX270" s="28" t="s">
        <v>173</v>
      </c>
      <c r="AY270" s="28" t="s">
        <v>173</v>
      </c>
      <c r="AZ270" s="28" t="s">
        <v>174</v>
      </c>
      <c r="BA270" s="28" t="s">
        <v>175</v>
      </c>
      <c r="BB270" s="28">
        <v>2</v>
      </c>
      <c r="BC270" s="28">
        <v>1</v>
      </c>
      <c r="BD270" s="28">
        <v>3</v>
      </c>
      <c r="BE270" s="28">
        <v>2</v>
      </c>
      <c r="BF270" s="28" t="s">
        <v>264</v>
      </c>
      <c r="BG270" s="31" t="s">
        <v>304</v>
      </c>
      <c r="BH270" s="136" t="s">
        <v>265</v>
      </c>
      <c r="BI270" s="33">
        <v>690</v>
      </c>
      <c r="BJ270" s="33" t="s">
        <v>305</v>
      </c>
      <c r="BK270" s="142">
        <v>262</v>
      </c>
      <c r="BL270" s="28">
        <v>520</v>
      </c>
      <c r="BM270" s="31" t="s">
        <v>198</v>
      </c>
      <c r="BN270" s="31" t="s">
        <v>199</v>
      </c>
      <c r="BO270" s="31" t="s">
        <v>198</v>
      </c>
      <c r="BP270" s="10">
        <v>467.80399999999997</v>
      </c>
      <c r="BQ270" s="10">
        <v>467.80399999999997</v>
      </c>
      <c r="BR270" s="10">
        <v>27.45</v>
      </c>
      <c r="BS270" s="19"/>
      <c r="BT270" s="19"/>
      <c r="BU270" s="53"/>
      <c r="BV270" s="8"/>
    </row>
    <row r="271" spans="1:74" ht="58" x14ac:dyDescent="0.35">
      <c r="A271" s="3" t="s">
        <v>452</v>
      </c>
      <c r="B271">
        <v>2012</v>
      </c>
      <c r="C271">
        <v>2027</v>
      </c>
      <c r="D271" t="s">
        <v>179</v>
      </c>
      <c r="E271">
        <v>2013</v>
      </c>
      <c r="F271">
        <v>176</v>
      </c>
      <c r="G271" t="s">
        <v>168</v>
      </c>
      <c r="H271">
        <v>16</v>
      </c>
      <c r="J271" s="5">
        <v>0.59</v>
      </c>
      <c r="K271">
        <v>65</v>
      </c>
      <c r="L271" s="102" t="s">
        <v>383</v>
      </c>
      <c r="M271" s="34"/>
      <c r="N271" s="4"/>
      <c r="O271" s="4"/>
      <c r="R271"/>
      <c r="AS271" s="102"/>
      <c r="AT271">
        <v>0</v>
      </c>
      <c r="AU271" s="28" t="s">
        <v>196</v>
      </c>
      <c r="AV271" s="28" t="s">
        <v>173</v>
      </c>
      <c r="AW271" s="28" t="s">
        <v>174</v>
      </c>
      <c r="AX271" s="28" t="s">
        <v>173</v>
      </c>
      <c r="AY271" s="28" t="s">
        <v>173</v>
      </c>
      <c r="AZ271" s="28" t="s">
        <v>174</v>
      </c>
      <c r="BA271" s="28" t="s">
        <v>175</v>
      </c>
      <c r="BB271" s="28">
        <v>2</v>
      </c>
      <c r="BC271" s="28">
        <v>1</v>
      </c>
      <c r="BD271" s="28">
        <v>3</v>
      </c>
      <c r="BE271" s="28">
        <v>2</v>
      </c>
      <c r="BF271" s="28" t="s">
        <v>264</v>
      </c>
      <c r="BG271" s="31" t="s">
        <v>304</v>
      </c>
      <c r="BH271" s="136" t="s">
        <v>265</v>
      </c>
      <c r="BI271" s="33">
        <v>690</v>
      </c>
      <c r="BJ271" s="33" t="s">
        <v>305</v>
      </c>
      <c r="BK271" s="142">
        <v>262</v>
      </c>
      <c r="BL271" s="28">
        <v>520</v>
      </c>
      <c r="BM271" s="31" t="s">
        <v>198</v>
      </c>
      <c r="BN271" s="31" t="s">
        <v>199</v>
      </c>
      <c r="BO271" s="31" t="s">
        <v>198</v>
      </c>
      <c r="BP271" s="10">
        <v>467.80399999999997</v>
      </c>
      <c r="BQ271" s="10">
        <v>467.80399999999997</v>
      </c>
      <c r="BR271" s="10">
        <v>27.45</v>
      </c>
      <c r="BS271" s="19"/>
      <c r="BT271" s="19"/>
      <c r="BU271" s="53"/>
      <c r="BV271" s="8"/>
    </row>
    <row r="272" spans="1:74" ht="58" x14ac:dyDescent="0.35">
      <c r="A272" s="3" t="s">
        <v>452</v>
      </c>
      <c r="B272">
        <v>2012</v>
      </c>
      <c r="C272">
        <v>2027</v>
      </c>
      <c r="D272" t="s">
        <v>179</v>
      </c>
      <c r="E272">
        <v>2014</v>
      </c>
      <c r="F272">
        <v>176</v>
      </c>
      <c r="G272" t="s">
        <v>168</v>
      </c>
      <c r="H272">
        <v>16</v>
      </c>
      <c r="J272" s="5">
        <v>0.59</v>
      </c>
      <c r="K272">
        <v>79</v>
      </c>
      <c r="L272" s="102" t="s">
        <v>365</v>
      </c>
      <c r="M272" s="34"/>
      <c r="N272" s="4"/>
      <c r="O272" s="4"/>
      <c r="R272"/>
      <c r="AQ272">
        <v>4</v>
      </c>
      <c r="AR272">
        <v>76</v>
      </c>
      <c r="AS272" s="102" t="s">
        <v>365</v>
      </c>
      <c r="AT272">
        <v>0</v>
      </c>
      <c r="AU272" s="28" t="s">
        <v>196</v>
      </c>
      <c r="AV272" s="28" t="s">
        <v>173</v>
      </c>
      <c r="AW272" s="28" t="s">
        <v>174</v>
      </c>
      <c r="AX272" s="28" t="s">
        <v>173</v>
      </c>
      <c r="AY272" s="28" t="s">
        <v>173</v>
      </c>
      <c r="AZ272" s="28" t="s">
        <v>174</v>
      </c>
      <c r="BA272" s="28" t="s">
        <v>175</v>
      </c>
      <c r="BB272" s="28">
        <v>2</v>
      </c>
      <c r="BC272" s="28">
        <v>1</v>
      </c>
      <c r="BD272" s="28">
        <v>3</v>
      </c>
      <c r="BE272" s="28">
        <v>2</v>
      </c>
      <c r="BF272" s="28" t="s">
        <v>264</v>
      </c>
      <c r="BG272" s="31" t="s">
        <v>304</v>
      </c>
      <c r="BH272" s="136" t="s">
        <v>265</v>
      </c>
      <c r="BI272" s="33">
        <v>690</v>
      </c>
      <c r="BJ272" s="33" t="s">
        <v>305</v>
      </c>
      <c r="BK272" s="142">
        <v>262</v>
      </c>
      <c r="BL272" s="28">
        <v>520</v>
      </c>
      <c r="BM272" s="31" t="s">
        <v>198</v>
      </c>
      <c r="BN272" s="31" t="s">
        <v>199</v>
      </c>
      <c r="BO272" s="31" t="s">
        <v>198</v>
      </c>
      <c r="BP272" s="10">
        <v>467.80399999999997</v>
      </c>
      <c r="BQ272" s="10">
        <v>467.80399999999997</v>
      </c>
      <c r="BR272" s="10">
        <v>27.45</v>
      </c>
      <c r="BS272" s="19"/>
      <c r="BT272" s="19"/>
      <c r="BU272" s="53"/>
      <c r="BV272" s="8"/>
    </row>
    <row r="273" spans="1:74" ht="58" x14ac:dyDescent="0.35">
      <c r="A273" s="3" t="s">
        <v>452</v>
      </c>
      <c r="B273">
        <v>2012</v>
      </c>
      <c r="C273">
        <v>2027</v>
      </c>
      <c r="D273" t="s">
        <v>179</v>
      </c>
      <c r="E273">
        <v>2015</v>
      </c>
      <c r="F273">
        <v>176</v>
      </c>
      <c r="G273" t="s">
        <v>168</v>
      </c>
      <c r="H273">
        <v>16</v>
      </c>
      <c r="J273" s="5">
        <v>0.59</v>
      </c>
      <c r="K273">
        <v>48</v>
      </c>
      <c r="L273" s="102" t="s">
        <v>386</v>
      </c>
      <c r="M273" s="34"/>
      <c r="N273" s="4"/>
      <c r="O273" s="4"/>
      <c r="R273"/>
      <c r="AR273">
        <v>48</v>
      </c>
      <c r="AS273" s="102" t="s">
        <v>386</v>
      </c>
      <c r="AT273">
        <v>0</v>
      </c>
      <c r="AU273" s="28" t="s">
        <v>196</v>
      </c>
      <c r="AV273" s="28" t="s">
        <v>173</v>
      </c>
      <c r="AW273" s="28" t="s">
        <v>174</v>
      </c>
      <c r="AX273" s="28" t="s">
        <v>173</v>
      </c>
      <c r="AY273" s="28" t="s">
        <v>173</v>
      </c>
      <c r="AZ273" s="28" t="s">
        <v>174</v>
      </c>
      <c r="BA273" s="28" t="s">
        <v>175</v>
      </c>
      <c r="BB273" s="28">
        <v>2</v>
      </c>
      <c r="BC273" s="28">
        <v>1</v>
      </c>
      <c r="BD273" s="28">
        <v>3</v>
      </c>
      <c r="BE273" s="28">
        <v>2</v>
      </c>
      <c r="BF273" s="28" t="s">
        <v>264</v>
      </c>
      <c r="BG273" s="31" t="s">
        <v>304</v>
      </c>
      <c r="BH273" s="136" t="s">
        <v>265</v>
      </c>
      <c r="BI273" s="33">
        <v>690</v>
      </c>
      <c r="BJ273" s="33" t="s">
        <v>305</v>
      </c>
      <c r="BK273" s="142">
        <v>262</v>
      </c>
      <c r="BL273" s="28">
        <v>520</v>
      </c>
      <c r="BM273" s="31" t="s">
        <v>198</v>
      </c>
      <c r="BN273" s="31" t="s">
        <v>199</v>
      </c>
      <c r="BO273" s="31" t="s">
        <v>198</v>
      </c>
      <c r="BP273" s="10">
        <v>467.80399999999997</v>
      </c>
      <c r="BQ273" s="10">
        <v>467.80399999999997</v>
      </c>
      <c r="BR273" s="10">
        <v>27.45</v>
      </c>
      <c r="BS273" s="19"/>
      <c r="BT273" s="19"/>
      <c r="BU273" s="53"/>
      <c r="BV273" s="8"/>
    </row>
    <row r="274" spans="1:74" ht="58" x14ac:dyDescent="0.35">
      <c r="A274" s="3" t="s">
        <v>452</v>
      </c>
      <c r="B274">
        <v>2012</v>
      </c>
      <c r="C274">
        <v>2027</v>
      </c>
      <c r="D274" t="s">
        <v>179</v>
      </c>
      <c r="E274">
        <v>2016</v>
      </c>
      <c r="F274">
        <v>176</v>
      </c>
      <c r="G274" t="s">
        <v>168</v>
      </c>
      <c r="H274">
        <v>16</v>
      </c>
      <c r="J274" s="5">
        <v>0.59</v>
      </c>
      <c r="K274">
        <v>51</v>
      </c>
      <c r="L274" s="102" t="s">
        <v>368</v>
      </c>
      <c r="M274" s="34"/>
      <c r="N274" s="4"/>
      <c r="O274" s="4"/>
      <c r="R274"/>
      <c r="AR274">
        <v>51</v>
      </c>
      <c r="AS274" s="102" t="s">
        <v>368</v>
      </c>
      <c r="AT274">
        <v>0</v>
      </c>
      <c r="AU274" s="28" t="s">
        <v>196</v>
      </c>
      <c r="AV274" s="28" t="s">
        <v>173</v>
      </c>
      <c r="AW274" s="28" t="s">
        <v>174</v>
      </c>
      <c r="AX274" s="28" t="s">
        <v>173</v>
      </c>
      <c r="AY274" s="28" t="s">
        <v>173</v>
      </c>
      <c r="AZ274" s="28" t="s">
        <v>174</v>
      </c>
      <c r="BA274" s="28" t="s">
        <v>175</v>
      </c>
      <c r="BB274" s="28">
        <v>2</v>
      </c>
      <c r="BC274" s="28">
        <v>1</v>
      </c>
      <c r="BD274" s="28">
        <v>3</v>
      </c>
      <c r="BE274" s="28">
        <v>2</v>
      </c>
      <c r="BF274" s="28" t="s">
        <v>264</v>
      </c>
      <c r="BG274" s="31" t="s">
        <v>304</v>
      </c>
      <c r="BH274" s="136" t="s">
        <v>265</v>
      </c>
      <c r="BI274" s="33">
        <v>690</v>
      </c>
      <c r="BJ274" s="33" t="s">
        <v>305</v>
      </c>
      <c r="BK274" s="142">
        <v>262</v>
      </c>
      <c r="BL274" s="28">
        <v>520</v>
      </c>
      <c r="BM274" s="31" t="s">
        <v>198</v>
      </c>
      <c r="BN274" s="31" t="s">
        <v>199</v>
      </c>
      <c r="BO274" s="31" t="s">
        <v>198</v>
      </c>
      <c r="BP274" s="10">
        <v>467.80399999999997</v>
      </c>
      <c r="BQ274" s="10">
        <v>467.80399999999997</v>
      </c>
      <c r="BR274" s="10">
        <v>27.45</v>
      </c>
      <c r="BS274" s="19"/>
      <c r="BT274" s="19"/>
      <c r="BU274" s="53"/>
      <c r="BV274" s="8"/>
    </row>
    <row r="275" spans="1:74" ht="58" x14ac:dyDescent="0.35">
      <c r="A275" s="3" t="s">
        <v>452</v>
      </c>
      <c r="B275">
        <v>2012</v>
      </c>
      <c r="C275">
        <v>2027</v>
      </c>
      <c r="D275" t="s">
        <v>179</v>
      </c>
      <c r="E275">
        <v>2017</v>
      </c>
      <c r="F275">
        <v>176</v>
      </c>
      <c r="G275" t="s">
        <v>168</v>
      </c>
      <c r="H275">
        <v>16</v>
      </c>
      <c r="J275" s="5">
        <v>0.59</v>
      </c>
      <c r="K275">
        <v>82</v>
      </c>
      <c r="L275" s="102" t="s">
        <v>369</v>
      </c>
      <c r="M275" s="34"/>
      <c r="N275" s="4"/>
      <c r="O275" s="4"/>
      <c r="R275"/>
      <c r="AS275" s="102"/>
      <c r="AT275">
        <v>0</v>
      </c>
      <c r="AU275" s="28" t="s">
        <v>196</v>
      </c>
      <c r="AV275" s="28" t="s">
        <v>173</v>
      </c>
      <c r="AW275" s="28" t="s">
        <v>174</v>
      </c>
      <c r="AX275" s="28" t="s">
        <v>173</v>
      </c>
      <c r="AY275" s="28" t="s">
        <v>173</v>
      </c>
      <c r="AZ275" s="28" t="s">
        <v>174</v>
      </c>
      <c r="BA275" s="28" t="s">
        <v>175</v>
      </c>
      <c r="BB275" s="28">
        <v>2</v>
      </c>
      <c r="BC275" s="28">
        <v>1</v>
      </c>
      <c r="BD275" s="28">
        <v>3</v>
      </c>
      <c r="BE275" s="28">
        <v>2</v>
      </c>
      <c r="BF275" s="28" t="s">
        <v>264</v>
      </c>
      <c r="BG275" s="31" t="s">
        <v>304</v>
      </c>
      <c r="BH275" s="136" t="s">
        <v>265</v>
      </c>
      <c r="BI275" s="33">
        <v>690</v>
      </c>
      <c r="BJ275" s="33" t="s">
        <v>305</v>
      </c>
      <c r="BK275" s="142">
        <v>262</v>
      </c>
      <c r="BL275" s="28">
        <v>520</v>
      </c>
      <c r="BM275" s="31" t="s">
        <v>198</v>
      </c>
      <c r="BN275" s="31" t="s">
        <v>199</v>
      </c>
      <c r="BO275" s="31" t="s">
        <v>198</v>
      </c>
      <c r="BP275" s="10">
        <v>467.80399999999997</v>
      </c>
      <c r="BQ275" s="10">
        <v>467.80399999999997</v>
      </c>
      <c r="BR275" s="10">
        <v>27.45</v>
      </c>
      <c r="BS275" s="19"/>
      <c r="BT275" s="19"/>
      <c r="BU275" s="53"/>
      <c r="BV275" s="8"/>
    </row>
    <row r="276" spans="1:74" ht="58" x14ac:dyDescent="0.35">
      <c r="A276" s="3" t="s">
        <v>452</v>
      </c>
      <c r="B276">
        <v>2012</v>
      </c>
      <c r="C276">
        <v>2027</v>
      </c>
      <c r="D276" t="s">
        <v>179</v>
      </c>
      <c r="E276">
        <v>2018</v>
      </c>
      <c r="F276">
        <v>176</v>
      </c>
      <c r="G276" t="s">
        <v>168</v>
      </c>
      <c r="H276">
        <v>16</v>
      </c>
      <c r="J276" s="5">
        <v>0.59</v>
      </c>
      <c r="K276">
        <v>88</v>
      </c>
      <c r="L276" s="102" t="s">
        <v>449</v>
      </c>
      <c r="M276" s="34"/>
      <c r="N276" s="4"/>
      <c r="O276" s="4"/>
      <c r="R276"/>
      <c r="AS276" s="102"/>
      <c r="AT276">
        <v>0</v>
      </c>
      <c r="AU276" s="28" t="s">
        <v>196</v>
      </c>
      <c r="AV276" s="28" t="s">
        <v>173</v>
      </c>
      <c r="AW276" s="28" t="s">
        <v>174</v>
      </c>
      <c r="AX276" s="28" t="s">
        <v>173</v>
      </c>
      <c r="AY276" s="28" t="s">
        <v>173</v>
      </c>
      <c r="AZ276" s="28" t="s">
        <v>174</v>
      </c>
      <c r="BA276" s="28" t="s">
        <v>175</v>
      </c>
      <c r="BB276" s="28">
        <v>2</v>
      </c>
      <c r="BC276" s="28">
        <v>1</v>
      </c>
      <c r="BD276" s="28">
        <v>3</v>
      </c>
      <c r="BE276" s="28">
        <v>2</v>
      </c>
      <c r="BF276" s="28" t="s">
        <v>264</v>
      </c>
      <c r="BG276" s="31" t="s">
        <v>304</v>
      </c>
      <c r="BH276" s="136" t="s">
        <v>265</v>
      </c>
      <c r="BI276" s="33">
        <v>690</v>
      </c>
      <c r="BJ276" s="33" t="s">
        <v>305</v>
      </c>
      <c r="BK276" s="142">
        <v>262</v>
      </c>
      <c r="BL276" s="28">
        <v>520</v>
      </c>
      <c r="BM276" s="31" t="s">
        <v>198</v>
      </c>
      <c r="BN276" s="31" t="s">
        <v>199</v>
      </c>
      <c r="BO276" s="31" t="s">
        <v>198</v>
      </c>
      <c r="BP276" s="10">
        <v>467.80399999999997</v>
      </c>
      <c r="BQ276" s="10">
        <v>467.80399999999997</v>
      </c>
      <c r="BR276" s="10">
        <v>27.45</v>
      </c>
      <c r="BS276" s="19"/>
      <c r="BT276" s="19"/>
      <c r="BU276" s="53"/>
      <c r="BV276" s="8"/>
    </row>
    <row r="277" spans="1:74" ht="58" x14ac:dyDescent="0.35">
      <c r="A277" s="3" t="s">
        <v>452</v>
      </c>
      <c r="B277">
        <v>2012</v>
      </c>
      <c r="C277">
        <v>2027</v>
      </c>
      <c r="D277" t="s">
        <v>179</v>
      </c>
      <c r="E277">
        <v>2019</v>
      </c>
      <c r="F277">
        <v>176</v>
      </c>
      <c r="G277" t="s">
        <v>168</v>
      </c>
      <c r="H277">
        <v>16</v>
      </c>
      <c r="I277">
        <v>19</v>
      </c>
      <c r="J277" s="5">
        <v>0.59</v>
      </c>
      <c r="K277">
        <v>93</v>
      </c>
      <c r="L277" s="102" t="s">
        <v>454</v>
      </c>
      <c r="M277" s="34"/>
      <c r="N277" s="4"/>
      <c r="O277" s="4"/>
      <c r="R277"/>
      <c r="AI277">
        <v>0</v>
      </c>
      <c r="AS277" s="102"/>
      <c r="AT277">
        <v>0</v>
      </c>
      <c r="AU277" s="28" t="s">
        <v>196</v>
      </c>
      <c r="AV277" s="28" t="s">
        <v>173</v>
      </c>
      <c r="AW277" s="28" t="s">
        <v>174</v>
      </c>
      <c r="AX277" s="28" t="s">
        <v>173</v>
      </c>
      <c r="AY277" s="28" t="s">
        <v>173</v>
      </c>
      <c r="AZ277" s="28" t="s">
        <v>174</v>
      </c>
      <c r="BA277" s="28" t="s">
        <v>175</v>
      </c>
      <c r="BB277" s="28">
        <v>3</v>
      </c>
      <c r="BC277" s="28">
        <v>1</v>
      </c>
      <c r="BD277" s="28">
        <v>3</v>
      </c>
      <c r="BE277" s="28">
        <v>2.33</v>
      </c>
      <c r="BF277" s="28" t="s">
        <v>264</v>
      </c>
      <c r="BG277" s="31" t="s">
        <v>304</v>
      </c>
      <c r="BH277" s="136" t="s">
        <v>265</v>
      </c>
      <c r="BI277" s="33">
        <v>690</v>
      </c>
      <c r="BJ277" s="33" t="s">
        <v>305</v>
      </c>
      <c r="BK277" s="142">
        <v>262</v>
      </c>
      <c r="BL277" s="28">
        <v>520</v>
      </c>
      <c r="BM277" s="31" t="s">
        <v>198</v>
      </c>
      <c r="BN277" s="31" t="s">
        <v>199</v>
      </c>
      <c r="BO277" s="31" t="s">
        <v>198</v>
      </c>
      <c r="BP277" s="10">
        <v>467.80399999999997</v>
      </c>
      <c r="BQ277" s="10">
        <v>467.80399999999997</v>
      </c>
      <c r="BR277" s="10">
        <v>27.45</v>
      </c>
      <c r="BS277" s="19"/>
      <c r="BT277" s="19"/>
      <c r="BU277" s="53"/>
      <c r="BV277" s="8"/>
    </row>
    <row r="278" spans="1:74" ht="58" x14ac:dyDescent="0.35">
      <c r="A278" s="3" t="s">
        <v>452</v>
      </c>
      <c r="B278">
        <v>2012</v>
      </c>
      <c r="C278">
        <v>2027</v>
      </c>
      <c r="D278" t="s">
        <v>179</v>
      </c>
      <c r="E278">
        <v>2020</v>
      </c>
      <c r="F278">
        <v>176</v>
      </c>
      <c r="G278" t="s">
        <v>168</v>
      </c>
      <c r="H278">
        <v>16</v>
      </c>
      <c r="I278">
        <v>19</v>
      </c>
      <c r="J278" s="5">
        <v>0.59</v>
      </c>
      <c r="K278">
        <v>99</v>
      </c>
      <c r="L278" s="102" t="s">
        <v>455</v>
      </c>
      <c r="M278" s="34"/>
      <c r="N278" s="4"/>
      <c r="O278" s="4"/>
      <c r="R278"/>
      <c r="AS278" s="102"/>
      <c r="AT278">
        <v>0</v>
      </c>
      <c r="AU278" s="28" t="s">
        <v>196</v>
      </c>
      <c r="AV278" s="28" t="s">
        <v>173</v>
      </c>
      <c r="AW278" s="28" t="s">
        <v>174</v>
      </c>
      <c r="AX278" s="28" t="s">
        <v>173</v>
      </c>
      <c r="AY278" s="28" t="s">
        <v>173</v>
      </c>
      <c r="AZ278" s="28" t="s">
        <v>174</v>
      </c>
      <c r="BA278" s="28" t="s">
        <v>175</v>
      </c>
      <c r="BB278" s="28">
        <v>3</v>
      </c>
      <c r="BC278" s="28">
        <v>1</v>
      </c>
      <c r="BD278" s="28">
        <v>3</v>
      </c>
      <c r="BE278" s="28">
        <v>2.33</v>
      </c>
      <c r="BF278" s="28" t="s">
        <v>264</v>
      </c>
      <c r="BG278" s="31" t="s">
        <v>304</v>
      </c>
      <c r="BH278" s="136" t="s">
        <v>265</v>
      </c>
      <c r="BI278" s="33">
        <v>690</v>
      </c>
      <c r="BJ278" s="33" t="s">
        <v>305</v>
      </c>
      <c r="BK278" s="142">
        <v>262</v>
      </c>
      <c r="BL278" s="28">
        <v>520</v>
      </c>
      <c r="BM278" s="31" t="s">
        <v>198</v>
      </c>
      <c r="BN278" s="31" t="s">
        <v>199</v>
      </c>
      <c r="BO278" s="31" t="s">
        <v>198</v>
      </c>
      <c r="BP278" s="10">
        <v>467.80399999999997</v>
      </c>
      <c r="BQ278" s="10">
        <v>467.80399999999997</v>
      </c>
      <c r="BR278" s="10">
        <v>27.45</v>
      </c>
      <c r="BS278" s="19"/>
      <c r="BT278" s="19"/>
      <c r="BU278" s="53"/>
      <c r="BV278" s="8"/>
    </row>
    <row r="279" spans="1:74" ht="58" x14ac:dyDescent="0.35">
      <c r="A279" s="3" t="s">
        <v>452</v>
      </c>
      <c r="B279">
        <v>2012</v>
      </c>
      <c r="C279">
        <v>2027</v>
      </c>
      <c r="D279" t="s">
        <v>179</v>
      </c>
      <c r="E279">
        <v>2021</v>
      </c>
      <c r="F279">
        <v>176</v>
      </c>
      <c r="G279" t="s">
        <v>168</v>
      </c>
      <c r="H279">
        <v>16</v>
      </c>
      <c r="I279">
        <v>19</v>
      </c>
      <c r="J279" s="5">
        <v>0.59</v>
      </c>
      <c r="K279" s="34"/>
      <c r="L279" s="102"/>
      <c r="M279" s="34"/>
      <c r="N279" s="4"/>
      <c r="O279" s="4"/>
      <c r="R279"/>
      <c r="AS279" s="102"/>
      <c r="AT279">
        <v>0</v>
      </c>
      <c r="AU279" s="28" t="s">
        <v>196</v>
      </c>
      <c r="AV279" s="28" t="s">
        <v>173</v>
      </c>
      <c r="AW279" s="28" t="s">
        <v>174</v>
      </c>
      <c r="AX279" s="28" t="s">
        <v>173</v>
      </c>
      <c r="AY279" s="28" t="s">
        <v>173</v>
      </c>
      <c r="AZ279" s="28" t="s">
        <v>174</v>
      </c>
      <c r="BD279" s="28">
        <v>3</v>
      </c>
      <c r="BF279" s="28" t="s">
        <v>264</v>
      </c>
      <c r="BG279" s="31" t="s">
        <v>304</v>
      </c>
      <c r="BH279" s="136" t="s">
        <v>265</v>
      </c>
      <c r="BI279" s="33">
        <v>690</v>
      </c>
      <c r="BJ279" s="33" t="s">
        <v>305</v>
      </c>
      <c r="BK279" s="142">
        <v>262</v>
      </c>
      <c r="BL279" s="28">
        <v>520</v>
      </c>
      <c r="BM279" s="31" t="s">
        <v>198</v>
      </c>
      <c r="BN279" s="31" t="s">
        <v>199</v>
      </c>
      <c r="BO279" s="31" t="s">
        <v>198</v>
      </c>
      <c r="BP279" s="10">
        <v>467.80399999999997</v>
      </c>
      <c r="BQ279" s="10">
        <v>467.80399999999997</v>
      </c>
      <c r="BR279" s="10">
        <v>27.45</v>
      </c>
      <c r="BS279" s="19"/>
      <c r="BT279" s="19"/>
      <c r="BU279" s="53"/>
      <c r="BV279" s="8"/>
    </row>
    <row r="280" spans="1:74" ht="58" x14ac:dyDescent="0.35">
      <c r="A280" s="3" t="s">
        <v>452</v>
      </c>
      <c r="B280">
        <v>2012</v>
      </c>
      <c r="C280">
        <v>2027</v>
      </c>
      <c r="D280" t="s">
        <v>179</v>
      </c>
      <c r="E280">
        <v>2022</v>
      </c>
      <c r="F280">
        <v>176</v>
      </c>
      <c r="G280" t="s">
        <v>168</v>
      </c>
      <c r="H280">
        <v>16</v>
      </c>
      <c r="I280">
        <v>19</v>
      </c>
      <c r="J280" s="5">
        <v>0.59</v>
      </c>
      <c r="K280" s="34"/>
      <c r="L280" s="102"/>
      <c r="M280" s="34"/>
      <c r="N280" s="4"/>
      <c r="O280" s="4"/>
      <c r="R280"/>
      <c r="AS280" s="102"/>
      <c r="AT280">
        <v>0</v>
      </c>
      <c r="AU280" s="28" t="s">
        <v>196</v>
      </c>
      <c r="AV280" s="28" t="s">
        <v>173</v>
      </c>
      <c r="AW280" s="28" t="s">
        <v>174</v>
      </c>
      <c r="AX280" s="28" t="s">
        <v>173</v>
      </c>
      <c r="AY280" s="28" t="s">
        <v>173</v>
      </c>
      <c r="AZ280" s="28" t="s">
        <v>174</v>
      </c>
      <c r="BF280" s="28" t="s">
        <v>264</v>
      </c>
      <c r="BG280" s="31" t="s">
        <v>304</v>
      </c>
      <c r="BH280" s="136" t="s">
        <v>265</v>
      </c>
      <c r="BI280" s="33">
        <v>690</v>
      </c>
      <c r="BJ280" s="33" t="s">
        <v>305</v>
      </c>
      <c r="BK280" s="142">
        <v>262</v>
      </c>
      <c r="BL280" s="28">
        <v>520</v>
      </c>
      <c r="BM280" s="31" t="s">
        <v>198</v>
      </c>
      <c r="BN280" s="31" t="s">
        <v>199</v>
      </c>
      <c r="BO280" s="31" t="s">
        <v>198</v>
      </c>
      <c r="BP280" s="10">
        <v>467.80399999999997</v>
      </c>
      <c r="BQ280" s="10">
        <v>467.80399999999997</v>
      </c>
      <c r="BR280" s="10">
        <v>27.45</v>
      </c>
      <c r="BS280" s="19"/>
      <c r="BT280" s="19"/>
      <c r="BU280" s="53"/>
      <c r="BV280" s="8"/>
    </row>
    <row r="281" spans="1:74" ht="58" x14ac:dyDescent="0.4">
      <c r="A281" s="3" t="s">
        <v>452</v>
      </c>
      <c r="B281">
        <v>2012</v>
      </c>
      <c r="C281">
        <v>2027</v>
      </c>
      <c r="D281" t="s">
        <v>179</v>
      </c>
      <c r="E281" s="160">
        <v>2023</v>
      </c>
      <c r="F281">
        <v>176</v>
      </c>
      <c r="G281" t="s">
        <v>168</v>
      </c>
      <c r="H281">
        <v>16</v>
      </c>
      <c r="I281" s="160"/>
      <c r="J281" s="5">
        <v>0.59</v>
      </c>
      <c r="K281" s="34"/>
      <c r="L281" s="102"/>
      <c r="N281" s="4"/>
      <c r="O281" s="4"/>
      <c r="R281"/>
      <c r="AS281" s="4"/>
      <c r="AT281"/>
      <c r="AU281" s="162"/>
      <c r="AV281" s="160"/>
      <c r="AW281" s="160"/>
      <c r="AX281" s="160"/>
      <c r="AY281" s="160"/>
      <c r="AZ281" s="160"/>
      <c r="BA281"/>
      <c r="BB281"/>
      <c r="BC281"/>
      <c r="BD281"/>
      <c r="BE281"/>
      <c r="BH281" s="136"/>
      <c r="BI281" s="33"/>
      <c r="BJ281" s="33"/>
      <c r="BK281" s="142"/>
      <c r="BL281"/>
      <c r="BM281" s="31"/>
      <c r="BN281" s="31"/>
      <c r="BO281" s="8"/>
      <c r="BP281" s="10">
        <v>467.80399999999997</v>
      </c>
      <c r="BQ281" s="10">
        <v>467.80399999999997</v>
      </c>
      <c r="BR281" s="10">
        <v>27.45</v>
      </c>
      <c r="BS281" s="177"/>
      <c r="BT281" s="177"/>
      <c r="BU281" s="53"/>
      <c r="BV281" s="8"/>
    </row>
    <row r="282" spans="1:74" ht="58" x14ac:dyDescent="0.4">
      <c r="A282" s="3" t="s">
        <v>452</v>
      </c>
      <c r="B282">
        <v>2012</v>
      </c>
      <c r="C282">
        <v>2027</v>
      </c>
      <c r="D282" t="s">
        <v>179</v>
      </c>
      <c r="E282" s="160">
        <v>2024</v>
      </c>
      <c r="F282">
        <v>176</v>
      </c>
      <c r="G282" t="s">
        <v>168</v>
      </c>
      <c r="H282">
        <v>16</v>
      </c>
      <c r="I282" s="160"/>
      <c r="J282" s="5">
        <v>0.59</v>
      </c>
      <c r="K282" s="34"/>
      <c r="L282" s="102"/>
      <c r="N282" s="4"/>
      <c r="O282" s="4"/>
      <c r="R282"/>
      <c r="AS282" s="4"/>
      <c r="AT282"/>
      <c r="AU282" s="162"/>
      <c r="AV282" s="160"/>
      <c r="AW282" s="160"/>
      <c r="AX282" s="160"/>
      <c r="AY282" s="160"/>
      <c r="AZ282" s="160"/>
      <c r="BA282"/>
      <c r="BB282"/>
      <c r="BC282"/>
      <c r="BD282"/>
      <c r="BE282"/>
      <c r="BH282" s="136"/>
      <c r="BI282" s="33"/>
      <c r="BJ282" s="33"/>
      <c r="BK282" s="142"/>
      <c r="BL282"/>
      <c r="BM282" s="31"/>
      <c r="BN282" s="31"/>
      <c r="BO282" s="8"/>
      <c r="BP282" s="10">
        <v>467.80399999999997</v>
      </c>
      <c r="BQ282" s="10">
        <v>467.80399999999997</v>
      </c>
      <c r="BR282" s="10">
        <v>27.45</v>
      </c>
      <c r="BS282" s="177"/>
      <c r="BT282" s="177"/>
      <c r="BU282" s="53"/>
      <c r="BV282" s="8"/>
    </row>
    <row r="283" spans="1:74" ht="58" x14ac:dyDescent="0.4">
      <c r="A283" s="3" t="s">
        <v>452</v>
      </c>
      <c r="B283">
        <v>2012</v>
      </c>
      <c r="C283">
        <v>2027</v>
      </c>
      <c r="D283" t="s">
        <v>179</v>
      </c>
      <c r="E283" s="160">
        <v>2025</v>
      </c>
      <c r="F283">
        <v>176</v>
      </c>
      <c r="G283" t="s">
        <v>168</v>
      </c>
      <c r="H283">
        <v>16</v>
      </c>
      <c r="I283" s="160"/>
      <c r="J283" s="5">
        <v>0.59</v>
      </c>
      <c r="K283" s="34"/>
      <c r="L283" s="102"/>
      <c r="N283" s="4"/>
      <c r="O283" s="4"/>
      <c r="R283"/>
      <c r="AS283" s="4"/>
      <c r="AT283"/>
      <c r="AU283" s="162"/>
      <c r="AV283" s="160"/>
      <c r="AW283" s="160"/>
      <c r="AX283" s="160"/>
      <c r="AY283" s="160"/>
      <c r="AZ283" s="160"/>
      <c r="BA283"/>
      <c r="BB283"/>
      <c r="BC283"/>
      <c r="BD283"/>
      <c r="BE283"/>
      <c r="BH283" s="136"/>
      <c r="BI283" s="33"/>
      <c r="BJ283" s="33"/>
      <c r="BK283" s="142"/>
      <c r="BL283"/>
      <c r="BM283" s="31"/>
      <c r="BN283" s="31"/>
      <c r="BO283" s="8"/>
      <c r="BP283" s="10">
        <v>467.80399999999997</v>
      </c>
      <c r="BQ283" s="10">
        <v>467.80399999999997</v>
      </c>
      <c r="BR283" s="10">
        <v>27.45</v>
      </c>
      <c r="BS283" s="177"/>
      <c r="BT283" s="177"/>
      <c r="BU283" s="53"/>
      <c r="BV283" s="8"/>
    </row>
    <row r="284" spans="1:74" ht="58" x14ac:dyDescent="0.4">
      <c r="A284" s="3" t="s">
        <v>452</v>
      </c>
      <c r="B284">
        <v>2012</v>
      </c>
      <c r="C284">
        <v>2027</v>
      </c>
      <c r="D284" t="s">
        <v>179</v>
      </c>
      <c r="E284" s="160">
        <v>2026</v>
      </c>
      <c r="F284">
        <v>176</v>
      </c>
      <c r="G284" t="s">
        <v>168</v>
      </c>
      <c r="H284">
        <v>16</v>
      </c>
      <c r="I284" s="160"/>
      <c r="J284" s="5">
        <v>0.59</v>
      </c>
      <c r="K284" s="34"/>
      <c r="L284" s="102"/>
      <c r="N284" s="4"/>
      <c r="O284" s="4"/>
      <c r="R284"/>
      <c r="AS284" s="4"/>
      <c r="AT284"/>
      <c r="AU284" s="162"/>
      <c r="AV284" s="160"/>
      <c r="AW284" s="160"/>
      <c r="AX284" s="160"/>
      <c r="AY284" s="160"/>
      <c r="AZ284" s="160"/>
      <c r="BA284"/>
      <c r="BB284"/>
      <c r="BC284"/>
      <c r="BD284"/>
      <c r="BE284"/>
      <c r="BH284" s="136"/>
      <c r="BI284" s="33"/>
      <c r="BJ284" s="33"/>
      <c r="BK284" s="142"/>
      <c r="BL284"/>
      <c r="BM284" s="31"/>
      <c r="BN284" s="31"/>
      <c r="BO284" s="8"/>
      <c r="BP284" s="10">
        <v>467.80399999999997</v>
      </c>
      <c r="BQ284" s="10">
        <v>467.80399999999997</v>
      </c>
      <c r="BR284" s="10">
        <v>27.45</v>
      </c>
      <c r="BS284" s="177"/>
      <c r="BT284" s="177"/>
      <c r="BU284" s="53"/>
      <c r="BV284" s="8"/>
    </row>
    <row r="285" spans="1:74" s="13" customFormat="1" ht="58" x14ac:dyDescent="0.4">
      <c r="A285" s="43" t="s">
        <v>452</v>
      </c>
      <c r="B285" s="13">
        <v>2012</v>
      </c>
      <c r="C285" s="13">
        <v>2027</v>
      </c>
      <c r="D285" s="13" t="s">
        <v>179</v>
      </c>
      <c r="E285" s="163">
        <v>2027</v>
      </c>
      <c r="F285" s="13">
        <v>176</v>
      </c>
      <c r="G285" s="13" t="s">
        <v>168</v>
      </c>
      <c r="H285" s="13">
        <v>16</v>
      </c>
      <c r="I285" s="163"/>
      <c r="J285" s="44">
        <v>0.59</v>
      </c>
      <c r="K285" s="58"/>
      <c r="L285" s="103"/>
      <c r="N285" s="65"/>
      <c r="O285" s="65"/>
      <c r="AS285" s="65"/>
      <c r="AU285" s="165"/>
      <c r="AV285" s="163"/>
      <c r="AW285" s="163"/>
      <c r="AX285" s="163"/>
      <c r="AY285" s="163"/>
      <c r="AZ285" s="163"/>
      <c r="BF285" s="118"/>
      <c r="BG285" s="128"/>
      <c r="BH285" s="137"/>
      <c r="BI285" s="116"/>
      <c r="BJ285" s="116"/>
      <c r="BK285" s="215"/>
      <c r="BM285" s="128"/>
      <c r="BN285" s="128"/>
      <c r="BO285" s="47"/>
      <c r="BP285" s="66">
        <v>467.80399999999997</v>
      </c>
      <c r="BQ285" s="66">
        <v>467.80399999999997</v>
      </c>
      <c r="BR285" s="66">
        <v>27.45</v>
      </c>
      <c r="BS285" s="180"/>
      <c r="BT285" s="180"/>
      <c r="BU285" s="55"/>
      <c r="BV285" s="47"/>
    </row>
    <row r="286" spans="1:74" ht="48" x14ac:dyDescent="0.4">
      <c r="A286" s="3" t="s">
        <v>160</v>
      </c>
      <c r="B286" s="4">
        <v>2004</v>
      </c>
      <c r="C286" s="4">
        <v>2005</v>
      </c>
      <c r="D286" t="s">
        <v>167</v>
      </c>
      <c r="E286">
        <v>2004</v>
      </c>
      <c r="F286">
        <v>12</v>
      </c>
      <c r="G286" t="s">
        <v>168</v>
      </c>
      <c r="H286">
        <v>10</v>
      </c>
      <c r="I286">
        <v>10</v>
      </c>
      <c r="J286" s="5">
        <v>0.4</v>
      </c>
      <c r="K286">
        <v>10</v>
      </c>
      <c r="L286" s="102" t="s">
        <v>456</v>
      </c>
      <c r="M286" s="34">
        <v>1</v>
      </c>
      <c r="N286" s="4"/>
      <c r="O286" s="4"/>
      <c r="Q286">
        <v>0</v>
      </c>
      <c r="R286">
        <v>0</v>
      </c>
      <c r="S286">
        <v>0</v>
      </c>
      <c r="T286">
        <v>0</v>
      </c>
      <c r="U286">
        <v>0</v>
      </c>
      <c r="V286">
        <v>0</v>
      </c>
      <c r="W286">
        <v>1</v>
      </c>
      <c r="X286">
        <v>1</v>
      </c>
      <c r="Y286">
        <v>0</v>
      </c>
      <c r="Z286">
        <v>1</v>
      </c>
      <c r="AA286">
        <v>1</v>
      </c>
      <c r="AB286">
        <v>0</v>
      </c>
      <c r="AC286">
        <v>0</v>
      </c>
      <c r="AD286">
        <v>0</v>
      </c>
      <c r="AE286">
        <v>1</v>
      </c>
      <c r="AF286">
        <v>1</v>
      </c>
      <c r="AG286">
        <v>0</v>
      </c>
      <c r="AH286">
        <v>0</v>
      </c>
      <c r="AI286">
        <v>1</v>
      </c>
      <c r="AJ286">
        <v>1</v>
      </c>
      <c r="AK286">
        <v>0</v>
      </c>
      <c r="AL286">
        <v>0</v>
      </c>
      <c r="AM286">
        <v>0</v>
      </c>
      <c r="AN286">
        <v>0</v>
      </c>
      <c r="AO286">
        <v>0</v>
      </c>
      <c r="AP286">
        <v>1</v>
      </c>
      <c r="AQ286">
        <v>0</v>
      </c>
      <c r="AR286">
        <f>SUM(Tabella13[[#This Row],[Austria_personnel      ]:[UK_personnel           ]])</f>
        <v>9</v>
      </c>
      <c r="AS286" s="102" t="s">
        <v>457</v>
      </c>
      <c r="AT286">
        <v>0</v>
      </c>
      <c r="AU286" s="140" t="s">
        <v>183</v>
      </c>
      <c r="AV286" s="28" t="s">
        <v>173</v>
      </c>
      <c r="AW286" s="28" t="s">
        <v>173</v>
      </c>
      <c r="AX286" s="28" t="s">
        <v>173</v>
      </c>
      <c r="AY286" s="28" t="s">
        <v>173</v>
      </c>
      <c r="AZ286" s="123" t="s">
        <v>173</v>
      </c>
      <c r="BA286" s="28" t="s">
        <v>175</v>
      </c>
      <c r="BB286" s="28">
        <v>2</v>
      </c>
      <c r="BC286" s="28">
        <v>1</v>
      </c>
      <c r="BD286" s="28">
        <v>3</v>
      </c>
      <c r="BE286" s="28">
        <v>2</v>
      </c>
      <c r="BF286" s="30" t="s">
        <v>259</v>
      </c>
      <c r="BG286" s="130">
        <v>268</v>
      </c>
      <c r="BL286" s="28">
        <v>372</v>
      </c>
      <c r="BM286" s="130" t="s">
        <v>177</v>
      </c>
      <c r="BN286" s="130" t="s">
        <v>191</v>
      </c>
      <c r="BO286" s="130" t="s">
        <v>187</v>
      </c>
      <c r="BP286" s="6">
        <v>2</v>
      </c>
      <c r="BQ286" s="6">
        <v>2</v>
      </c>
      <c r="BR286" s="6">
        <v>1</v>
      </c>
      <c r="BS286" s="6"/>
      <c r="BT286" s="6"/>
      <c r="BU286" s="53"/>
      <c r="BV286" s="8"/>
    </row>
    <row r="287" spans="1:74" ht="48" x14ac:dyDescent="0.4">
      <c r="A287" s="43" t="s">
        <v>160</v>
      </c>
      <c r="B287" s="65">
        <v>2004</v>
      </c>
      <c r="C287" s="65">
        <v>2005</v>
      </c>
      <c r="D287" s="13" t="s">
        <v>167</v>
      </c>
      <c r="E287" s="13">
        <v>2005</v>
      </c>
      <c r="F287" s="13">
        <v>12</v>
      </c>
      <c r="G287" s="13" t="s">
        <v>168</v>
      </c>
      <c r="H287" s="13">
        <v>10</v>
      </c>
      <c r="I287" s="13">
        <v>10</v>
      </c>
      <c r="J287" s="44">
        <v>0.4</v>
      </c>
      <c r="K287" s="13">
        <v>10</v>
      </c>
      <c r="L287" s="103" t="s">
        <v>456</v>
      </c>
      <c r="M287" s="58">
        <v>1</v>
      </c>
      <c r="N287" s="65"/>
      <c r="O287" s="65"/>
      <c r="Q287" s="13">
        <v>0</v>
      </c>
      <c r="R287" s="13">
        <v>0</v>
      </c>
      <c r="S287" s="13">
        <v>0</v>
      </c>
      <c r="T287" s="13">
        <v>0</v>
      </c>
      <c r="U287" s="13">
        <v>0</v>
      </c>
      <c r="V287" s="13">
        <v>0</v>
      </c>
      <c r="W287" s="13">
        <v>1</v>
      </c>
      <c r="X287" s="13">
        <v>1</v>
      </c>
      <c r="Y287" s="13">
        <v>0</v>
      </c>
      <c r="Z287" s="13">
        <v>1</v>
      </c>
      <c r="AA287" s="13">
        <v>1</v>
      </c>
      <c r="AB287" s="13">
        <v>0</v>
      </c>
      <c r="AC287" s="13">
        <v>0</v>
      </c>
      <c r="AD287" s="13">
        <v>0</v>
      </c>
      <c r="AE287" s="13">
        <v>1</v>
      </c>
      <c r="AF287" s="13">
        <v>1</v>
      </c>
      <c r="AG287" s="13">
        <v>0</v>
      </c>
      <c r="AH287" s="13">
        <v>0</v>
      </c>
      <c r="AI287" s="13">
        <v>1</v>
      </c>
      <c r="AJ287" s="13">
        <v>1</v>
      </c>
      <c r="AK287" s="13">
        <v>0</v>
      </c>
      <c r="AL287" s="13">
        <v>0</v>
      </c>
      <c r="AM287" s="13">
        <v>0</v>
      </c>
      <c r="AN287" s="13">
        <v>0</v>
      </c>
      <c r="AO287" s="13">
        <v>0</v>
      </c>
      <c r="AP287" s="13">
        <v>1</v>
      </c>
      <c r="AQ287" s="13">
        <v>0</v>
      </c>
      <c r="AR287" s="13">
        <f>SUM(Tabella13[[#This Row],[Austria_personnel      ]:[UK_personnel           ]])</f>
        <v>9</v>
      </c>
      <c r="AS287" s="103" t="s">
        <v>457</v>
      </c>
      <c r="AT287" s="13">
        <v>0</v>
      </c>
      <c r="AU287" s="139" t="s">
        <v>183</v>
      </c>
      <c r="AV287" s="118" t="s">
        <v>173</v>
      </c>
      <c r="AW287" s="118" t="s">
        <v>173</v>
      </c>
      <c r="AX287" s="118" t="s">
        <v>173</v>
      </c>
      <c r="AY287" s="118" t="s">
        <v>173</v>
      </c>
      <c r="AZ287" s="126" t="s">
        <v>173</v>
      </c>
      <c r="BA287" s="118" t="s">
        <v>175</v>
      </c>
      <c r="BB287" s="118">
        <v>2</v>
      </c>
      <c r="BC287" s="118">
        <v>1</v>
      </c>
      <c r="BD287" s="118">
        <v>3</v>
      </c>
      <c r="BE287" s="118">
        <v>2</v>
      </c>
      <c r="BF287" s="117" t="s">
        <v>259</v>
      </c>
      <c r="BG287" s="131">
        <v>268</v>
      </c>
      <c r="BH287" s="118"/>
      <c r="BI287" s="118"/>
      <c r="BJ287" s="118"/>
      <c r="BK287" s="118"/>
      <c r="BL287" s="118">
        <v>372</v>
      </c>
      <c r="BM287" s="131" t="s">
        <v>177</v>
      </c>
      <c r="BN287" s="131" t="s">
        <v>191</v>
      </c>
      <c r="BO287" s="131" t="s">
        <v>187</v>
      </c>
      <c r="BP287" s="80">
        <v>2</v>
      </c>
      <c r="BQ287" s="80">
        <v>2</v>
      </c>
      <c r="BR287" s="80">
        <v>1</v>
      </c>
      <c r="BS287" s="80"/>
      <c r="BT287" s="80"/>
      <c r="BU287" s="55"/>
      <c r="BV287" s="47"/>
    </row>
    <row r="288" spans="1:74" ht="29" x14ac:dyDescent="0.35">
      <c r="A288" s="3" t="s">
        <v>161</v>
      </c>
      <c r="B288">
        <v>2008</v>
      </c>
      <c r="C288">
        <v>2025</v>
      </c>
      <c r="D288" t="s">
        <v>179</v>
      </c>
      <c r="E288">
        <v>2008</v>
      </c>
      <c r="F288">
        <v>198</v>
      </c>
      <c r="G288" t="s">
        <v>168</v>
      </c>
      <c r="H288">
        <v>25</v>
      </c>
      <c r="I288">
        <v>26</v>
      </c>
      <c r="J288" s="5">
        <v>0.92589999999999995</v>
      </c>
      <c r="K288">
        <v>1651</v>
      </c>
      <c r="L288" s="102" t="s">
        <v>405</v>
      </c>
      <c r="M288" s="34">
        <v>182</v>
      </c>
      <c r="N288" s="4"/>
      <c r="O288" s="4"/>
      <c r="Q288">
        <v>25</v>
      </c>
      <c r="R288">
        <v>21</v>
      </c>
      <c r="S288">
        <v>77</v>
      </c>
      <c r="T288">
        <v>0</v>
      </c>
      <c r="U288">
        <v>0</v>
      </c>
      <c r="V288">
        <v>29</v>
      </c>
      <c r="W288">
        <v>37</v>
      </c>
      <c r="X288">
        <v>8</v>
      </c>
      <c r="Y288">
        <v>75</v>
      </c>
      <c r="Z288">
        <v>188</v>
      </c>
      <c r="AA288">
        <v>118</v>
      </c>
      <c r="AB288">
        <v>38</v>
      </c>
      <c r="AC288">
        <v>62</v>
      </c>
      <c r="AD288">
        <v>18</v>
      </c>
      <c r="AE288">
        <v>7</v>
      </c>
      <c r="AF288">
        <v>6</v>
      </c>
      <c r="AG288">
        <v>1</v>
      </c>
      <c r="AH288">
        <v>2</v>
      </c>
      <c r="AI288">
        <v>36</v>
      </c>
      <c r="AJ288">
        <v>138</v>
      </c>
      <c r="AK288">
        <v>17</v>
      </c>
      <c r="AL288">
        <v>196</v>
      </c>
      <c r="AM288">
        <v>18</v>
      </c>
      <c r="AN288">
        <v>0</v>
      </c>
      <c r="AO288">
        <v>9</v>
      </c>
      <c r="AP288">
        <v>85</v>
      </c>
      <c r="AQ288">
        <v>90</v>
      </c>
      <c r="AS288" s="102"/>
      <c r="AT288">
        <v>0</v>
      </c>
      <c r="AU288" s="28" t="s">
        <v>196</v>
      </c>
      <c r="AV288" s="28" t="s">
        <v>174</v>
      </c>
      <c r="AW288" s="28" t="s">
        <v>174</v>
      </c>
      <c r="AX288" s="123" t="s">
        <v>174</v>
      </c>
      <c r="AY288" s="123" t="s">
        <v>173</v>
      </c>
      <c r="AZ288" s="123" t="s">
        <v>173</v>
      </c>
      <c r="BA288" s="30" t="s">
        <v>241</v>
      </c>
      <c r="BB288" s="28">
        <v>3</v>
      </c>
      <c r="BC288" s="28">
        <v>3</v>
      </c>
      <c r="BD288" s="28">
        <v>3</v>
      </c>
      <c r="BE288" s="28">
        <v>3</v>
      </c>
      <c r="BF288" s="28" t="s">
        <v>310</v>
      </c>
      <c r="BG288" s="31" t="s">
        <v>311</v>
      </c>
      <c r="BL288" s="28">
        <v>347</v>
      </c>
      <c r="BM288" s="31" t="s">
        <v>185</v>
      </c>
      <c r="BN288" s="31" t="s">
        <v>244</v>
      </c>
      <c r="BO288" s="31" t="s">
        <v>187</v>
      </c>
      <c r="BP288">
        <v>1574.268683</v>
      </c>
      <c r="BQ288">
        <v>1574.268683</v>
      </c>
      <c r="BR288" s="84">
        <v>8.24</v>
      </c>
      <c r="BS288" s="84"/>
      <c r="BT288" s="84"/>
      <c r="BU288" s="53"/>
      <c r="BV288" s="8"/>
    </row>
    <row r="289" spans="1:74" ht="29" x14ac:dyDescent="0.35">
      <c r="A289" s="3" t="s">
        <v>161</v>
      </c>
      <c r="B289">
        <v>2008</v>
      </c>
      <c r="C289">
        <v>2025</v>
      </c>
      <c r="D289" t="s">
        <v>179</v>
      </c>
      <c r="E289">
        <v>2009</v>
      </c>
      <c r="F289">
        <v>198</v>
      </c>
      <c r="G289" t="s">
        <v>168</v>
      </c>
      <c r="H289">
        <v>25</v>
      </c>
      <c r="J289" s="5">
        <v>0.92589999999999995</v>
      </c>
      <c r="K289">
        <v>1567</v>
      </c>
      <c r="L289" s="102" t="s">
        <v>405</v>
      </c>
      <c r="M289" s="34"/>
      <c r="N289" s="4"/>
      <c r="O289" s="4"/>
      <c r="R289"/>
      <c r="AS289" s="102"/>
      <c r="AT289">
        <v>0</v>
      </c>
      <c r="AU289" s="28" t="s">
        <v>196</v>
      </c>
      <c r="AV289" s="28" t="s">
        <v>174</v>
      </c>
      <c r="AW289" s="28" t="s">
        <v>174</v>
      </c>
      <c r="AX289" s="123" t="s">
        <v>174</v>
      </c>
      <c r="AY289" s="123" t="s">
        <v>173</v>
      </c>
      <c r="AZ289" s="123" t="s">
        <v>173</v>
      </c>
      <c r="BA289" s="30" t="s">
        <v>241</v>
      </c>
      <c r="BB289" s="28">
        <v>3</v>
      </c>
      <c r="BC289" s="28">
        <v>3</v>
      </c>
      <c r="BD289" s="28">
        <v>3</v>
      </c>
      <c r="BE289" s="28">
        <v>3</v>
      </c>
      <c r="BF289" s="28" t="s">
        <v>310</v>
      </c>
      <c r="BG289" s="31" t="s">
        <v>311</v>
      </c>
      <c r="BL289" s="28">
        <v>347</v>
      </c>
      <c r="BM289" s="31" t="s">
        <v>185</v>
      </c>
      <c r="BN289" s="31" t="s">
        <v>244</v>
      </c>
      <c r="BO289" s="31" t="s">
        <v>187</v>
      </c>
      <c r="BP289">
        <v>1574.268683</v>
      </c>
      <c r="BQ289">
        <v>1574.268683</v>
      </c>
      <c r="BR289" s="84">
        <v>102.94</v>
      </c>
      <c r="BS289" s="84"/>
      <c r="BT289" s="84"/>
      <c r="BU289" s="53"/>
      <c r="BV289" s="8"/>
    </row>
    <row r="290" spans="1:74" ht="29" x14ac:dyDescent="0.35">
      <c r="A290" s="3" t="s">
        <v>161</v>
      </c>
      <c r="B290">
        <v>2008</v>
      </c>
      <c r="C290">
        <v>2025</v>
      </c>
      <c r="D290" t="s">
        <v>179</v>
      </c>
      <c r="E290">
        <v>2010</v>
      </c>
      <c r="F290">
        <v>198</v>
      </c>
      <c r="G290" t="s">
        <v>168</v>
      </c>
      <c r="H290">
        <v>25</v>
      </c>
      <c r="J290" s="5">
        <v>0.92589999999999995</v>
      </c>
      <c r="K290">
        <v>1650</v>
      </c>
      <c r="L290" s="102" t="s">
        <v>405</v>
      </c>
      <c r="M290" s="34"/>
      <c r="N290" s="4"/>
      <c r="O290" s="4"/>
      <c r="R290"/>
      <c r="AS290" s="102"/>
      <c r="AT290">
        <v>0</v>
      </c>
      <c r="AU290" s="28" t="s">
        <v>196</v>
      </c>
      <c r="AV290" s="28" t="s">
        <v>174</v>
      </c>
      <c r="AW290" s="28" t="s">
        <v>174</v>
      </c>
      <c r="AX290" s="123" t="s">
        <v>174</v>
      </c>
      <c r="AY290" s="123" t="s">
        <v>173</v>
      </c>
      <c r="AZ290" s="123" t="s">
        <v>173</v>
      </c>
      <c r="BA290" s="30" t="s">
        <v>241</v>
      </c>
      <c r="BB290" s="28">
        <v>3</v>
      </c>
      <c r="BC290" s="28">
        <v>3</v>
      </c>
      <c r="BD290" s="28">
        <v>3</v>
      </c>
      <c r="BE290" s="28">
        <v>3</v>
      </c>
      <c r="BF290" s="28" t="s">
        <v>310</v>
      </c>
      <c r="BG290" s="31" t="s">
        <v>311</v>
      </c>
      <c r="BL290" s="28">
        <v>347</v>
      </c>
      <c r="BM290" s="31" t="s">
        <v>185</v>
      </c>
      <c r="BN290" s="31" t="s">
        <v>244</v>
      </c>
      <c r="BO290" s="31" t="s">
        <v>187</v>
      </c>
      <c r="BP290">
        <v>1574.268683</v>
      </c>
      <c r="BQ290">
        <v>1574.268683</v>
      </c>
      <c r="BR290" s="84">
        <v>102.94</v>
      </c>
      <c r="BS290" s="84"/>
      <c r="BT290" s="84"/>
      <c r="BU290" s="53"/>
      <c r="BV290" s="8"/>
    </row>
    <row r="291" spans="1:74" ht="29" x14ac:dyDescent="0.35">
      <c r="A291" s="3" t="s">
        <v>161</v>
      </c>
      <c r="B291">
        <v>2008</v>
      </c>
      <c r="C291">
        <v>2025</v>
      </c>
      <c r="D291" t="s">
        <v>179</v>
      </c>
      <c r="E291">
        <v>2011</v>
      </c>
      <c r="F291">
        <v>198</v>
      </c>
      <c r="G291" t="s">
        <v>168</v>
      </c>
      <c r="H291">
        <v>25</v>
      </c>
      <c r="J291" s="5">
        <v>0.92589999999999995</v>
      </c>
      <c r="K291">
        <v>1361</v>
      </c>
      <c r="L291" s="102" t="s">
        <v>405</v>
      </c>
      <c r="M291" s="34"/>
      <c r="N291" s="4"/>
      <c r="O291" s="4"/>
      <c r="R291"/>
      <c r="AS291" s="102"/>
      <c r="AT291">
        <v>0</v>
      </c>
      <c r="AU291" s="28" t="s">
        <v>196</v>
      </c>
      <c r="AV291" s="28" t="s">
        <v>174</v>
      </c>
      <c r="AW291" s="28" t="s">
        <v>174</v>
      </c>
      <c r="AX291" s="123" t="s">
        <v>174</v>
      </c>
      <c r="AY291" s="123" t="s">
        <v>173</v>
      </c>
      <c r="AZ291" s="123" t="s">
        <v>173</v>
      </c>
      <c r="BA291" s="30" t="s">
        <v>241</v>
      </c>
      <c r="BB291" s="28">
        <v>3</v>
      </c>
      <c r="BC291" s="28">
        <v>3</v>
      </c>
      <c r="BD291" s="28">
        <v>3</v>
      </c>
      <c r="BE291" s="28">
        <v>3</v>
      </c>
      <c r="BF291" s="28" t="s">
        <v>310</v>
      </c>
      <c r="BG291" s="31" t="s">
        <v>311</v>
      </c>
      <c r="BL291" s="28">
        <v>347</v>
      </c>
      <c r="BM291" s="31" t="s">
        <v>185</v>
      </c>
      <c r="BN291" s="31" t="s">
        <v>244</v>
      </c>
      <c r="BO291" s="31" t="s">
        <v>187</v>
      </c>
      <c r="BP291">
        <v>1574.268683</v>
      </c>
      <c r="BQ291">
        <v>1574.268683</v>
      </c>
      <c r="BR291" s="84">
        <v>102.94</v>
      </c>
      <c r="BS291" s="84"/>
      <c r="BT291" s="84"/>
      <c r="BU291" s="53"/>
      <c r="BV291" s="8"/>
    </row>
    <row r="292" spans="1:74" ht="29" x14ac:dyDescent="0.35">
      <c r="A292" s="3" t="s">
        <v>161</v>
      </c>
      <c r="B292">
        <v>2008</v>
      </c>
      <c r="C292">
        <v>2025</v>
      </c>
      <c r="D292" t="s">
        <v>179</v>
      </c>
      <c r="E292">
        <v>2012</v>
      </c>
      <c r="F292">
        <v>198</v>
      </c>
      <c r="G292" t="s">
        <v>168</v>
      </c>
      <c r="H292">
        <v>25</v>
      </c>
      <c r="J292" s="5">
        <v>0.92589999999999995</v>
      </c>
      <c r="K292">
        <v>1142</v>
      </c>
      <c r="L292" s="102" t="s">
        <v>405</v>
      </c>
      <c r="M292" s="34"/>
      <c r="N292" s="4"/>
      <c r="O292" s="4"/>
      <c r="R292"/>
      <c r="AS292" s="102"/>
      <c r="AT292">
        <v>0</v>
      </c>
      <c r="AU292" s="28" t="s">
        <v>196</v>
      </c>
      <c r="AV292" s="28" t="s">
        <v>174</v>
      </c>
      <c r="AW292" s="28" t="s">
        <v>174</v>
      </c>
      <c r="AX292" s="123" t="s">
        <v>174</v>
      </c>
      <c r="AY292" s="123" t="s">
        <v>173</v>
      </c>
      <c r="AZ292" s="123" t="s">
        <v>173</v>
      </c>
      <c r="BA292" s="30" t="s">
        <v>241</v>
      </c>
      <c r="BB292" s="28">
        <v>3</v>
      </c>
      <c r="BC292" s="28">
        <v>3</v>
      </c>
      <c r="BD292" s="28">
        <v>3</v>
      </c>
      <c r="BE292" s="28">
        <v>3</v>
      </c>
      <c r="BF292" s="28" t="s">
        <v>310</v>
      </c>
      <c r="BG292" s="31" t="s">
        <v>311</v>
      </c>
      <c r="BL292" s="28">
        <v>347</v>
      </c>
      <c r="BM292" s="31" t="s">
        <v>185</v>
      </c>
      <c r="BN292" s="31" t="s">
        <v>244</v>
      </c>
      <c r="BO292" s="31" t="s">
        <v>187</v>
      </c>
      <c r="BP292">
        <v>1574.268683</v>
      </c>
      <c r="BQ292">
        <v>1574.268683</v>
      </c>
      <c r="BR292" s="84">
        <v>102.94</v>
      </c>
      <c r="BS292" s="84"/>
      <c r="BT292" s="84"/>
      <c r="BU292" s="53"/>
      <c r="BV292" s="8"/>
    </row>
    <row r="293" spans="1:74" ht="29" x14ac:dyDescent="0.35">
      <c r="A293" s="3" t="s">
        <v>161</v>
      </c>
      <c r="B293">
        <v>2008</v>
      </c>
      <c r="C293">
        <v>2025</v>
      </c>
      <c r="D293" t="s">
        <v>179</v>
      </c>
      <c r="E293">
        <v>2013</v>
      </c>
      <c r="F293">
        <v>198</v>
      </c>
      <c r="G293" t="s">
        <v>168</v>
      </c>
      <c r="H293">
        <v>25</v>
      </c>
      <c r="J293" s="5">
        <v>0.92589999999999995</v>
      </c>
      <c r="K293">
        <v>1109</v>
      </c>
      <c r="L293" s="102" t="s">
        <v>405</v>
      </c>
      <c r="M293" s="34"/>
      <c r="N293" s="4"/>
      <c r="O293" s="4"/>
      <c r="R293"/>
      <c r="AS293" s="102"/>
      <c r="AT293">
        <v>0</v>
      </c>
      <c r="AU293" s="28" t="s">
        <v>196</v>
      </c>
      <c r="AV293" s="28" t="s">
        <v>174</v>
      </c>
      <c r="AW293" s="28" t="s">
        <v>174</v>
      </c>
      <c r="AX293" s="123" t="s">
        <v>174</v>
      </c>
      <c r="AY293" s="123" t="s">
        <v>173</v>
      </c>
      <c r="AZ293" s="123" t="s">
        <v>173</v>
      </c>
      <c r="BA293" s="30" t="s">
        <v>241</v>
      </c>
      <c r="BB293" s="28">
        <v>3</v>
      </c>
      <c r="BC293" s="28">
        <v>3</v>
      </c>
      <c r="BD293" s="28">
        <v>3</v>
      </c>
      <c r="BE293" s="28">
        <v>3</v>
      </c>
      <c r="BF293" s="28" t="s">
        <v>310</v>
      </c>
      <c r="BG293" s="31" t="s">
        <v>311</v>
      </c>
      <c r="BL293" s="28">
        <v>347</v>
      </c>
      <c r="BM293" s="31" t="s">
        <v>185</v>
      </c>
      <c r="BN293" s="31" t="s">
        <v>244</v>
      </c>
      <c r="BO293" s="31" t="s">
        <v>187</v>
      </c>
      <c r="BP293">
        <v>1574.268683</v>
      </c>
      <c r="BQ293">
        <v>1574.268683</v>
      </c>
      <c r="BR293" s="84">
        <v>102.94</v>
      </c>
      <c r="BS293" s="84"/>
      <c r="BT293" s="84"/>
      <c r="BU293" s="53"/>
      <c r="BV293" s="8"/>
    </row>
    <row r="294" spans="1:74" ht="29" x14ac:dyDescent="0.35">
      <c r="A294" s="3" t="s">
        <v>161</v>
      </c>
      <c r="B294">
        <v>2008</v>
      </c>
      <c r="C294">
        <v>2025</v>
      </c>
      <c r="D294" t="s">
        <v>179</v>
      </c>
      <c r="E294">
        <v>2014</v>
      </c>
      <c r="F294">
        <v>198</v>
      </c>
      <c r="G294" t="s">
        <v>168</v>
      </c>
      <c r="H294">
        <v>25</v>
      </c>
      <c r="J294" s="5">
        <v>0.92589999999999995</v>
      </c>
      <c r="K294">
        <v>688</v>
      </c>
      <c r="L294" s="102" t="s">
        <v>405</v>
      </c>
      <c r="M294" s="34"/>
      <c r="N294" s="4"/>
      <c r="O294" s="4"/>
      <c r="R294"/>
      <c r="AQ294">
        <v>40</v>
      </c>
      <c r="AS294" s="102"/>
      <c r="AT294">
        <v>0</v>
      </c>
      <c r="AU294" s="28" t="s">
        <v>196</v>
      </c>
      <c r="AV294" s="28" t="s">
        <v>174</v>
      </c>
      <c r="AW294" s="28" t="s">
        <v>174</v>
      </c>
      <c r="AX294" s="123" t="s">
        <v>174</v>
      </c>
      <c r="AY294" s="123" t="s">
        <v>173</v>
      </c>
      <c r="AZ294" s="123" t="s">
        <v>173</v>
      </c>
      <c r="BA294" s="30" t="s">
        <v>241</v>
      </c>
      <c r="BB294" s="28">
        <v>3</v>
      </c>
      <c r="BC294" s="28">
        <v>2</v>
      </c>
      <c r="BD294" s="28">
        <v>3</v>
      </c>
      <c r="BE294" s="28">
        <v>2.67</v>
      </c>
      <c r="BF294" s="28" t="s">
        <v>310</v>
      </c>
      <c r="BG294" s="31" t="s">
        <v>311</v>
      </c>
      <c r="BL294" s="28">
        <v>347</v>
      </c>
      <c r="BM294" s="31" t="s">
        <v>185</v>
      </c>
      <c r="BN294" s="31" t="s">
        <v>244</v>
      </c>
      <c r="BO294" s="31" t="s">
        <v>187</v>
      </c>
      <c r="BP294">
        <v>1574.268683</v>
      </c>
      <c r="BQ294">
        <v>1574.268683</v>
      </c>
      <c r="BR294" s="84">
        <v>102.94</v>
      </c>
      <c r="BS294" s="84"/>
      <c r="BT294" s="84"/>
      <c r="BU294" s="53"/>
      <c r="BV294" s="8"/>
    </row>
    <row r="295" spans="1:74" ht="29" x14ac:dyDescent="0.35">
      <c r="A295" s="3" t="s">
        <v>161</v>
      </c>
      <c r="B295">
        <v>2008</v>
      </c>
      <c r="C295">
        <v>2025</v>
      </c>
      <c r="D295" t="s">
        <v>179</v>
      </c>
      <c r="E295">
        <v>2015</v>
      </c>
      <c r="F295">
        <v>198</v>
      </c>
      <c r="G295" t="s">
        <v>168</v>
      </c>
      <c r="H295">
        <v>25</v>
      </c>
      <c r="J295" s="5">
        <v>0.92589999999999995</v>
      </c>
      <c r="K295">
        <v>702</v>
      </c>
      <c r="L295" s="102" t="s">
        <v>386</v>
      </c>
      <c r="M295" s="34"/>
      <c r="N295" s="4"/>
      <c r="O295" s="4"/>
      <c r="R295"/>
      <c r="AR295">
        <v>675</v>
      </c>
      <c r="AS295" s="102" t="s">
        <v>386</v>
      </c>
      <c r="AT295">
        <v>0</v>
      </c>
      <c r="AU295" s="28" t="s">
        <v>196</v>
      </c>
      <c r="AV295" s="28" t="s">
        <v>174</v>
      </c>
      <c r="AW295" s="28" t="s">
        <v>174</v>
      </c>
      <c r="AX295" s="123" t="s">
        <v>174</v>
      </c>
      <c r="AY295" s="123" t="s">
        <v>173</v>
      </c>
      <c r="AZ295" s="123" t="s">
        <v>173</v>
      </c>
      <c r="BA295" s="30" t="s">
        <v>241</v>
      </c>
      <c r="BB295" s="28">
        <v>3</v>
      </c>
      <c r="BC295" s="28">
        <v>2</v>
      </c>
      <c r="BD295" s="28">
        <v>3</v>
      </c>
      <c r="BE295" s="28">
        <v>2.67</v>
      </c>
      <c r="BF295" s="28" t="s">
        <v>310</v>
      </c>
      <c r="BG295" s="31" t="s">
        <v>311</v>
      </c>
      <c r="BL295" s="28">
        <v>347</v>
      </c>
      <c r="BM295" s="31" t="s">
        <v>185</v>
      </c>
      <c r="BN295" s="31" t="s">
        <v>244</v>
      </c>
      <c r="BO295" s="31" t="s">
        <v>187</v>
      </c>
      <c r="BP295">
        <v>1574.268683</v>
      </c>
      <c r="BQ295">
        <v>1574.268683</v>
      </c>
      <c r="BR295" s="84">
        <v>102.94</v>
      </c>
      <c r="BS295" s="84"/>
      <c r="BT295" s="84"/>
      <c r="BU295" s="53"/>
      <c r="BV295" s="8"/>
    </row>
    <row r="296" spans="1:74" ht="29" x14ac:dyDescent="0.35">
      <c r="A296" s="3" t="s">
        <v>161</v>
      </c>
      <c r="B296">
        <v>2008</v>
      </c>
      <c r="C296">
        <v>2025</v>
      </c>
      <c r="D296" t="s">
        <v>179</v>
      </c>
      <c r="E296">
        <v>2016</v>
      </c>
      <c r="F296">
        <v>198</v>
      </c>
      <c r="G296" t="s">
        <v>168</v>
      </c>
      <c r="H296">
        <v>25</v>
      </c>
      <c r="J296" s="5">
        <v>0.92589999999999995</v>
      </c>
      <c r="K296">
        <v>411</v>
      </c>
      <c r="L296" s="102" t="s">
        <v>368</v>
      </c>
      <c r="M296" s="34"/>
      <c r="N296" s="4"/>
      <c r="O296" s="4"/>
      <c r="R296"/>
      <c r="AR296">
        <v>400</v>
      </c>
      <c r="AS296" s="102" t="s">
        <v>368</v>
      </c>
      <c r="AT296">
        <v>0</v>
      </c>
      <c r="AU296" s="28" t="s">
        <v>196</v>
      </c>
      <c r="AV296" s="28" t="s">
        <v>174</v>
      </c>
      <c r="AW296" s="28" t="s">
        <v>174</v>
      </c>
      <c r="AX296" s="123" t="s">
        <v>174</v>
      </c>
      <c r="AY296" s="123" t="s">
        <v>173</v>
      </c>
      <c r="AZ296" s="123" t="s">
        <v>173</v>
      </c>
      <c r="BA296" s="30" t="s">
        <v>241</v>
      </c>
      <c r="BB296" s="28">
        <v>3</v>
      </c>
      <c r="BC296" s="28">
        <v>2</v>
      </c>
      <c r="BD296" s="28">
        <v>3</v>
      </c>
      <c r="BE296" s="28">
        <v>2.67</v>
      </c>
      <c r="BF296" s="28" t="s">
        <v>310</v>
      </c>
      <c r="BG296" s="31" t="s">
        <v>311</v>
      </c>
      <c r="BL296" s="28">
        <v>347</v>
      </c>
      <c r="BM296" s="31" t="s">
        <v>185</v>
      </c>
      <c r="BN296" s="31" t="s">
        <v>244</v>
      </c>
      <c r="BO296" s="31" t="s">
        <v>187</v>
      </c>
      <c r="BP296">
        <v>1574.268683</v>
      </c>
      <c r="BQ296">
        <v>1574.268683</v>
      </c>
      <c r="BR296" s="84">
        <v>102.94</v>
      </c>
      <c r="BS296" s="84"/>
      <c r="BT296" s="84"/>
      <c r="BU296" s="53"/>
      <c r="BV296" s="8"/>
    </row>
    <row r="297" spans="1:74" ht="29" x14ac:dyDescent="0.35">
      <c r="A297" s="3" t="s">
        <v>161</v>
      </c>
      <c r="B297">
        <v>2008</v>
      </c>
      <c r="C297">
        <v>2025</v>
      </c>
      <c r="D297" t="s">
        <v>179</v>
      </c>
      <c r="E297">
        <v>2017</v>
      </c>
      <c r="F297">
        <v>198</v>
      </c>
      <c r="G297" t="s">
        <v>168</v>
      </c>
      <c r="H297">
        <v>25</v>
      </c>
      <c r="J297" s="5">
        <v>0.92589999999999995</v>
      </c>
      <c r="K297">
        <v>419</v>
      </c>
      <c r="L297" s="102" t="s">
        <v>369</v>
      </c>
      <c r="M297" s="34"/>
      <c r="N297" s="4"/>
      <c r="O297" s="4"/>
      <c r="R297"/>
      <c r="AR297">
        <v>406</v>
      </c>
      <c r="AS297" s="102" t="s">
        <v>369</v>
      </c>
      <c r="AT297">
        <v>0</v>
      </c>
      <c r="AU297" s="28" t="s">
        <v>196</v>
      </c>
      <c r="AV297" s="28" t="s">
        <v>174</v>
      </c>
      <c r="AW297" s="28" t="s">
        <v>174</v>
      </c>
      <c r="AX297" s="123" t="s">
        <v>174</v>
      </c>
      <c r="AY297" s="123" t="s">
        <v>173</v>
      </c>
      <c r="AZ297" s="123" t="s">
        <v>173</v>
      </c>
      <c r="BA297" s="30" t="s">
        <v>241</v>
      </c>
      <c r="BB297" s="28">
        <v>3</v>
      </c>
      <c r="BC297" s="28">
        <v>2</v>
      </c>
      <c r="BD297" s="28">
        <v>3</v>
      </c>
      <c r="BE297" s="28">
        <v>2.67</v>
      </c>
      <c r="BF297" s="28" t="s">
        <v>310</v>
      </c>
      <c r="BG297" s="31" t="s">
        <v>311</v>
      </c>
      <c r="BL297" s="28">
        <v>347</v>
      </c>
      <c r="BM297" s="31" t="s">
        <v>185</v>
      </c>
      <c r="BN297" s="31" t="s">
        <v>244</v>
      </c>
      <c r="BO297" s="31" t="s">
        <v>187</v>
      </c>
      <c r="BP297">
        <v>1574.268683</v>
      </c>
      <c r="BQ297">
        <v>1574.268683</v>
      </c>
      <c r="BR297" s="84">
        <v>102.94</v>
      </c>
      <c r="BS297" s="84"/>
      <c r="BT297" s="84"/>
      <c r="BU297" s="53"/>
      <c r="BV297" s="8"/>
    </row>
    <row r="298" spans="1:74" ht="43.5" x14ac:dyDescent="0.35">
      <c r="A298" s="3" t="s">
        <v>161</v>
      </c>
      <c r="B298">
        <v>2008</v>
      </c>
      <c r="C298">
        <v>2025</v>
      </c>
      <c r="D298" t="s">
        <v>179</v>
      </c>
      <c r="E298">
        <v>2018</v>
      </c>
      <c r="F298">
        <v>198</v>
      </c>
      <c r="G298" t="s">
        <v>168</v>
      </c>
      <c r="H298">
        <v>25</v>
      </c>
      <c r="I298" s="52">
        <v>28</v>
      </c>
      <c r="J298" s="5">
        <v>0.92589999999999995</v>
      </c>
      <c r="K298">
        <v>503</v>
      </c>
      <c r="L298" s="102" t="s">
        <v>449</v>
      </c>
      <c r="M298" s="34"/>
      <c r="N298" s="4"/>
      <c r="O298" s="4"/>
      <c r="R298"/>
      <c r="AS298" s="102"/>
      <c r="AT298">
        <v>0</v>
      </c>
      <c r="AU298" s="28" t="s">
        <v>196</v>
      </c>
      <c r="AV298" s="28" t="s">
        <v>174</v>
      </c>
      <c r="AW298" s="28" t="s">
        <v>174</v>
      </c>
      <c r="AX298" s="123" t="s">
        <v>174</v>
      </c>
      <c r="AY298" s="123" t="s">
        <v>173</v>
      </c>
      <c r="AZ298" s="123" t="s">
        <v>173</v>
      </c>
      <c r="BA298" s="30" t="s">
        <v>241</v>
      </c>
      <c r="BB298" s="28">
        <v>3</v>
      </c>
      <c r="BC298" s="28">
        <v>2</v>
      </c>
      <c r="BD298" s="28">
        <v>3</v>
      </c>
      <c r="BE298" s="28">
        <v>2.67</v>
      </c>
      <c r="BF298" s="28" t="s">
        <v>310</v>
      </c>
      <c r="BG298" s="31" t="s">
        <v>311</v>
      </c>
      <c r="BL298" s="28">
        <v>347</v>
      </c>
      <c r="BM298" s="31" t="s">
        <v>185</v>
      </c>
      <c r="BN298" s="31" t="s">
        <v>244</v>
      </c>
      <c r="BO298" s="31" t="s">
        <v>187</v>
      </c>
      <c r="BP298">
        <v>1574.268683</v>
      </c>
      <c r="BQ298">
        <v>1574.268683</v>
      </c>
      <c r="BR298" s="84">
        <v>102.94</v>
      </c>
      <c r="BS298" s="84"/>
      <c r="BT298" s="84"/>
      <c r="BU298" s="53"/>
      <c r="BV298" s="8"/>
    </row>
    <row r="299" spans="1:74" ht="29" x14ac:dyDescent="0.35">
      <c r="A299" s="3" t="s">
        <v>161</v>
      </c>
      <c r="B299">
        <v>2008</v>
      </c>
      <c r="C299">
        <v>2025</v>
      </c>
      <c r="D299" t="s">
        <v>179</v>
      </c>
      <c r="E299">
        <v>2019</v>
      </c>
      <c r="F299">
        <v>198</v>
      </c>
      <c r="G299" t="s">
        <v>168</v>
      </c>
      <c r="H299">
        <v>25</v>
      </c>
      <c r="I299" s="52">
        <v>28</v>
      </c>
      <c r="J299" s="5">
        <v>0.92589999999999995</v>
      </c>
      <c r="K299">
        <v>503</v>
      </c>
      <c r="L299" s="102" t="s">
        <v>458</v>
      </c>
      <c r="M299" s="34"/>
      <c r="N299" s="4"/>
      <c r="O299" s="4"/>
      <c r="R299"/>
      <c r="AI299">
        <v>15</v>
      </c>
      <c r="AS299" s="102"/>
      <c r="AT299">
        <v>0</v>
      </c>
      <c r="AU299" s="28" t="s">
        <v>196</v>
      </c>
      <c r="AV299" s="28" t="s">
        <v>174</v>
      </c>
      <c r="AW299" s="28" t="s">
        <v>174</v>
      </c>
      <c r="AX299" s="123" t="s">
        <v>174</v>
      </c>
      <c r="AY299" s="123" t="s">
        <v>173</v>
      </c>
      <c r="AZ299" s="123" t="s">
        <v>173</v>
      </c>
      <c r="BA299" s="30" t="s">
        <v>241</v>
      </c>
      <c r="BB299" s="28">
        <v>3</v>
      </c>
      <c r="BC299" s="28">
        <v>2</v>
      </c>
      <c r="BD299" s="28">
        <v>3</v>
      </c>
      <c r="BE299" s="28">
        <v>2.67</v>
      </c>
      <c r="BF299" s="28" t="s">
        <v>310</v>
      </c>
      <c r="BG299" s="31" t="s">
        <v>311</v>
      </c>
      <c r="BL299" s="28">
        <v>347</v>
      </c>
      <c r="BM299" s="31" t="s">
        <v>185</v>
      </c>
      <c r="BN299" s="31" t="s">
        <v>244</v>
      </c>
      <c r="BO299" s="31" t="s">
        <v>187</v>
      </c>
      <c r="BP299">
        <v>1574.268683</v>
      </c>
      <c r="BQ299">
        <v>1574.268683</v>
      </c>
      <c r="BR299" s="84">
        <v>102.94</v>
      </c>
      <c r="BS299" s="84"/>
      <c r="BT299" s="84"/>
      <c r="BU299" s="53"/>
      <c r="BV299" s="8"/>
    </row>
    <row r="300" spans="1:74" ht="29" x14ac:dyDescent="0.35">
      <c r="A300" s="3" t="s">
        <v>161</v>
      </c>
      <c r="B300">
        <v>2008</v>
      </c>
      <c r="C300">
        <v>2025</v>
      </c>
      <c r="D300" t="s">
        <v>179</v>
      </c>
      <c r="E300">
        <v>2020</v>
      </c>
      <c r="F300">
        <v>198</v>
      </c>
      <c r="G300" t="s">
        <v>168</v>
      </c>
      <c r="H300">
        <v>25</v>
      </c>
      <c r="I300" s="52">
        <v>28</v>
      </c>
      <c r="J300" s="5">
        <v>0.92589999999999995</v>
      </c>
      <c r="K300" s="34">
        <v>503</v>
      </c>
      <c r="L300" s="102"/>
      <c r="M300" s="34"/>
      <c r="N300" s="4"/>
      <c r="O300" s="4"/>
      <c r="R300"/>
      <c r="AS300" s="102"/>
      <c r="AT300">
        <v>0</v>
      </c>
      <c r="AU300" s="28" t="s">
        <v>196</v>
      </c>
      <c r="AV300" s="28" t="s">
        <v>174</v>
      </c>
      <c r="AW300" s="28" t="s">
        <v>174</v>
      </c>
      <c r="AX300" s="123" t="s">
        <v>174</v>
      </c>
      <c r="AY300" s="123" t="s">
        <v>173</v>
      </c>
      <c r="AZ300" s="123" t="s">
        <v>173</v>
      </c>
      <c r="BA300" s="30" t="s">
        <v>241</v>
      </c>
      <c r="BB300" s="28">
        <v>3</v>
      </c>
      <c r="BC300" s="28">
        <v>2</v>
      </c>
      <c r="BD300" s="28">
        <v>3</v>
      </c>
      <c r="BE300" s="28">
        <v>2.67</v>
      </c>
      <c r="BF300" s="28" t="s">
        <v>310</v>
      </c>
      <c r="BG300" s="31" t="s">
        <v>311</v>
      </c>
      <c r="BL300" s="28">
        <v>347</v>
      </c>
      <c r="BM300" s="31" t="s">
        <v>185</v>
      </c>
      <c r="BN300" s="31" t="s">
        <v>244</v>
      </c>
      <c r="BO300" s="31" t="s">
        <v>187</v>
      </c>
      <c r="BP300">
        <v>1574.268683</v>
      </c>
      <c r="BQ300">
        <v>1574.268683</v>
      </c>
      <c r="BR300" s="84">
        <v>102.94</v>
      </c>
      <c r="BS300" s="84"/>
      <c r="BT300" s="84"/>
      <c r="BU300" s="53"/>
      <c r="BV300" s="8"/>
    </row>
    <row r="301" spans="1:74" ht="43.5" x14ac:dyDescent="0.35">
      <c r="A301" s="3" t="s">
        <v>161</v>
      </c>
      <c r="B301">
        <v>2008</v>
      </c>
      <c r="C301">
        <v>2025</v>
      </c>
      <c r="D301" t="s">
        <v>179</v>
      </c>
      <c r="E301">
        <v>2021</v>
      </c>
      <c r="F301">
        <v>198</v>
      </c>
      <c r="G301" t="s">
        <v>168</v>
      </c>
      <c r="H301">
        <v>25</v>
      </c>
      <c r="J301" s="5">
        <v>0.92589999999999995</v>
      </c>
      <c r="K301">
        <v>450</v>
      </c>
      <c r="L301" s="109" t="s">
        <v>459</v>
      </c>
      <c r="M301" s="34"/>
      <c r="N301" s="149"/>
      <c r="O301" s="149"/>
      <c r="R301"/>
      <c r="AS301" s="102"/>
      <c r="AT301">
        <v>0</v>
      </c>
      <c r="AU301" s="28" t="s">
        <v>196</v>
      </c>
      <c r="AV301" s="28" t="s">
        <v>174</v>
      </c>
      <c r="AW301" s="28" t="s">
        <v>174</v>
      </c>
      <c r="AX301" s="123" t="s">
        <v>174</v>
      </c>
      <c r="AY301" s="123" t="s">
        <v>173</v>
      </c>
      <c r="AZ301" s="123" t="s">
        <v>173</v>
      </c>
      <c r="BA301" s="30"/>
      <c r="BF301" s="28" t="s">
        <v>310</v>
      </c>
      <c r="BG301" s="31" t="s">
        <v>311</v>
      </c>
      <c r="BL301" s="28">
        <v>347</v>
      </c>
      <c r="BM301" s="31" t="s">
        <v>185</v>
      </c>
      <c r="BN301" s="31" t="s">
        <v>244</v>
      </c>
      <c r="BO301" s="31" t="s">
        <v>187</v>
      </c>
      <c r="BP301">
        <v>1574.268683</v>
      </c>
      <c r="BQ301">
        <v>1574.268683</v>
      </c>
      <c r="BR301" s="84">
        <v>102.94</v>
      </c>
      <c r="BS301" s="84"/>
      <c r="BT301" s="84"/>
      <c r="BU301" s="53" t="s">
        <v>460</v>
      </c>
      <c r="BV301" s="8"/>
    </row>
    <row r="302" spans="1:74" ht="29" x14ac:dyDescent="0.4">
      <c r="A302" s="3" t="s">
        <v>161</v>
      </c>
      <c r="B302">
        <v>2008</v>
      </c>
      <c r="C302">
        <v>2025</v>
      </c>
      <c r="D302" t="s">
        <v>179</v>
      </c>
      <c r="E302" s="160">
        <v>2022</v>
      </c>
      <c r="F302">
        <v>198</v>
      </c>
      <c r="G302" t="s">
        <v>168</v>
      </c>
      <c r="H302">
        <v>25</v>
      </c>
      <c r="I302" s="160"/>
      <c r="J302" s="52"/>
      <c r="L302" s="109"/>
      <c r="N302" s="149"/>
      <c r="O302" s="149"/>
      <c r="R302"/>
      <c r="AS302" s="4"/>
      <c r="AT302"/>
      <c r="AU302" s="162"/>
      <c r="AV302" s="160"/>
      <c r="AW302" s="160"/>
      <c r="AX302" s="192"/>
      <c r="AY302" s="192"/>
      <c r="AZ302" s="192"/>
      <c r="BA302" s="6"/>
      <c r="BB302"/>
      <c r="BC302"/>
      <c r="BD302"/>
      <c r="BE302"/>
      <c r="BL302"/>
      <c r="BM302" s="31"/>
      <c r="BN302" s="31"/>
      <c r="BO302" s="8"/>
      <c r="BP302">
        <v>1574.268683</v>
      </c>
      <c r="BQ302">
        <v>1574.268683</v>
      </c>
      <c r="BR302" s="84">
        <v>102.94</v>
      </c>
      <c r="BS302" s="200"/>
      <c r="BT302" s="200"/>
      <c r="BU302" s="53"/>
      <c r="BV302" s="8"/>
    </row>
    <row r="303" spans="1:74" ht="29" x14ac:dyDescent="0.4">
      <c r="A303" s="3" t="s">
        <v>161</v>
      </c>
      <c r="B303">
        <v>2008</v>
      </c>
      <c r="C303">
        <v>2025</v>
      </c>
      <c r="D303" t="s">
        <v>179</v>
      </c>
      <c r="E303" s="160">
        <v>2023</v>
      </c>
      <c r="F303">
        <v>198</v>
      </c>
      <c r="G303" t="s">
        <v>168</v>
      </c>
      <c r="H303">
        <v>25</v>
      </c>
      <c r="I303" s="160"/>
      <c r="J303" s="52"/>
      <c r="L303" s="109"/>
      <c r="N303" s="149"/>
      <c r="O303" s="149"/>
      <c r="R303"/>
      <c r="AS303" s="4"/>
      <c r="AT303"/>
      <c r="AU303" s="162"/>
      <c r="AV303" s="160"/>
      <c r="AW303" s="160"/>
      <c r="AX303" s="192"/>
      <c r="AY303" s="192"/>
      <c r="AZ303" s="192"/>
      <c r="BA303" s="6"/>
      <c r="BB303"/>
      <c r="BC303"/>
      <c r="BD303"/>
      <c r="BE303"/>
      <c r="BL303"/>
      <c r="BM303" s="31"/>
      <c r="BN303" s="31"/>
      <c r="BO303" s="8"/>
      <c r="BP303">
        <v>1574.268683</v>
      </c>
      <c r="BQ303">
        <v>1574.268683</v>
      </c>
      <c r="BR303" s="84">
        <v>102.94</v>
      </c>
      <c r="BS303" s="200"/>
      <c r="BT303" s="200"/>
      <c r="BU303" s="53"/>
      <c r="BV303" s="8"/>
    </row>
    <row r="304" spans="1:74" ht="29" x14ac:dyDescent="0.4">
      <c r="A304" s="3" t="s">
        <v>161</v>
      </c>
      <c r="B304">
        <v>2008</v>
      </c>
      <c r="C304">
        <v>2025</v>
      </c>
      <c r="D304" t="s">
        <v>179</v>
      </c>
      <c r="E304" s="160">
        <v>2024</v>
      </c>
      <c r="F304">
        <v>198</v>
      </c>
      <c r="G304" t="s">
        <v>168</v>
      </c>
      <c r="H304">
        <v>25</v>
      </c>
      <c r="I304" s="160"/>
      <c r="J304" s="52"/>
      <c r="L304" s="109"/>
      <c r="N304" s="149"/>
      <c r="O304" s="149"/>
      <c r="R304"/>
      <c r="AS304" s="4"/>
      <c r="AT304"/>
      <c r="AU304" s="162"/>
      <c r="AV304" s="160"/>
      <c r="AW304" s="160"/>
      <c r="AX304" s="192"/>
      <c r="AY304" s="192"/>
      <c r="AZ304" s="192"/>
      <c r="BA304" s="6"/>
      <c r="BB304"/>
      <c r="BC304"/>
      <c r="BD304"/>
      <c r="BE304"/>
      <c r="BL304"/>
      <c r="BM304" s="31"/>
      <c r="BN304" s="31"/>
      <c r="BO304" s="8"/>
      <c r="BP304">
        <v>1574.268683</v>
      </c>
      <c r="BQ304">
        <v>1574.268683</v>
      </c>
      <c r="BR304" s="84">
        <v>102.94</v>
      </c>
      <c r="BS304" s="200"/>
      <c r="BT304" s="200"/>
      <c r="BU304" s="53"/>
      <c r="BV304" s="8"/>
    </row>
    <row r="305" spans="1:74" s="13" customFormat="1" ht="29" x14ac:dyDescent="0.4">
      <c r="A305" s="43" t="s">
        <v>161</v>
      </c>
      <c r="B305" s="13">
        <v>2008</v>
      </c>
      <c r="C305" s="13">
        <v>2025</v>
      </c>
      <c r="D305" s="13" t="s">
        <v>179</v>
      </c>
      <c r="E305" s="163">
        <v>2025</v>
      </c>
      <c r="F305" s="13">
        <v>198</v>
      </c>
      <c r="G305" s="13" t="s">
        <v>168</v>
      </c>
      <c r="H305" s="13">
        <v>25</v>
      </c>
      <c r="I305" s="163"/>
      <c r="J305" s="164"/>
      <c r="L305" s="105"/>
      <c r="N305" s="145"/>
      <c r="O305" s="145"/>
      <c r="AS305" s="65"/>
      <c r="AU305" s="165"/>
      <c r="AV305" s="163"/>
      <c r="AW305" s="163"/>
      <c r="AX305" s="190"/>
      <c r="AY305" s="190"/>
      <c r="AZ305" s="190"/>
      <c r="BA305" s="80"/>
      <c r="BF305" s="118"/>
      <c r="BG305" s="128"/>
      <c r="BH305" s="118"/>
      <c r="BI305" s="118"/>
      <c r="BJ305" s="118"/>
      <c r="BK305" s="118"/>
      <c r="BM305" s="128"/>
      <c r="BN305" s="128"/>
      <c r="BO305" s="47"/>
      <c r="BP305" s="13">
        <v>1574.268683</v>
      </c>
      <c r="BQ305" s="13">
        <v>1574.268683</v>
      </c>
      <c r="BR305" s="217" t="s">
        <v>550</v>
      </c>
      <c r="BS305" s="202"/>
      <c r="BT305" s="202"/>
      <c r="BU305" s="55"/>
      <c r="BV305" s="47"/>
    </row>
    <row r="306" spans="1:74" ht="43.5" x14ac:dyDescent="0.35">
      <c r="A306" s="3" t="s">
        <v>162</v>
      </c>
      <c r="B306" s="3">
        <v>2005</v>
      </c>
      <c r="C306" s="3">
        <v>2016</v>
      </c>
      <c r="D306" t="s">
        <v>167</v>
      </c>
      <c r="E306">
        <v>2005</v>
      </c>
      <c r="F306">
        <v>132</v>
      </c>
      <c r="G306" t="s">
        <v>168</v>
      </c>
      <c r="H306">
        <v>13</v>
      </c>
      <c r="I306">
        <v>13</v>
      </c>
      <c r="J306" s="5">
        <v>0.52</v>
      </c>
      <c r="K306">
        <v>8</v>
      </c>
      <c r="L306" s="102" t="s">
        <v>443</v>
      </c>
      <c r="M306" s="34"/>
      <c r="N306" s="4"/>
      <c r="O306" s="4"/>
      <c r="R306"/>
      <c r="AT306" t="s">
        <v>214</v>
      </c>
      <c r="AU306" s="28" t="s">
        <v>183</v>
      </c>
      <c r="AV306" s="28" t="s">
        <v>173</v>
      </c>
      <c r="AW306" s="28" t="s">
        <v>174</v>
      </c>
      <c r="AX306" s="28" t="s">
        <v>173</v>
      </c>
      <c r="AY306" s="28" t="s">
        <v>173</v>
      </c>
      <c r="AZ306" s="28" t="s">
        <v>173</v>
      </c>
      <c r="BA306" s="28" t="s">
        <v>219</v>
      </c>
      <c r="BB306" s="28">
        <v>2</v>
      </c>
      <c r="BC306" s="28">
        <v>1</v>
      </c>
      <c r="BD306" s="28">
        <v>2</v>
      </c>
      <c r="BE306" s="28">
        <v>1.67</v>
      </c>
      <c r="BF306" s="28" t="s">
        <v>247</v>
      </c>
      <c r="BG306" s="31" t="s">
        <v>293</v>
      </c>
      <c r="BL306" s="28">
        <v>490</v>
      </c>
      <c r="BM306" s="31" t="s">
        <v>198</v>
      </c>
      <c r="BN306" s="31" t="s">
        <v>232</v>
      </c>
      <c r="BO306" s="31" t="s">
        <v>198</v>
      </c>
      <c r="BP306">
        <v>79.2</v>
      </c>
      <c r="BQ306">
        <v>79.2</v>
      </c>
      <c r="BR306" s="9">
        <v>3.5999999999999996</v>
      </c>
      <c r="BS306" s="9"/>
      <c r="BT306" s="9"/>
      <c r="BU306" s="53"/>
      <c r="BV306" s="8"/>
    </row>
    <row r="307" spans="1:74" ht="43.5" x14ac:dyDescent="0.35">
      <c r="A307" s="3" t="s">
        <v>162</v>
      </c>
      <c r="B307" s="3">
        <v>2005</v>
      </c>
      <c r="C307" s="3">
        <v>2016</v>
      </c>
      <c r="D307" t="s">
        <v>167</v>
      </c>
      <c r="E307">
        <v>2006</v>
      </c>
      <c r="F307">
        <v>132</v>
      </c>
      <c r="G307" t="s">
        <v>168</v>
      </c>
      <c r="H307">
        <v>13</v>
      </c>
      <c r="J307" s="5">
        <v>0.52</v>
      </c>
      <c r="K307">
        <v>32</v>
      </c>
      <c r="L307" s="102" t="s">
        <v>443</v>
      </c>
      <c r="M307" s="34"/>
      <c r="N307" s="4"/>
      <c r="O307" s="4"/>
      <c r="R307"/>
      <c r="AS307" s="102"/>
      <c r="AT307" t="s">
        <v>214</v>
      </c>
      <c r="AU307" s="28" t="s">
        <v>183</v>
      </c>
      <c r="AV307" s="28" t="s">
        <v>173</v>
      </c>
      <c r="AW307" s="28" t="s">
        <v>174</v>
      </c>
      <c r="AX307" s="28" t="s">
        <v>173</v>
      </c>
      <c r="AY307" s="28" t="s">
        <v>173</v>
      </c>
      <c r="AZ307" s="28" t="s">
        <v>173</v>
      </c>
      <c r="BA307" s="28" t="s">
        <v>219</v>
      </c>
      <c r="BB307" s="28">
        <v>2</v>
      </c>
      <c r="BC307" s="28">
        <v>1</v>
      </c>
      <c r="BD307" s="28">
        <v>2</v>
      </c>
      <c r="BE307" s="28">
        <v>1.67</v>
      </c>
      <c r="BF307" s="28" t="s">
        <v>247</v>
      </c>
      <c r="BG307" s="31" t="s">
        <v>293</v>
      </c>
      <c r="BL307" s="28">
        <v>490</v>
      </c>
      <c r="BM307" s="31" t="s">
        <v>198</v>
      </c>
      <c r="BN307" s="31" t="s">
        <v>232</v>
      </c>
      <c r="BO307" s="31" t="s">
        <v>198</v>
      </c>
      <c r="BP307">
        <v>79.2</v>
      </c>
      <c r="BQ307">
        <v>79.2</v>
      </c>
      <c r="BR307" s="9">
        <v>7.1999999999999993</v>
      </c>
      <c r="BS307" s="9"/>
      <c r="BT307" s="9"/>
      <c r="BU307" s="53"/>
      <c r="BV307" s="8"/>
    </row>
    <row r="308" spans="1:74" ht="43.5" x14ac:dyDescent="0.35">
      <c r="A308" s="3" t="s">
        <v>162</v>
      </c>
      <c r="B308" s="3">
        <v>2005</v>
      </c>
      <c r="C308" s="3">
        <v>2016</v>
      </c>
      <c r="D308" t="s">
        <v>167</v>
      </c>
      <c r="E308">
        <v>2007</v>
      </c>
      <c r="F308">
        <v>132</v>
      </c>
      <c r="G308" t="s">
        <v>168</v>
      </c>
      <c r="H308">
        <v>13</v>
      </c>
      <c r="J308" s="5">
        <v>0.52</v>
      </c>
      <c r="K308">
        <v>46</v>
      </c>
      <c r="L308" s="102" t="s">
        <v>443</v>
      </c>
      <c r="M308" s="34">
        <v>1</v>
      </c>
      <c r="N308" s="4"/>
      <c r="O308" s="4"/>
      <c r="Q308">
        <v>2</v>
      </c>
      <c r="R308">
        <v>10</v>
      </c>
      <c r="S308">
        <v>0</v>
      </c>
      <c r="T308">
        <v>0</v>
      </c>
      <c r="U308">
        <v>0</v>
      </c>
      <c r="V308">
        <v>0</v>
      </c>
      <c r="W308">
        <v>0</v>
      </c>
      <c r="X308">
        <v>0</v>
      </c>
      <c r="Y308">
        <v>1</v>
      </c>
      <c r="Z308">
        <v>16</v>
      </c>
      <c r="AA308">
        <v>3</v>
      </c>
      <c r="AB308">
        <v>0</v>
      </c>
      <c r="AC308">
        <v>2</v>
      </c>
      <c r="AD308">
        <v>0</v>
      </c>
      <c r="AE308">
        <v>0</v>
      </c>
      <c r="AF308">
        <v>0</v>
      </c>
      <c r="AG308">
        <v>1</v>
      </c>
      <c r="AH308">
        <v>0</v>
      </c>
      <c r="AI308">
        <v>3</v>
      </c>
      <c r="AJ308">
        <v>0</v>
      </c>
      <c r="AK308">
        <v>2</v>
      </c>
      <c r="AL308">
        <v>0</v>
      </c>
      <c r="AM308">
        <v>0</v>
      </c>
      <c r="AN308">
        <v>0</v>
      </c>
      <c r="AO308">
        <v>1</v>
      </c>
      <c r="AP308">
        <v>1</v>
      </c>
      <c r="AQ308">
        <v>2</v>
      </c>
      <c r="AR308">
        <f>SUM(Tabella13[[#This Row],[Austria_personnel      ]:[UK_personnel           ]])</f>
        <v>44</v>
      </c>
      <c r="AS308" s="102" t="s">
        <v>381</v>
      </c>
      <c r="AT308" t="s">
        <v>214</v>
      </c>
      <c r="AU308" s="28" t="s">
        <v>183</v>
      </c>
      <c r="AV308" s="28" t="s">
        <v>173</v>
      </c>
      <c r="AW308" s="28" t="s">
        <v>174</v>
      </c>
      <c r="AX308" s="28" t="s">
        <v>173</v>
      </c>
      <c r="AY308" s="28" t="s">
        <v>173</v>
      </c>
      <c r="AZ308" s="28" t="s">
        <v>173</v>
      </c>
      <c r="BA308" s="28" t="s">
        <v>219</v>
      </c>
      <c r="BB308" s="28">
        <v>2</v>
      </c>
      <c r="BC308" s="28">
        <v>1</v>
      </c>
      <c r="BD308" s="28">
        <v>2</v>
      </c>
      <c r="BE308" s="28">
        <v>1.67</v>
      </c>
      <c r="BF308" s="28" t="s">
        <v>247</v>
      </c>
      <c r="BG308" s="31" t="s">
        <v>293</v>
      </c>
      <c r="BL308" s="28">
        <v>490</v>
      </c>
      <c r="BM308" s="31" t="s">
        <v>198</v>
      </c>
      <c r="BN308" s="31" t="s">
        <v>232</v>
      </c>
      <c r="BO308" s="31" t="s">
        <v>198</v>
      </c>
      <c r="BP308">
        <v>79.2</v>
      </c>
      <c r="BQ308">
        <v>79.2</v>
      </c>
      <c r="BR308" s="9">
        <v>7.1999999999999993</v>
      </c>
      <c r="BS308" s="9"/>
      <c r="BT308" s="9"/>
      <c r="BU308" s="53"/>
      <c r="BV308" s="8"/>
    </row>
    <row r="309" spans="1:74" ht="43.5" x14ac:dyDescent="0.35">
      <c r="A309" s="3" t="s">
        <v>162</v>
      </c>
      <c r="B309" s="3">
        <v>2005</v>
      </c>
      <c r="C309" s="3">
        <v>2016</v>
      </c>
      <c r="D309" t="s">
        <v>167</v>
      </c>
      <c r="E309">
        <v>2008</v>
      </c>
      <c r="F309">
        <v>132</v>
      </c>
      <c r="G309" t="s">
        <v>168</v>
      </c>
      <c r="H309">
        <v>13</v>
      </c>
      <c r="J309" s="5">
        <v>0.52</v>
      </c>
      <c r="K309">
        <v>40</v>
      </c>
      <c r="L309" s="102" t="s">
        <v>443</v>
      </c>
      <c r="M309" s="34">
        <v>1</v>
      </c>
      <c r="N309" s="4"/>
      <c r="O309" s="4"/>
      <c r="Q309">
        <v>1</v>
      </c>
      <c r="R309">
        <v>10</v>
      </c>
      <c r="AI309">
        <v>3</v>
      </c>
      <c r="AS309" s="102"/>
      <c r="AT309" t="s">
        <v>214</v>
      </c>
      <c r="AU309" s="28" t="s">
        <v>183</v>
      </c>
      <c r="AV309" s="28" t="s">
        <v>173</v>
      </c>
      <c r="AW309" s="28" t="s">
        <v>174</v>
      </c>
      <c r="AX309" s="28" t="s">
        <v>173</v>
      </c>
      <c r="AY309" s="28" t="s">
        <v>173</v>
      </c>
      <c r="AZ309" s="28" t="s">
        <v>173</v>
      </c>
      <c r="BA309" s="28" t="s">
        <v>219</v>
      </c>
      <c r="BB309" s="28">
        <v>2</v>
      </c>
      <c r="BC309" s="28">
        <v>1</v>
      </c>
      <c r="BD309" s="28">
        <v>2</v>
      </c>
      <c r="BE309" s="28">
        <v>1.67</v>
      </c>
      <c r="BF309" s="28" t="s">
        <v>247</v>
      </c>
      <c r="BG309" s="31" t="s">
        <v>293</v>
      </c>
      <c r="BL309" s="28">
        <v>490</v>
      </c>
      <c r="BM309" s="31" t="s">
        <v>198</v>
      </c>
      <c r="BN309" s="31" t="s">
        <v>232</v>
      </c>
      <c r="BO309" s="31" t="s">
        <v>198</v>
      </c>
      <c r="BP309">
        <v>79.2</v>
      </c>
      <c r="BQ309">
        <v>79.2</v>
      </c>
      <c r="BR309" s="9">
        <v>7.1999999999999993</v>
      </c>
      <c r="BS309" s="9"/>
      <c r="BT309" s="9"/>
      <c r="BU309" s="53"/>
      <c r="BV309" s="8"/>
    </row>
    <row r="310" spans="1:74" ht="43.5" x14ac:dyDescent="0.35">
      <c r="A310" s="3" t="s">
        <v>162</v>
      </c>
      <c r="B310" s="3">
        <v>2005</v>
      </c>
      <c r="C310" s="3">
        <v>2016</v>
      </c>
      <c r="D310" t="s">
        <v>167</v>
      </c>
      <c r="E310">
        <v>2009</v>
      </c>
      <c r="F310">
        <v>132</v>
      </c>
      <c r="G310" t="s">
        <v>168</v>
      </c>
      <c r="H310">
        <v>13</v>
      </c>
      <c r="J310" s="5">
        <v>0.52</v>
      </c>
      <c r="K310">
        <v>43</v>
      </c>
      <c r="L310" s="102" t="s">
        <v>443</v>
      </c>
      <c r="M310" s="34">
        <v>4</v>
      </c>
      <c r="N310" s="4"/>
      <c r="O310" s="4"/>
      <c r="Q310">
        <v>1</v>
      </c>
      <c r="R310">
        <v>6</v>
      </c>
      <c r="AA310">
        <v>3</v>
      </c>
      <c r="AI310">
        <v>3</v>
      </c>
      <c r="AS310" s="102"/>
      <c r="AT310" t="s">
        <v>214</v>
      </c>
      <c r="AU310" s="28" t="s">
        <v>183</v>
      </c>
      <c r="AV310" s="28" t="s">
        <v>173</v>
      </c>
      <c r="AW310" s="28" t="s">
        <v>174</v>
      </c>
      <c r="AX310" s="28" t="s">
        <v>173</v>
      </c>
      <c r="AY310" s="28" t="s">
        <v>173</v>
      </c>
      <c r="AZ310" s="28" t="s">
        <v>173</v>
      </c>
      <c r="BB310" s="28">
        <v>2</v>
      </c>
      <c r="BC310" s="28">
        <v>1</v>
      </c>
      <c r="BF310" s="28" t="s">
        <v>247</v>
      </c>
      <c r="BG310" s="31" t="s">
        <v>293</v>
      </c>
      <c r="BL310" s="28">
        <v>490</v>
      </c>
      <c r="BM310" s="31" t="s">
        <v>198</v>
      </c>
      <c r="BN310" s="31" t="s">
        <v>232</v>
      </c>
      <c r="BO310" s="31" t="s">
        <v>198</v>
      </c>
      <c r="BP310">
        <v>79.2</v>
      </c>
      <c r="BQ310">
        <v>79.2</v>
      </c>
      <c r="BR310" s="9">
        <v>7.1999999999999993</v>
      </c>
      <c r="BS310" s="9"/>
      <c r="BT310" s="9"/>
      <c r="BU310" s="53"/>
      <c r="BV310" s="8"/>
    </row>
    <row r="311" spans="1:74" ht="43.5" x14ac:dyDescent="0.35">
      <c r="A311" s="3" t="s">
        <v>162</v>
      </c>
      <c r="B311" s="3">
        <v>2005</v>
      </c>
      <c r="C311" s="3">
        <v>2016</v>
      </c>
      <c r="D311" t="s">
        <v>167</v>
      </c>
      <c r="E311">
        <v>2010</v>
      </c>
      <c r="F311">
        <v>132</v>
      </c>
      <c r="G311" t="s">
        <v>168</v>
      </c>
      <c r="H311">
        <v>13</v>
      </c>
      <c r="J311" s="5">
        <v>0.52</v>
      </c>
      <c r="K311">
        <v>40</v>
      </c>
      <c r="L311" s="102" t="s">
        <v>443</v>
      </c>
      <c r="M311" s="34"/>
      <c r="N311" s="4"/>
      <c r="O311" s="4"/>
      <c r="R311"/>
      <c r="AS311" s="102"/>
      <c r="AT311" t="s">
        <v>214</v>
      </c>
      <c r="AU311" s="28" t="s">
        <v>183</v>
      </c>
      <c r="AV311" s="28" t="s">
        <v>173</v>
      </c>
      <c r="AW311" s="28" t="s">
        <v>174</v>
      </c>
      <c r="AX311" s="28" t="s">
        <v>173</v>
      </c>
      <c r="AY311" s="28" t="s">
        <v>173</v>
      </c>
      <c r="AZ311" s="28" t="s">
        <v>173</v>
      </c>
      <c r="BB311" s="28">
        <v>2</v>
      </c>
      <c r="BC311" s="28">
        <v>1</v>
      </c>
      <c r="BF311" s="28" t="s">
        <v>247</v>
      </c>
      <c r="BG311" s="31" t="s">
        <v>293</v>
      </c>
      <c r="BL311" s="28">
        <v>490</v>
      </c>
      <c r="BM311" s="31" t="s">
        <v>198</v>
      </c>
      <c r="BN311" s="31" t="s">
        <v>232</v>
      </c>
      <c r="BO311" s="31" t="s">
        <v>198</v>
      </c>
      <c r="BP311">
        <v>79.2</v>
      </c>
      <c r="BQ311">
        <v>79.2</v>
      </c>
      <c r="BR311" s="9">
        <v>7.1999999999999993</v>
      </c>
      <c r="BS311" s="9"/>
      <c r="BT311" s="9"/>
      <c r="BU311" s="53"/>
      <c r="BV311" s="8"/>
    </row>
    <row r="312" spans="1:74" ht="43.5" x14ac:dyDescent="0.35">
      <c r="A312" s="3" t="s">
        <v>162</v>
      </c>
      <c r="B312" s="3">
        <v>2005</v>
      </c>
      <c r="C312" s="3">
        <v>2016</v>
      </c>
      <c r="D312" t="s">
        <v>167</v>
      </c>
      <c r="E312">
        <v>2011</v>
      </c>
      <c r="F312">
        <v>132</v>
      </c>
      <c r="G312" t="s">
        <v>168</v>
      </c>
      <c r="H312">
        <v>13</v>
      </c>
      <c r="J312" s="5">
        <v>0.52</v>
      </c>
      <c r="K312">
        <v>48</v>
      </c>
      <c r="L312" s="102" t="s">
        <v>443</v>
      </c>
      <c r="M312" s="34"/>
      <c r="N312" s="4"/>
      <c r="O312" s="4"/>
      <c r="Q312">
        <v>1</v>
      </c>
      <c r="R312">
        <v>8</v>
      </c>
      <c r="Z312">
        <v>14</v>
      </c>
      <c r="AA312">
        <v>3</v>
      </c>
      <c r="AC312">
        <v>2</v>
      </c>
      <c r="AG312">
        <v>1</v>
      </c>
      <c r="AI312">
        <v>3</v>
      </c>
      <c r="AK312">
        <v>3</v>
      </c>
      <c r="AO312">
        <v>1</v>
      </c>
      <c r="AQ312">
        <v>4</v>
      </c>
      <c r="AS312" s="102"/>
      <c r="AT312" t="s">
        <v>214</v>
      </c>
      <c r="AU312" s="28" t="s">
        <v>183</v>
      </c>
      <c r="AV312" s="28" t="s">
        <v>173</v>
      </c>
      <c r="AW312" s="28" t="s">
        <v>174</v>
      </c>
      <c r="AX312" s="28" t="s">
        <v>173</v>
      </c>
      <c r="AY312" s="28" t="s">
        <v>173</v>
      </c>
      <c r="AZ312" s="28" t="s">
        <v>173</v>
      </c>
      <c r="BB312" s="28">
        <v>2</v>
      </c>
      <c r="BC312" s="28">
        <v>1</v>
      </c>
      <c r="BF312" s="28" t="s">
        <v>247</v>
      </c>
      <c r="BG312" s="31" t="s">
        <v>293</v>
      </c>
      <c r="BL312" s="28">
        <v>490</v>
      </c>
      <c r="BM312" s="31" t="s">
        <v>198</v>
      </c>
      <c r="BN312" s="31" t="s">
        <v>232</v>
      </c>
      <c r="BO312" s="31" t="s">
        <v>198</v>
      </c>
      <c r="BP312">
        <v>79.2</v>
      </c>
      <c r="BQ312">
        <v>79.2</v>
      </c>
      <c r="BR312" s="9">
        <v>7.1999999999999993</v>
      </c>
      <c r="BS312" s="9"/>
      <c r="BT312" s="9"/>
      <c r="BU312" s="53"/>
      <c r="BV312" s="8"/>
    </row>
    <row r="313" spans="1:74" ht="43.5" x14ac:dyDescent="0.35">
      <c r="A313" s="3" t="s">
        <v>162</v>
      </c>
      <c r="B313" s="3">
        <v>2005</v>
      </c>
      <c r="C313" s="3">
        <v>2016</v>
      </c>
      <c r="D313" t="s">
        <v>167</v>
      </c>
      <c r="E313">
        <v>2012</v>
      </c>
      <c r="F313">
        <v>132</v>
      </c>
      <c r="G313" t="s">
        <v>168</v>
      </c>
      <c r="H313">
        <v>13</v>
      </c>
      <c r="J313" s="5">
        <v>0.52</v>
      </c>
      <c r="K313">
        <v>45</v>
      </c>
      <c r="L313" s="102" t="s">
        <v>443</v>
      </c>
      <c r="M313" s="34"/>
      <c r="N313" s="4"/>
      <c r="O313" s="4"/>
      <c r="Q313">
        <v>1</v>
      </c>
      <c r="R313">
        <v>4</v>
      </c>
      <c r="Z313">
        <v>10</v>
      </c>
      <c r="AA313">
        <v>3</v>
      </c>
      <c r="AC313">
        <v>2</v>
      </c>
      <c r="AG313">
        <v>1</v>
      </c>
      <c r="AI313">
        <v>3</v>
      </c>
      <c r="AK313">
        <v>2</v>
      </c>
      <c r="AQ313">
        <v>4</v>
      </c>
      <c r="AS313" s="102"/>
      <c r="AT313" t="s">
        <v>214</v>
      </c>
      <c r="AU313" s="28" t="s">
        <v>183</v>
      </c>
      <c r="AV313" s="28" t="s">
        <v>173</v>
      </c>
      <c r="AW313" s="28" t="s">
        <v>174</v>
      </c>
      <c r="AX313" s="28" t="s">
        <v>173</v>
      </c>
      <c r="AY313" s="28" t="s">
        <v>173</v>
      </c>
      <c r="AZ313" s="28" t="s">
        <v>173</v>
      </c>
      <c r="BB313" s="28">
        <v>2</v>
      </c>
      <c r="BC313" s="28">
        <v>1</v>
      </c>
      <c r="BF313" s="28" t="s">
        <v>247</v>
      </c>
      <c r="BG313" s="31" t="s">
        <v>293</v>
      </c>
      <c r="BL313" s="28">
        <v>490</v>
      </c>
      <c r="BM313" s="31" t="s">
        <v>198</v>
      </c>
      <c r="BN313" s="31" t="s">
        <v>232</v>
      </c>
      <c r="BO313" s="31" t="s">
        <v>198</v>
      </c>
      <c r="BP313">
        <v>79.2</v>
      </c>
      <c r="BQ313">
        <v>79.2</v>
      </c>
      <c r="BR313" s="9">
        <v>7.1999999999999993</v>
      </c>
      <c r="BS313" s="9"/>
      <c r="BT313" s="9"/>
      <c r="BU313" s="53"/>
      <c r="BV313" s="8"/>
    </row>
    <row r="314" spans="1:74" ht="43.5" x14ac:dyDescent="0.35">
      <c r="A314" s="3" t="s">
        <v>162</v>
      </c>
      <c r="B314" s="3">
        <v>2005</v>
      </c>
      <c r="C314" s="3">
        <v>2016</v>
      </c>
      <c r="D314" t="s">
        <v>167</v>
      </c>
      <c r="E314">
        <v>2013</v>
      </c>
      <c r="F314">
        <v>132</v>
      </c>
      <c r="G314" t="s">
        <v>168</v>
      </c>
      <c r="H314">
        <v>13</v>
      </c>
      <c r="J314" s="5">
        <v>0.52</v>
      </c>
      <c r="K314">
        <v>41</v>
      </c>
      <c r="L314" s="102" t="s">
        <v>443</v>
      </c>
      <c r="M314" s="34">
        <v>1</v>
      </c>
      <c r="N314" s="4"/>
      <c r="O314" s="4"/>
      <c r="Q314">
        <v>1</v>
      </c>
      <c r="R314">
        <v>4</v>
      </c>
      <c r="W314">
        <v>3</v>
      </c>
      <c r="Z314">
        <v>7</v>
      </c>
      <c r="AA314">
        <v>3</v>
      </c>
      <c r="AC314">
        <v>2</v>
      </c>
      <c r="AG314">
        <v>1</v>
      </c>
      <c r="AI314">
        <v>3</v>
      </c>
      <c r="AK314">
        <v>2</v>
      </c>
      <c r="AL314">
        <v>3</v>
      </c>
      <c r="AP314">
        <v>1</v>
      </c>
      <c r="AQ314">
        <v>3</v>
      </c>
      <c r="AS314" s="102"/>
      <c r="AT314" t="s">
        <v>214</v>
      </c>
      <c r="AU314" s="28" t="s">
        <v>183</v>
      </c>
      <c r="AV314" s="28" t="s">
        <v>173</v>
      </c>
      <c r="AW314" s="28" t="s">
        <v>174</v>
      </c>
      <c r="AX314" s="28" t="s">
        <v>173</v>
      </c>
      <c r="AY314" s="28" t="s">
        <v>173</v>
      </c>
      <c r="AZ314" s="28" t="s">
        <v>173</v>
      </c>
      <c r="BB314" s="28">
        <v>2</v>
      </c>
      <c r="BC314" s="28">
        <v>1</v>
      </c>
      <c r="BF314" s="28" t="s">
        <v>247</v>
      </c>
      <c r="BG314" s="31" t="s">
        <v>293</v>
      </c>
      <c r="BL314" s="28">
        <v>490</v>
      </c>
      <c r="BM314" s="31" t="s">
        <v>198</v>
      </c>
      <c r="BN314" s="31" t="s">
        <v>232</v>
      </c>
      <c r="BO314" s="31" t="s">
        <v>198</v>
      </c>
      <c r="BP314">
        <v>79.2</v>
      </c>
      <c r="BQ314">
        <v>79.2</v>
      </c>
      <c r="BR314" s="9">
        <v>7.1999999999999993</v>
      </c>
      <c r="BS314" s="9"/>
      <c r="BT314" s="9"/>
      <c r="BU314" s="53"/>
      <c r="BV314" s="8"/>
    </row>
    <row r="315" spans="1:74" ht="43.5" x14ac:dyDescent="0.35">
      <c r="A315" s="3" t="s">
        <v>162</v>
      </c>
      <c r="B315" s="3">
        <v>2005</v>
      </c>
      <c r="C315" s="3">
        <v>2016</v>
      </c>
      <c r="D315" t="s">
        <v>167</v>
      </c>
      <c r="E315">
        <v>2014</v>
      </c>
      <c r="F315">
        <v>132</v>
      </c>
      <c r="G315" t="s">
        <v>168</v>
      </c>
      <c r="H315">
        <v>13</v>
      </c>
      <c r="J315" s="5">
        <v>0.52</v>
      </c>
      <c r="K315">
        <v>51</v>
      </c>
      <c r="L315" s="102" t="s">
        <v>365</v>
      </c>
      <c r="M315" s="34"/>
      <c r="N315" s="4"/>
      <c r="O315" s="4"/>
      <c r="R315"/>
      <c r="AQ315">
        <v>3</v>
      </c>
      <c r="AR315">
        <v>25</v>
      </c>
      <c r="AS315" s="102" t="s">
        <v>365</v>
      </c>
      <c r="AT315" t="s">
        <v>214</v>
      </c>
      <c r="AU315" s="28" t="s">
        <v>183</v>
      </c>
      <c r="AV315" s="28" t="s">
        <v>173</v>
      </c>
      <c r="AW315" s="28" t="s">
        <v>174</v>
      </c>
      <c r="AX315" s="28" t="s">
        <v>173</v>
      </c>
      <c r="AY315" s="28" t="s">
        <v>173</v>
      </c>
      <c r="AZ315" s="28" t="s">
        <v>173</v>
      </c>
      <c r="BB315" s="28">
        <v>2</v>
      </c>
      <c r="BC315" s="28">
        <v>1</v>
      </c>
      <c r="BF315" s="28" t="s">
        <v>247</v>
      </c>
      <c r="BG315" s="31" t="s">
        <v>293</v>
      </c>
      <c r="BL315" s="28">
        <v>490</v>
      </c>
      <c r="BM315" s="31" t="s">
        <v>198</v>
      </c>
      <c r="BN315" s="31" t="s">
        <v>232</v>
      </c>
      <c r="BO315" s="31" t="s">
        <v>198</v>
      </c>
      <c r="BP315">
        <v>79.2</v>
      </c>
      <c r="BQ315">
        <v>79.2</v>
      </c>
      <c r="BR315" s="9">
        <v>7.1999999999999993</v>
      </c>
      <c r="BS315" s="9"/>
      <c r="BT315" s="9"/>
      <c r="BU315" s="53"/>
      <c r="BV315" s="8"/>
    </row>
    <row r="316" spans="1:74" ht="43.5" x14ac:dyDescent="0.35">
      <c r="A316" s="3" t="s">
        <v>162</v>
      </c>
      <c r="B316" s="3">
        <v>2005</v>
      </c>
      <c r="C316" s="3">
        <v>2016</v>
      </c>
      <c r="D316" t="s">
        <v>167</v>
      </c>
      <c r="E316">
        <v>2015</v>
      </c>
      <c r="F316">
        <v>132</v>
      </c>
      <c r="G316" t="s">
        <v>168</v>
      </c>
      <c r="H316">
        <v>13</v>
      </c>
      <c r="J316" s="5">
        <v>0.52</v>
      </c>
      <c r="K316">
        <v>10</v>
      </c>
      <c r="L316" s="102" t="s">
        <v>386</v>
      </c>
      <c r="M316" s="34"/>
      <c r="N316" s="4"/>
      <c r="O316" s="4"/>
      <c r="R316"/>
      <c r="AR316">
        <v>10</v>
      </c>
      <c r="AS316" s="102" t="s">
        <v>386</v>
      </c>
      <c r="AT316" t="s">
        <v>214</v>
      </c>
      <c r="AU316" s="28" t="s">
        <v>183</v>
      </c>
      <c r="AV316" s="28" t="s">
        <v>173</v>
      </c>
      <c r="AW316" s="28" t="s">
        <v>174</v>
      </c>
      <c r="AX316" s="28" t="s">
        <v>173</v>
      </c>
      <c r="AY316" s="28" t="s">
        <v>173</v>
      </c>
      <c r="AZ316" s="28" t="s">
        <v>173</v>
      </c>
      <c r="BB316" s="28">
        <v>2</v>
      </c>
      <c r="BC316" s="28">
        <v>1</v>
      </c>
      <c r="BF316" s="28" t="s">
        <v>247</v>
      </c>
      <c r="BG316" s="31" t="s">
        <v>293</v>
      </c>
      <c r="BL316" s="28">
        <v>490</v>
      </c>
      <c r="BM316" s="31" t="s">
        <v>198</v>
      </c>
      <c r="BN316" s="31" t="s">
        <v>232</v>
      </c>
      <c r="BO316" s="31" t="s">
        <v>198</v>
      </c>
      <c r="BP316">
        <v>79.2</v>
      </c>
      <c r="BQ316">
        <v>79.2</v>
      </c>
      <c r="BR316" s="9">
        <v>7.1999999999999993</v>
      </c>
      <c r="BS316" s="9"/>
      <c r="BT316" s="9"/>
      <c r="BU316" s="53"/>
      <c r="BV316" s="8"/>
    </row>
    <row r="317" spans="1:74" ht="43.5" x14ac:dyDescent="0.35">
      <c r="A317" s="43" t="s">
        <v>162</v>
      </c>
      <c r="B317" s="43">
        <v>2005</v>
      </c>
      <c r="C317" s="43">
        <v>2016</v>
      </c>
      <c r="D317" t="s">
        <v>167</v>
      </c>
      <c r="E317">
        <v>2016</v>
      </c>
      <c r="F317">
        <v>132</v>
      </c>
      <c r="G317" t="s">
        <v>168</v>
      </c>
      <c r="H317">
        <v>13</v>
      </c>
      <c r="J317" s="5">
        <v>0.52</v>
      </c>
      <c r="K317" s="34"/>
      <c r="L317" s="102"/>
      <c r="M317" s="34"/>
      <c r="N317" s="4"/>
      <c r="O317" s="4"/>
      <c r="R317"/>
      <c r="AS317" s="102"/>
      <c r="AT317" s="13" t="s">
        <v>214</v>
      </c>
      <c r="AU317" s="118" t="s">
        <v>183</v>
      </c>
      <c r="AV317" s="118" t="s">
        <v>173</v>
      </c>
      <c r="AW317" s="118" t="s">
        <v>174</v>
      </c>
      <c r="AX317" s="118" t="s">
        <v>173</v>
      </c>
      <c r="AY317" s="118" t="s">
        <v>173</v>
      </c>
      <c r="AZ317" s="118" t="s">
        <v>173</v>
      </c>
      <c r="BB317" s="28">
        <v>2</v>
      </c>
      <c r="BF317" s="28" t="s">
        <v>247</v>
      </c>
      <c r="BG317" s="31" t="s">
        <v>293</v>
      </c>
      <c r="BL317" s="28">
        <v>490</v>
      </c>
      <c r="BM317" s="31" t="s">
        <v>198</v>
      </c>
      <c r="BN317" s="31" t="s">
        <v>232</v>
      </c>
      <c r="BO317" s="31" t="s">
        <v>198</v>
      </c>
      <c r="BP317">
        <v>79.2</v>
      </c>
      <c r="BQ317">
        <v>79.2</v>
      </c>
      <c r="BR317" s="9">
        <v>3.5999999999999996</v>
      </c>
      <c r="BS317" s="9"/>
      <c r="BT317" s="9"/>
      <c r="BU317" s="53"/>
      <c r="BV317" s="8"/>
    </row>
    <row r="318" spans="1:74" ht="29" x14ac:dyDescent="0.35">
      <c r="A318" s="89" t="s">
        <v>163</v>
      </c>
      <c r="B318" s="89">
        <v>2008</v>
      </c>
      <c r="C318" s="89">
        <v>2010</v>
      </c>
      <c r="D318" s="56" t="s">
        <v>167</v>
      </c>
      <c r="E318" s="56">
        <v>2008</v>
      </c>
      <c r="F318" s="56">
        <v>27</v>
      </c>
      <c r="G318" s="56" t="s">
        <v>168</v>
      </c>
      <c r="H318" s="56">
        <v>6</v>
      </c>
      <c r="I318" s="56">
        <v>6</v>
      </c>
      <c r="J318" s="90">
        <v>0.22</v>
      </c>
      <c r="K318" s="56">
        <v>18</v>
      </c>
      <c r="L318" s="110" t="s">
        <v>363</v>
      </c>
      <c r="M318" s="112">
        <v>1</v>
      </c>
      <c r="N318" s="91"/>
      <c r="O318" s="91"/>
      <c r="Q318" s="56">
        <v>0</v>
      </c>
      <c r="R318" s="56">
        <v>0</v>
      </c>
      <c r="S318" s="56">
        <v>0</v>
      </c>
      <c r="T318" s="56">
        <v>0</v>
      </c>
      <c r="U318" s="56">
        <v>0</v>
      </c>
      <c r="V318" s="56">
        <v>0</v>
      </c>
      <c r="W318" s="56">
        <v>0</v>
      </c>
      <c r="X318" s="56">
        <v>0</v>
      </c>
      <c r="Y318" s="56">
        <v>0</v>
      </c>
      <c r="Z318" s="56">
        <v>2</v>
      </c>
      <c r="AA318" s="56">
        <v>1</v>
      </c>
      <c r="AB318" s="56">
        <v>0</v>
      </c>
      <c r="AC318" s="56">
        <v>0</v>
      </c>
      <c r="AD318" s="56">
        <v>0</v>
      </c>
      <c r="AE318" s="56">
        <v>0</v>
      </c>
      <c r="AF318" s="56">
        <v>0</v>
      </c>
      <c r="AG318" s="56">
        <v>0</v>
      </c>
      <c r="AH318" s="56">
        <v>0</v>
      </c>
      <c r="AI318" s="56">
        <v>0</v>
      </c>
      <c r="AJ318" s="56">
        <v>0</v>
      </c>
      <c r="AK318" s="56">
        <v>11</v>
      </c>
      <c r="AL318" s="56">
        <v>0</v>
      </c>
      <c r="AM318" s="56">
        <v>0</v>
      </c>
      <c r="AN318" s="56">
        <v>0</v>
      </c>
      <c r="AO318" s="56">
        <v>3</v>
      </c>
      <c r="AP318" s="56">
        <v>0</v>
      </c>
      <c r="AQ318" s="56">
        <v>0</v>
      </c>
      <c r="AR318" s="56">
        <v>18</v>
      </c>
      <c r="AS318" s="110" t="s">
        <v>363</v>
      </c>
      <c r="AT318" t="s">
        <v>314</v>
      </c>
      <c r="AU318" s="28" t="s">
        <v>183</v>
      </c>
      <c r="AV318" s="119" t="s">
        <v>173</v>
      </c>
      <c r="AW318" s="119" t="s">
        <v>173</v>
      </c>
      <c r="AX318" s="119" t="s">
        <v>173</v>
      </c>
      <c r="AY318" s="119" t="s">
        <v>173</v>
      </c>
      <c r="AZ318" s="119" t="s">
        <v>173</v>
      </c>
      <c r="BA318" s="119" t="s">
        <v>219</v>
      </c>
      <c r="BB318" s="119">
        <v>1</v>
      </c>
      <c r="BC318" s="119">
        <v>1</v>
      </c>
      <c r="BD318" s="119">
        <v>1</v>
      </c>
      <c r="BE318" s="119">
        <v>1</v>
      </c>
      <c r="BF318" s="119" t="s">
        <v>318</v>
      </c>
      <c r="BG318" s="132" t="s">
        <v>319</v>
      </c>
      <c r="BH318" s="119"/>
      <c r="BI318" s="119"/>
      <c r="BJ318" s="119"/>
      <c r="BK318" s="119"/>
      <c r="BL318" s="119">
        <v>404</v>
      </c>
      <c r="BM318" s="132" t="s">
        <v>198</v>
      </c>
      <c r="BN318" s="132" t="s">
        <v>221</v>
      </c>
      <c r="BO318" s="132" t="s">
        <v>198</v>
      </c>
      <c r="BP318" s="56">
        <v>7.85</v>
      </c>
      <c r="BQ318" s="56">
        <v>7.85</v>
      </c>
      <c r="BR318" s="70">
        <v>1.7444444444444445</v>
      </c>
      <c r="BS318" s="70"/>
      <c r="BT318" s="70"/>
      <c r="BU318" s="71"/>
      <c r="BV318" s="69"/>
    </row>
    <row r="319" spans="1:74" ht="29" x14ac:dyDescent="0.35">
      <c r="A319" s="3" t="s">
        <v>163</v>
      </c>
      <c r="B319" s="3">
        <v>2008</v>
      </c>
      <c r="C319" s="3">
        <v>2010</v>
      </c>
      <c r="D319" t="s">
        <v>167</v>
      </c>
      <c r="E319">
        <v>2009</v>
      </c>
      <c r="F319">
        <v>27</v>
      </c>
      <c r="G319" t="s">
        <v>168</v>
      </c>
      <c r="H319">
        <v>6</v>
      </c>
      <c r="J319" s="5">
        <v>0.22</v>
      </c>
      <c r="K319">
        <v>21</v>
      </c>
      <c r="L319" s="102" t="s">
        <v>445</v>
      </c>
      <c r="M319" s="34"/>
      <c r="N319" s="4"/>
      <c r="O319" s="4"/>
      <c r="R319"/>
      <c r="AS319" s="102"/>
      <c r="AT319" t="s">
        <v>314</v>
      </c>
      <c r="AU319" s="28" t="s">
        <v>183</v>
      </c>
      <c r="AV319" s="28" t="s">
        <v>173</v>
      </c>
      <c r="AW319" s="28" t="s">
        <v>173</v>
      </c>
      <c r="AX319" s="28" t="s">
        <v>173</v>
      </c>
      <c r="AY319" s="28" t="s">
        <v>173</v>
      </c>
      <c r="AZ319" s="28" t="s">
        <v>173</v>
      </c>
      <c r="BB319" s="28">
        <v>1</v>
      </c>
      <c r="BC319" s="28">
        <v>1</v>
      </c>
      <c r="BF319" s="28" t="s">
        <v>318</v>
      </c>
      <c r="BG319" s="31" t="s">
        <v>319</v>
      </c>
      <c r="BL319" s="28">
        <v>404</v>
      </c>
      <c r="BM319" s="31" t="s">
        <v>198</v>
      </c>
      <c r="BN319" s="31" t="s">
        <v>221</v>
      </c>
      <c r="BO319" s="31" t="s">
        <v>198</v>
      </c>
      <c r="BP319">
        <v>7.85</v>
      </c>
      <c r="BQ319">
        <v>7.85</v>
      </c>
      <c r="BR319" s="9">
        <v>3.4888888888888889</v>
      </c>
      <c r="BS319" s="9"/>
      <c r="BT319" s="9"/>
      <c r="BU319" s="53"/>
      <c r="BV319" s="8"/>
    </row>
    <row r="320" spans="1:74" s="13" customFormat="1" ht="29" x14ac:dyDescent="0.35">
      <c r="A320" s="43" t="s">
        <v>163</v>
      </c>
      <c r="B320" s="43">
        <v>2008</v>
      </c>
      <c r="C320" s="43">
        <v>2010</v>
      </c>
      <c r="D320" s="13" t="s">
        <v>167</v>
      </c>
      <c r="E320" s="13">
        <v>2010</v>
      </c>
      <c r="F320" s="13">
        <v>27</v>
      </c>
      <c r="G320" s="13" t="s">
        <v>168</v>
      </c>
      <c r="H320" s="13">
        <v>6</v>
      </c>
      <c r="J320" s="44">
        <v>0.22</v>
      </c>
      <c r="K320" s="13">
        <v>21</v>
      </c>
      <c r="L320" s="103" t="s">
        <v>445</v>
      </c>
      <c r="M320" s="58"/>
      <c r="N320" s="65"/>
      <c r="O320" s="65"/>
      <c r="AS320" s="103"/>
      <c r="AT320" s="13" t="s">
        <v>314</v>
      </c>
      <c r="AU320" s="118" t="s">
        <v>183</v>
      </c>
      <c r="AV320" s="118" t="s">
        <v>173</v>
      </c>
      <c r="AW320" s="118" t="s">
        <v>173</v>
      </c>
      <c r="AX320" s="118" t="s">
        <v>173</v>
      </c>
      <c r="AY320" s="118" t="s">
        <v>173</v>
      </c>
      <c r="AZ320" s="118" t="s">
        <v>173</v>
      </c>
      <c r="BA320" s="118"/>
      <c r="BB320" s="118">
        <v>1</v>
      </c>
      <c r="BC320" s="118">
        <v>1</v>
      </c>
      <c r="BD320" s="118"/>
      <c r="BE320" s="118"/>
      <c r="BF320" s="118" t="s">
        <v>318</v>
      </c>
      <c r="BG320" s="128" t="s">
        <v>319</v>
      </c>
      <c r="BH320" s="118"/>
      <c r="BI320" s="118"/>
      <c r="BJ320" s="118"/>
      <c r="BK320" s="118"/>
      <c r="BL320" s="118">
        <v>404</v>
      </c>
      <c r="BM320" s="128" t="s">
        <v>198</v>
      </c>
      <c r="BN320" s="128" t="s">
        <v>221</v>
      </c>
      <c r="BO320" s="128" t="s">
        <v>198</v>
      </c>
      <c r="BP320" s="13">
        <v>7.85</v>
      </c>
      <c r="BQ320" s="13">
        <v>7.85</v>
      </c>
      <c r="BR320" s="54">
        <v>2.6166666666666667</v>
      </c>
      <c r="BS320" s="54"/>
      <c r="BT320" s="54"/>
      <c r="BU320" s="55"/>
      <c r="BV320" s="47"/>
    </row>
    <row r="321" spans="1:74" ht="43.5" x14ac:dyDescent="0.35">
      <c r="A321" s="3" t="s">
        <v>164</v>
      </c>
      <c r="B321">
        <v>2010</v>
      </c>
      <c r="C321">
        <v>2027</v>
      </c>
      <c r="D321" t="s">
        <v>179</v>
      </c>
      <c r="E321">
        <v>2010</v>
      </c>
      <c r="F321">
        <v>213</v>
      </c>
      <c r="G321" t="s">
        <v>229</v>
      </c>
      <c r="H321">
        <v>14</v>
      </c>
      <c r="I321">
        <v>14</v>
      </c>
      <c r="J321" s="5">
        <v>0.52</v>
      </c>
      <c r="K321">
        <v>143</v>
      </c>
      <c r="L321" s="102" t="s">
        <v>461</v>
      </c>
      <c r="M321" s="34">
        <v>5</v>
      </c>
      <c r="N321" s="4"/>
      <c r="O321" s="4"/>
      <c r="Q321">
        <v>0</v>
      </c>
      <c r="R321">
        <v>5</v>
      </c>
      <c r="S321">
        <v>0</v>
      </c>
      <c r="T321">
        <v>0</v>
      </c>
      <c r="U321">
        <v>0</v>
      </c>
      <c r="V321">
        <v>0</v>
      </c>
      <c r="W321">
        <v>0</v>
      </c>
      <c r="X321">
        <v>0</v>
      </c>
      <c r="Y321">
        <v>4</v>
      </c>
      <c r="Z321">
        <v>25</v>
      </c>
      <c r="AA321">
        <v>13</v>
      </c>
      <c r="AB321">
        <v>0</v>
      </c>
      <c r="AC321">
        <v>2</v>
      </c>
      <c r="AD321">
        <v>4</v>
      </c>
      <c r="AE321">
        <v>0</v>
      </c>
      <c r="AF321">
        <v>0</v>
      </c>
      <c r="AG321">
        <v>1</v>
      </c>
      <c r="AH321">
        <v>3</v>
      </c>
      <c r="AI321">
        <v>0</v>
      </c>
      <c r="AJ321">
        <v>0</v>
      </c>
      <c r="AK321">
        <v>15</v>
      </c>
      <c r="AL321">
        <v>0</v>
      </c>
      <c r="AM321">
        <v>0</v>
      </c>
      <c r="AN321">
        <v>0</v>
      </c>
      <c r="AO321">
        <v>38</v>
      </c>
      <c r="AP321">
        <v>4</v>
      </c>
      <c r="AQ321">
        <v>2</v>
      </c>
      <c r="AR321">
        <v>143</v>
      </c>
      <c r="AS321" s="102" t="s">
        <v>461</v>
      </c>
      <c r="AT321">
        <v>0</v>
      </c>
      <c r="AU321" s="28" t="s">
        <v>218</v>
      </c>
      <c r="AV321" s="28" t="s">
        <v>173</v>
      </c>
      <c r="AW321" s="28" t="s">
        <v>174</v>
      </c>
      <c r="AX321" s="28" t="s">
        <v>173</v>
      </c>
      <c r="AY321" s="28" t="s">
        <v>173</v>
      </c>
      <c r="AZ321" s="28" t="s">
        <v>174</v>
      </c>
      <c r="BA321" s="28" t="s">
        <v>175</v>
      </c>
      <c r="BB321" s="28">
        <v>2</v>
      </c>
      <c r="BC321" s="28">
        <v>2</v>
      </c>
      <c r="BD321" s="28">
        <v>3</v>
      </c>
      <c r="BE321" s="28">
        <v>2.33</v>
      </c>
      <c r="BF321" s="28" t="s">
        <v>264</v>
      </c>
      <c r="BG321" s="31" t="s">
        <v>304</v>
      </c>
      <c r="BL321" s="28">
        <v>520</v>
      </c>
      <c r="BM321" s="31" t="s">
        <v>198</v>
      </c>
      <c r="BN321" s="31" t="s">
        <v>199</v>
      </c>
      <c r="BO321" s="31" t="s">
        <v>198</v>
      </c>
      <c r="BP321" s="9">
        <v>98.334999999999994</v>
      </c>
      <c r="BQ321">
        <v>959.50017706000006</v>
      </c>
      <c r="BR321" s="19">
        <v>5.7843999999999998</v>
      </c>
      <c r="BS321" s="19"/>
      <c r="BT321" s="19"/>
      <c r="BU321" s="53"/>
      <c r="BV321" s="8"/>
    </row>
    <row r="322" spans="1:74" ht="43.5" x14ac:dyDescent="0.35">
      <c r="A322" s="3" t="s">
        <v>164</v>
      </c>
      <c r="B322">
        <v>2010</v>
      </c>
      <c r="C322">
        <v>2027</v>
      </c>
      <c r="D322" t="s">
        <v>179</v>
      </c>
      <c r="E322">
        <v>2011</v>
      </c>
      <c r="F322">
        <v>213</v>
      </c>
      <c r="G322" t="s">
        <v>229</v>
      </c>
      <c r="H322">
        <v>14</v>
      </c>
      <c r="J322" s="5">
        <v>0.52</v>
      </c>
      <c r="K322">
        <v>111</v>
      </c>
      <c r="L322" s="102" t="s">
        <v>461</v>
      </c>
      <c r="M322" s="34">
        <v>15</v>
      </c>
      <c r="N322" s="4"/>
      <c r="O322" s="4"/>
      <c r="R322">
        <v>5</v>
      </c>
      <c r="Z322">
        <v>37</v>
      </c>
      <c r="AA322">
        <v>3</v>
      </c>
      <c r="AC322">
        <v>4</v>
      </c>
      <c r="AD322">
        <v>5</v>
      </c>
      <c r="AH322">
        <v>7</v>
      </c>
      <c r="AK322">
        <v>17</v>
      </c>
      <c r="AO322">
        <v>38</v>
      </c>
      <c r="AP322">
        <v>7</v>
      </c>
      <c r="AQ322">
        <v>3</v>
      </c>
      <c r="AR322">
        <v>111</v>
      </c>
      <c r="AS322" s="102" t="s">
        <v>461</v>
      </c>
      <c r="AT322">
        <v>0</v>
      </c>
      <c r="AU322" s="28" t="s">
        <v>218</v>
      </c>
      <c r="AV322" s="28" t="s">
        <v>173</v>
      </c>
      <c r="AW322" s="28" t="s">
        <v>174</v>
      </c>
      <c r="AX322" s="28" t="s">
        <v>173</v>
      </c>
      <c r="AY322" s="28" t="s">
        <v>173</v>
      </c>
      <c r="AZ322" s="28" t="s">
        <v>174</v>
      </c>
      <c r="BA322" s="28" t="s">
        <v>462</v>
      </c>
      <c r="BB322" s="28">
        <v>2</v>
      </c>
      <c r="BC322" s="28">
        <v>2</v>
      </c>
      <c r="BD322" s="28">
        <v>3</v>
      </c>
      <c r="BE322" s="28">
        <v>2.33</v>
      </c>
      <c r="BF322" s="28" t="s">
        <v>264</v>
      </c>
      <c r="BG322" s="31" t="s">
        <v>304</v>
      </c>
      <c r="BL322" s="28">
        <v>520</v>
      </c>
      <c r="BM322" s="31" t="s">
        <v>198</v>
      </c>
      <c r="BN322" s="31" t="s">
        <v>199</v>
      </c>
      <c r="BO322" s="31" t="s">
        <v>198</v>
      </c>
      <c r="BP322" s="9">
        <v>98.334999999999994</v>
      </c>
      <c r="BQ322">
        <v>959.50017706000006</v>
      </c>
      <c r="BR322" s="19">
        <v>7.7125000000000004</v>
      </c>
      <c r="BS322" s="19"/>
      <c r="BT322" s="19"/>
      <c r="BU322" s="53"/>
      <c r="BV322" s="8"/>
    </row>
    <row r="323" spans="1:74" ht="43.5" x14ac:dyDescent="0.35">
      <c r="A323" s="3" t="s">
        <v>164</v>
      </c>
      <c r="B323">
        <v>2010</v>
      </c>
      <c r="C323">
        <v>2027</v>
      </c>
      <c r="D323" t="s">
        <v>179</v>
      </c>
      <c r="E323">
        <v>2012</v>
      </c>
      <c r="F323">
        <v>213</v>
      </c>
      <c r="G323" t="s">
        <v>229</v>
      </c>
      <c r="H323">
        <v>14</v>
      </c>
      <c r="J323" s="5">
        <v>0.52</v>
      </c>
      <c r="K323">
        <v>124</v>
      </c>
      <c r="L323" s="102" t="s">
        <v>461</v>
      </c>
      <c r="M323" s="34">
        <v>11</v>
      </c>
      <c r="N323" s="4"/>
      <c r="O323" s="4"/>
      <c r="R323"/>
      <c r="Y323">
        <v>7</v>
      </c>
      <c r="Z323">
        <v>23</v>
      </c>
      <c r="AA323">
        <v>21</v>
      </c>
      <c r="AC323">
        <v>4</v>
      </c>
      <c r="AD323">
        <v>10</v>
      </c>
      <c r="AH323">
        <v>87</v>
      </c>
      <c r="AK323">
        <v>2</v>
      </c>
      <c r="AO323">
        <v>18</v>
      </c>
      <c r="AP323">
        <v>8</v>
      </c>
      <c r="AQ323">
        <v>3</v>
      </c>
      <c r="AR323">
        <v>124</v>
      </c>
      <c r="AS323" s="102" t="s">
        <v>461</v>
      </c>
      <c r="AT323" t="s">
        <v>463</v>
      </c>
      <c r="AU323" s="28" t="s">
        <v>218</v>
      </c>
      <c r="AV323" s="28" t="s">
        <v>173</v>
      </c>
      <c r="AW323" s="28" t="s">
        <v>174</v>
      </c>
      <c r="AX323" s="28" t="s">
        <v>173</v>
      </c>
      <c r="AY323" s="28" t="s">
        <v>173</v>
      </c>
      <c r="AZ323" s="28" t="s">
        <v>174</v>
      </c>
      <c r="BA323" s="28" t="s">
        <v>464</v>
      </c>
      <c r="BB323" s="28">
        <v>2</v>
      </c>
      <c r="BC323" s="28">
        <v>2</v>
      </c>
      <c r="BD323" s="28">
        <v>1</v>
      </c>
      <c r="BE323" s="28">
        <v>1.67</v>
      </c>
      <c r="BF323" s="28" t="s">
        <v>264</v>
      </c>
      <c r="BG323" s="31" t="s">
        <v>304</v>
      </c>
      <c r="BL323" s="28">
        <v>520</v>
      </c>
      <c r="BM323" s="31" t="s">
        <v>198</v>
      </c>
      <c r="BN323" s="31" t="s">
        <v>199</v>
      </c>
      <c r="BO323" s="31" t="s">
        <v>198</v>
      </c>
      <c r="BP323" s="9">
        <v>98.334999999999994</v>
      </c>
      <c r="BQ323">
        <v>959.50017706000006</v>
      </c>
      <c r="BR323" s="19">
        <v>7.7125000000000004</v>
      </c>
      <c r="BS323" s="19"/>
      <c r="BT323" s="19"/>
      <c r="BU323" s="53"/>
      <c r="BV323" s="8"/>
    </row>
    <row r="324" spans="1:74" ht="43.5" x14ac:dyDescent="0.35">
      <c r="A324" s="3" t="s">
        <v>164</v>
      </c>
      <c r="B324">
        <v>2010</v>
      </c>
      <c r="C324">
        <v>2027</v>
      </c>
      <c r="D324" t="s">
        <v>179</v>
      </c>
      <c r="E324">
        <v>2013</v>
      </c>
      <c r="F324">
        <v>213</v>
      </c>
      <c r="G324" t="s">
        <v>229</v>
      </c>
      <c r="H324">
        <v>14</v>
      </c>
      <c r="J324" s="5">
        <v>0.52</v>
      </c>
      <c r="K324">
        <v>79</v>
      </c>
      <c r="L324" s="102" t="s">
        <v>461</v>
      </c>
      <c r="M324" s="34">
        <v>22</v>
      </c>
      <c r="N324" s="4"/>
      <c r="O324" s="4"/>
      <c r="R324">
        <v>6</v>
      </c>
      <c r="U324">
        <v>1</v>
      </c>
      <c r="Y324">
        <v>6</v>
      </c>
      <c r="Z324">
        <v>23</v>
      </c>
      <c r="AA324">
        <v>21</v>
      </c>
      <c r="AC324">
        <v>4</v>
      </c>
      <c r="AD324">
        <v>10</v>
      </c>
      <c r="AH324">
        <v>4</v>
      </c>
      <c r="AK324">
        <v>5</v>
      </c>
      <c r="AO324">
        <v>13</v>
      </c>
      <c r="AP324">
        <v>4</v>
      </c>
      <c r="AQ324">
        <v>2</v>
      </c>
      <c r="AR324">
        <v>79</v>
      </c>
      <c r="AS324" s="102" t="s">
        <v>461</v>
      </c>
      <c r="AT324">
        <v>0</v>
      </c>
      <c r="AU324" s="28" t="s">
        <v>218</v>
      </c>
      <c r="AV324" s="28" t="s">
        <v>173</v>
      </c>
      <c r="AW324" s="28" t="s">
        <v>174</v>
      </c>
      <c r="AX324" s="28" t="s">
        <v>173</v>
      </c>
      <c r="AY324" s="28" t="s">
        <v>173</v>
      </c>
      <c r="AZ324" s="28" t="s">
        <v>174</v>
      </c>
      <c r="BA324" s="28" t="s">
        <v>462</v>
      </c>
      <c r="BB324" s="28">
        <v>2</v>
      </c>
      <c r="BC324" s="28">
        <v>1</v>
      </c>
      <c r="BD324" s="28">
        <v>3</v>
      </c>
      <c r="BE324" s="28">
        <v>2</v>
      </c>
      <c r="BF324" s="28" t="s">
        <v>264</v>
      </c>
      <c r="BG324" s="31" t="s">
        <v>304</v>
      </c>
      <c r="BL324" s="28">
        <v>520</v>
      </c>
      <c r="BM324" s="31" t="s">
        <v>198</v>
      </c>
      <c r="BN324" s="31" t="s">
        <v>199</v>
      </c>
      <c r="BO324" s="31" t="s">
        <v>198</v>
      </c>
      <c r="BP324" s="9">
        <v>98.334999999999994</v>
      </c>
      <c r="BQ324">
        <v>959.50017706000006</v>
      </c>
      <c r="BR324" s="19">
        <v>7.7125000000000004</v>
      </c>
      <c r="BS324" s="19"/>
      <c r="BT324" s="19"/>
      <c r="BU324" s="53"/>
      <c r="BV324" s="8"/>
    </row>
    <row r="325" spans="1:74" ht="43.5" x14ac:dyDescent="0.35">
      <c r="A325" s="3" t="s">
        <v>164</v>
      </c>
      <c r="B325">
        <v>2010</v>
      </c>
      <c r="C325">
        <v>2027</v>
      </c>
      <c r="D325" t="s">
        <v>179</v>
      </c>
      <c r="E325">
        <v>2014</v>
      </c>
      <c r="F325">
        <v>213</v>
      </c>
      <c r="G325" t="s">
        <v>229</v>
      </c>
      <c r="H325">
        <v>14</v>
      </c>
      <c r="J325" s="5">
        <v>0.52</v>
      </c>
      <c r="K325">
        <v>117</v>
      </c>
      <c r="L325" s="102" t="s">
        <v>461</v>
      </c>
      <c r="M325" s="34">
        <v>78</v>
      </c>
      <c r="N325" s="4"/>
      <c r="O325" s="4"/>
      <c r="R325">
        <v>5</v>
      </c>
      <c r="Y325">
        <v>10</v>
      </c>
      <c r="AA325">
        <v>6</v>
      </c>
      <c r="AC325">
        <v>4</v>
      </c>
      <c r="AD325">
        <v>10</v>
      </c>
      <c r="AK325">
        <v>5</v>
      </c>
      <c r="AO325">
        <v>14</v>
      </c>
      <c r="AP325">
        <v>8</v>
      </c>
      <c r="AQ325">
        <v>5</v>
      </c>
      <c r="AR325">
        <v>117</v>
      </c>
      <c r="AS325" s="102" t="s">
        <v>461</v>
      </c>
      <c r="AT325" t="s">
        <v>465</v>
      </c>
      <c r="AU325" s="28" t="s">
        <v>218</v>
      </c>
      <c r="AV325" s="28" t="s">
        <v>173</v>
      </c>
      <c r="AW325" s="28" t="s">
        <v>174</v>
      </c>
      <c r="AX325" s="28" t="s">
        <v>173</v>
      </c>
      <c r="AY325" s="28" t="s">
        <v>173</v>
      </c>
      <c r="AZ325" s="28" t="s">
        <v>174</v>
      </c>
      <c r="BA325" s="28" t="s">
        <v>464</v>
      </c>
      <c r="BB325" s="28">
        <v>2</v>
      </c>
      <c r="BC325" s="28">
        <v>2</v>
      </c>
      <c r="BD325" s="28">
        <v>1</v>
      </c>
      <c r="BE325" s="28">
        <v>1.67</v>
      </c>
      <c r="BF325" s="28" t="s">
        <v>264</v>
      </c>
      <c r="BG325" s="31" t="s">
        <v>304</v>
      </c>
      <c r="BL325" s="28">
        <v>520</v>
      </c>
      <c r="BM325" s="31" t="s">
        <v>198</v>
      </c>
      <c r="BN325" s="31" t="s">
        <v>199</v>
      </c>
      <c r="BO325" s="31" t="s">
        <v>198</v>
      </c>
      <c r="BP325" s="9">
        <v>98.334999999999994</v>
      </c>
      <c r="BQ325">
        <v>959.50017706000006</v>
      </c>
      <c r="BR325" s="19">
        <v>7.7125000000000004</v>
      </c>
      <c r="BS325" s="19"/>
      <c r="BT325" s="19"/>
      <c r="BU325" s="53"/>
      <c r="BV325" s="8"/>
    </row>
    <row r="326" spans="1:74" ht="29" x14ac:dyDescent="0.35">
      <c r="A326" s="3" t="s">
        <v>164</v>
      </c>
      <c r="B326">
        <v>2010</v>
      </c>
      <c r="C326">
        <v>2027</v>
      </c>
      <c r="D326" t="s">
        <v>179</v>
      </c>
      <c r="E326">
        <v>2015</v>
      </c>
      <c r="F326">
        <v>213</v>
      </c>
      <c r="G326" t="s">
        <v>229</v>
      </c>
      <c r="H326">
        <v>14</v>
      </c>
      <c r="J326" s="5">
        <v>0.52</v>
      </c>
      <c r="K326">
        <v>176</v>
      </c>
      <c r="L326" s="102" t="s">
        <v>386</v>
      </c>
      <c r="M326" s="34">
        <v>98</v>
      </c>
      <c r="N326" s="4"/>
      <c r="O326" s="4"/>
      <c r="R326"/>
      <c r="Y326">
        <v>7</v>
      </c>
      <c r="AA326">
        <v>8</v>
      </c>
      <c r="AC326">
        <v>4</v>
      </c>
      <c r="AD326">
        <v>10</v>
      </c>
      <c r="AI326">
        <v>6</v>
      </c>
      <c r="AK326">
        <v>4</v>
      </c>
      <c r="AO326">
        <v>13</v>
      </c>
      <c r="AP326">
        <v>10</v>
      </c>
      <c r="AQ326">
        <v>5</v>
      </c>
      <c r="AR326">
        <v>171</v>
      </c>
      <c r="AS326" s="102" t="s">
        <v>386</v>
      </c>
      <c r="AT326" t="s">
        <v>465</v>
      </c>
      <c r="AU326" s="28" t="s">
        <v>218</v>
      </c>
      <c r="AV326" s="28" t="s">
        <v>173</v>
      </c>
      <c r="AW326" s="28" t="s">
        <v>174</v>
      </c>
      <c r="AX326" s="28" t="s">
        <v>173</v>
      </c>
      <c r="AY326" s="28" t="s">
        <v>173</v>
      </c>
      <c r="AZ326" s="28" t="s">
        <v>174</v>
      </c>
      <c r="BA326" s="28" t="s">
        <v>464</v>
      </c>
      <c r="BB326" s="28">
        <v>2</v>
      </c>
      <c r="BC326" s="28">
        <v>2</v>
      </c>
      <c r="BD326" s="28">
        <v>1</v>
      </c>
      <c r="BE326" s="28">
        <v>1.67</v>
      </c>
      <c r="BF326" s="28" t="s">
        <v>264</v>
      </c>
      <c r="BG326" s="31" t="s">
        <v>304</v>
      </c>
      <c r="BL326" s="28">
        <v>520</v>
      </c>
      <c r="BM326" s="31" t="s">
        <v>198</v>
      </c>
      <c r="BN326" s="31" t="s">
        <v>199</v>
      </c>
      <c r="BO326" s="31" t="s">
        <v>198</v>
      </c>
      <c r="BP326" s="9">
        <v>98.334999999999994</v>
      </c>
      <c r="BQ326">
        <v>959.50017706000006</v>
      </c>
      <c r="BR326" s="19">
        <v>7.7125000000000004</v>
      </c>
      <c r="BS326" s="19"/>
      <c r="BT326" s="19"/>
      <c r="BU326" s="53"/>
      <c r="BV326" s="8"/>
    </row>
    <row r="327" spans="1:74" ht="29" x14ac:dyDescent="0.35">
      <c r="A327" s="3" t="s">
        <v>164</v>
      </c>
      <c r="B327">
        <v>2010</v>
      </c>
      <c r="C327">
        <v>2027</v>
      </c>
      <c r="D327" t="s">
        <v>179</v>
      </c>
      <c r="E327">
        <v>2016</v>
      </c>
      <c r="F327">
        <v>213</v>
      </c>
      <c r="G327" t="s">
        <v>229</v>
      </c>
      <c r="H327">
        <v>14</v>
      </c>
      <c r="J327" s="5">
        <v>0.52</v>
      </c>
      <c r="K327">
        <v>178</v>
      </c>
      <c r="L327" s="102" t="s">
        <v>368</v>
      </c>
      <c r="M327" s="34">
        <v>112</v>
      </c>
      <c r="N327" s="4"/>
      <c r="O327" s="4"/>
      <c r="R327"/>
      <c r="Y327">
        <v>7</v>
      </c>
      <c r="Z327">
        <v>1</v>
      </c>
      <c r="AA327">
        <v>11</v>
      </c>
      <c r="AC327">
        <v>4</v>
      </c>
      <c r="AI327">
        <v>7</v>
      </c>
      <c r="AK327">
        <v>4</v>
      </c>
      <c r="AL327">
        <v>1</v>
      </c>
      <c r="AO327">
        <v>17</v>
      </c>
      <c r="AP327">
        <v>4</v>
      </c>
      <c r="AQ327">
        <v>4</v>
      </c>
      <c r="AR327">
        <v>172</v>
      </c>
      <c r="AS327" s="102" t="s">
        <v>368</v>
      </c>
      <c r="AT327" t="s">
        <v>465</v>
      </c>
      <c r="AU327" s="28" t="s">
        <v>218</v>
      </c>
      <c r="AV327" s="28" t="s">
        <v>173</v>
      </c>
      <c r="AW327" s="28" t="s">
        <v>174</v>
      </c>
      <c r="AX327" s="28" t="s">
        <v>173</v>
      </c>
      <c r="AY327" s="28" t="s">
        <v>173</v>
      </c>
      <c r="AZ327" s="28" t="s">
        <v>174</v>
      </c>
      <c r="BA327" s="28" t="s">
        <v>464</v>
      </c>
      <c r="BB327" s="28">
        <v>2</v>
      </c>
      <c r="BC327" s="28">
        <v>2</v>
      </c>
      <c r="BD327" s="28">
        <v>1</v>
      </c>
      <c r="BE327" s="28">
        <v>1.67</v>
      </c>
      <c r="BF327" s="28" t="s">
        <v>264</v>
      </c>
      <c r="BG327" s="31" t="s">
        <v>304</v>
      </c>
      <c r="BL327" s="28">
        <v>520</v>
      </c>
      <c r="BM327" s="31" t="s">
        <v>198</v>
      </c>
      <c r="BN327" s="31" t="s">
        <v>199</v>
      </c>
      <c r="BO327" s="31" t="s">
        <v>198</v>
      </c>
      <c r="BP327" s="9">
        <v>98.334999999999994</v>
      </c>
      <c r="BQ327">
        <v>959.50017706000006</v>
      </c>
      <c r="BR327" s="19">
        <v>7.7125000000000004</v>
      </c>
      <c r="BS327" s="19"/>
      <c r="BT327" s="19"/>
      <c r="BU327" s="53"/>
      <c r="BV327" s="8"/>
    </row>
    <row r="328" spans="1:74" ht="29" x14ac:dyDescent="0.35">
      <c r="A328" s="3" t="s">
        <v>164</v>
      </c>
      <c r="B328">
        <v>2010</v>
      </c>
      <c r="C328">
        <v>2027</v>
      </c>
      <c r="D328" t="s">
        <v>179</v>
      </c>
      <c r="E328">
        <v>2017</v>
      </c>
      <c r="F328">
        <v>213</v>
      </c>
      <c r="G328" t="s">
        <v>229</v>
      </c>
      <c r="H328">
        <v>14</v>
      </c>
      <c r="J328" s="5">
        <v>0.52</v>
      </c>
      <c r="K328">
        <v>172</v>
      </c>
      <c r="L328" s="102" t="s">
        <v>369</v>
      </c>
      <c r="M328" s="34">
        <v>112</v>
      </c>
      <c r="N328" s="4"/>
      <c r="O328" s="4"/>
      <c r="R328"/>
      <c r="Y328">
        <v>7</v>
      </c>
      <c r="Z328">
        <v>1</v>
      </c>
      <c r="AA328">
        <v>7</v>
      </c>
      <c r="AC328">
        <v>4</v>
      </c>
      <c r="AI328">
        <v>11</v>
      </c>
      <c r="AK328">
        <v>4</v>
      </c>
      <c r="AL328">
        <v>4</v>
      </c>
      <c r="AO328">
        <v>16</v>
      </c>
      <c r="AP328">
        <v>4</v>
      </c>
      <c r="AQ328">
        <v>4</v>
      </c>
      <c r="AR328">
        <v>166</v>
      </c>
      <c r="AS328" s="102" t="s">
        <v>369</v>
      </c>
      <c r="AT328" t="s">
        <v>465</v>
      </c>
      <c r="AU328" s="28" t="s">
        <v>218</v>
      </c>
      <c r="AV328" s="28" t="s">
        <v>173</v>
      </c>
      <c r="AW328" s="28" t="s">
        <v>174</v>
      </c>
      <c r="AX328" s="28" t="s">
        <v>173</v>
      </c>
      <c r="AY328" s="28" t="s">
        <v>173</v>
      </c>
      <c r="AZ328" s="28" t="s">
        <v>174</v>
      </c>
      <c r="BA328" s="28" t="s">
        <v>464</v>
      </c>
      <c r="BB328" s="28">
        <v>2</v>
      </c>
      <c r="BC328" s="28">
        <v>2</v>
      </c>
      <c r="BD328" s="28">
        <v>1</v>
      </c>
      <c r="BE328" s="28">
        <v>1.67</v>
      </c>
      <c r="BF328" s="28" t="s">
        <v>264</v>
      </c>
      <c r="BG328" s="31" t="s">
        <v>304</v>
      </c>
      <c r="BL328" s="28">
        <v>520</v>
      </c>
      <c r="BM328" s="31" t="s">
        <v>198</v>
      </c>
      <c r="BN328" s="31" t="s">
        <v>199</v>
      </c>
      <c r="BO328" s="31" t="s">
        <v>198</v>
      </c>
      <c r="BP328" s="9">
        <v>98.334999999999994</v>
      </c>
      <c r="BQ328">
        <v>959.50017706000006</v>
      </c>
      <c r="BR328" s="19">
        <v>7.7125000000000004</v>
      </c>
      <c r="BS328" s="19"/>
      <c r="BT328" s="19"/>
      <c r="BU328" s="53"/>
      <c r="BV328" s="8"/>
    </row>
    <row r="329" spans="1:74" ht="29" x14ac:dyDescent="0.35">
      <c r="A329" s="3" t="s">
        <v>164</v>
      </c>
      <c r="B329">
        <v>2010</v>
      </c>
      <c r="C329">
        <v>2027</v>
      </c>
      <c r="D329" t="s">
        <v>179</v>
      </c>
      <c r="E329">
        <v>2018</v>
      </c>
      <c r="F329">
        <v>213</v>
      </c>
      <c r="G329" t="s">
        <v>229</v>
      </c>
      <c r="H329">
        <v>14</v>
      </c>
      <c r="J329" s="5">
        <v>0.52</v>
      </c>
      <c r="K329">
        <v>170</v>
      </c>
      <c r="L329" s="102" t="s">
        <v>466</v>
      </c>
      <c r="M329" s="34">
        <v>123</v>
      </c>
      <c r="N329" s="4"/>
      <c r="O329" s="4"/>
      <c r="R329"/>
      <c r="W329">
        <v>7</v>
      </c>
      <c r="AC329">
        <v>4</v>
      </c>
      <c r="AK329">
        <v>4</v>
      </c>
      <c r="AL329">
        <v>3</v>
      </c>
      <c r="AO329">
        <v>13</v>
      </c>
      <c r="AP329">
        <v>4</v>
      </c>
      <c r="AQ329">
        <v>4</v>
      </c>
      <c r="AR329">
        <v>170</v>
      </c>
      <c r="AS329" s="102" t="s">
        <v>466</v>
      </c>
      <c r="AT329" t="s">
        <v>465</v>
      </c>
      <c r="AU329" s="28" t="s">
        <v>218</v>
      </c>
      <c r="AV329" s="28" t="s">
        <v>173</v>
      </c>
      <c r="AW329" s="28" t="s">
        <v>174</v>
      </c>
      <c r="AX329" s="28" t="s">
        <v>173</v>
      </c>
      <c r="AY329" s="28" t="s">
        <v>173</v>
      </c>
      <c r="AZ329" s="28" t="s">
        <v>174</v>
      </c>
      <c r="BA329" s="28" t="s">
        <v>464</v>
      </c>
      <c r="BB329" s="28">
        <v>2</v>
      </c>
      <c r="BC329" s="28">
        <v>2</v>
      </c>
      <c r="BD329" s="28">
        <v>1</v>
      </c>
      <c r="BE329" s="28">
        <v>1.67</v>
      </c>
      <c r="BF329" s="28" t="s">
        <v>264</v>
      </c>
      <c r="BG329" s="31" t="s">
        <v>304</v>
      </c>
      <c r="BL329" s="28">
        <v>520</v>
      </c>
      <c r="BM329" s="31" t="s">
        <v>198</v>
      </c>
      <c r="BN329" s="31" t="s">
        <v>199</v>
      </c>
      <c r="BO329" s="31" t="s">
        <v>198</v>
      </c>
      <c r="BP329" s="9">
        <v>98.334999999999994</v>
      </c>
      <c r="BQ329">
        <v>959.50017706000006</v>
      </c>
      <c r="BR329" s="19">
        <v>7.7125000000000004</v>
      </c>
      <c r="BS329" s="19"/>
      <c r="BT329" s="19"/>
      <c r="BU329" s="53"/>
      <c r="BV329" s="8"/>
    </row>
    <row r="330" spans="1:74" ht="72.5" x14ac:dyDescent="0.35">
      <c r="A330" s="3" t="s">
        <v>164</v>
      </c>
      <c r="B330">
        <v>2010</v>
      </c>
      <c r="C330">
        <v>2027</v>
      </c>
      <c r="D330" t="s">
        <v>179</v>
      </c>
      <c r="E330">
        <v>2019</v>
      </c>
      <c r="F330">
        <v>213</v>
      </c>
      <c r="G330" t="s">
        <v>229</v>
      </c>
      <c r="H330">
        <v>14</v>
      </c>
      <c r="J330" s="5">
        <v>0.52</v>
      </c>
      <c r="K330">
        <v>203</v>
      </c>
      <c r="L330" s="102" t="s">
        <v>467</v>
      </c>
      <c r="M330" s="34">
        <v>128</v>
      </c>
      <c r="N330" s="4"/>
      <c r="O330" s="4"/>
      <c r="R330"/>
      <c r="Y330">
        <v>10</v>
      </c>
      <c r="AI330">
        <v>0</v>
      </c>
      <c r="AK330">
        <v>4</v>
      </c>
      <c r="AL330">
        <v>1</v>
      </c>
      <c r="AO330">
        <v>20</v>
      </c>
      <c r="AP330">
        <v>9</v>
      </c>
      <c r="AQ330">
        <v>3</v>
      </c>
      <c r="AR330">
        <v>203</v>
      </c>
      <c r="AS330" s="102" t="s">
        <v>467</v>
      </c>
      <c r="AT330" t="s">
        <v>465</v>
      </c>
      <c r="AU330" s="28" t="s">
        <v>218</v>
      </c>
      <c r="AV330" s="28" t="s">
        <v>173</v>
      </c>
      <c r="AW330" s="28" t="s">
        <v>174</v>
      </c>
      <c r="AX330" s="28" t="s">
        <v>173</v>
      </c>
      <c r="AY330" s="28" t="s">
        <v>173</v>
      </c>
      <c r="AZ330" s="28" t="s">
        <v>174</v>
      </c>
      <c r="BA330" s="28" t="s">
        <v>464</v>
      </c>
      <c r="BB330" s="28">
        <v>2</v>
      </c>
      <c r="BC330" s="28">
        <v>2</v>
      </c>
      <c r="BD330" s="28">
        <v>1</v>
      </c>
      <c r="BE330" s="28">
        <v>1.67</v>
      </c>
      <c r="BF330" s="28" t="s">
        <v>264</v>
      </c>
      <c r="BG330" s="31" t="s">
        <v>304</v>
      </c>
      <c r="BL330" s="28">
        <v>520</v>
      </c>
      <c r="BM330" s="31" t="s">
        <v>198</v>
      </c>
      <c r="BN330" s="31" t="s">
        <v>199</v>
      </c>
      <c r="BO330" s="31" t="s">
        <v>198</v>
      </c>
      <c r="BP330" s="9">
        <v>98.334999999999994</v>
      </c>
      <c r="BQ330">
        <v>959.50017706000006</v>
      </c>
      <c r="BR330" s="19">
        <v>7.7125000000000004</v>
      </c>
      <c r="BS330" s="19"/>
      <c r="BT330" s="19"/>
      <c r="BU330" s="53"/>
      <c r="BV330" s="8"/>
    </row>
    <row r="331" spans="1:74" ht="72.5" x14ac:dyDescent="0.35">
      <c r="A331" s="3" t="s">
        <v>164</v>
      </c>
      <c r="B331">
        <v>2010</v>
      </c>
      <c r="C331">
        <v>2027</v>
      </c>
      <c r="D331" t="s">
        <v>179</v>
      </c>
      <c r="E331">
        <v>2020</v>
      </c>
      <c r="F331">
        <v>213</v>
      </c>
      <c r="G331" t="s">
        <v>229</v>
      </c>
      <c r="H331">
        <v>14</v>
      </c>
      <c r="J331" s="5">
        <v>0.52</v>
      </c>
      <c r="K331">
        <v>203</v>
      </c>
      <c r="L331" s="102" t="s">
        <v>467</v>
      </c>
      <c r="M331" s="34">
        <v>148</v>
      </c>
      <c r="N331" s="4"/>
      <c r="O331" s="4"/>
      <c r="R331"/>
      <c r="AR331">
        <v>203</v>
      </c>
      <c r="AS331" s="102" t="s">
        <v>467</v>
      </c>
      <c r="AT331" t="s">
        <v>465</v>
      </c>
      <c r="AU331" s="28" t="s">
        <v>218</v>
      </c>
      <c r="AV331" s="28" t="s">
        <v>173</v>
      </c>
      <c r="AW331" s="28" t="s">
        <v>174</v>
      </c>
      <c r="AX331" s="28" t="s">
        <v>173</v>
      </c>
      <c r="AY331" s="28" t="s">
        <v>173</v>
      </c>
      <c r="AZ331" s="28" t="s">
        <v>174</v>
      </c>
      <c r="BA331" s="28" t="s">
        <v>464</v>
      </c>
      <c r="BB331" s="28">
        <v>2</v>
      </c>
      <c r="BC331" s="28">
        <v>2</v>
      </c>
      <c r="BD331" s="28">
        <v>1</v>
      </c>
      <c r="BE331" s="28">
        <v>1.67</v>
      </c>
      <c r="BF331" s="28" t="s">
        <v>264</v>
      </c>
      <c r="BG331" s="31" t="s">
        <v>304</v>
      </c>
      <c r="BL331" s="28">
        <v>520</v>
      </c>
      <c r="BM331" s="31" t="s">
        <v>198</v>
      </c>
      <c r="BN331" s="31" t="s">
        <v>199</v>
      </c>
      <c r="BO331" s="31" t="s">
        <v>198</v>
      </c>
      <c r="BP331" s="9">
        <v>98.334999999999994</v>
      </c>
      <c r="BQ331">
        <v>959.50017706000006</v>
      </c>
      <c r="BR331" s="19">
        <v>7.7125000000000004</v>
      </c>
      <c r="BS331" s="19"/>
      <c r="BT331" s="19"/>
      <c r="BU331" s="53"/>
      <c r="BV331" s="8"/>
    </row>
    <row r="332" spans="1:74" ht="29" x14ac:dyDescent="0.35">
      <c r="A332" s="3" t="s">
        <v>164</v>
      </c>
      <c r="B332">
        <v>2010</v>
      </c>
      <c r="C332">
        <v>2027</v>
      </c>
      <c r="D332" t="s">
        <v>179</v>
      </c>
      <c r="E332">
        <v>2021</v>
      </c>
      <c r="F332">
        <v>213</v>
      </c>
      <c r="G332" t="s">
        <v>229</v>
      </c>
      <c r="H332">
        <v>14</v>
      </c>
      <c r="J332" s="5">
        <v>0.52</v>
      </c>
      <c r="L332" s="102"/>
      <c r="M332" s="34"/>
      <c r="N332" s="4"/>
      <c r="O332" s="4"/>
      <c r="R332"/>
      <c r="AS332" s="102"/>
      <c r="AT332"/>
      <c r="AU332" s="28" t="s">
        <v>218</v>
      </c>
      <c r="AV332" s="28" t="s">
        <v>173</v>
      </c>
      <c r="AW332" s="28" t="s">
        <v>174</v>
      </c>
      <c r="AX332" s="28" t="s">
        <v>173</v>
      </c>
      <c r="AY332" s="28" t="s">
        <v>173</v>
      </c>
      <c r="AZ332" s="28" t="s">
        <v>174</v>
      </c>
      <c r="BB332" s="28">
        <v>2</v>
      </c>
      <c r="BF332" s="28" t="s">
        <v>264</v>
      </c>
      <c r="BG332" s="31" t="s">
        <v>304</v>
      </c>
      <c r="BL332" s="28">
        <v>520</v>
      </c>
      <c r="BM332" s="31" t="s">
        <v>198</v>
      </c>
      <c r="BN332" s="31" t="s">
        <v>199</v>
      </c>
      <c r="BO332" s="31" t="s">
        <v>198</v>
      </c>
      <c r="BP332" s="9">
        <v>98.334999999999994</v>
      </c>
      <c r="BQ332">
        <v>959.50017706000006</v>
      </c>
      <c r="BR332" s="19">
        <v>7.7125000000000004</v>
      </c>
      <c r="BS332" s="19"/>
      <c r="BT332" s="19"/>
      <c r="BU332" s="53"/>
      <c r="BV332" s="8"/>
    </row>
    <row r="333" spans="1:74" ht="29" x14ac:dyDescent="0.35">
      <c r="A333" s="3" t="s">
        <v>164</v>
      </c>
      <c r="B333">
        <v>2010</v>
      </c>
      <c r="C333">
        <v>2027</v>
      </c>
      <c r="D333" t="s">
        <v>179</v>
      </c>
      <c r="E333">
        <v>2022</v>
      </c>
      <c r="F333">
        <v>213</v>
      </c>
      <c r="G333" t="s">
        <v>229</v>
      </c>
      <c r="H333">
        <v>14</v>
      </c>
      <c r="J333" s="5">
        <v>0.52</v>
      </c>
      <c r="L333" s="102"/>
      <c r="M333" s="34"/>
      <c r="N333" s="4"/>
      <c r="O333" s="4"/>
      <c r="R333"/>
      <c r="AS333" s="102"/>
      <c r="AT333"/>
      <c r="AU333" s="28" t="s">
        <v>218</v>
      </c>
      <c r="AV333" s="28" t="s">
        <v>173</v>
      </c>
      <c r="AW333" s="28" t="s">
        <v>174</v>
      </c>
      <c r="AX333" s="28" t="s">
        <v>173</v>
      </c>
      <c r="AY333" s="28" t="s">
        <v>173</v>
      </c>
      <c r="AZ333" s="28" t="s">
        <v>174</v>
      </c>
      <c r="BF333" s="28" t="s">
        <v>264</v>
      </c>
      <c r="BG333" s="31" t="s">
        <v>304</v>
      </c>
      <c r="BL333" s="28">
        <v>520</v>
      </c>
      <c r="BM333" s="31" t="s">
        <v>198</v>
      </c>
      <c r="BN333" s="31" t="s">
        <v>199</v>
      </c>
      <c r="BO333" s="31" t="s">
        <v>198</v>
      </c>
      <c r="BP333" s="8"/>
      <c r="BQ333">
        <v>959.50017706000006</v>
      </c>
      <c r="BR333" s="18"/>
      <c r="BS333" s="18"/>
      <c r="BT333" s="18"/>
      <c r="BU333" s="53"/>
      <c r="BV333" s="8"/>
    </row>
    <row r="334" spans="1:74" ht="29" x14ac:dyDescent="0.4">
      <c r="A334" s="3" t="s">
        <v>164</v>
      </c>
      <c r="B334">
        <v>2010</v>
      </c>
      <c r="C334">
        <v>2027</v>
      </c>
      <c r="D334" t="s">
        <v>179</v>
      </c>
      <c r="E334" s="160">
        <v>2023</v>
      </c>
      <c r="F334">
        <v>213</v>
      </c>
      <c r="G334" t="s">
        <v>229</v>
      </c>
      <c r="H334">
        <v>14</v>
      </c>
      <c r="I334" s="160"/>
      <c r="J334" s="52"/>
      <c r="L334" s="102"/>
      <c r="N334" s="4"/>
      <c r="O334" s="4"/>
      <c r="R334"/>
      <c r="AS334" s="4"/>
      <c r="AT334"/>
      <c r="AU334" s="162"/>
      <c r="AV334" s="160"/>
      <c r="AW334" s="160"/>
      <c r="AX334" s="160"/>
      <c r="AY334" s="160"/>
      <c r="AZ334" s="160"/>
      <c r="BA334"/>
      <c r="BB334"/>
      <c r="BC334"/>
      <c r="BD334"/>
      <c r="BE334"/>
      <c r="BL334"/>
      <c r="BM334" s="31"/>
      <c r="BN334" s="31"/>
      <c r="BO334" s="8"/>
      <c r="BP334" s="8"/>
      <c r="BQ334">
        <v>959.50017706000006</v>
      </c>
      <c r="BR334" s="18"/>
      <c r="BS334" s="177"/>
      <c r="BT334" s="177"/>
      <c r="BU334" s="53"/>
      <c r="BV334" s="8"/>
    </row>
    <row r="335" spans="1:74" ht="29" x14ac:dyDescent="0.4">
      <c r="A335" s="3" t="s">
        <v>164</v>
      </c>
      <c r="B335">
        <v>2010</v>
      </c>
      <c r="C335">
        <v>2027</v>
      </c>
      <c r="D335" t="s">
        <v>179</v>
      </c>
      <c r="E335" s="160">
        <v>2024</v>
      </c>
      <c r="F335">
        <v>213</v>
      </c>
      <c r="G335" t="s">
        <v>229</v>
      </c>
      <c r="H335">
        <v>14</v>
      </c>
      <c r="I335" s="160"/>
      <c r="J335" s="52"/>
      <c r="L335" s="102"/>
      <c r="N335" s="4"/>
      <c r="O335" s="4"/>
      <c r="R335"/>
      <c r="AS335" s="4"/>
      <c r="AT335"/>
      <c r="AU335" s="162"/>
      <c r="AV335" s="160"/>
      <c r="AW335" s="160"/>
      <c r="AX335" s="160"/>
      <c r="AY335" s="160"/>
      <c r="AZ335" s="160"/>
      <c r="BA335"/>
      <c r="BB335"/>
      <c r="BC335"/>
      <c r="BD335"/>
      <c r="BE335"/>
      <c r="BL335"/>
      <c r="BM335" s="31"/>
      <c r="BN335" s="31"/>
      <c r="BO335" s="8"/>
      <c r="BP335" s="8"/>
      <c r="BQ335">
        <v>959.50017706000006</v>
      </c>
      <c r="BR335" s="18"/>
      <c r="BS335" s="177"/>
      <c r="BT335" s="177"/>
      <c r="BU335" s="53"/>
      <c r="BV335" s="8"/>
    </row>
    <row r="336" spans="1:74" ht="29" x14ac:dyDescent="0.4">
      <c r="A336" s="3" t="s">
        <v>164</v>
      </c>
      <c r="B336">
        <v>2010</v>
      </c>
      <c r="C336">
        <v>2027</v>
      </c>
      <c r="D336" t="s">
        <v>179</v>
      </c>
      <c r="E336" s="160">
        <v>2025</v>
      </c>
      <c r="F336">
        <v>213</v>
      </c>
      <c r="G336" t="s">
        <v>229</v>
      </c>
      <c r="H336">
        <v>14</v>
      </c>
      <c r="I336" s="160"/>
      <c r="J336" s="52"/>
      <c r="L336" s="102"/>
      <c r="N336" s="4"/>
      <c r="O336" s="4"/>
      <c r="R336"/>
      <c r="AS336" s="4"/>
      <c r="AT336"/>
      <c r="AU336" s="162"/>
      <c r="AV336" s="160"/>
      <c r="AW336" s="160"/>
      <c r="AX336" s="160"/>
      <c r="AY336" s="160"/>
      <c r="AZ336" s="160"/>
      <c r="BA336"/>
      <c r="BB336"/>
      <c r="BC336"/>
      <c r="BD336"/>
      <c r="BE336"/>
      <c r="BL336"/>
      <c r="BM336" s="31"/>
      <c r="BN336" s="31"/>
      <c r="BO336" s="8"/>
      <c r="BP336" s="8"/>
      <c r="BQ336">
        <v>959.50017706000006</v>
      </c>
      <c r="BR336" s="18"/>
      <c r="BS336" s="177"/>
      <c r="BT336" s="177"/>
      <c r="BU336" s="53"/>
      <c r="BV336" s="8"/>
    </row>
    <row r="337" spans="1:74" ht="29" x14ac:dyDescent="0.4">
      <c r="A337" s="3" t="s">
        <v>164</v>
      </c>
      <c r="B337">
        <v>2010</v>
      </c>
      <c r="C337">
        <v>2027</v>
      </c>
      <c r="D337" t="s">
        <v>179</v>
      </c>
      <c r="E337" s="160">
        <v>2026</v>
      </c>
      <c r="F337">
        <v>213</v>
      </c>
      <c r="G337" t="s">
        <v>229</v>
      </c>
      <c r="H337">
        <v>14</v>
      </c>
      <c r="I337" s="160"/>
      <c r="J337" s="52"/>
      <c r="L337" s="102"/>
      <c r="N337" s="4"/>
      <c r="O337" s="4"/>
      <c r="R337"/>
      <c r="AS337" s="4"/>
      <c r="AT337"/>
      <c r="AU337" s="162"/>
      <c r="AV337" s="160"/>
      <c r="AW337" s="160"/>
      <c r="AX337" s="160"/>
      <c r="AY337" s="160"/>
      <c r="AZ337" s="160"/>
      <c r="BA337"/>
      <c r="BB337"/>
      <c r="BC337"/>
      <c r="BD337"/>
      <c r="BE337"/>
      <c r="BL337"/>
      <c r="BM337" s="31"/>
      <c r="BN337" s="31"/>
      <c r="BO337" s="8"/>
      <c r="BP337" s="8"/>
      <c r="BQ337">
        <v>959.50017706000006</v>
      </c>
      <c r="BR337" s="18"/>
      <c r="BS337" s="177"/>
      <c r="BT337" s="177"/>
      <c r="BU337" s="53"/>
      <c r="BV337" s="8"/>
    </row>
    <row r="338" spans="1:74" s="13" customFormat="1" ht="29" x14ac:dyDescent="0.4">
      <c r="A338" s="43" t="s">
        <v>164</v>
      </c>
      <c r="B338" s="13">
        <v>2010</v>
      </c>
      <c r="C338" s="13">
        <v>2027</v>
      </c>
      <c r="D338" s="13" t="s">
        <v>179</v>
      </c>
      <c r="E338" s="163">
        <v>2027</v>
      </c>
      <c r="F338" s="13">
        <v>213</v>
      </c>
      <c r="G338" s="13" t="s">
        <v>229</v>
      </c>
      <c r="H338" s="13">
        <v>14</v>
      </c>
      <c r="I338" s="163"/>
      <c r="J338" s="164"/>
      <c r="L338" s="103"/>
      <c r="N338" s="65"/>
      <c r="O338" s="65"/>
      <c r="AS338" s="65"/>
      <c r="AU338" s="165"/>
      <c r="AV338" s="163"/>
      <c r="AW338" s="163"/>
      <c r="AX338" s="163"/>
      <c r="AY338" s="163"/>
      <c r="AZ338" s="163"/>
      <c r="BF338" s="118"/>
      <c r="BG338" s="128"/>
      <c r="BH338" s="118"/>
      <c r="BI338" s="118"/>
      <c r="BJ338" s="118"/>
      <c r="BK338" s="118"/>
      <c r="BM338" s="128"/>
      <c r="BN338" s="128"/>
      <c r="BO338" s="47"/>
      <c r="BP338" s="47"/>
      <c r="BQ338" s="13">
        <v>959.50017706000006</v>
      </c>
      <c r="BR338" s="50"/>
      <c r="BS338" s="180"/>
      <c r="BT338" s="180"/>
      <c r="BU338" s="55"/>
      <c r="BV338" s="47"/>
    </row>
    <row r="339" spans="1:74" ht="20.5" customHeight="1" x14ac:dyDescent="0.35">
      <c r="A339" s="3" t="s">
        <v>165</v>
      </c>
      <c r="B339" s="3">
        <v>2005</v>
      </c>
      <c r="C339" s="3">
        <v>2007</v>
      </c>
      <c r="D339" t="s">
        <v>167</v>
      </c>
      <c r="E339">
        <v>2005</v>
      </c>
      <c r="F339">
        <v>29</v>
      </c>
      <c r="G339" t="s">
        <v>321</v>
      </c>
      <c r="H339">
        <v>15</v>
      </c>
      <c r="I339">
        <v>15</v>
      </c>
      <c r="J339" s="5">
        <v>0.6</v>
      </c>
      <c r="K339">
        <v>50</v>
      </c>
      <c r="L339" s="102" t="s">
        <v>362</v>
      </c>
      <c r="M339" s="34">
        <v>1</v>
      </c>
      <c r="N339" s="4"/>
      <c r="O339" s="4"/>
      <c r="Q339">
        <v>1</v>
      </c>
      <c r="R339">
        <v>0</v>
      </c>
      <c r="S339">
        <v>0</v>
      </c>
      <c r="T339">
        <v>0</v>
      </c>
      <c r="U339">
        <v>1</v>
      </c>
      <c r="V339">
        <v>0</v>
      </c>
      <c r="W339">
        <v>0</v>
      </c>
      <c r="X339">
        <v>0</v>
      </c>
      <c r="Y339">
        <v>0</v>
      </c>
      <c r="Z339">
        <v>6</v>
      </c>
      <c r="AA339">
        <v>1</v>
      </c>
      <c r="AB339">
        <v>0</v>
      </c>
      <c r="AC339">
        <v>0</v>
      </c>
      <c r="AD339">
        <v>0</v>
      </c>
      <c r="AE339">
        <v>0</v>
      </c>
      <c r="AF339">
        <v>0</v>
      </c>
      <c r="AG339">
        <v>0</v>
      </c>
      <c r="AH339">
        <v>0</v>
      </c>
      <c r="AI339">
        <v>0</v>
      </c>
      <c r="AJ339">
        <v>0</v>
      </c>
      <c r="AK339">
        <v>1</v>
      </c>
      <c r="AL339">
        <v>0</v>
      </c>
      <c r="AM339">
        <v>2</v>
      </c>
      <c r="AN339">
        <v>0</v>
      </c>
      <c r="AO339">
        <v>2</v>
      </c>
      <c r="AP339">
        <v>2</v>
      </c>
      <c r="AQ339">
        <v>2</v>
      </c>
      <c r="AR339">
        <f>SUM(Tabella13[[#This Row],[Austria_personnel      ]:[UK_personnel           ]])</f>
        <v>18</v>
      </c>
      <c r="AS339" s="102" t="s">
        <v>468</v>
      </c>
      <c r="AT339">
        <v>0</v>
      </c>
      <c r="AU339" s="27" t="s">
        <v>172</v>
      </c>
      <c r="AV339" s="28" t="s">
        <v>173</v>
      </c>
      <c r="AW339" s="28" t="s">
        <v>173</v>
      </c>
      <c r="AX339" s="28" t="s">
        <v>173</v>
      </c>
      <c r="AY339" s="28" t="s">
        <v>173</v>
      </c>
      <c r="AZ339" s="28" t="s">
        <v>174</v>
      </c>
      <c r="BA339" s="28" t="s">
        <v>175</v>
      </c>
      <c r="BB339" s="28">
        <v>2</v>
      </c>
      <c r="BC339" s="28">
        <v>1</v>
      </c>
      <c r="BD339" s="28">
        <v>3</v>
      </c>
      <c r="BE339" s="28">
        <v>2</v>
      </c>
      <c r="BF339" s="28" t="s">
        <v>324</v>
      </c>
      <c r="BG339" s="31" t="s">
        <v>325</v>
      </c>
      <c r="BL339" s="28">
        <v>625</v>
      </c>
      <c r="BM339" s="31" t="s">
        <v>198</v>
      </c>
      <c r="BN339" s="31" t="s">
        <v>199</v>
      </c>
      <c r="BO339" s="31" t="s">
        <v>198</v>
      </c>
      <c r="BP339">
        <v>4.0999999999999996</v>
      </c>
      <c r="BQ339">
        <v>4.0999999999999996</v>
      </c>
      <c r="BR339" s="9">
        <v>0.70689655172413779</v>
      </c>
      <c r="BS339" s="9"/>
      <c r="BT339" s="9"/>
      <c r="BU339" s="53"/>
      <c r="BV339" s="8"/>
    </row>
    <row r="340" spans="1:74" ht="19.5" customHeight="1" x14ac:dyDescent="0.35">
      <c r="A340" s="3" t="s">
        <v>165</v>
      </c>
      <c r="B340" s="3">
        <v>2005</v>
      </c>
      <c r="C340" s="3">
        <v>2007</v>
      </c>
      <c r="D340" t="s">
        <v>167</v>
      </c>
      <c r="E340">
        <v>2006</v>
      </c>
      <c r="F340">
        <v>29</v>
      </c>
      <c r="G340" t="s">
        <v>321</v>
      </c>
      <c r="H340">
        <v>15</v>
      </c>
      <c r="I340">
        <v>15</v>
      </c>
      <c r="J340" s="5">
        <v>0.6</v>
      </c>
      <c r="K340">
        <v>50</v>
      </c>
      <c r="L340" s="102" t="s">
        <v>362</v>
      </c>
      <c r="M340" s="34"/>
      <c r="N340" s="4"/>
      <c r="O340" s="4"/>
      <c r="R340"/>
      <c r="AR340">
        <v>47</v>
      </c>
      <c r="AS340" s="102" t="s">
        <v>469</v>
      </c>
      <c r="AT340">
        <v>0</v>
      </c>
      <c r="AU340" s="27" t="s">
        <v>172</v>
      </c>
      <c r="AV340" s="28" t="s">
        <v>173</v>
      </c>
      <c r="AW340" s="28" t="s">
        <v>173</v>
      </c>
      <c r="AX340" s="28" t="s">
        <v>173</v>
      </c>
      <c r="AY340" s="28" t="s">
        <v>173</v>
      </c>
      <c r="AZ340" s="28" t="s">
        <v>174</v>
      </c>
      <c r="BA340" s="28" t="s">
        <v>175</v>
      </c>
      <c r="BB340" s="28">
        <v>2</v>
      </c>
      <c r="BC340" s="28">
        <v>1</v>
      </c>
      <c r="BD340" s="28">
        <v>3</v>
      </c>
      <c r="BE340" s="28">
        <v>2</v>
      </c>
      <c r="BF340" s="28" t="s">
        <v>324</v>
      </c>
      <c r="BG340" s="31" t="s">
        <v>325</v>
      </c>
      <c r="BL340" s="28">
        <v>625</v>
      </c>
      <c r="BM340" s="31" t="s">
        <v>198</v>
      </c>
      <c r="BN340" s="31" t="s">
        <v>199</v>
      </c>
      <c r="BO340" s="31" t="s">
        <v>198</v>
      </c>
      <c r="BP340">
        <v>4.0999999999999996</v>
      </c>
      <c r="BQ340">
        <v>4.0999999999999996</v>
      </c>
      <c r="BR340" s="9">
        <v>1.6965517241379309</v>
      </c>
      <c r="BS340" s="9"/>
      <c r="BT340" s="9"/>
      <c r="BU340" s="53"/>
      <c r="BV340" s="8"/>
    </row>
    <row r="341" spans="1:74" ht="20" customHeight="1" x14ac:dyDescent="0.35">
      <c r="A341" s="43" t="s">
        <v>165</v>
      </c>
      <c r="B341" s="43">
        <v>2005</v>
      </c>
      <c r="C341" s="43">
        <v>2007</v>
      </c>
      <c r="D341" s="13" t="s">
        <v>167</v>
      </c>
      <c r="E341" s="13">
        <v>2007</v>
      </c>
      <c r="F341" s="13">
        <v>29</v>
      </c>
      <c r="G341" s="13" t="s">
        <v>321</v>
      </c>
      <c r="H341" s="13">
        <v>15</v>
      </c>
      <c r="I341" s="13">
        <v>15</v>
      </c>
      <c r="J341" s="44">
        <v>0.6</v>
      </c>
      <c r="K341" s="13">
        <v>50</v>
      </c>
      <c r="L341" s="103" t="s">
        <v>362</v>
      </c>
      <c r="M341" s="58">
        <v>6</v>
      </c>
      <c r="N341" s="65"/>
      <c r="O341" s="65"/>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v>2</v>
      </c>
      <c r="AP341" s="13"/>
      <c r="AQ341" s="13"/>
      <c r="AR341" s="13">
        <v>47</v>
      </c>
      <c r="AS341" s="103" t="s">
        <v>469</v>
      </c>
      <c r="AT341" s="13">
        <v>0</v>
      </c>
      <c r="AU341" s="125" t="s">
        <v>172</v>
      </c>
      <c r="AV341" s="118" t="s">
        <v>173</v>
      </c>
      <c r="AW341" s="118" t="s">
        <v>173</v>
      </c>
      <c r="AX341" s="118" t="s">
        <v>173</v>
      </c>
      <c r="AY341" s="118" t="s">
        <v>173</v>
      </c>
      <c r="AZ341" s="118" t="s">
        <v>174</v>
      </c>
      <c r="BA341" s="118" t="s">
        <v>175</v>
      </c>
      <c r="BB341" s="118">
        <v>2</v>
      </c>
      <c r="BC341" s="118">
        <v>1</v>
      </c>
      <c r="BD341" s="118">
        <v>3</v>
      </c>
      <c r="BE341" s="118">
        <v>2</v>
      </c>
      <c r="BF341" s="118" t="s">
        <v>324</v>
      </c>
      <c r="BG341" s="128" t="s">
        <v>325</v>
      </c>
      <c r="BH341" s="118"/>
      <c r="BI341" s="118"/>
      <c r="BJ341" s="118"/>
      <c r="BK341" s="118"/>
      <c r="BL341" s="118">
        <v>625</v>
      </c>
      <c r="BM341" s="128" t="s">
        <v>198</v>
      </c>
      <c r="BN341" s="128" t="s">
        <v>199</v>
      </c>
      <c r="BO341" s="128" t="s">
        <v>198</v>
      </c>
      <c r="BP341" s="13">
        <v>4.0999999999999996</v>
      </c>
      <c r="BQ341" s="13">
        <v>4.0999999999999996</v>
      </c>
      <c r="BR341" s="54">
        <v>1.6965517241379309</v>
      </c>
      <c r="BS341" s="54"/>
      <c r="BT341" s="54"/>
      <c r="BU341" s="55"/>
      <c r="BV341" s="47"/>
    </row>
    <row r="342" spans="1:74" ht="14.5" x14ac:dyDescent="0.35">
      <c r="A342" s="3" t="s">
        <v>166</v>
      </c>
      <c r="B342">
        <v>2013</v>
      </c>
      <c r="C342">
        <v>2024</v>
      </c>
      <c r="D342" t="s">
        <v>167</v>
      </c>
      <c r="E342">
        <v>2013</v>
      </c>
      <c r="F342">
        <v>137</v>
      </c>
      <c r="G342" t="s">
        <v>229</v>
      </c>
      <c r="H342">
        <v>22</v>
      </c>
      <c r="I342">
        <v>22</v>
      </c>
      <c r="J342" s="5">
        <v>0.81</v>
      </c>
      <c r="K342">
        <v>560</v>
      </c>
      <c r="L342" s="102" t="s">
        <v>383</v>
      </c>
      <c r="M342" s="34">
        <v>7</v>
      </c>
      <c r="N342" s="4"/>
      <c r="O342" s="4"/>
      <c r="Q342">
        <v>8</v>
      </c>
      <c r="R342">
        <v>34</v>
      </c>
      <c r="S342">
        <v>0</v>
      </c>
      <c r="T342">
        <v>0</v>
      </c>
      <c r="U342">
        <v>0</v>
      </c>
      <c r="V342">
        <v>38</v>
      </c>
      <c r="W342">
        <v>0</v>
      </c>
      <c r="X342">
        <v>8</v>
      </c>
      <c r="Y342">
        <v>10</v>
      </c>
      <c r="Z342">
        <v>207</v>
      </c>
      <c r="AA342" s="60">
        <v>73</v>
      </c>
      <c r="AB342">
        <v>0</v>
      </c>
      <c r="AC342">
        <v>13</v>
      </c>
      <c r="AD342">
        <v>8</v>
      </c>
      <c r="AE342">
        <v>2</v>
      </c>
      <c r="AF342">
        <v>2</v>
      </c>
      <c r="AG342">
        <v>1</v>
      </c>
      <c r="AH342">
        <v>0</v>
      </c>
      <c r="AI342">
        <v>0</v>
      </c>
      <c r="AJ342">
        <v>20</v>
      </c>
      <c r="AK342">
        <v>1</v>
      </c>
      <c r="AL342">
        <v>1</v>
      </c>
      <c r="AM342">
        <v>0</v>
      </c>
      <c r="AN342">
        <v>3</v>
      </c>
      <c r="AO342">
        <v>59</v>
      </c>
      <c r="AP342">
        <v>13</v>
      </c>
      <c r="AQ342">
        <v>40</v>
      </c>
      <c r="AR342">
        <f>SUM(Tabella13[[#This Row],[Austria_personnel      ]:[UK_personnel           ]])</f>
        <v>541</v>
      </c>
      <c r="AS342" s="102" t="s">
        <v>470</v>
      </c>
      <c r="AT342" t="s">
        <v>214</v>
      </c>
      <c r="AU342" s="28" t="s">
        <v>196</v>
      </c>
      <c r="AV342" s="28" t="s">
        <v>173</v>
      </c>
      <c r="AW342" s="28" t="s">
        <v>174</v>
      </c>
      <c r="AX342" s="28" t="s">
        <v>173</v>
      </c>
      <c r="AY342" s="28" t="s">
        <v>173</v>
      </c>
      <c r="AZ342" s="28" t="s">
        <v>173</v>
      </c>
      <c r="BA342" s="28" t="s">
        <v>175</v>
      </c>
      <c r="BB342" s="28">
        <v>3</v>
      </c>
      <c r="BC342" s="28">
        <v>2</v>
      </c>
      <c r="BD342" s="28">
        <v>2</v>
      </c>
      <c r="BE342" s="28">
        <v>2.33</v>
      </c>
      <c r="BF342" s="28" t="s">
        <v>220</v>
      </c>
      <c r="BG342" s="31" t="s">
        <v>329</v>
      </c>
      <c r="BL342" s="28">
        <v>432</v>
      </c>
      <c r="BM342" s="31" t="s">
        <v>198</v>
      </c>
      <c r="BN342" s="31" t="s">
        <v>221</v>
      </c>
      <c r="BO342" s="31" t="s">
        <v>198</v>
      </c>
      <c r="BP342" s="60">
        <v>272.89999999999998</v>
      </c>
      <c r="BQ342" s="34">
        <v>3638.65</v>
      </c>
      <c r="BR342" s="95">
        <v>14.1</v>
      </c>
      <c r="BS342" s="95"/>
      <c r="BT342" s="95"/>
      <c r="BU342" s="53"/>
      <c r="BV342" s="8"/>
    </row>
    <row r="343" spans="1:74" ht="14.5" x14ac:dyDescent="0.35">
      <c r="A343" s="3" t="s">
        <v>166</v>
      </c>
      <c r="B343">
        <v>2013</v>
      </c>
      <c r="C343">
        <v>2024</v>
      </c>
      <c r="D343" t="s">
        <v>167</v>
      </c>
      <c r="E343">
        <v>2014</v>
      </c>
      <c r="F343">
        <v>137</v>
      </c>
      <c r="G343" t="s">
        <v>229</v>
      </c>
      <c r="H343">
        <v>22</v>
      </c>
      <c r="J343" s="5">
        <v>0.81</v>
      </c>
      <c r="K343">
        <v>560</v>
      </c>
      <c r="L343" s="102" t="s">
        <v>365</v>
      </c>
      <c r="M343" s="34">
        <v>15</v>
      </c>
      <c r="N343" s="4"/>
      <c r="O343" s="4"/>
      <c r="Q343">
        <v>8</v>
      </c>
      <c r="R343">
        <v>82</v>
      </c>
      <c r="T343">
        <v>0</v>
      </c>
      <c r="U343">
        <v>0</v>
      </c>
      <c r="V343">
        <v>38</v>
      </c>
      <c r="W343">
        <v>0</v>
      </c>
      <c r="X343">
        <v>8</v>
      </c>
      <c r="Y343">
        <v>12</v>
      </c>
      <c r="Z343">
        <v>70</v>
      </c>
      <c r="AA343">
        <v>146</v>
      </c>
      <c r="AB343">
        <v>0</v>
      </c>
      <c r="AC343">
        <v>13</v>
      </c>
      <c r="AD343">
        <v>8</v>
      </c>
      <c r="AE343">
        <v>7</v>
      </c>
      <c r="AF343">
        <v>3</v>
      </c>
      <c r="AG343">
        <v>1</v>
      </c>
      <c r="AH343">
        <v>0</v>
      </c>
      <c r="AI343">
        <v>1</v>
      </c>
      <c r="AJ343">
        <v>20</v>
      </c>
      <c r="AK343">
        <v>7</v>
      </c>
      <c r="AL343">
        <v>1</v>
      </c>
      <c r="AM343">
        <v>0</v>
      </c>
      <c r="AN343">
        <v>3</v>
      </c>
      <c r="AO343">
        <v>114</v>
      </c>
      <c r="AP343">
        <v>10</v>
      </c>
      <c r="AQ343">
        <v>37</v>
      </c>
      <c r="AS343" s="102"/>
      <c r="AT343">
        <v>0</v>
      </c>
      <c r="AU343" s="28" t="s">
        <v>196</v>
      </c>
      <c r="AV343" s="28" t="s">
        <v>173</v>
      </c>
      <c r="AW343" s="28" t="s">
        <v>174</v>
      </c>
      <c r="AX343" s="28" t="s">
        <v>173</v>
      </c>
      <c r="AY343" s="28" t="s">
        <v>173</v>
      </c>
      <c r="AZ343" s="28" t="s">
        <v>173</v>
      </c>
      <c r="BA343" s="28" t="s">
        <v>175</v>
      </c>
      <c r="BB343" s="28">
        <v>3</v>
      </c>
      <c r="BC343" s="28">
        <v>2</v>
      </c>
      <c r="BD343" s="28">
        <v>3</v>
      </c>
      <c r="BE343" s="28">
        <v>2.67</v>
      </c>
      <c r="BF343" s="28" t="s">
        <v>220</v>
      </c>
      <c r="BG343" s="31" t="s">
        <v>329</v>
      </c>
      <c r="BL343" s="28">
        <v>432</v>
      </c>
      <c r="BM343" s="31" t="s">
        <v>198</v>
      </c>
      <c r="BN343" s="31" t="s">
        <v>221</v>
      </c>
      <c r="BO343" s="31" t="s">
        <v>198</v>
      </c>
      <c r="BP343" s="60">
        <v>272.89999999999998</v>
      </c>
      <c r="BQ343" s="34">
        <v>3638.65</v>
      </c>
      <c r="BR343" s="95">
        <v>24.1</v>
      </c>
      <c r="BS343" s="95"/>
      <c r="BT343" s="95"/>
      <c r="BU343" s="53"/>
      <c r="BV343" s="8"/>
    </row>
    <row r="344" spans="1:74" ht="14.5" x14ac:dyDescent="0.35">
      <c r="A344" s="3" t="s">
        <v>166</v>
      </c>
      <c r="B344">
        <v>2013</v>
      </c>
      <c r="C344">
        <v>2024</v>
      </c>
      <c r="D344" t="s">
        <v>167</v>
      </c>
      <c r="E344">
        <v>2015</v>
      </c>
      <c r="F344">
        <v>137</v>
      </c>
      <c r="G344" t="s">
        <v>229</v>
      </c>
      <c r="H344">
        <v>22</v>
      </c>
      <c r="J344" s="5">
        <v>0.81</v>
      </c>
      <c r="K344">
        <v>539</v>
      </c>
      <c r="L344" s="102" t="s">
        <v>386</v>
      </c>
      <c r="M344" s="34">
        <v>15</v>
      </c>
      <c r="N344" s="4"/>
      <c r="O344" s="4"/>
      <c r="Q344">
        <v>8</v>
      </c>
      <c r="R344">
        <v>95</v>
      </c>
      <c r="S344">
        <v>4</v>
      </c>
      <c r="T344">
        <v>0</v>
      </c>
      <c r="U344">
        <v>0</v>
      </c>
      <c r="V344">
        <v>38</v>
      </c>
      <c r="W344">
        <v>0</v>
      </c>
      <c r="X344">
        <v>8</v>
      </c>
      <c r="Y344">
        <v>10</v>
      </c>
      <c r="Z344">
        <v>15</v>
      </c>
      <c r="AA344">
        <v>209</v>
      </c>
      <c r="AB344">
        <v>2</v>
      </c>
      <c r="AC344">
        <v>5</v>
      </c>
      <c r="AD344">
        <v>8</v>
      </c>
      <c r="AE344">
        <v>3</v>
      </c>
      <c r="AF344">
        <v>4</v>
      </c>
      <c r="AG344">
        <v>1</v>
      </c>
      <c r="AH344">
        <v>0</v>
      </c>
      <c r="AI344">
        <v>1</v>
      </c>
      <c r="AJ344">
        <v>20</v>
      </c>
      <c r="AK344">
        <v>9</v>
      </c>
      <c r="AL344">
        <v>0</v>
      </c>
      <c r="AM344">
        <v>0</v>
      </c>
      <c r="AN344">
        <v>3</v>
      </c>
      <c r="AO344">
        <v>118</v>
      </c>
      <c r="AP344">
        <v>10</v>
      </c>
      <c r="AQ344">
        <v>26</v>
      </c>
      <c r="AR344">
        <v>536</v>
      </c>
      <c r="AS344" s="102" t="s">
        <v>386</v>
      </c>
      <c r="AT344" t="s">
        <v>471</v>
      </c>
      <c r="AU344" s="28" t="s">
        <v>196</v>
      </c>
      <c r="AV344" s="28" t="s">
        <v>173</v>
      </c>
      <c r="AW344" s="28" t="s">
        <v>174</v>
      </c>
      <c r="AX344" s="28" t="s">
        <v>173</v>
      </c>
      <c r="AY344" s="28" t="s">
        <v>173</v>
      </c>
      <c r="AZ344" s="28" t="s">
        <v>173</v>
      </c>
      <c r="BA344" s="28" t="s">
        <v>175</v>
      </c>
      <c r="BB344" s="28">
        <v>3</v>
      </c>
      <c r="BC344" s="28">
        <v>2</v>
      </c>
      <c r="BD344" s="28">
        <v>2</v>
      </c>
      <c r="BE344" s="28">
        <v>2.33</v>
      </c>
      <c r="BF344" s="28" t="s">
        <v>220</v>
      </c>
      <c r="BG344" s="31" t="s">
        <v>329</v>
      </c>
      <c r="BL344" s="28">
        <v>432</v>
      </c>
      <c r="BM344" s="31" t="s">
        <v>198</v>
      </c>
      <c r="BN344" s="31" t="s">
        <v>221</v>
      </c>
      <c r="BO344" s="31" t="s">
        <v>198</v>
      </c>
      <c r="BP344" s="60">
        <v>272.89999999999998</v>
      </c>
      <c r="BQ344" s="34">
        <v>3638.65</v>
      </c>
      <c r="BR344" s="95">
        <v>24.1</v>
      </c>
      <c r="BS344" s="95"/>
      <c r="BT344" s="95"/>
      <c r="BU344" s="53"/>
      <c r="BV344" s="8"/>
    </row>
    <row r="345" spans="1:74" ht="14.5" x14ac:dyDescent="0.35">
      <c r="A345" s="3" t="s">
        <v>166</v>
      </c>
      <c r="B345">
        <v>2013</v>
      </c>
      <c r="C345">
        <v>2024</v>
      </c>
      <c r="D345" t="s">
        <v>167</v>
      </c>
      <c r="E345">
        <v>2016</v>
      </c>
      <c r="F345">
        <v>137</v>
      </c>
      <c r="G345" t="s">
        <v>229</v>
      </c>
      <c r="H345">
        <v>22</v>
      </c>
      <c r="J345" s="5">
        <v>0.81</v>
      </c>
      <c r="K345">
        <v>573</v>
      </c>
      <c r="L345" s="28" t="s">
        <v>368</v>
      </c>
      <c r="M345" s="34">
        <v>10</v>
      </c>
      <c r="Q345">
        <v>8</v>
      </c>
      <c r="R345">
        <v>125</v>
      </c>
      <c r="S345">
        <v>5</v>
      </c>
      <c r="T345">
        <v>0</v>
      </c>
      <c r="U345">
        <v>0</v>
      </c>
      <c r="V345">
        <v>39</v>
      </c>
      <c r="W345">
        <v>0</v>
      </c>
      <c r="X345">
        <v>10</v>
      </c>
      <c r="Y345">
        <v>7</v>
      </c>
      <c r="Z345">
        <v>13</v>
      </c>
      <c r="AA345">
        <v>131</v>
      </c>
      <c r="AB345">
        <v>2</v>
      </c>
      <c r="AC345">
        <v>3</v>
      </c>
      <c r="AD345">
        <v>10</v>
      </c>
      <c r="AE345">
        <v>7</v>
      </c>
      <c r="AF345">
        <v>3</v>
      </c>
      <c r="AG345">
        <v>2</v>
      </c>
      <c r="AH345">
        <v>0</v>
      </c>
      <c r="AI345">
        <v>1</v>
      </c>
      <c r="AK345">
        <v>12</v>
      </c>
      <c r="AL345">
        <v>1</v>
      </c>
      <c r="AM345">
        <v>2</v>
      </c>
      <c r="AN345">
        <v>5</v>
      </c>
      <c r="AO345">
        <v>107</v>
      </c>
      <c r="AP345">
        <v>9</v>
      </c>
      <c r="AQ345">
        <v>30</v>
      </c>
      <c r="AR345">
        <v>564</v>
      </c>
      <c r="AS345" s="28" t="s">
        <v>368</v>
      </c>
      <c r="AT345">
        <v>0</v>
      </c>
      <c r="AU345" s="28" t="s">
        <v>196</v>
      </c>
      <c r="AV345" s="28" t="s">
        <v>173</v>
      </c>
      <c r="AW345" s="28" t="s">
        <v>174</v>
      </c>
      <c r="AX345" s="28" t="s">
        <v>173</v>
      </c>
      <c r="AY345" s="28" t="s">
        <v>173</v>
      </c>
      <c r="AZ345" s="28" t="s">
        <v>173</v>
      </c>
      <c r="BA345" s="28" t="s">
        <v>175</v>
      </c>
      <c r="BB345" s="28">
        <v>3</v>
      </c>
      <c r="BC345" s="28">
        <v>2</v>
      </c>
      <c r="BD345" s="28">
        <v>3</v>
      </c>
      <c r="BE345" s="28">
        <v>2.67</v>
      </c>
      <c r="BF345" s="28" t="s">
        <v>220</v>
      </c>
      <c r="BG345" s="31" t="s">
        <v>329</v>
      </c>
      <c r="BL345" s="28">
        <v>432</v>
      </c>
      <c r="BM345" s="31" t="s">
        <v>198</v>
      </c>
      <c r="BN345" s="31" t="s">
        <v>221</v>
      </c>
      <c r="BO345" s="31" t="s">
        <v>198</v>
      </c>
      <c r="BP345" s="60">
        <v>272.89999999999998</v>
      </c>
      <c r="BQ345" s="34">
        <v>3638.65</v>
      </c>
      <c r="BR345" s="95">
        <v>24.1</v>
      </c>
      <c r="BS345" s="95"/>
      <c r="BT345" s="95"/>
      <c r="BU345" s="53"/>
      <c r="BV345" s="8"/>
    </row>
    <row r="346" spans="1:74" ht="14.5" x14ac:dyDescent="0.35">
      <c r="A346" s="3" t="s">
        <v>166</v>
      </c>
      <c r="B346">
        <v>2013</v>
      </c>
      <c r="C346">
        <v>2024</v>
      </c>
      <c r="D346" t="s">
        <v>167</v>
      </c>
      <c r="E346">
        <v>2017</v>
      </c>
      <c r="F346">
        <v>137</v>
      </c>
      <c r="G346" t="s">
        <v>229</v>
      </c>
      <c r="H346">
        <v>22</v>
      </c>
      <c r="I346">
        <v>21</v>
      </c>
      <c r="J346" s="5">
        <v>0.81</v>
      </c>
      <c r="K346">
        <v>516</v>
      </c>
      <c r="L346" s="28" t="s">
        <v>369</v>
      </c>
      <c r="M346" s="34">
        <v>9</v>
      </c>
      <c r="Q346">
        <v>12</v>
      </c>
      <c r="R346">
        <v>171</v>
      </c>
      <c r="S346">
        <v>5</v>
      </c>
      <c r="T346">
        <v>0</v>
      </c>
      <c r="U346">
        <v>0</v>
      </c>
      <c r="V346">
        <v>41</v>
      </c>
      <c r="W346">
        <v>0</v>
      </c>
      <c r="X346">
        <v>4</v>
      </c>
      <c r="Y346">
        <v>1</v>
      </c>
      <c r="Z346">
        <v>13</v>
      </c>
      <c r="AA346">
        <v>83</v>
      </c>
      <c r="AB346">
        <v>2</v>
      </c>
      <c r="AC346">
        <v>3</v>
      </c>
      <c r="AD346">
        <v>20</v>
      </c>
      <c r="AE346">
        <v>3</v>
      </c>
      <c r="AF346">
        <v>2</v>
      </c>
      <c r="AG346">
        <v>2</v>
      </c>
      <c r="AH346">
        <v>0</v>
      </c>
      <c r="AI346">
        <v>1</v>
      </c>
      <c r="AK346">
        <v>11</v>
      </c>
      <c r="AL346">
        <v>1</v>
      </c>
      <c r="AM346">
        <v>0</v>
      </c>
      <c r="AN346">
        <v>4</v>
      </c>
      <c r="AO346">
        <v>127</v>
      </c>
      <c r="AP346">
        <v>3</v>
      </c>
      <c r="AQ346">
        <v>8</v>
      </c>
      <c r="AR346">
        <v>506</v>
      </c>
      <c r="AS346" s="28" t="s">
        <v>369</v>
      </c>
      <c r="AT346">
        <v>0</v>
      </c>
      <c r="AU346" s="28" t="s">
        <v>196</v>
      </c>
      <c r="AV346" s="28" t="s">
        <v>173</v>
      </c>
      <c r="AW346" s="28" t="s">
        <v>174</v>
      </c>
      <c r="AX346" s="28" t="s">
        <v>173</v>
      </c>
      <c r="AY346" s="28" t="s">
        <v>173</v>
      </c>
      <c r="AZ346" s="28" t="s">
        <v>173</v>
      </c>
      <c r="BA346" s="28" t="s">
        <v>175</v>
      </c>
      <c r="BB346" s="28">
        <v>3</v>
      </c>
      <c r="BC346" s="28">
        <v>2</v>
      </c>
      <c r="BD346" s="28">
        <v>3</v>
      </c>
      <c r="BE346" s="28">
        <v>2.67</v>
      </c>
      <c r="BF346" s="28" t="s">
        <v>220</v>
      </c>
      <c r="BG346" s="31" t="s">
        <v>329</v>
      </c>
      <c r="BL346" s="28">
        <v>432</v>
      </c>
      <c r="BM346" s="31" t="s">
        <v>198</v>
      </c>
      <c r="BN346" s="31" t="s">
        <v>221</v>
      </c>
      <c r="BO346" s="31" t="s">
        <v>198</v>
      </c>
      <c r="BP346" s="60">
        <v>272.89999999999998</v>
      </c>
      <c r="BQ346" s="34">
        <v>3638.65</v>
      </c>
      <c r="BR346" s="95">
        <v>24.1</v>
      </c>
      <c r="BS346" s="95"/>
      <c r="BT346" s="95"/>
      <c r="BU346" s="53"/>
      <c r="BV346" s="8"/>
    </row>
    <row r="347" spans="1:74" x14ac:dyDescent="0.35">
      <c r="A347" s="3" t="s">
        <v>166</v>
      </c>
      <c r="B347">
        <v>2013</v>
      </c>
      <c r="C347">
        <v>2024</v>
      </c>
      <c r="D347" t="s">
        <v>167</v>
      </c>
      <c r="E347">
        <v>2018</v>
      </c>
      <c r="F347">
        <v>137</v>
      </c>
      <c r="G347" t="s">
        <v>229</v>
      </c>
      <c r="H347">
        <v>22</v>
      </c>
      <c r="J347" s="5">
        <v>0.81</v>
      </c>
      <c r="K347">
        <v>650</v>
      </c>
      <c r="L347" s="28" t="s">
        <v>376</v>
      </c>
      <c r="M347" s="34">
        <v>12</v>
      </c>
      <c r="Q347">
        <v>12</v>
      </c>
      <c r="R347">
        <v>20</v>
      </c>
      <c r="S347">
        <v>5</v>
      </c>
      <c r="T347">
        <v>0</v>
      </c>
      <c r="U347">
        <v>0</v>
      </c>
      <c r="V347">
        <v>41</v>
      </c>
      <c r="W347">
        <v>0</v>
      </c>
      <c r="X347">
        <v>4</v>
      </c>
      <c r="Y347">
        <v>1</v>
      </c>
      <c r="Z347">
        <v>13</v>
      </c>
      <c r="AA347">
        <v>147</v>
      </c>
      <c r="AB347">
        <v>2</v>
      </c>
      <c r="AC347">
        <v>7</v>
      </c>
      <c r="AD347">
        <v>20</v>
      </c>
      <c r="AE347">
        <v>3</v>
      </c>
      <c r="AF347">
        <v>2</v>
      </c>
      <c r="AG347">
        <v>2</v>
      </c>
      <c r="AH347">
        <v>0</v>
      </c>
      <c r="AI347">
        <v>1</v>
      </c>
      <c r="AK347">
        <v>12</v>
      </c>
      <c r="AL347">
        <v>3</v>
      </c>
      <c r="AM347">
        <v>0</v>
      </c>
      <c r="AN347">
        <v>4</v>
      </c>
      <c r="AO347">
        <v>292</v>
      </c>
      <c r="AP347">
        <v>6</v>
      </c>
      <c r="AQ347">
        <v>8</v>
      </c>
      <c r="AT347" t="s">
        <v>472</v>
      </c>
      <c r="AU347" s="28" t="s">
        <v>196</v>
      </c>
      <c r="AV347" s="28" t="s">
        <v>173</v>
      </c>
      <c r="AW347" s="28" t="s">
        <v>174</v>
      </c>
      <c r="AX347" s="28" t="s">
        <v>173</v>
      </c>
      <c r="AY347" s="28" t="s">
        <v>173</v>
      </c>
      <c r="AZ347" s="28" t="s">
        <v>173</v>
      </c>
      <c r="BA347" s="28" t="s">
        <v>175</v>
      </c>
      <c r="BB347" s="28">
        <v>3</v>
      </c>
      <c r="BC347" s="28">
        <v>2</v>
      </c>
      <c r="BD347" s="28">
        <v>2</v>
      </c>
      <c r="BE347" s="28">
        <v>2.33</v>
      </c>
      <c r="BF347" s="28" t="s">
        <v>220</v>
      </c>
      <c r="BG347" s="31" t="s">
        <v>329</v>
      </c>
      <c r="BL347" s="28">
        <v>432</v>
      </c>
      <c r="BM347" s="31" t="s">
        <v>198</v>
      </c>
      <c r="BN347" s="31" t="s">
        <v>221</v>
      </c>
      <c r="BO347" s="31" t="s">
        <v>198</v>
      </c>
      <c r="BP347" s="60">
        <v>272.89999999999998</v>
      </c>
      <c r="BQ347" s="34">
        <v>3638.65</v>
      </c>
      <c r="BR347" s="95">
        <v>24.1</v>
      </c>
      <c r="BS347" s="95"/>
      <c r="BT347" s="95"/>
      <c r="BU347" s="96"/>
      <c r="BV347" s="8"/>
    </row>
    <row r="348" spans="1:74" x14ac:dyDescent="0.35">
      <c r="A348" s="3" t="s">
        <v>166</v>
      </c>
      <c r="B348">
        <v>2013</v>
      </c>
      <c r="C348">
        <v>2024</v>
      </c>
      <c r="D348" t="s">
        <v>167</v>
      </c>
      <c r="E348">
        <v>2019</v>
      </c>
      <c r="F348">
        <v>137</v>
      </c>
      <c r="G348" t="s">
        <v>229</v>
      </c>
      <c r="H348">
        <v>22</v>
      </c>
      <c r="J348" s="5">
        <v>0.81</v>
      </c>
      <c r="K348">
        <v>600</v>
      </c>
      <c r="L348" s="28" t="s">
        <v>458</v>
      </c>
      <c r="M348" s="34">
        <v>7</v>
      </c>
      <c r="Q348">
        <v>47</v>
      </c>
      <c r="R348">
        <v>15</v>
      </c>
      <c r="S348">
        <v>5</v>
      </c>
      <c r="T348">
        <v>0</v>
      </c>
      <c r="U348">
        <v>0</v>
      </c>
      <c r="V348">
        <v>120</v>
      </c>
      <c r="W348">
        <v>0</v>
      </c>
      <c r="X348">
        <v>10</v>
      </c>
      <c r="Y348">
        <v>3</v>
      </c>
      <c r="Z348">
        <v>13</v>
      </c>
      <c r="AA348">
        <v>174</v>
      </c>
      <c r="AC348">
        <v>7</v>
      </c>
      <c r="AD348">
        <v>20</v>
      </c>
      <c r="AE348">
        <v>3</v>
      </c>
      <c r="AF348">
        <v>2</v>
      </c>
      <c r="AG348">
        <v>2</v>
      </c>
      <c r="AH348">
        <v>0</v>
      </c>
      <c r="AI348">
        <v>5</v>
      </c>
      <c r="AK348">
        <v>11</v>
      </c>
      <c r="AL348">
        <v>1</v>
      </c>
      <c r="AM348">
        <v>0</v>
      </c>
      <c r="AN348">
        <v>8</v>
      </c>
      <c r="AO348">
        <v>200</v>
      </c>
      <c r="AP348">
        <v>6</v>
      </c>
      <c r="AQ348">
        <v>8</v>
      </c>
      <c r="AT348" t="s">
        <v>472</v>
      </c>
      <c r="AU348" s="28" t="s">
        <v>196</v>
      </c>
      <c r="AV348" s="28" t="s">
        <v>173</v>
      </c>
      <c r="AW348" s="28" t="s">
        <v>174</v>
      </c>
      <c r="AX348" s="28" t="s">
        <v>173</v>
      </c>
      <c r="AY348" s="28" t="s">
        <v>173</v>
      </c>
      <c r="AZ348" s="28" t="s">
        <v>173</v>
      </c>
      <c r="BA348" s="28" t="s">
        <v>175</v>
      </c>
      <c r="BB348" s="28">
        <v>3</v>
      </c>
      <c r="BC348" s="28">
        <v>2</v>
      </c>
      <c r="BD348" s="28">
        <v>2</v>
      </c>
      <c r="BE348" s="28">
        <v>2.33</v>
      </c>
      <c r="BF348" s="28" t="s">
        <v>220</v>
      </c>
      <c r="BG348" s="31" t="s">
        <v>329</v>
      </c>
      <c r="BL348" s="28">
        <v>432</v>
      </c>
      <c r="BM348" s="31" t="s">
        <v>198</v>
      </c>
      <c r="BN348" s="31" t="s">
        <v>221</v>
      </c>
      <c r="BO348" s="31" t="s">
        <v>198</v>
      </c>
      <c r="BP348" s="60">
        <v>272.89999999999998</v>
      </c>
      <c r="BQ348" s="34">
        <v>3638.65</v>
      </c>
      <c r="BR348" s="95">
        <v>24.1</v>
      </c>
      <c r="BS348" s="95"/>
      <c r="BT348" s="95"/>
      <c r="BU348" s="96"/>
      <c r="BV348" s="8"/>
    </row>
    <row r="349" spans="1:74" ht="14.5" x14ac:dyDescent="0.35">
      <c r="A349" s="3" t="s">
        <v>166</v>
      </c>
      <c r="B349">
        <v>2013</v>
      </c>
      <c r="C349">
        <v>2024</v>
      </c>
      <c r="D349" t="s">
        <v>167</v>
      </c>
      <c r="E349">
        <v>2020</v>
      </c>
      <c r="F349">
        <v>137</v>
      </c>
      <c r="G349" t="s">
        <v>229</v>
      </c>
      <c r="H349">
        <v>22</v>
      </c>
      <c r="J349" s="5">
        <v>0.81</v>
      </c>
      <c r="K349">
        <v>745</v>
      </c>
      <c r="L349" s="28" t="s">
        <v>473</v>
      </c>
      <c r="R349"/>
      <c r="AT349"/>
      <c r="AU349" s="28" t="s">
        <v>196</v>
      </c>
      <c r="AV349" s="28" t="s">
        <v>173</v>
      </c>
      <c r="AW349" s="28" t="s">
        <v>174</v>
      </c>
      <c r="AX349" s="28" t="s">
        <v>173</v>
      </c>
      <c r="AY349" s="28" t="s">
        <v>173</v>
      </c>
      <c r="AZ349" s="28" t="s">
        <v>173</v>
      </c>
      <c r="BB349" s="28">
        <v>3</v>
      </c>
      <c r="BC349" s="28">
        <v>2</v>
      </c>
      <c r="BF349" s="28" t="s">
        <v>220</v>
      </c>
      <c r="BG349" s="31" t="s">
        <v>329</v>
      </c>
      <c r="BL349" s="28">
        <v>432</v>
      </c>
      <c r="BM349" s="31" t="s">
        <v>198</v>
      </c>
      <c r="BN349" s="31" t="s">
        <v>221</v>
      </c>
      <c r="BO349" s="31" t="s">
        <v>198</v>
      </c>
      <c r="BP349" s="60">
        <v>272.89999999999998</v>
      </c>
      <c r="BQ349" s="34">
        <v>3638.65</v>
      </c>
      <c r="BR349" s="95">
        <v>24.1</v>
      </c>
      <c r="BS349" s="95"/>
      <c r="BT349" s="95"/>
      <c r="BU349" s="8" t="s">
        <v>450</v>
      </c>
      <c r="BV349" s="8"/>
    </row>
    <row r="350" spans="1:74" x14ac:dyDescent="0.35">
      <c r="A350" s="3" t="s">
        <v>166</v>
      </c>
      <c r="B350">
        <v>2013</v>
      </c>
      <c r="C350">
        <v>2024</v>
      </c>
      <c r="D350" t="s">
        <v>167</v>
      </c>
      <c r="E350">
        <v>2021</v>
      </c>
      <c r="F350">
        <v>137</v>
      </c>
      <c r="G350" t="s">
        <v>229</v>
      </c>
      <c r="H350">
        <v>22</v>
      </c>
      <c r="J350" s="5">
        <v>0.81</v>
      </c>
      <c r="R350"/>
      <c r="AT350"/>
      <c r="AU350" s="28" t="s">
        <v>196</v>
      </c>
      <c r="AV350" s="28" t="s">
        <v>173</v>
      </c>
      <c r="AW350" s="28" t="s">
        <v>174</v>
      </c>
      <c r="AX350" s="28" t="s">
        <v>173</v>
      </c>
      <c r="AY350" s="28" t="s">
        <v>173</v>
      </c>
      <c r="AZ350" s="28" t="s">
        <v>173</v>
      </c>
      <c r="BB350" s="28">
        <v>3</v>
      </c>
      <c r="BF350" s="28" t="s">
        <v>220</v>
      </c>
      <c r="BG350" s="31" t="s">
        <v>329</v>
      </c>
      <c r="BL350" s="28">
        <v>432</v>
      </c>
      <c r="BM350" s="31" t="s">
        <v>198</v>
      </c>
      <c r="BN350" s="31" t="s">
        <v>221</v>
      </c>
      <c r="BO350" s="31" t="s">
        <v>198</v>
      </c>
      <c r="BP350" s="60">
        <v>272.89999999999998</v>
      </c>
      <c r="BQ350" s="34">
        <v>3638.65</v>
      </c>
      <c r="BR350" s="95">
        <v>24.1</v>
      </c>
      <c r="BS350" s="95"/>
      <c r="BT350" s="95"/>
      <c r="BU350" s="96"/>
      <c r="BV350" s="8"/>
    </row>
    <row r="351" spans="1:74" x14ac:dyDescent="0.35">
      <c r="A351" s="3" t="s">
        <v>166</v>
      </c>
      <c r="B351">
        <v>2013</v>
      </c>
      <c r="C351">
        <v>2024</v>
      </c>
      <c r="D351" t="s">
        <v>167</v>
      </c>
      <c r="E351">
        <v>2022</v>
      </c>
      <c r="F351">
        <v>137</v>
      </c>
      <c r="G351" t="s">
        <v>229</v>
      </c>
      <c r="H351">
        <v>22</v>
      </c>
      <c r="J351" s="5">
        <v>0.81</v>
      </c>
      <c r="R351"/>
      <c r="AT351"/>
      <c r="AU351" s="28" t="s">
        <v>196</v>
      </c>
      <c r="AV351" s="28" t="s">
        <v>173</v>
      </c>
      <c r="AW351" s="28" t="s">
        <v>174</v>
      </c>
      <c r="AX351" s="28" t="s">
        <v>173</v>
      </c>
      <c r="AY351" s="28" t="s">
        <v>173</v>
      </c>
      <c r="AZ351" s="28" t="s">
        <v>173</v>
      </c>
      <c r="BB351" s="28">
        <v>3</v>
      </c>
      <c r="BF351" s="28" t="s">
        <v>220</v>
      </c>
      <c r="BG351" s="31" t="s">
        <v>329</v>
      </c>
      <c r="BL351" s="28">
        <v>432</v>
      </c>
      <c r="BM351" s="31" t="s">
        <v>198</v>
      </c>
      <c r="BN351" s="31" t="s">
        <v>221</v>
      </c>
      <c r="BO351" s="31" t="s">
        <v>198</v>
      </c>
      <c r="BP351" s="60">
        <v>272.89999999999998</v>
      </c>
      <c r="BQ351" s="34">
        <v>3638.65</v>
      </c>
      <c r="BR351" s="95">
        <v>24.1</v>
      </c>
      <c r="BS351" s="95"/>
      <c r="BT351" s="95"/>
      <c r="BU351" s="96"/>
      <c r="BV351" s="8"/>
    </row>
    <row r="352" spans="1:74" x14ac:dyDescent="0.35">
      <c r="A352" s="3" t="s">
        <v>166</v>
      </c>
      <c r="B352">
        <v>2013</v>
      </c>
      <c r="C352">
        <v>2024</v>
      </c>
      <c r="D352" t="s">
        <v>167</v>
      </c>
      <c r="E352">
        <v>2023</v>
      </c>
      <c r="F352">
        <v>137</v>
      </c>
      <c r="G352" t="s">
        <v>229</v>
      </c>
      <c r="H352">
        <v>22</v>
      </c>
      <c r="J352" s="5">
        <v>0.81</v>
      </c>
      <c r="R352"/>
      <c r="AT352"/>
      <c r="AU352" s="28" t="s">
        <v>196</v>
      </c>
      <c r="AV352" s="28" t="s">
        <v>173</v>
      </c>
      <c r="AW352" s="28" t="s">
        <v>174</v>
      </c>
      <c r="AX352" s="28" t="s">
        <v>173</v>
      </c>
      <c r="AY352" s="28" t="s">
        <v>173</v>
      </c>
      <c r="AZ352" s="28" t="s">
        <v>173</v>
      </c>
      <c r="BB352" s="28">
        <v>3</v>
      </c>
      <c r="BF352" s="28" t="s">
        <v>220</v>
      </c>
      <c r="BG352" s="31" t="s">
        <v>329</v>
      </c>
      <c r="BL352" s="28">
        <v>432</v>
      </c>
      <c r="BM352" s="31" t="s">
        <v>198</v>
      </c>
      <c r="BN352" s="31" t="s">
        <v>221</v>
      </c>
      <c r="BO352" s="31" t="s">
        <v>198</v>
      </c>
      <c r="BP352" s="60">
        <v>272.89999999999998</v>
      </c>
      <c r="BQ352" s="34">
        <v>3638.65</v>
      </c>
      <c r="BR352" s="95">
        <v>24.1</v>
      </c>
      <c r="BS352" s="95"/>
      <c r="BT352" s="95"/>
      <c r="BU352" s="96"/>
      <c r="BV352" s="8"/>
    </row>
    <row r="353" spans="1:74" s="13" customFormat="1" x14ac:dyDescent="0.35">
      <c r="A353" s="43" t="s">
        <v>166</v>
      </c>
      <c r="B353" s="13">
        <v>2013</v>
      </c>
      <c r="C353" s="13">
        <v>2024</v>
      </c>
      <c r="D353" s="13" t="s">
        <v>167</v>
      </c>
      <c r="E353" s="13">
        <v>2024</v>
      </c>
      <c r="F353" s="13">
        <v>137</v>
      </c>
      <c r="G353" s="13" t="s">
        <v>229</v>
      </c>
      <c r="H353" s="13">
        <v>22</v>
      </c>
      <c r="J353" s="44">
        <v>0.81</v>
      </c>
      <c r="L353" s="118"/>
      <c r="AS353" s="118"/>
      <c r="AU353" s="118" t="s">
        <v>196</v>
      </c>
      <c r="AV353" s="118" t="s">
        <v>173</v>
      </c>
      <c r="AW353" s="118" t="s">
        <v>174</v>
      </c>
      <c r="AX353" s="118" t="s">
        <v>173</v>
      </c>
      <c r="AY353" s="118" t="s">
        <v>173</v>
      </c>
      <c r="AZ353" s="118" t="s">
        <v>173</v>
      </c>
      <c r="BA353" s="118"/>
      <c r="BB353" s="118">
        <v>3</v>
      </c>
      <c r="BC353" s="118"/>
      <c r="BD353" s="118"/>
      <c r="BE353" s="118"/>
      <c r="BF353" s="118" t="s">
        <v>220</v>
      </c>
      <c r="BG353" s="128" t="s">
        <v>329</v>
      </c>
      <c r="BH353" s="118"/>
      <c r="BI353" s="118"/>
      <c r="BJ353" s="118"/>
      <c r="BK353" s="118"/>
      <c r="BL353" s="118">
        <v>432</v>
      </c>
      <c r="BM353" s="128" t="s">
        <v>198</v>
      </c>
      <c r="BN353" s="128" t="s">
        <v>221</v>
      </c>
      <c r="BO353" s="128" t="s">
        <v>198</v>
      </c>
      <c r="BP353" s="61">
        <v>272.89999999999998</v>
      </c>
      <c r="BQ353" s="58">
        <v>3638.65</v>
      </c>
      <c r="BR353" s="166">
        <v>10</v>
      </c>
      <c r="BS353" s="166"/>
      <c r="BT353" s="166"/>
      <c r="BU353" s="218"/>
      <c r="BV353" s="47"/>
    </row>
    <row r="354" spans="1:74" ht="29" x14ac:dyDescent="0.4">
      <c r="A354" s="3" t="s">
        <v>516</v>
      </c>
      <c r="B354" s="160">
        <v>2022</v>
      </c>
      <c r="C354">
        <v>2024</v>
      </c>
      <c r="D354" t="s">
        <v>179</v>
      </c>
      <c r="E354" s="160">
        <v>2022</v>
      </c>
      <c r="F354" s="160">
        <v>36</v>
      </c>
      <c r="G354" t="s">
        <v>229</v>
      </c>
      <c r="H354" s="160">
        <v>24</v>
      </c>
      <c r="I354" s="160"/>
      <c r="J354" s="52"/>
      <c r="R354"/>
      <c r="AS354"/>
      <c r="AT354"/>
      <c r="AU354" s="160"/>
      <c r="AV354" s="160"/>
      <c r="AW354" s="160"/>
      <c r="AX354" s="160"/>
      <c r="AY354" s="160"/>
      <c r="AZ354" s="160"/>
      <c r="BA354"/>
      <c r="BB354"/>
      <c r="BC354"/>
      <c r="BD354"/>
      <c r="BE354"/>
      <c r="BL354"/>
      <c r="BM354" s="31"/>
      <c r="BN354" s="31"/>
      <c r="BO354" s="8"/>
      <c r="BP354" s="8"/>
      <c r="BQ354" s="8"/>
      <c r="BR354" s="8"/>
      <c r="BS354" s="95"/>
      <c r="BT354" s="95"/>
      <c r="BU354" s="96"/>
      <c r="BV354" s="8"/>
    </row>
    <row r="355" spans="1:74" ht="29" x14ac:dyDescent="0.4">
      <c r="A355" s="3" t="s">
        <v>516</v>
      </c>
      <c r="B355" s="160">
        <v>2022</v>
      </c>
      <c r="C355">
        <v>2024</v>
      </c>
      <c r="D355" t="s">
        <v>179</v>
      </c>
      <c r="E355" s="160">
        <v>2023</v>
      </c>
      <c r="F355" s="160">
        <v>36</v>
      </c>
      <c r="G355" t="s">
        <v>229</v>
      </c>
      <c r="H355" s="160">
        <v>24</v>
      </c>
      <c r="I355" s="160"/>
      <c r="J355" s="52"/>
      <c r="R355"/>
      <c r="AS355"/>
      <c r="AT355"/>
      <c r="AU355" s="160"/>
      <c r="AV355" s="160"/>
      <c r="AW355" s="160"/>
      <c r="AX355" s="160"/>
      <c r="AY355" s="160"/>
      <c r="AZ355" s="160"/>
      <c r="BA355"/>
      <c r="BB355"/>
      <c r="BC355"/>
      <c r="BD355"/>
      <c r="BE355"/>
      <c r="BL355"/>
      <c r="BM355" s="31"/>
      <c r="BN355" s="31"/>
      <c r="BO355" s="8"/>
      <c r="BP355" s="8"/>
      <c r="BQ355" s="8"/>
      <c r="BR355" s="8"/>
      <c r="BS355" s="95"/>
      <c r="BT355" s="95"/>
      <c r="BU355" s="96"/>
      <c r="BV355" s="8"/>
    </row>
    <row r="356" spans="1:74" ht="29" x14ac:dyDescent="0.4">
      <c r="A356" s="3" t="s">
        <v>516</v>
      </c>
      <c r="B356" s="160">
        <v>2022</v>
      </c>
      <c r="C356">
        <v>2024</v>
      </c>
      <c r="D356" t="s">
        <v>179</v>
      </c>
      <c r="E356" s="160">
        <v>2024</v>
      </c>
      <c r="F356" s="160">
        <v>36</v>
      </c>
      <c r="G356" t="s">
        <v>229</v>
      </c>
      <c r="H356" s="160">
        <v>24</v>
      </c>
      <c r="I356" s="160"/>
      <c r="J356" s="52"/>
      <c r="R356"/>
      <c r="AS356"/>
      <c r="AT356"/>
      <c r="AU356" s="160"/>
      <c r="AV356" s="160"/>
      <c r="AW356" s="160"/>
      <c r="AX356" s="160"/>
      <c r="AY356" s="160"/>
      <c r="AZ356" s="160"/>
      <c r="BA356"/>
      <c r="BB356"/>
      <c r="BC356"/>
      <c r="BD356"/>
      <c r="BE356"/>
      <c r="BL356"/>
      <c r="BM356" s="31"/>
      <c r="BN356" s="31"/>
      <c r="BO356" s="8"/>
      <c r="BP356" s="8"/>
      <c r="BQ356" s="8"/>
      <c r="BR356" s="8"/>
      <c r="BS356" s="95"/>
      <c r="BT356" s="95"/>
      <c r="BU356" s="96"/>
      <c r="BV356" s="8"/>
    </row>
    <row r="357" spans="1:74" ht="29" x14ac:dyDescent="0.4">
      <c r="A357" s="3" t="s">
        <v>516</v>
      </c>
      <c r="B357" s="160">
        <v>2022</v>
      </c>
      <c r="C357">
        <v>2024</v>
      </c>
      <c r="D357" t="s">
        <v>179</v>
      </c>
      <c r="E357" s="160">
        <v>2025</v>
      </c>
      <c r="F357" s="160">
        <v>36</v>
      </c>
      <c r="G357" t="s">
        <v>229</v>
      </c>
      <c r="H357" s="160">
        <v>24</v>
      </c>
      <c r="I357" s="160"/>
      <c r="J357" s="52"/>
      <c r="R357"/>
      <c r="AS357"/>
      <c r="AT357"/>
      <c r="AU357" s="160"/>
      <c r="AV357" s="160"/>
      <c r="AW357" s="160"/>
      <c r="AX357" s="160"/>
      <c r="AY357" s="160"/>
      <c r="AZ357" s="160"/>
      <c r="BA357"/>
      <c r="BB357"/>
      <c r="BC357"/>
      <c r="BD357"/>
      <c r="BE357"/>
      <c r="BL357"/>
      <c r="BM357" s="31"/>
      <c r="BN357" s="31"/>
      <c r="BO357" s="8"/>
      <c r="BP357" s="8"/>
      <c r="BQ357" s="8"/>
      <c r="BR357" s="8"/>
      <c r="BS357" s="95"/>
      <c r="BT357" s="95"/>
      <c r="BU357" s="96"/>
      <c r="BV357" s="8"/>
    </row>
    <row r="358" spans="1:74" ht="29" x14ac:dyDescent="0.4">
      <c r="A358" s="3" t="s">
        <v>486</v>
      </c>
      <c r="B358" s="160">
        <v>2023</v>
      </c>
      <c r="C358">
        <v>2024</v>
      </c>
      <c r="D358" s="160" t="s">
        <v>167</v>
      </c>
      <c r="E358" s="160">
        <v>2023</v>
      </c>
      <c r="F358" s="160">
        <v>17</v>
      </c>
      <c r="G358" t="s">
        <v>321</v>
      </c>
      <c r="H358" s="160"/>
      <c r="I358" s="160"/>
      <c r="J358" s="52"/>
      <c r="R358"/>
      <c r="AS358"/>
      <c r="AT358"/>
      <c r="AU358" s="160"/>
      <c r="AV358" s="160"/>
      <c r="AW358" s="160"/>
      <c r="AX358" s="160"/>
      <c r="AY358" s="160"/>
      <c r="AZ358" s="160"/>
      <c r="BA358"/>
      <c r="BB358"/>
      <c r="BC358"/>
      <c r="BD358"/>
      <c r="BE358"/>
      <c r="BL358"/>
      <c r="BM358" s="31"/>
      <c r="BN358" s="31"/>
      <c r="BO358" s="8"/>
      <c r="BP358" s="8"/>
      <c r="BQ358" s="8"/>
      <c r="BR358" s="8"/>
      <c r="BS358" s="95">
        <v>939037</v>
      </c>
      <c r="BT358" s="95"/>
      <c r="BU358" s="96"/>
      <c r="BV358" s="8"/>
    </row>
    <row r="359" spans="1:74" ht="29" x14ac:dyDescent="0.4">
      <c r="A359" s="3" t="s">
        <v>486</v>
      </c>
      <c r="B359" s="160">
        <v>2023</v>
      </c>
      <c r="C359">
        <v>2024</v>
      </c>
      <c r="D359" s="160" t="s">
        <v>167</v>
      </c>
      <c r="E359" s="160">
        <v>2024</v>
      </c>
      <c r="F359" s="160">
        <v>17</v>
      </c>
      <c r="G359" t="s">
        <v>321</v>
      </c>
      <c r="H359" s="160"/>
      <c r="I359" s="160"/>
      <c r="J359" s="52"/>
      <c r="R359"/>
      <c r="AS359"/>
      <c r="AT359"/>
      <c r="AU359" s="160"/>
      <c r="AV359" s="160"/>
      <c r="AW359" s="160"/>
      <c r="AX359" s="160"/>
      <c r="AY359" s="160"/>
      <c r="AZ359" s="160"/>
      <c r="BA359"/>
      <c r="BB359"/>
      <c r="BC359"/>
      <c r="BD359"/>
      <c r="BE359"/>
      <c r="BL359"/>
      <c r="BM359" s="31"/>
      <c r="BN359" s="31"/>
      <c r="BO359" s="8"/>
      <c r="BP359" s="8"/>
      <c r="BQ359" s="8"/>
      <c r="BR359" s="8"/>
      <c r="BS359" s="95">
        <v>1816572</v>
      </c>
      <c r="BT359" s="95"/>
      <c r="BU359" s="96"/>
      <c r="BV359" s="8"/>
    </row>
    <row r="360" spans="1:74" ht="29" x14ac:dyDescent="0.4">
      <c r="A360" s="3" t="s">
        <v>489</v>
      </c>
      <c r="B360" s="160">
        <v>2021</v>
      </c>
      <c r="C360">
        <v>2024</v>
      </c>
      <c r="D360" s="160" t="s">
        <v>167</v>
      </c>
      <c r="E360" s="160">
        <v>2021</v>
      </c>
      <c r="F360" s="160">
        <v>31</v>
      </c>
      <c r="G360" t="s">
        <v>229</v>
      </c>
      <c r="H360" s="160">
        <v>1</v>
      </c>
      <c r="I360" s="160">
        <v>1</v>
      </c>
      <c r="J360" s="52"/>
      <c r="M360">
        <v>0</v>
      </c>
      <c r="N360">
        <v>0</v>
      </c>
      <c r="O360">
        <v>0</v>
      </c>
      <c r="P360">
        <v>0</v>
      </c>
      <c r="R360"/>
      <c r="AR360">
        <v>120</v>
      </c>
      <c r="AS360" t="s">
        <v>517</v>
      </c>
      <c r="AT360" t="s">
        <v>314</v>
      </c>
      <c r="AU360" s="160"/>
      <c r="AV360" s="160"/>
      <c r="AW360" s="160"/>
      <c r="AX360" s="160"/>
      <c r="AY360" s="160"/>
      <c r="AZ360" s="160"/>
      <c r="BA360"/>
      <c r="BB360"/>
      <c r="BC360"/>
      <c r="BD360"/>
      <c r="BE360"/>
      <c r="BL360"/>
      <c r="BM360" s="31"/>
      <c r="BN360" s="31"/>
      <c r="BO360" s="8"/>
      <c r="BP360" s="8"/>
      <c r="BQ360" s="8"/>
      <c r="BR360" s="8"/>
      <c r="BS360" s="95"/>
      <c r="BT360" s="95"/>
      <c r="BU360" s="96"/>
      <c r="BV360" s="8"/>
    </row>
    <row r="361" spans="1:74" ht="29" x14ac:dyDescent="0.4">
      <c r="A361" s="3" t="s">
        <v>489</v>
      </c>
      <c r="B361" s="160">
        <v>2021</v>
      </c>
      <c r="C361">
        <v>2024</v>
      </c>
      <c r="D361" s="160" t="s">
        <v>167</v>
      </c>
      <c r="E361" s="160">
        <v>2022</v>
      </c>
      <c r="F361" s="160">
        <v>31</v>
      </c>
      <c r="G361" t="s">
        <v>229</v>
      </c>
      <c r="H361" s="160">
        <v>1</v>
      </c>
      <c r="I361" s="160">
        <v>10</v>
      </c>
      <c r="J361" s="52"/>
      <c r="M361">
        <v>15</v>
      </c>
      <c r="N361">
        <v>8.9</v>
      </c>
      <c r="P361">
        <v>0</v>
      </c>
      <c r="R361"/>
      <c r="AR361">
        <v>152</v>
      </c>
      <c r="AS361" t="s">
        <v>518</v>
      </c>
      <c r="AT361" t="s">
        <v>314</v>
      </c>
      <c r="AU361" s="160"/>
      <c r="AV361" s="160"/>
      <c r="AW361" s="160"/>
      <c r="AX361" s="160"/>
      <c r="AY361" s="160"/>
      <c r="AZ361" s="160"/>
      <c r="BA361"/>
      <c r="BB361"/>
      <c r="BC361"/>
      <c r="BD361"/>
      <c r="BE361"/>
      <c r="BL361"/>
      <c r="BM361" s="31"/>
      <c r="BN361" s="31"/>
      <c r="BO361" s="8"/>
      <c r="BP361" s="8"/>
      <c r="BQ361" s="8"/>
      <c r="BR361" s="8"/>
      <c r="BS361" s="95"/>
      <c r="BT361" s="95"/>
      <c r="BU361" s="96"/>
      <c r="BV361" s="8"/>
    </row>
    <row r="362" spans="1:74" ht="29" x14ac:dyDescent="0.4">
      <c r="A362" s="3" t="s">
        <v>489</v>
      </c>
      <c r="B362" s="160">
        <v>2021</v>
      </c>
      <c r="C362">
        <v>2024</v>
      </c>
      <c r="D362" s="160" t="s">
        <v>167</v>
      </c>
      <c r="E362" s="160">
        <v>2023</v>
      </c>
      <c r="F362" s="160">
        <v>31</v>
      </c>
      <c r="G362" t="s">
        <v>229</v>
      </c>
      <c r="H362" s="160">
        <v>1</v>
      </c>
      <c r="I362" s="160">
        <v>10</v>
      </c>
      <c r="J362" s="52"/>
      <c r="M362">
        <v>7</v>
      </c>
      <c r="N362">
        <v>6.6</v>
      </c>
      <c r="P362">
        <v>0</v>
      </c>
      <c r="R362"/>
      <c r="AR362">
        <v>106</v>
      </c>
      <c r="AS362" t="s">
        <v>519</v>
      </c>
      <c r="AT362" t="s">
        <v>314</v>
      </c>
      <c r="AU362" s="160"/>
      <c r="AV362" s="160"/>
      <c r="AW362" s="160"/>
      <c r="AX362" s="160"/>
      <c r="AY362" s="160"/>
      <c r="AZ362" s="160"/>
      <c r="BA362"/>
      <c r="BB362"/>
      <c r="BC362"/>
      <c r="BD362"/>
      <c r="BE362"/>
      <c r="BL362"/>
      <c r="BM362" s="31"/>
      <c r="BN362" s="31"/>
      <c r="BO362" s="8"/>
      <c r="BP362" s="8"/>
      <c r="BQ362" s="8"/>
      <c r="BR362" s="8"/>
      <c r="BS362" s="95"/>
      <c r="BT362" s="95"/>
      <c r="BU362" s="96"/>
      <c r="BV362" s="8"/>
    </row>
    <row r="363" spans="1:74" ht="29" x14ac:dyDescent="0.4">
      <c r="A363" s="3" t="s">
        <v>489</v>
      </c>
      <c r="B363" s="160">
        <v>2021</v>
      </c>
      <c r="C363">
        <v>2024</v>
      </c>
      <c r="D363" s="160" t="s">
        <v>167</v>
      </c>
      <c r="E363" s="160">
        <v>2024</v>
      </c>
      <c r="F363" s="160">
        <v>31</v>
      </c>
      <c r="G363" t="s">
        <v>229</v>
      </c>
      <c r="H363" s="160">
        <v>1</v>
      </c>
      <c r="I363" s="160">
        <v>10</v>
      </c>
      <c r="J363" s="52"/>
      <c r="R363"/>
      <c r="AS363" t="s">
        <v>526</v>
      </c>
      <c r="AT363"/>
      <c r="AU363" s="160"/>
      <c r="AV363" s="160"/>
      <c r="AW363" s="160"/>
      <c r="AX363" s="160"/>
      <c r="AY363" s="160"/>
      <c r="AZ363" s="160"/>
      <c r="BA363"/>
      <c r="BB363"/>
      <c r="BC363"/>
      <c r="BD363"/>
      <c r="BE363"/>
      <c r="BL363"/>
      <c r="BM363" s="31"/>
      <c r="BN363" s="31"/>
      <c r="BO363" s="8"/>
      <c r="BP363" s="8"/>
      <c r="BQ363" s="8"/>
      <c r="BR363" s="8"/>
      <c r="BS363" s="95">
        <v>1497750</v>
      </c>
      <c r="BT363" s="95"/>
      <c r="BU363" s="96"/>
      <c r="BV363" s="8"/>
    </row>
    <row r="364" spans="1:74" ht="43.5" x14ac:dyDescent="0.4">
      <c r="A364" s="3" t="s">
        <v>496</v>
      </c>
      <c r="B364" s="160">
        <v>2024</v>
      </c>
      <c r="C364">
        <v>2026</v>
      </c>
      <c r="D364" s="160" t="s">
        <v>179</v>
      </c>
      <c r="E364" s="160">
        <v>2024</v>
      </c>
      <c r="F364" s="160">
        <v>22</v>
      </c>
      <c r="G364" t="s">
        <v>229</v>
      </c>
      <c r="H364" s="160"/>
      <c r="I364" s="160"/>
      <c r="J364" s="52"/>
      <c r="R364"/>
      <c r="AS364"/>
      <c r="AT364"/>
      <c r="AU364" s="160"/>
      <c r="AV364" s="160"/>
      <c r="AW364" s="160"/>
      <c r="AX364" s="160"/>
      <c r="AY364" s="160"/>
      <c r="AZ364" s="160"/>
      <c r="BA364"/>
      <c r="BB364"/>
      <c r="BC364"/>
      <c r="BD364"/>
      <c r="BE364"/>
      <c r="BL364"/>
      <c r="BM364" s="31"/>
      <c r="BN364" s="31"/>
      <c r="BO364" s="8"/>
      <c r="BP364" s="8"/>
      <c r="BQ364" s="8"/>
      <c r="BR364" s="8"/>
      <c r="BS364" s="95"/>
      <c r="BT364" s="95"/>
      <c r="BU364" s="96"/>
      <c r="BV364" s="8"/>
    </row>
    <row r="365" spans="1:74" ht="43.5" x14ac:dyDescent="0.4">
      <c r="A365" s="3" t="s">
        <v>496</v>
      </c>
      <c r="B365" s="160">
        <v>2024</v>
      </c>
      <c r="C365">
        <v>2026</v>
      </c>
      <c r="D365" s="160" t="s">
        <v>179</v>
      </c>
      <c r="E365" s="160">
        <v>2025</v>
      </c>
      <c r="F365" s="160">
        <v>22</v>
      </c>
      <c r="G365" t="s">
        <v>229</v>
      </c>
      <c r="H365" s="160"/>
      <c r="I365" s="160"/>
      <c r="J365" s="52"/>
      <c r="R365"/>
      <c r="AS365"/>
      <c r="AT365"/>
      <c r="AU365" s="160"/>
      <c r="AV365" s="160"/>
      <c r="AW365" s="160"/>
      <c r="AX365" s="160"/>
      <c r="AY365" s="160"/>
      <c r="AZ365" s="160"/>
      <c r="BA365"/>
      <c r="BB365"/>
      <c r="BC365"/>
      <c r="BD365"/>
      <c r="BE365"/>
      <c r="BL365"/>
      <c r="BM365" s="31"/>
      <c r="BN365" s="31"/>
      <c r="BO365" s="8"/>
      <c r="BP365" s="8"/>
      <c r="BQ365" s="8"/>
      <c r="BR365" s="8"/>
      <c r="BS365" s="95"/>
      <c r="BT365" s="95"/>
      <c r="BU365" s="96"/>
      <c r="BV365" s="8"/>
    </row>
    <row r="366" spans="1:74" ht="43.5" x14ac:dyDescent="0.4">
      <c r="A366" s="3" t="s">
        <v>496</v>
      </c>
      <c r="B366" s="160">
        <v>2024</v>
      </c>
      <c r="C366">
        <v>2026</v>
      </c>
      <c r="D366" s="160" t="s">
        <v>179</v>
      </c>
      <c r="E366" s="160">
        <v>2026</v>
      </c>
      <c r="F366" s="160">
        <v>22</v>
      </c>
      <c r="G366" t="s">
        <v>229</v>
      </c>
      <c r="H366" s="160"/>
      <c r="I366" s="160"/>
      <c r="J366" s="52"/>
      <c r="R366"/>
      <c r="AS366"/>
      <c r="AT366"/>
      <c r="AU366" s="160"/>
      <c r="AV366" s="160"/>
      <c r="AW366" s="160"/>
      <c r="AX366" s="160"/>
      <c r="AY366" s="160"/>
      <c r="AZ366" s="160"/>
      <c r="BA366"/>
      <c r="BB366"/>
      <c r="BC366"/>
      <c r="BD366"/>
      <c r="BE366"/>
      <c r="BL366"/>
      <c r="BM366" s="31"/>
      <c r="BN366" s="31"/>
      <c r="BO366" s="8"/>
      <c r="BP366" s="8"/>
      <c r="BQ366" s="8"/>
      <c r="BR366" s="8"/>
      <c r="BS366" s="95"/>
      <c r="BT366" s="95"/>
      <c r="BU366" s="96"/>
      <c r="BV366" s="8"/>
    </row>
    <row r="367" spans="1:74" ht="29" x14ac:dyDescent="0.4">
      <c r="A367" s="3" t="s">
        <v>493</v>
      </c>
      <c r="B367" s="160">
        <v>2023</v>
      </c>
      <c r="C367">
        <v>2027</v>
      </c>
      <c r="D367" s="160" t="s">
        <v>179</v>
      </c>
      <c r="E367" s="160">
        <v>2023</v>
      </c>
      <c r="F367" s="160">
        <v>48</v>
      </c>
      <c r="G367" t="s">
        <v>168</v>
      </c>
      <c r="H367" s="160"/>
      <c r="I367" s="160"/>
      <c r="J367" s="52"/>
      <c r="R367"/>
      <c r="AS367"/>
      <c r="AT367"/>
      <c r="AU367" s="162"/>
      <c r="AV367" s="160"/>
      <c r="AW367" s="160"/>
      <c r="AX367" s="160"/>
      <c r="AY367" s="160"/>
      <c r="AZ367" s="160"/>
      <c r="BA367"/>
      <c r="BB367"/>
      <c r="BC367"/>
      <c r="BD367"/>
      <c r="BE367"/>
      <c r="BL367"/>
      <c r="BM367" s="31"/>
      <c r="BN367" s="31"/>
      <c r="BO367" s="8"/>
      <c r="BP367" s="8"/>
      <c r="BQ367" s="8"/>
      <c r="BR367" s="8"/>
      <c r="BS367" s="95"/>
      <c r="BT367" s="95"/>
      <c r="BU367" s="96"/>
      <c r="BV367" s="8"/>
    </row>
    <row r="368" spans="1:74" ht="29" x14ac:dyDescent="0.4">
      <c r="A368" s="3" t="s">
        <v>493</v>
      </c>
      <c r="B368" s="160">
        <v>2023</v>
      </c>
      <c r="C368">
        <v>2027</v>
      </c>
      <c r="D368" s="160" t="s">
        <v>179</v>
      </c>
      <c r="E368" s="160">
        <v>2024</v>
      </c>
      <c r="F368" s="160">
        <v>48</v>
      </c>
      <c r="G368" t="s">
        <v>168</v>
      </c>
      <c r="H368" s="160"/>
      <c r="I368" s="160"/>
      <c r="J368" s="52"/>
      <c r="R368"/>
      <c r="AS368"/>
      <c r="AT368"/>
      <c r="AU368" s="162"/>
      <c r="AV368" s="160"/>
      <c r="AW368" s="160"/>
      <c r="AX368" s="160"/>
      <c r="AY368" s="160"/>
      <c r="AZ368" s="160"/>
      <c r="BA368"/>
      <c r="BB368"/>
      <c r="BC368"/>
      <c r="BD368"/>
      <c r="BE368"/>
      <c r="BL368"/>
      <c r="BM368" s="31"/>
      <c r="BN368" s="31"/>
      <c r="BO368" s="8"/>
      <c r="BP368" s="8"/>
      <c r="BQ368" s="8"/>
      <c r="BR368" s="8"/>
      <c r="BS368" s="95"/>
      <c r="BT368" s="95"/>
      <c r="BU368" s="96"/>
      <c r="BV368" s="8"/>
    </row>
    <row r="369" spans="1:74" ht="29" x14ac:dyDescent="0.4">
      <c r="A369" s="3" t="s">
        <v>493</v>
      </c>
      <c r="B369" s="160">
        <v>2023</v>
      </c>
      <c r="C369">
        <v>2027</v>
      </c>
      <c r="D369" s="160" t="s">
        <v>179</v>
      </c>
      <c r="E369" s="160">
        <v>2025</v>
      </c>
      <c r="F369" s="160">
        <v>48</v>
      </c>
      <c r="G369" t="s">
        <v>168</v>
      </c>
      <c r="H369" s="160"/>
      <c r="I369" s="160"/>
      <c r="J369" s="52"/>
      <c r="R369"/>
      <c r="AS369"/>
      <c r="AT369"/>
      <c r="AU369" s="162"/>
      <c r="AV369" s="160"/>
      <c r="AW369" s="160"/>
      <c r="AX369" s="160"/>
      <c r="AY369" s="160"/>
      <c r="AZ369" s="160"/>
      <c r="BA369"/>
      <c r="BB369"/>
      <c r="BC369"/>
      <c r="BD369"/>
      <c r="BE369"/>
      <c r="BL369"/>
      <c r="BM369" s="31"/>
      <c r="BN369" s="31"/>
      <c r="BO369" s="8"/>
      <c r="BP369" s="8"/>
      <c r="BQ369" s="8"/>
      <c r="BR369" s="8"/>
      <c r="BS369" s="95"/>
      <c r="BT369" s="95"/>
      <c r="BU369" s="96"/>
      <c r="BV369" s="8"/>
    </row>
    <row r="370" spans="1:74" ht="29" x14ac:dyDescent="0.4">
      <c r="A370" s="3" t="s">
        <v>493</v>
      </c>
      <c r="B370" s="160">
        <v>2023</v>
      </c>
      <c r="C370">
        <v>2027</v>
      </c>
      <c r="D370" s="160" t="s">
        <v>179</v>
      </c>
      <c r="E370" s="160">
        <v>2026</v>
      </c>
      <c r="F370" s="160">
        <v>48</v>
      </c>
      <c r="G370" t="s">
        <v>168</v>
      </c>
      <c r="H370" s="160"/>
      <c r="I370" s="160"/>
      <c r="J370" s="52"/>
      <c r="R370"/>
      <c r="AS370"/>
      <c r="AT370"/>
      <c r="AU370" s="162"/>
      <c r="AV370" s="160"/>
      <c r="AW370" s="160"/>
      <c r="AX370" s="160"/>
      <c r="AY370" s="160"/>
      <c r="AZ370" s="160"/>
      <c r="BA370"/>
      <c r="BB370"/>
      <c r="BC370"/>
      <c r="BD370"/>
      <c r="BE370"/>
      <c r="BL370"/>
      <c r="BM370" s="31"/>
      <c r="BN370" s="31"/>
      <c r="BO370" s="8"/>
      <c r="BP370" s="8"/>
      <c r="BQ370" s="8"/>
      <c r="BR370" s="8"/>
      <c r="BS370" s="95"/>
      <c r="BT370" s="95"/>
      <c r="BU370" s="96"/>
      <c r="BV370" s="8"/>
    </row>
    <row r="371" spans="1:74" ht="29" x14ac:dyDescent="0.4">
      <c r="A371" s="3" t="s">
        <v>493</v>
      </c>
      <c r="B371" s="160">
        <v>2023</v>
      </c>
      <c r="C371">
        <v>2027</v>
      </c>
      <c r="D371" s="160" t="s">
        <v>179</v>
      </c>
      <c r="E371" s="160">
        <v>2027</v>
      </c>
      <c r="F371" s="160">
        <v>48</v>
      </c>
      <c r="G371" t="s">
        <v>168</v>
      </c>
      <c r="H371" s="160"/>
      <c r="I371" s="160"/>
      <c r="J371" s="52"/>
      <c r="R371"/>
      <c r="AS371"/>
      <c r="AT371"/>
      <c r="AU371" s="162"/>
      <c r="AV371" s="160"/>
      <c r="AW371" s="160"/>
      <c r="AX371" s="160"/>
      <c r="AY371" s="160"/>
      <c r="AZ371" s="160"/>
      <c r="BA371"/>
      <c r="BB371"/>
      <c r="BC371"/>
      <c r="BD371"/>
      <c r="BE371"/>
      <c r="BL371"/>
      <c r="BM371" s="31"/>
      <c r="BN371" s="31"/>
      <c r="BO371" s="8"/>
      <c r="BP371" s="8"/>
      <c r="BQ371" s="8"/>
      <c r="BR371" s="8"/>
      <c r="BS371" s="95"/>
      <c r="BT371" s="95"/>
      <c r="BU371" s="96"/>
      <c r="BV371" s="8"/>
    </row>
    <row r="372" spans="1:74" ht="29" x14ac:dyDescent="0.4">
      <c r="A372" s="3" t="s">
        <v>494</v>
      </c>
      <c r="B372" s="160">
        <v>2024</v>
      </c>
      <c r="C372">
        <v>2026</v>
      </c>
      <c r="D372" s="160" t="s">
        <v>179</v>
      </c>
      <c r="E372" s="160">
        <v>2024</v>
      </c>
      <c r="F372" s="160">
        <v>24</v>
      </c>
      <c r="G372" t="s">
        <v>229</v>
      </c>
      <c r="H372" s="160"/>
      <c r="I372" s="160"/>
      <c r="J372" s="52"/>
      <c r="R372"/>
      <c r="AS372"/>
      <c r="AT372"/>
      <c r="AU372" s="162"/>
      <c r="AV372" s="160"/>
      <c r="AW372" s="160"/>
      <c r="AX372" s="160"/>
      <c r="AY372" s="160"/>
      <c r="AZ372" s="160"/>
      <c r="BA372"/>
      <c r="BB372"/>
      <c r="BC372"/>
      <c r="BD372"/>
      <c r="BE372"/>
      <c r="BL372"/>
      <c r="BM372" s="31"/>
      <c r="BN372" s="31"/>
      <c r="BO372" s="8"/>
      <c r="BP372" s="8"/>
      <c r="BQ372" s="8"/>
      <c r="BR372" s="8"/>
      <c r="BS372" s="95"/>
      <c r="BT372" s="95"/>
      <c r="BU372" s="96"/>
      <c r="BV372" s="8"/>
    </row>
    <row r="373" spans="1:74" ht="29" x14ac:dyDescent="0.4">
      <c r="A373" s="3" t="s">
        <v>494</v>
      </c>
      <c r="B373" s="160">
        <v>2024</v>
      </c>
      <c r="C373">
        <v>2026</v>
      </c>
      <c r="D373" s="160" t="s">
        <v>179</v>
      </c>
      <c r="E373" s="160">
        <v>2025</v>
      </c>
      <c r="F373" s="160">
        <v>24</v>
      </c>
      <c r="G373" t="s">
        <v>229</v>
      </c>
      <c r="H373" s="160"/>
      <c r="I373" s="160"/>
      <c r="J373" s="52"/>
      <c r="R373"/>
      <c r="AS373"/>
      <c r="AT373"/>
      <c r="AU373" s="162"/>
      <c r="AV373" s="160"/>
      <c r="AW373" s="160"/>
      <c r="AX373" s="160"/>
      <c r="AY373" s="160"/>
      <c r="AZ373" s="160"/>
      <c r="BA373"/>
      <c r="BB373"/>
      <c r="BC373"/>
      <c r="BD373"/>
      <c r="BE373"/>
      <c r="BL373"/>
      <c r="BM373" s="31"/>
      <c r="BN373" s="31"/>
      <c r="BO373" s="8"/>
      <c r="BP373" s="8"/>
      <c r="BQ373" s="8"/>
      <c r="BR373" s="8"/>
      <c r="BS373" s="95"/>
      <c r="BT373" s="95"/>
      <c r="BU373" s="96"/>
      <c r="BV373" s="8"/>
    </row>
    <row r="374" spans="1:74" ht="29" x14ac:dyDescent="0.4">
      <c r="A374" s="3" t="s">
        <v>494</v>
      </c>
      <c r="B374" s="160">
        <v>2024</v>
      </c>
      <c r="C374">
        <v>2026</v>
      </c>
      <c r="D374" s="160" t="s">
        <v>179</v>
      </c>
      <c r="E374" s="160">
        <v>2026</v>
      </c>
      <c r="F374" s="160">
        <v>48</v>
      </c>
      <c r="G374" t="s">
        <v>229</v>
      </c>
      <c r="H374" s="160"/>
      <c r="I374" s="160"/>
      <c r="J374" s="52"/>
      <c r="R374"/>
      <c r="AS374"/>
      <c r="AT374"/>
      <c r="AU374" s="162"/>
      <c r="AV374" s="160"/>
      <c r="AW374" s="160"/>
      <c r="AX374" s="160"/>
      <c r="AY374" s="160"/>
      <c r="AZ374" s="160"/>
      <c r="BA374"/>
      <c r="BB374"/>
      <c r="BC374"/>
      <c r="BD374"/>
      <c r="BE374"/>
      <c r="BL374"/>
      <c r="BM374" s="31"/>
      <c r="BN374" s="31"/>
      <c r="BO374" s="8"/>
      <c r="BP374" s="8"/>
      <c r="BQ374" s="8"/>
      <c r="BR374" s="8"/>
      <c r="BS374" s="95"/>
      <c r="BT374" s="95"/>
      <c r="BU374" s="96"/>
      <c r="BV374" s="8"/>
    </row>
    <row r="375" spans="1:74" x14ac:dyDescent="0.35">
      <c r="J375" s="5"/>
      <c r="R375"/>
      <c r="AT375"/>
      <c r="BM375" s="31"/>
      <c r="BN375" s="31"/>
      <c r="BO375" s="31"/>
      <c r="BP375" s="60"/>
      <c r="BQ375" s="60"/>
      <c r="BR375" s="95"/>
      <c r="BS375" s="95"/>
      <c r="BT375" s="95"/>
      <c r="BU375" s="96"/>
      <c r="BV375" s="8"/>
    </row>
    <row r="376" spans="1:74" x14ac:dyDescent="0.35">
      <c r="J376" s="5"/>
      <c r="R376"/>
      <c r="AT376"/>
      <c r="BM376" s="31"/>
      <c r="BN376" s="31"/>
      <c r="BO376" s="31"/>
      <c r="BP376" s="60"/>
      <c r="BQ376" s="60"/>
      <c r="BR376" s="95"/>
      <c r="BS376" s="95"/>
      <c r="BT376" s="95"/>
      <c r="BU376" s="96"/>
      <c r="BV376" s="8"/>
    </row>
    <row r="377" spans="1:74" x14ac:dyDescent="0.35">
      <c r="R377"/>
    </row>
    <row r="378" spans="1:74" x14ac:dyDescent="0.35">
      <c r="A378" t="s">
        <v>474</v>
      </c>
      <c r="R378"/>
    </row>
    <row r="379" spans="1:74" x14ac:dyDescent="0.35">
      <c r="A379" s="98"/>
      <c r="F379" t="s">
        <v>475</v>
      </c>
      <c r="R379"/>
    </row>
    <row r="380" spans="1:74" x14ac:dyDescent="0.35">
      <c r="A380" s="99"/>
      <c r="F380" t="s">
        <v>476</v>
      </c>
      <c r="R380"/>
    </row>
    <row r="381" spans="1:74" x14ac:dyDescent="0.35">
      <c r="A381" s="37"/>
      <c r="F381" t="s">
        <v>477</v>
      </c>
      <c r="R381"/>
    </row>
    <row r="382" spans="1:74" x14ac:dyDescent="0.35">
      <c r="A382" s="100"/>
      <c r="F382" t="s">
        <v>478</v>
      </c>
      <c r="R382"/>
    </row>
    <row r="383" spans="1:74" x14ac:dyDescent="0.35">
      <c r="R383"/>
    </row>
    <row r="384" spans="1:74" x14ac:dyDescent="0.35">
      <c r="R384"/>
    </row>
    <row r="385" spans="18:18" x14ac:dyDescent="0.35">
      <c r="R385"/>
    </row>
    <row r="386" spans="18:18" x14ac:dyDescent="0.35">
      <c r="R386"/>
    </row>
    <row r="387" spans="18:18" x14ac:dyDescent="0.35">
      <c r="R387"/>
    </row>
    <row r="388" spans="18:18" x14ac:dyDescent="0.35">
      <c r="R388"/>
    </row>
    <row r="389" spans="18:18" x14ac:dyDescent="0.35">
      <c r="R389"/>
    </row>
    <row r="390" spans="18:18" x14ac:dyDescent="0.35">
      <c r="R390"/>
    </row>
    <row r="391" spans="18:18" x14ac:dyDescent="0.35">
      <c r="R391"/>
    </row>
    <row r="392" spans="18:18" x14ac:dyDescent="0.35">
      <c r="R392"/>
    </row>
    <row r="393" spans="18:18" x14ac:dyDescent="0.35">
      <c r="R393"/>
    </row>
  </sheetData>
  <hyperlinks>
    <hyperlink ref="L123" r:id="rId1" display="http://www.europarl.europa.eu/meetdocs/2014_2019/documents/sede/dv/sede210915eumamrca_/sede210915eumamrca_en.pdf" xr:uid="{126DD05D-3C6D-450A-8CE1-0E52B6783771}"/>
    <hyperlink ref="L176" r:id="rId2" xr:uid="{BCE995B4-2BBD-4A5E-8038-9967B0C3ECE5}"/>
    <hyperlink ref="L263" r:id="rId3" display="https://eupolcopps.eu/sites/default/files/newsletters/EUPOL_COPPS_Fact_Sheet_July_2019_ENG.PDF" xr:uid="{F1060DFF-592A-490F-9550-BEAF91D20D7E}"/>
    <hyperlink ref="L21" r:id="rId4" xr:uid="{1BC7D169-A0E2-40B6-8D93-F03C6265C437}"/>
    <hyperlink ref="L11" r:id="rId5" xr:uid="{302F4957-A591-48CB-BB46-B9743B85EAC3}"/>
    <hyperlink ref="L6" r:id="rId6" xr:uid="{0D66E4B1-5A90-4EC1-9A29-0D9FA6944940}"/>
    <hyperlink ref="L22" r:id="rId7" xr:uid="{F865C98B-AB7C-41AA-AA70-ADE5A8D2C093}"/>
    <hyperlink ref="L158" r:id="rId8" xr:uid="{F0E0C58B-5CC3-4E09-BDC3-A49E48C4C540}"/>
    <hyperlink ref="L159" r:id="rId9" xr:uid="{698310C9-E787-4833-8921-B84C6B95E364}"/>
    <hyperlink ref="L262" r:id="rId10" xr:uid="{2FCC6B6F-DE02-4786-B8DB-6397CCBEA805}"/>
    <hyperlink ref="L270" r:id="rId11" xr:uid="{5D48D429-D7C2-47C2-A7CA-94541B80C606}"/>
    <hyperlink ref="L301" r:id="rId12" xr:uid="{DF8B5C7D-8CAC-432E-8A94-DA6FD18EB233}"/>
    <hyperlink ref="BT227" r:id="rId13" display="https://www.gazzettaufficiale.it/atto/serie_generale/caricaDettaglioAtto/originario?atto.dataPubblicazioneGazzetta=2003-07-10&amp;atto.codiceRedazionale=003G0199&amp;elenco30giorni=false" xr:uid="{44DA46AA-D4D8-4F87-8845-14964B30D875}"/>
  </hyperlinks>
  <pageMargins left="0.7" right="0.7" top="0.75" bottom="0.75" header="0.3" footer="0.3"/>
  <legacyDrawing r:id="rId14"/>
  <tableParts count="1">
    <tablePart r:id="rId1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Dataset</vt:lpstr>
      <vt:lpstr>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Ciola</dc:creator>
  <cp:lastModifiedBy>Marcello Ciola</cp:lastModifiedBy>
  <dcterms:created xsi:type="dcterms:W3CDTF">2025-02-24T12:18:55Z</dcterms:created>
  <dcterms:modified xsi:type="dcterms:W3CDTF">2025-06-04T17:27:38Z</dcterms:modified>
</cp:coreProperties>
</file>