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arci\Desktop\"/>
    </mc:Choice>
  </mc:AlternateContent>
  <xr:revisionPtr revIDLastSave="0" documentId="13_ncr:1_{1D1AC023-179B-4214-8BED-8699D9513BA4}" xr6:coauthVersionLast="47" xr6:coauthVersionMax="47" xr10:uidLastSave="{00000000-0000-0000-0000-000000000000}"/>
  <bookViews>
    <workbookView xWindow="-110" yWindow="-110" windowWidth="19420" windowHeight="10300" xr2:uid="{BC4CC442-AAB6-4F76-A3EC-1B0E2AB96365}"/>
  </bookViews>
  <sheets>
    <sheet name="Dataset" sheetId="1" r:id="rId1"/>
    <sheet name="Yearly"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275" i="2" l="1"/>
  <c r="AR272" i="2"/>
  <c r="AR246" i="2"/>
  <c r="AR229" i="2"/>
  <c r="AR228" i="2"/>
  <c r="AR198" i="2"/>
  <c r="AR196" i="2"/>
  <c r="AR179" i="2"/>
  <c r="AR168" i="2"/>
  <c r="AR167" i="2"/>
  <c r="AR166" i="2"/>
  <c r="AR120" i="2"/>
  <c r="AR119" i="2"/>
  <c r="AR117" i="2"/>
  <c r="AR96" i="2"/>
  <c r="AR94" i="2"/>
  <c r="AR85" i="2"/>
  <c r="AR19" i="2"/>
  <c r="AR6" i="2"/>
  <c r="AR3" i="2"/>
  <c r="AM34" i="1"/>
  <c r="AM31" i="1"/>
  <c r="AM26" i="1"/>
  <c r="AM20" i="1"/>
  <c r="AM19" i="1"/>
  <c r="AM14" i="1"/>
  <c r="AM13" i="1"/>
  <c r="AM7" i="1"/>
  <c r="AM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Utente di Microsoft Office</author>
  </authors>
  <commentList>
    <comment ref="BR1" authorId="0" shapeId="0" xr:uid="{A89BB8A6-DC59-49CB-8DC6-C8951FF175B9}">
      <text>
        <r>
          <rPr>
            <b/>
            <sz val="10"/>
            <color rgb="FF000000"/>
            <rFont val="Tahoma"/>
            <family val="2"/>
          </rPr>
          <t>Utente di Microsoft Office:</t>
        </r>
        <r>
          <rPr>
            <sz val="10"/>
            <color rgb="FF000000"/>
            <rFont val="Tahoma"/>
            <family val="2"/>
          </rPr>
          <t xml:space="preserve">
</t>
        </r>
        <r>
          <rPr>
            <sz val="10"/>
            <color rgb="FF000000"/>
            <rFont val="Tahoma"/>
            <family val="2"/>
          </rPr>
          <t xml:space="preserve">COST IN MONTHS*N. OF MONTHS IN THAT YEAR 
</t>
        </r>
        <r>
          <rPr>
            <sz val="10"/>
            <color rgb="FF000000"/>
            <rFont val="Tahoma"/>
            <family val="2"/>
          </rPr>
          <t xml:space="preserve">
</t>
        </r>
        <r>
          <rPr>
            <sz val="10"/>
            <color rgb="FF000000"/>
            <rFont val="Tahoma"/>
            <family val="2"/>
          </rPr>
          <t xml:space="preserve">: TOTAL C/TOTAL MONTHS*N. OF MONTHS OF THAT YEAR </t>
        </r>
      </text>
    </comment>
    <comment ref="AQ96" authorId="0" shapeId="0" xr:uid="{40955324-FFD7-4D30-B30C-2885134BB13D}">
      <text>
        <r>
          <rPr>
            <b/>
            <sz val="10"/>
            <color rgb="FF000000"/>
            <rFont val="Tahoma"/>
            <family val="2"/>
          </rPr>
          <t>Utente di Microsoft Office:</t>
        </r>
        <r>
          <rPr>
            <sz val="10"/>
            <color rgb="FF000000"/>
            <rFont val="Tahoma"/>
            <family val="2"/>
          </rPr>
          <t xml:space="preserve">
</t>
        </r>
        <r>
          <rPr>
            <sz val="10"/>
            <color rgb="FF000000"/>
            <rFont val="Tahoma"/>
            <family val="2"/>
          </rPr>
          <t>source Grevi et al. p. 414</t>
        </r>
      </text>
    </comment>
    <comment ref="AQ98" authorId="0" shapeId="0" xr:uid="{D2EF1029-D58C-4E29-8F96-571A32639E7E}">
      <text>
        <r>
          <rPr>
            <b/>
            <sz val="10"/>
            <color rgb="FF000000"/>
            <rFont val="Tahoma"/>
            <family val="2"/>
          </rPr>
          <t>Utente di Microsoft Office:</t>
        </r>
        <r>
          <rPr>
            <sz val="10"/>
            <color rgb="FF000000"/>
            <rFont val="Tahoma"/>
            <family val="2"/>
          </rPr>
          <t xml:space="preserve">
</t>
        </r>
        <r>
          <rPr>
            <sz val="10"/>
            <color rgb="FF000000"/>
            <rFont val="Tahoma"/>
            <family val="2"/>
          </rPr>
          <t>SOURCE GREVI ET AL PG. 414 (TAB ANNEX 1)</t>
        </r>
      </text>
    </comment>
  </commentList>
</comments>
</file>

<file path=xl/sharedStrings.xml><?xml version="1.0" encoding="utf-8"?>
<sst xmlns="http://schemas.openxmlformats.org/spreadsheetml/2006/main" count="5648" uniqueCount="487">
  <si>
    <t>v001</t>
  </si>
  <si>
    <t>v002</t>
  </si>
  <si>
    <t>v003bis</t>
  </si>
  <si>
    <t>v004</t>
  </si>
  <si>
    <t>v005</t>
  </si>
  <si>
    <t>v006</t>
  </si>
  <si>
    <t>v007</t>
  </si>
  <si>
    <t>v008</t>
  </si>
  <si>
    <t>v009</t>
  </si>
  <si>
    <t>v010</t>
  </si>
  <si>
    <t>v011</t>
  </si>
  <si>
    <t>v012</t>
  </si>
  <si>
    <t>v013</t>
  </si>
  <si>
    <t>v014</t>
  </si>
  <si>
    <t>v015</t>
  </si>
  <si>
    <t>v016</t>
  </si>
  <si>
    <t>v017</t>
  </si>
  <si>
    <t>v018</t>
  </si>
  <si>
    <t>v019</t>
  </si>
  <si>
    <t>v020</t>
  </si>
  <si>
    <t>v021</t>
  </si>
  <si>
    <t>v022</t>
  </si>
  <si>
    <t>v023</t>
  </si>
  <si>
    <t>v024</t>
  </si>
  <si>
    <t>v025</t>
  </si>
  <si>
    <t>v026</t>
  </si>
  <si>
    <t>v027</t>
  </si>
  <si>
    <t>v028</t>
  </si>
  <si>
    <t>v029</t>
  </si>
  <si>
    <t>v030</t>
  </si>
  <si>
    <t>v031</t>
  </si>
  <si>
    <t>v032</t>
  </si>
  <si>
    <t>v033</t>
  </si>
  <si>
    <t>v034</t>
  </si>
  <si>
    <t>v035</t>
  </si>
  <si>
    <t>v036</t>
  </si>
  <si>
    <t>v037</t>
  </si>
  <si>
    <t>v038</t>
  </si>
  <si>
    <t>v039</t>
  </si>
  <si>
    <t>v040</t>
  </si>
  <si>
    <t>v041</t>
  </si>
  <si>
    <t>v042</t>
  </si>
  <si>
    <t>v047</t>
  </si>
  <si>
    <t>v048</t>
  </si>
  <si>
    <t>v049</t>
  </si>
  <si>
    <t>v050</t>
  </si>
  <si>
    <t>v051</t>
  </si>
  <si>
    <t>v052</t>
  </si>
  <si>
    <t>v053</t>
  </si>
  <si>
    <t>v054</t>
  </si>
  <si>
    <t>v055</t>
  </si>
  <si>
    <t>v056</t>
  </si>
  <si>
    <t>v057</t>
  </si>
  <si>
    <t>v058</t>
  </si>
  <si>
    <t>v059</t>
  </si>
  <si>
    <t>v060</t>
  </si>
  <si>
    <t>v061</t>
  </si>
  <si>
    <t>v062</t>
  </si>
  <si>
    <t>v063</t>
  </si>
  <si>
    <t>v064</t>
  </si>
  <si>
    <t>v065</t>
  </si>
  <si>
    <t>v066</t>
  </si>
  <si>
    <t>v067</t>
  </si>
  <si>
    <t>v068</t>
  </si>
  <si>
    <t>v069</t>
  </si>
  <si>
    <t>NOTES</t>
  </si>
  <si>
    <t>Mission Name</t>
  </si>
  <si>
    <t>Starting Year</t>
  </si>
  <si>
    <t>End/Extension year</t>
  </si>
  <si>
    <t>Ended mission (dummy)</t>
  </si>
  <si>
    <t>Length (months)*</t>
  </si>
  <si>
    <t>Type</t>
  </si>
  <si>
    <t>Number of States at Time of Launch</t>
  </si>
  <si>
    <t xml:space="preserve">Peak Number of States </t>
  </si>
  <si>
    <t>Proportional Number of States (At Time of Launch)</t>
  </si>
  <si>
    <t>Absolute Recorded Maximum Personnel/troops</t>
  </si>
  <si>
    <t xml:space="preserve">Austria_personnel      </t>
  </si>
  <si>
    <t xml:space="preserve">Belgium_personnel   </t>
  </si>
  <si>
    <t>Bulgaria _personnel</t>
  </si>
  <si>
    <t>Croatia_personnel</t>
  </si>
  <si>
    <t xml:space="preserve">Cyprus_personnel                  </t>
  </si>
  <si>
    <t>Czech Republic_personnel</t>
  </si>
  <si>
    <t xml:space="preserve">Denmark_personnel    </t>
  </si>
  <si>
    <t xml:space="preserve">Estonia_personnel       </t>
  </si>
  <si>
    <t xml:space="preserve">Finland_personnel     </t>
  </si>
  <si>
    <t xml:space="preserve">France_personnel      </t>
  </si>
  <si>
    <t xml:space="preserve">Germany_personnel   </t>
  </si>
  <si>
    <t xml:space="preserve">Greece_personnel      </t>
  </si>
  <si>
    <t xml:space="preserve">Hungary_personnel      </t>
  </si>
  <si>
    <t xml:space="preserve">Ireland_personnel      </t>
  </si>
  <si>
    <t xml:space="preserve">Italy_personnel        </t>
  </si>
  <si>
    <t xml:space="preserve">Latvia_personnel         </t>
  </si>
  <si>
    <t xml:space="preserve">Lithuania_personnel    </t>
  </si>
  <si>
    <t>Luxemburg_personnel</t>
  </si>
  <si>
    <t xml:space="preserve"> Malta_personnel          </t>
  </si>
  <si>
    <t xml:space="preserve">Netherlands_personnel            </t>
  </si>
  <si>
    <t xml:space="preserve">Poland_personnel       </t>
  </si>
  <si>
    <t xml:space="preserve">Portugal_personnel     </t>
  </si>
  <si>
    <t xml:space="preserve">Romania_personnel   </t>
  </si>
  <si>
    <t xml:space="preserve">Slovakia_personnel     </t>
  </si>
  <si>
    <t xml:space="preserve">Slovenia_personnel     </t>
  </si>
  <si>
    <t xml:space="preserve">Spain_personnel         </t>
  </si>
  <si>
    <t xml:space="preserve">Sweden_personnel   </t>
  </si>
  <si>
    <t xml:space="preserve">UK_personnel           </t>
  </si>
  <si>
    <t>EU_memb</t>
  </si>
  <si>
    <t>Significantly Unequal Troop Deployment</t>
  </si>
  <si>
    <t>Mission Goal 1 (nominal)</t>
  </si>
  <si>
    <t>Mission Goal 2 (nominal)</t>
  </si>
  <si>
    <t>Mission Goal 3 (nominal)</t>
  </si>
  <si>
    <t>Mission Goal 4 (nominal)</t>
  </si>
  <si>
    <t>Mission Goal 5 (nominal)</t>
  </si>
  <si>
    <t>Mission Goals_Cat</t>
  </si>
  <si>
    <t>Coop_OSCE</t>
  </si>
  <si>
    <t>Coop_UN</t>
  </si>
  <si>
    <t>Coop_NATO</t>
  </si>
  <si>
    <t>Coop_ASEAN</t>
  </si>
  <si>
    <t>Coop_AU</t>
  </si>
  <si>
    <t>Engagement level (nominal)</t>
  </si>
  <si>
    <t>Engagement Index_1</t>
  </si>
  <si>
    <t>Engagement Index_2</t>
  </si>
  <si>
    <t>Engagement Index_3</t>
  </si>
  <si>
    <t>Engagement IndexTOT</t>
  </si>
  <si>
    <t>Target Country_1 unicode (string)</t>
  </si>
  <si>
    <t>Target Country_1 unicode (numeric ISO3166)</t>
  </si>
  <si>
    <t>Target Country_2 unicode (String)</t>
  </si>
  <si>
    <t>Target Country_2 unicode (numeric ISO3166)</t>
  </si>
  <si>
    <t>Target Country_3 unicode (string)</t>
  </si>
  <si>
    <t>Target Country_3 unicode 8numeric (ISO3166)</t>
  </si>
  <si>
    <t>Target Country_1 COW</t>
  </si>
  <si>
    <t xml:space="preserve">Region </t>
  </si>
  <si>
    <t>SubRegion</t>
  </si>
  <si>
    <t>Own SubRegions</t>
  </si>
  <si>
    <r>
      <t xml:space="preserve">Shared Total Costs (milion of Euros) at </t>
    </r>
    <r>
      <rPr>
        <b/>
        <u/>
        <sz val="12"/>
        <color theme="1"/>
        <rFont val="Calibri (Corpo)_x0000_"/>
      </rPr>
      <t>end/extension</t>
    </r>
    <r>
      <rPr>
        <b/>
        <sz val="12"/>
        <color theme="1"/>
        <rFont val="Aptos Narrow"/>
        <family val="2"/>
        <scheme val="minor"/>
      </rPr>
      <t xml:space="preserve"> if not otherwise stated </t>
    </r>
  </si>
  <si>
    <t>Total Costs (milion of Euros)  atat end/extension if not otherwise stated</t>
  </si>
  <si>
    <t>Aceh Mission- AMM</t>
  </si>
  <si>
    <t>EU Advisory Mission for Civilian Security Sector Reform Ukraine (EUAM Ukraine)</t>
  </si>
  <si>
    <t>EU Advisory Mission in Iraq</t>
  </si>
  <si>
    <t>EU Aviation Security South Sudan (EUAVSEC South Sudan)</t>
  </si>
  <si>
    <t>EU Border Assistance Mission Libya (EUBAM Libya)</t>
  </si>
  <si>
    <t>EU Border Assistance Mission Moldova and Ukraine (EUBAM Moldova - Ukraine)</t>
  </si>
  <si>
    <t>EU Border Assistance Mission Rafah (EUBAM RAFAH)</t>
  </si>
  <si>
    <t>EU Capacity Building Sahel Mali (EUCAP Sahel Mali)</t>
  </si>
  <si>
    <t>EU Capacity Building Sahel Niger (EUCAP Niger)</t>
  </si>
  <si>
    <t>EU Integrated Rule of Law Mission Iraq (EUJUST LEX-Iraq)</t>
  </si>
  <si>
    <t>EU Military Advisory Mission, Central African Republic, EUMAM RCA</t>
  </si>
  <si>
    <t>EU Military Bridging Mission (EUFOR TCHAD/RCA)</t>
  </si>
  <si>
    <t>EU Military Force in Bosnia and Herzegovina (EUFOR ALTHEA/ BiH)</t>
  </si>
  <si>
    <t>EU Military Force in Congo (EUFOR RD Congo)</t>
  </si>
  <si>
    <t>EU Military Force RCA (EUFOR RCA)</t>
  </si>
  <si>
    <t>EU Military Mission ARTEMIS, Democratic Republic of Congo (DRC)</t>
  </si>
  <si>
    <t>EU Military Mission CONCORDIA/ FYROM, Former Yugoslav Republic of Macedonia</t>
  </si>
  <si>
    <t>EU Military Training Mission, Central Africa Republic (EUTM RCA)</t>
  </si>
  <si>
    <t>EU Monitoring Mission Georgia (EUMM Georgia)</t>
  </si>
  <si>
    <t>EU Naval Force Somalia ATALANTA (EU- NAVFOR Somalia)</t>
  </si>
  <si>
    <t>EU Naval Operation Mediterranean IRINI</t>
  </si>
  <si>
    <t>EU Naval Operation Mediterranean SOPHIA</t>
  </si>
  <si>
    <t>EU Police Advisory Team Former Yugoslav Republic of Macedonia (EUPAT)</t>
  </si>
  <si>
    <t>EU Police Mission AFGHANISTAN (EUPOL)</t>
  </si>
  <si>
    <t>EU Police Mission Bosnia and Herzegovina (EUPM BiH)</t>
  </si>
  <si>
    <t>EU Police Mission Congo (EUPOL RD CONGO)</t>
  </si>
  <si>
    <t>EU Police Mission Former Republic of Yugoslavia PROXIMA  (Proxima/ FYROM) 1 AND 2</t>
  </si>
  <si>
    <t>EU Police Mission Kinshasa, Democratic Republic of Congo (EUPOL Kinshasa)</t>
  </si>
  <si>
    <t>EU Police Mission in Palestinian Territories (EUPOL COPPS/ Palestinian Territories)</t>
  </si>
  <si>
    <t xml:space="preserve">EU Regional Maritime Capacity Building for the Horn of Africa and the Western Indian Ocean (EUCAP Nestor) EUCAP SOMALIA </t>
  </si>
  <si>
    <t>EU Rule of Law Mission Georgia (EUJUST THEMIS)</t>
  </si>
  <si>
    <t>EU Rule of Law Mission in Kosovo (EULEX KOSOVO)</t>
  </si>
  <si>
    <t>EU Security Sector Reform Mission in Democratic Republic of the Congo (EUSEC RD Congo)</t>
  </si>
  <si>
    <t>EU Security Sector Reform Mission in Guinea-Bissau (EU-SSR)</t>
  </si>
  <si>
    <t>EU Somalia Training Mission (EUTM Somalia)</t>
  </si>
  <si>
    <t>EU Support to AMIS (Darfur)</t>
  </si>
  <si>
    <t>EU Training Mission Mali (EUTM Mali)</t>
  </si>
  <si>
    <t>YES</t>
  </si>
  <si>
    <t>CIVILIAN</t>
  </si>
  <si>
    <t>Monitor and support the disarmament of GAM</t>
  </si>
  <si>
    <t>Monitor human rights, new legislation, the reintegration of GAM members into society</t>
  </si>
  <si>
    <t xml:space="preserve">Investigate and rule on amnesty cases </t>
  </si>
  <si>
    <t>Monitor and ensure compliance with agreements</t>
  </si>
  <si>
    <t>ABSENT</t>
  </si>
  <si>
    <t>PRESENT</t>
  </si>
  <si>
    <t>medium</t>
  </si>
  <si>
    <t>Indonesia</t>
  </si>
  <si>
    <t>Asia</t>
  </si>
  <si>
    <t>South Eastern-Asia</t>
  </si>
  <si>
    <t>NO</t>
  </si>
  <si>
    <t>Assist Ukraine in the reform of the civilian security sector, police and the rule of law</t>
  </si>
  <si>
    <t>Provide strategic advice for the development of sustainable, accountable and efficient security services that contribute to strengthening the rule of law in Ukraine</t>
  </si>
  <si>
    <t>Support the elaboration of revised security strategies and the rapid implementation of
reforms in coordination withother EU efforts, OSCE and other international partners</t>
  </si>
  <si>
    <t>Support policy reforms</t>
  </si>
  <si>
    <t>Ukraine</t>
  </si>
  <si>
    <t>Europe</t>
  </si>
  <si>
    <t>Eastern Europe</t>
  </si>
  <si>
    <t>Eastern Border / Balkans</t>
  </si>
  <si>
    <t>Advise senior officials at the Office of the National Security Adviser (ONSA) and the Ministry of Interior (MoI) on their coherent implementation of the civilian aspects of SSR.</t>
  </si>
  <si>
    <t>Actions to combat organised crime include the fight against illegal migration, trafficking in weapons and drugs, cybercrime and illicit trafficking and destruction of cultural goods.</t>
  </si>
  <si>
    <t>Iraq</t>
  </si>
  <si>
    <t>Western Asia</t>
  </si>
  <si>
    <t>Middle East</t>
  </si>
  <si>
    <t>Prevent deliberate acts of unlawful interference against airports, aircraft, crew and passengers</t>
  </si>
  <si>
    <t>Assist and advise South Sudan authorities to establish the aviation security organisation at the Ministry of Transport and strengthen aviation security at Juba International Airport</t>
  </si>
  <si>
    <t>Train and mentor security services, provide advice and assistance on aviation security, as well as support the coordination of security activities related to aviation</t>
  </si>
  <si>
    <t>Security</t>
  </si>
  <si>
    <t>South Sudan</t>
  </si>
  <si>
    <t>Africa</t>
  </si>
  <si>
    <t>Eastern Africa</t>
  </si>
  <si>
    <t>Support the Libyan authorities in developing border management and security at the country’s land, sea and air borders</t>
  </si>
  <si>
    <t>Advise, train and mentor Libyan counterparts in strengthening the border services in accordance with international standards and best practices</t>
  </si>
  <si>
    <t>Advise the Libyan authorities on the development of a national Integrated Border Management (IBM) strategy</t>
  </si>
  <si>
    <t>Border Control</t>
  </si>
  <si>
    <t>Libya</t>
  </si>
  <si>
    <t>Northern Africa</t>
  </si>
  <si>
    <t xml:space="preserve">Provide assistance in customs and borders areas </t>
  </si>
  <si>
    <t>Establish communication of data and information on border exchange</t>
  </si>
  <si>
    <t>Prevent illict trade of goods and humans</t>
  </si>
  <si>
    <t xml:space="preserve">Republic of Moldova </t>
  </si>
  <si>
    <t>Confidence building between Israel and Palestine</t>
  </si>
  <si>
    <t xml:space="preserve">Monitor the implementation of customs agreements crossing </t>
  </si>
  <si>
    <t>Oversee general border management</t>
  </si>
  <si>
    <t>Palestinian Territories</t>
  </si>
  <si>
    <t>France</t>
  </si>
  <si>
    <t>Deliver strategic advice and training for the three internal security forces in Mali, i.e. the police, Gendarmerie and Garde nationale, and coordinate with international partners</t>
  </si>
  <si>
    <t>Strengthen the internal security forces' capacity in the fight against terrorism &amp; organised crime</t>
  </si>
  <si>
    <t>Support Mali in managing migration flows and border management</t>
  </si>
  <si>
    <t>Training</t>
  </si>
  <si>
    <t>low</t>
  </si>
  <si>
    <t>Mali</t>
  </si>
  <si>
    <t>Western Africa</t>
  </si>
  <si>
    <t>Help Niger's security forces achieve interoperability and develop their operating strategies</t>
  </si>
  <si>
    <t>Strengthen the Nigerien security sector's expertise in combating terrorism and organized crime</t>
  </si>
  <si>
    <t>Improve the human resources, training and logistics management policies to ensure that the achievements made under objectives 1 and 2 can be sustained</t>
  </si>
  <si>
    <t>Support the development of regional and international coordination in the fight against terrorism and organized crime</t>
  </si>
  <si>
    <t>Niger</t>
  </si>
  <si>
    <t>Promote the protection of human rights, strengthen the rule of law</t>
  </si>
  <si>
    <t xml:space="preserve">Train officers of the Iraqi police and judicial systems </t>
  </si>
  <si>
    <t>MILITARY</t>
  </si>
  <si>
    <t>Supportthe CAR authorities in the preparation of the upcoming Security Sector Reform.</t>
  </si>
  <si>
    <t xml:space="preserve">Central African Republic </t>
  </si>
  <si>
    <t>Middle Africa</t>
  </si>
  <si>
    <t>Protect civilians, displaced persons and refugees from Darfur</t>
  </si>
  <si>
    <t xml:space="preserve"> Assist the delivery of humanitarian aid</t>
  </si>
  <si>
    <t xml:space="preserve"> Ensure the safety of UN personnel and facilities</t>
  </si>
  <si>
    <t>Chad</t>
  </si>
  <si>
    <t>Central African Republic (RCA)</t>
  </si>
  <si>
    <t xml:space="preserve">Provide safety and security </t>
  </si>
  <si>
    <t>Deny conditions for a resumption of violence</t>
  </si>
  <si>
    <t>Uphold the Dayton Accords</t>
  </si>
  <si>
    <t>high</t>
  </si>
  <si>
    <t xml:space="preserve">Bosnia and Herzegovina </t>
  </si>
  <si>
    <t>070</t>
  </si>
  <si>
    <t>Southern Europe</t>
  </si>
  <si>
    <t>Secure the region during DRC's transition to democracy, focusing on elections in 2006</t>
  </si>
  <si>
    <t>Support UN mission MONUC</t>
  </si>
  <si>
    <t>Congo Democratic Republic of</t>
  </si>
  <si>
    <t>Provide temporary support in achieving a safe and secure environment in the Bangui area, with a view to handing over to African partners</t>
  </si>
  <si>
    <t>Protect the populations most at risk, creating the conditions for providing humanitarian aid</t>
  </si>
  <si>
    <t>Stabilize security conditions</t>
  </si>
  <si>
    <t>Improve humanitarian conditions in Bunia</t>
  </si>
  <si>
    <t>Provide for the general safety and security of the nation</t>
  </si>
  <si>
    <t>Monitor and assist in the implementation of the Ohrid Framework Agreement</t>
  </si>
  <si>
    <t>The former Yugoslav Republic of Macedonia</t>
  </si>
  <si>
    <t>Contribute to the Defence Sector Reform in the CAR within the Central African Security Sector Reform process
coordinated by MINUSCA.</t>
  </si>
  <si>
    <t xml:space="preserve">Working towards the goal of modernised, effective and democratically accountable Central African Armed Forces
(FACA), EUTM RCA shall provide: (a) strategic advice (b) education to the FACA's commissioned and non-commissioned officers; (c) training to the FACA. </t>
  </si>
  <si>
    <t xml:space="preserve">Stabilize and normalize the region, report on activities and confidence-building 
</t>
  </si>
  <si>
    <t xml:space="preserve">Support compliance with the Six-Point Agreement of August 2008                     </t>
  </si>
  <si>
    <t>Georgia</t>
  </si>
  <si>
    <t>Protect international aid vessels and shipping</t>
  </si>
  <si>
    <t>Help deter, prevent and repress acts of piracy</t>
  </si>
  <si>
    <t>Monitor fishing activities off the coast of Somalia</t>
  </si>
  <si>
    <t>Support other EU missions and international organisations working to strengthen maritime security and capacity in the region</t>
  </si>
  <si>
    <t>Somalia</t>
  </si>
  <si>
    <t>Seychelles</t>
  </si>
  <si>
    <t>Mauritius</t>
  </si>
  <si>
    <t>Italy</t>
  </si>
  <si>
    <t xml:space="preserve">Implementation of the arms embargo imposed by the United Nations Security Council – through UN Security Council Resolution 1970 (2011) and UN Security Council Resolution 2292 (2016). </t>
  </si>
  <si>
    <t xml:space="preserve">ontributes to the implementation of UN measures to prevent the illicit export of petroleum from Libya through monitoring and surveillance activities, in accordance with UN Security Council Resolution 2146 (2014) and UN Security Council Resolution 2509 (2020) </t>
  </si>
  <si>
    <t>provides capacity building and training of the Libyan Coast Guard and Navy in law enforcement tasks at se</t>
  </si>
  <si>
    <t>contributes to the disruption of the business model of human smuggling and trafficking networks in accordance with UN Security Council Resolution 2240 (2015).</t>
  </si>
  <si>
    <t>Mediterranean Sea</t>
  </si>
  <si>
    <t xml:space="preserve">The Union shall conduct a military crisis management operation contributing to the disruption of the business model of human smuggling and trafficking networks in the Southern Central Mediterranean (EUNAVFOR MED), achieved by undertaking systematic efforts to identify, capture and dispose of vessels and assets used or suspected of being used by smugglers or traffickers, in accordance with applicable international law, including UNCLOS and any UN Security Council Resolution. </t>
  </si>
  <si>
    <t>capacity building and training of, and information sharing with, the Libyan Coastguard and Navy, based on a request by the legitimate Libyan authorities taking into account the need for Libyan ownership</t>
  </si>
  <si>
    <t xml:space="preserve">contributing to information sharing, as well as implementation of the UN arms embargo on the high seas off the coast of Libya on the basis of a new UN Security Council Resolution. </t>
  </si>
  <si>
    <t>Reduce organized crime and corruption</t>
  </si>
  <si>
    <t>Build cooperation between the police and justice systems</t>
  </si>
  <si>
    <t xml:space="preserve"> Advise on public peace, order, and accountability</t>
  </si>
  <si>
    <t>807</t>
  </si>
  <si>
    <t>Support the reform of the police system, rule of law and human rights</t>
  </si>
  <si>
    <t>Support a sustainable relationship between the criminal justice and police system</t>
  </si>
  <si>
    <t>Afghanistan</t>
  </si>
  <si>
    <t>004</t>
  </si>
  <si>
    <t>Southern Asia</t>
  </si>
  <si>
    <t>Strengthen the operational capacity and joint capability (including planning and investigations)of the law enforcement agencies engaged in the fight against organized crime and corruption</t>
  </si>
  <si>
    <t>Assist and promote development of criminal investigative capacities of BiH</t>
  </si>
  <si>
    <t>Enhance police-prosecution cooperation</t>
  </si>
  <si>
    <t>Strengthen police-penitentiary system cooperation</t>
  </si>
  <si>
    <t>Contribute to ensuring a suitable level of accountability</t>
  </si>
  <si>
    <t>Support reform of Congolese security and justice sectors</t>
  </si>
  <si>
    <t>Restructure the Congolese police force</t>
  </si>
  <si>
    <t>Improve interactions between the criminal justice system and police</t>
  </si>
  <si>
    <t>180</t>
  </si>
  <si>
    <t xml:space="preserve">Assist in the consolidation of law and order and the fight against organized crime                              </t>
  </si>
  <si>
    <t>Aid in the establishment and development of a border police</t>
  </si>
  <si>
    <t xml:space="preserve">Establish and train an Integrated Police Unit </t>
  </si>
  <si>
    <t>Improve communication between the police and criminal justice sectors</t>
  </si>
  <si>
    <t xml:space="preserve">Support the development of a Palestinian police force </t>
  </si>
  <si>
    <t>Assist in the implementation of the Police Development Programme</t>
  </si>
  <si>
    <t>Coordinate further EU and international assistance</t>
  </si>
  <si>
    <t>275</t>
  </si>
  <si>
    <t>Support and enhance the development of regional capabilities in maritime security including counter-piracy, and maritime governance</t>
  </si>
  <si>
    <t>Reinforce coast guard functions, support the rule of law and the judiciary and, in Somalia, assist in the development of a coastal police</t>
  </si>
  <si>
    <t>706</t>
  </si>
  <si>
    <t>Djibouti</t>
  </si>
  <si>
    <t xml:space="preserve">Advise the reform strategy for the criminal justice system and new legislation </t>
  </si>
  <si>
    <t xml:space="preserve"> Assist in the general development of governmental reform strategy</t>
  </si>
  <si>
    <t>Assist and support the Kosovo authorities in the rule of law</t>
  </si>
  <si>
    <t>Mentor, monitor and advise</t>
  </si>
  <si>
    <t>Serbia (Kosovo)</t>
  </si>
  <si>
    <t>688</t>
  </si>
  <si>
    <t>Advise the integration of Congolese army</t>
  </si>
  <si>
    <t>Conduct various projects including conducting a census of the army</t>
  </si>
  <si>
    <t>Portugal</t>
  </si>
  <si>
    <t>Restructure security forces</t>
  </si>
  <si>
    <t xml:space="preserve"> Implement laws</t>
  </si>
  <si>
    <t xml:space="preserve"> Assist in the development and articulation of future donors</t>
  </si>
  <si>
    <t>Guinea-Bissau</t>
  </si>
  <si>
    <t>624</t>
  </si>
  <si>
    <t>Provide training for the development and strengthening of Somali security forces</t>
  </si>
  <si>
    <t>CIVILIAN-MILITARY</t>
  </si>
  <si>
    <t>Monitor the 2004 Ceasefire Agreement</t>
  </si>
  <si>
    <t>Support the securitization of Darfur by confidence-building, ensuring humanitarian aid, and the return of displaced persons and refugees</t>
  </si>
  <si>
    <t>Sudan (Darfur)</t>
  </si>
  <si>
    <t>729</t>
  </si>
  <si>
    <t>Fully restore constitutional and democratic order through the implementation of the road-map 
adopted on 29 January by the National Assembly</t>
  </si>
  <si>
    <t>Help the Malian authorities to exercise fully their sovereignty over the whole of the country</t>
  </si>
  <si>
    <t>Neutralise organised crime and terrorist threats</t>
  </si>
  <si>
    <t>466</t>
  </si>
  <si>
    <r>
      <t xml:space="preserve">Shared Total Costs (milion of Euros) at </t>
    </r>
    <r>
      <rPr>
        <b/>
        <u/>
        <sz val="12"/>
        <color theme="1"/>
        <rFont val="Times New Roman"/>
        <family val="1"/>
      </rPr>
      <t>end/extension</t>
    </r>
    <r>
      <rPr>
        <b/>
        <sz val="12"/>
        <color theme="1"/>
        <rFont val="Times New Roman"/>
        <family val="1"/>
      </rPr>
      <t xml:space="preserve"> if not otherwise stated </t>
    </r>
  </si>
  <si>
    <r>
      <t xml:space="preserve">Average common costs per year (milion of Euros)  at </t>
    </r>
    <r>
      <rPr>
        <b/>
        <u/>
        <sz val="12"/>
        <color theme="1"/>
        <rFont val="Times New Roman"/>
        <family val="1"/>
      </rPr>
      <t>at end/extension</t>
    </r>
    <r>
      <rPr>
        <b/>
        <sz val="12"/>
        <color theme="1"/>
        <rFont val="Times New Roman"/>
        <family val="1"/>
      </rPr>
      <t xml:space="preserve"> if not otherwise stated</t>
    </r>
  </si>
  <si>
    <t>v041bis</t>
  </si>
  <si>
    <t>v041ter</t>
  </si>
  <si>
    <t>Italy_personnel_% of total</t>
  </si>
  <si>
    <t>YEARS-STATUS-SETTINGS</t>
  </si>
  <si>
    <t>STRENGHT &amp; PARTICIPATION</t>
  </si>
  <si>
    <t>EU MANDATE AND GOALS</t>
  </si>
  <si>
    <t>Italy_deployed personnel per type</t>
  </si>
  <si>
    <t>Italy_commitment</t>
  </si>
  <si>
    <t>v042bis</t>
  </si>
  <si>
    <t>v042ter</t>
  </si>
  <si>
    <t>v042quatēr</t>
  </si>
  <si>
    <t>v042quinquies</t>
  </si>
  <si>
    <t>v042sexies</t>
  </si>
  <si>
    <t>INTERNATIONAL COOPERATION AND ENGAGEMENT</t>
  </si>
  <si>
    <t>Italy_budget_TOTAL</t>
  </si>
  <si>
    <t>Italy_budget_Mandate</t>
  </si>
  <si>
    <t>FINANCIAL ENGAGEMENT</t>
  </si>
  <si>
    <t>LOCATION</t>
  </si>
  <si>
    <t>v004B</t>
  </si>
  <si>
    <t>v010B</t>
  </si>
  <si>
    <t>v039B</t>
  </si>
  <si>
    <t>YEAR</t>
  </si>
  <si>
    <t>Number of States at Time of Launch
NUMBER OF STATES</t>
  </si>
  <si>
    <t>Number of states at year</t>
  </si>
  <si>
    <t>Proportional Number of States</t>
  </si>
  <si>
    <r>
      <t xml:space="preserve">Absolute Recorded Maximum Personnel/troops  </t>
    </r>
    <r>
      <rPr>
        <b/>
        <u/>
        <sz val="12"/>
        <color theme="1"/>
        <rFont val="Calibri (Corpo)_x0000_"/>
      </rPr>
      <t>TROOPS (at year)</t>
    </r>
  </si>
  <si>
    <t>Source of Data (V10)</t>
  </si>
  <si>
    <t>Source of data (v040)</t>
  </si>
  <si>
    <t xml:space="preserve">YEARLY BUDGET </t>
  </si>
  <si>
    <t>Colonna1</t>
  </si>
  <si>
    <t>Colonna2</t>
  </si>
  <si>
    <t>Pohl 2014, 34-35</t>
  </si>
  <si>
    <t>SIPRI</t>
  </si>
  <si>
    <t>Smith 2017, 193</t>
  </si>
  <si>
    <t>YES 2015</t>
  </si>
  <si>
    <t>http://club.bruxelles2.eu/wp-content/uploads/2016/05/euam-ukraine-fich@1506.pdf</t>
  </si>
  <si>
    <t>EEAS Civilian Planning and Conduct Capability (CPCC) Personnel Figures as of 30/04/2015</t>
  </si>
  <si>
    <t>YES 2017</t>
  </si>
  <si>
    <t>YES 2018</t>
  </si>
  <si>
    <t>FACTSHEET EUAM 27/01/2020</t>
  </si>
  <si>
    <t xml:space="preserve">https://www.euam-ukraine.eu/wp-content/uploads/2020/06/Factsheet-1.pdf </t>
  </si>
  <si>
    <t>368</t>
  </si>
  <si>
    <t>161,6</t>
  </si>
  <si>
    <t>5,98</t>
  </si>
  <si>
    <t>https://eeas.europa.eu/delegations/cuba/69138/euam-iraq-and-nato-mission-iraq-sign-memorandum-cooperation_uz</t>
  </si>
  <si>
    <t>EU CSDP ANNUAL REPORT 2018</t>
  </si>
  <si>
    <t>35,91</t>
  </si>
  <si>
    <t>https://eeas.europa.eu/csdp-missions-operations/euam-iraq/33962/about-euam-iraq_en</t>
  </si>
  <si>
    <t>https://eeas.europa.eu/sites/eeas/files/euam_iraq_leaflet_english.pdf</t>
  </si>
  <si>
    <t>11,97</t>
  </si>
  <si>
    <t>ISIS Europe CSDP Map</t>
  </si>
  <si>
    <t>728</t>
  </si>
  <si>
    <t>YES 2014</t>
  </si>
  <si>
    <t>434</t>
  </si>
  <si>
    <t>https://www.statewatch.org/media/documents/news/2014/mar/libya--development-of-the-EUBAM-mission-in-libya.pdf</t>
  </si>
  <si>
    <t>YES 2016</t>
  </si>
  <si>
    <t xml:space="preserve">SIPRI MPO 2019 (https://www.sipri.org/sites/default/files/2019-05/mpo19_0.pdf) </t>
  </si>
  <si>
    <t>NOTE: authorized staff)</t>
  </si>
  <si>
    <t>https://eeas.europa.eu/csdp-missions-operations/eubam-libya/89602/eubam-libya-european-union-border-assistance-mission-libya-civilian-mission_en</t>
  </si>
  <si>
    <t>EUBAM ANNUAL REPORT 2005-2006 http://eubam.org/wp-content/uploads/2007/06/EUBAM-Annual-Report-200506-ENG.pdf</t>
  </si>
  <si>
    <t>498</t>
  </si>
  <si>
    <t>NOTE: BUDGET AT NOVEMBER 2020</t>
  </si>
  <si>
    <t>EUBAM ANNUAL REPORT 2007 http://eubam.org/wp-content/uploads/2015/11/Report_2007_ENGL.pdf</t>
  </si>
  <si>
    <t>EUBAM ANNUAL REPORT 2008 http://eubam.org/wp-content/uploads/2015/11/Mission_Report_2008_ENG.pdf</t>
  </si>
  <si>
    <t>EUBAM ANNUAL REPORT 2009 http://eubam.org/wp-content/uploads/2015/11/EUBAM-AR-2009-EN.pdf</t>
  </si>
  <si>
    <t>EUBAM ANNUAL REPORT 2010 http://eubam.org/wp-content/uploads/2011/04/MR_2011_ENG_FINAL_EUBAM.pdf</t>
  </si>
  <si>
    <t>EUBAM ANNUAL REPORT 2011 http://eubam.org/wp-content/uploads/2015/11/20120530124428564363annual_report_2011_eng.pdf</t>
  </si>
  <si>
    <t>EUBAM ANNUAL REPORT 2012 http://eubam.org/wp-content/uploads/2015/11/Report_2012_ENGL.pdf</t>
  </si>
  <si>
    <t>EUBAM ANNUAL REPORT 2013 http://eubam.org/wp-content/uploads/2015/11/Report_2013_ENGL-.pdf</t>
  </si>
  <si>
    <t>EUBAM ANNUAL REPORT 2014 http://eubam.org/wp-content/uploads/2015/11/Report_2015_ENGL.pdf</t>
  </si>
  <si>
    <t>EUBAM ANNUAL REPORT 2016 http://eubam.org/wp-content/uploads/2017/03/Report_2016_ENG.pdf</t>
  </si>
  <si>
    <t>EUBAM ANNUAL REPORT 2017 http://eubam.org/wp-content/uploads/2018/03/Report_2017_ENG.pdf</t>
  </si>
  <si>
    <t>EUBAM ANNUAL REPORT 2018 http://eubam.org/wp-content/uploads/2019/03/EUBAM_Annual_Report_2018_EN.pdf</t>
  </si>
  <si>
    <t>EUBAM WEBSITE http://eubam.org/who-we-are/ (FEB. 2020)</t>
  </si>
  <si>
    <t>SIPRI DATA PEACE OP. 2000-2014</t>
  </si>
  <si>
    <t>NOTE: budjet at June 2020</t>
  </si>
  <si>
    <t>https://documentcloud.adobe.com/link/track?uri=urn:aaid:scds:US:0abc305a-a87a-46ca-8462-c42b8a57ff6e</t>
  </si>
  <si>
    <t>https://www.eubam-rafah.eu/en/node/5054</t>
  </si>
  <si>
    <t>EU CSDP MISSIONS REPORT 2018</t>
  </si>
  <si>
    <t>https://www.consilium.europa.eu/en/press/press-releases/2019/02/21/eucap-sahel-mali-mission-extended-until-14-january-2021-budget-of-67-million-adopted/</t>
  </si>
  <si>
    <t>NOTE: 2021 OMITTED BECAUSE LESS THAN 1 MONTH</t>
  </si>
  <si>
    <t>562</t>
  </si>
  <si>
    <t>YES 2014 (FRENCH ED.)</t>
  </si>
  <si>
    <t>EU CSDP MISSIONS 2018</t>
  </si>
  <si>
    <t>eucap sahel niger general factsheet https://eeas.europa.eu/csdp-missions-operations/eucap-sahel-niger/10961/factsheet-about-eucap-sahel-niger_en</t>
  </si>
  <si>
    <t>SIPRI MPO DATASET</t>
  </si>
  <si>
    <t>SIPRI MAP Sept. 2012</t>
  </si>
  <si>
    <t>http://www.europarl.europa.eu/meetdocs/2014_2019/documents/sede/dv/sede210915eumamrca_/sede210915eumamrca_en.pdf
https://club.bruxelles2.eu/2016/08/la-mission-eumam-rca-objectif-reformer-une-armee-centrafricaine/
https://www.iss.europa.eu/sites/default/files/EUISSFiles/YES_2016_0.pdf</t>
  </si>
  <si>
    <t>ISS Military Balance 2016</t>
  </si>
  <si>
    <t>140</t>
  </si>
  <si>
    <t>YES2017</t>
  </si>
  <si>
    <t>148</t>
  </si>
  <si>
    <t xml:space="preserve">Grevi et al. </t>
  </si>
  <si>
    <t>EU CSDP ANNUAL REPORT 2019</t>
  </si>
  <si>
    <t>http://www.euforbih.org/images/pdfs/20210114_Mission_Factsheet.pdf</t>
  </si>
  <si>
    <t>mission factsheet</t>
  </si>
  <si>
    <t>French government, EEAS Website</t>
  </si>
  <si>
    <t>The IISS Military Balance</t>
  </si>
  <si>
    <t>Grevi, Lynch et al. 2005</t>
  </si>
  <si>
    <t>https://eeas.europa.eu/sites/eeas/files/factsheet_eutm_rca.pdf</t>
  </si>
  <si>
    <t xml:space="preserve">SIPRI MPO (https://sipri.org/sites/default/files/2018-06/mpo18.pdf) </t>
  </si>
  <si>
    <t xml:space="preserve">SIPRI MPO (https://www.sipri.org/sites/default/files/2019-05/mpo19_0.pdf) </t>
  </si>
  <si>
    <t>https://eumm.eu/en/about_eumm/facts_and_figures</t>
  </si>
  <si>
    <t>268</t>
  </si>
  <si>
    <t>https://eunavfor.eu/mission/</t>
  </si>
  <si>
    <t>https://www.operationirini.eu/about-us/</t>
  </si>
  <si>
    <t>9,8</t>
  </si>
  <si>
    <t>81,67</t>
  </si>
  <si>
    <t>ESTIMATED  https://www.operationirini.eu/media_category/assets/</t>
  </si>
  <si>
    <t>Greece</t>
  </si>
  <si>
    <t>NOTE: data at January 2021</t>
  </si>
  <si>
    <t>EU Police Mission AFGHANISTAN (EUPOL AFGHANISTAN)</t>
  </si>
  <si>
    <t>Grevi et al. 2010</t>
  </si>
  <si>
    <t>SIPRI MPO DATASET (effective deployed, police + civilian)</t>
  </si>
  <si>
    <t>https://www.peacepalacelibrary.nl/ebooks/files/09-dvl-am.pdf</t>
  </si>
  <si>
    <t>Grevi et al . 2009</t>
  </si>
  <si>
    <t xml:space="preserve">Grevi et al </t>
  </si>
  <si>
    <t>ISIS Europe CSDP Mission Map</t>
  </si>
  <si>
    <t>YES 20016</t>
  </si>
  <si>
    <t>https://eupolcopps.eu/sites/default/files/newsletters/ANNUAL%20REPORT%202018.pdf</t>
  </si>
  <si>
    <t>NOTE: type of personnel not specified</t>
  </si>
  <si>
    <t>SIPRI MPO 2020 (https://www.sipri.org/sites/default/files/2020-06/mpo20_fill.pdf)</t>
  </si>
  <si>
    <t>EU Regional Maritime Capacity Building for the Horn of Africa and the Western Indian Ocean (EUCAP Nestor)</t>
  </si>
  <si>
    <t>http://piracy-studies.org/in-search-for-a-mission-the-eus-regional-training-mission-eucap-nestor/</t>
  </si>
  <si>
    <t>https://www.eucap-som.eu/fact-sheet/</t>
  </si>
  <si>
    <t>SIPRI MPO (https://www.sipri.org/sites/default/files/2020-06/mpo20_fill.pdf)</t>
  </si>
  <si>
    <t>Koutrakos, P.  (2013)</t>
  </si>
  <si>
    <r>
      <t xml:space="preserve">Panos Koutrakos, </t>
    </r>
    <r>
      <rPr>
        <i/>
        <sz val="12"/>
        <color rgb="FF333333"/>
        <rFont val="Aptos Narrow"/>
        <family val="2"/>
        <scheme val="minor"/>
      </rPr>
      <t>The EU Common Security and Defence Policy (2013)</t>
    </r>
  </si>
  <si>
    <t>EU CSDP MISSIONS DEC. 2019</t>
  </si>
  <si>
    <t>http://www.eulex-kosovo.eu/eul/repository/docs/EULEX-Mandate-02_10052020.pdf</t>
  </si>
  <si>
    <t>NOTE: local and international staff together at V009</t>
  </si>
  <si>
    <t>SIPRI MPO DATASET (effective deployed, TROOPS)</t>
  </si>
  <si>
    <t>Medium</t>
  </si>
  <si>
    <t>MALTA</t>
  </si>
  <si>
    <t>Low</t>
  </si>
  <si>
    <t>ITALY</t>
  </si>
  <si>
    <t>CSDP REPORT DEC 2019</t>
  </si>
  <si>
    <t>https://www.eutm-somalia.eu/wp-content/uploads/2019/08/FACTSHEET-2019_G.B.-DE-SIO.pdf</t>
  </si>
  <si>
    <t>BESENYŐ J. (2015)</t>
  </si>
  <si>
    <t xml:space="preserve">Grevi et al. 2009 </t>
  </si>
  <si>
    <t xml:space="preserve">ISIS Europe Map </t>
  </si>
  <si>
    <t>Germany</t>
  </si>
  <si>
    <t xml:space="preserve">Spain </t>
  </si>
  <si>
    <t>https://eutmmali.eu/factsheet-eutm-mali/</t>
  </si>
  <si>
    <t>LEGEND:</t>
  </si>
  <si>
    <t xml:space="preserve">  VARIABLES TO ERASE</t>
  </si>
  <si>
    <t>VARIABLES TO BE TRANSFORMED IN YEARLY VARIATION</t>
  </si>
  <si>
    <t>MISSED DATA</t>
  </si>
  <si>
    <t>TO BE UPDATED 2019</t>
  </si>
  <si>
    <t>Colonna3</t>
  </si>
  <si>
    <t>Italy_buget_yearly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</si>
</sst>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11"/>
      <color theme="1"/>
      <name val="Aptos Narrow"/>
      <family val="2"/>
      <scheme val="minor"/>
    </font>
    <font>
      <b/>
      <sz val="12"/>
      <color theme="1"/>
      <name val="Aptos Narrow"/>
      <family val="2"/>
      <scheme val="minor"/>
    </font>
    <font>
      <b/>
      <sz val="12"/>
      <color rgb="FF000000"/>
      <name val="Aptos Narrow"/>
      <family val="2"/>
      <scheme val="minor"/>
    </font>
    <font>
      <b/>
      <u/>
      <sz val="12"/>
      <color theme="1"/>
      <name val="Calibri (Corpo)_x0000_"/>
    </font>
    <font>
      <sz val="12"/>
      <color theme="1"/>
      <name val="Calibri"/>
      <family val="2"/>
    </font>
    <font>
      <sz val="12"/>
      <color rgb="FF000000"/>
      <name val="Aptos Narrow"/>
      <family val="2"/>
      <scheme val="minor"/>
    </font>
    <font>
      <sz val="12"/>
      <color theme="0" tint="-0.34998626667073579"/>
      <name val="Aptos Narrow"/>
      <family val="2"/>
      <scheme val="minor"/>
    </font>
    <font>
      <sz val="12"/>
      <color rgb="FF000000"/>
      <name val="Calibri"/>
      <family val="2"/>
    </font>
    <font>
      <sz val="12"/>
      <name val="Aptos Narrow"/>
      <family val="2"/>
      <scheme val="minor"/>
    </font>
    <font>
      <b/>
      <sz val="12"/>
      <color theme="1"/>
      <name val="Times New Roman"/>
      <family val="1"/>
    </font>
    <font>
      <b/>
      <sz val="12"/>
      <color rgb="FF000000"/>
      <name val="Times New Roman"/>
      <family val="1"/>
    </font>
    <font>
      <sz val="11"/>
      <color theme="1"/>
      <name val="Times New Roman"/>
      <family val="1"/>
    </font>
    <font>
      <b/>
      <u/>
      <sz val="12"/>
      <color theme="1"/>
      <name val="Times New Roman"/>
      <family val="1"/>
    </font>
    <font>
      <u/>
      <sz val="11"/>
      <color theme="10"/>
      <name val="Aptos Narrow"/>
      <family val="2"/>
      <scheme val="minor"/>
    </font>
    <font>
      <i/>
      <sz val="12"/>
      <color rgb="FF333333"/>
      <name val="Aptos Narrow"/>
      <family val="2"/>
      <scheme val="minor"/>
    </font>
    <font>
      <sz val="12"/>
      <color theme="0" tint="-0.499984740745262"/>
      <name val="Calibri"/>
      <family val="2"/>
    </font>
    <font>
      <b/>
      <sz val="10"/>
      <color rgb="FF000000"/>
      <name val="Tahoma"/>
      <family val="2"/>
    </font>
    <font>
      <sz val="10"/>
      <color rgb="FF000000"/>
      <name val="Tahoma"/>
      <family val="2"/>
    </font>
    <font>
      <b/>
      <sz val="12"/>
      <color theme="1"/>
      <name val="Aptos Narrow"/>
      <scheme val="minor"/>
    </font>
  </fonts>
  <fills count="1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tint="-0.499984740745262"/>
        <bgColor indexed="64"/>
      </patternFill>
    </fill>
    <fill>
      <patternFill patternType="solid">
        <fgColor rgb="FF7030A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193">
    <xf numFmtId="0" fontId="0" fillId="0" borderId="0" xfId="0"/>
    <xf numFmtId="0" fontId="2" fillId="0" borderId="0" xfId="0" applyFont="1" applyAlignment="1">
      <alignment vertical="top" wrapText="1" shrinkToFit="1"/>
    </xf>
    <xf numFmtId="0" fontId="3" fillId="0" borderId="0" xfId="0" applyFont="1" applyAlignment="1">
      <alignment vertical="top" wrapText="1" shrinkToFit="1"/>
    </xf>
    <xf numFmtId="0" fontId="0" fillId="0" borderId="0" xfId="0" applyAlignment="1">
      <alignment vertical="top" wrapText="1"/>
    </xf>
    <xf numFmtId="0" fontId="0" fillId="0" borderId="0" xfId="0" applyAlignment="1">
      <alignment wrapText="1"/>
    </xf>
    <xf numFmtId="9" fontId="0" fillId="0" borderId="0" xfId="0" applyNumberFormat="1"/>
    <xf numFmtId="0" fontId="5" fillId="0" borderId="0" xfId="0" applyFont="1" applyAlignment="1">
      <alignment vertical="top" wrapText="1" shrinkToFit="1"/>
    </xf>
    <xf numFmtId="0" fontId="6" fillId="0" borderId="0" xfId="0" applyFont="1"/>
    <xf numFmtId="49" fontId="0" fillId="0" borderId="0" xfId="0" applyNumberFormat="1"/>
    <xf numFmtId="2" fontId="0" fillId="0" borderId="0" xfId="0" applyNumberFormat="1"/>
    <xf numFmtId="0" fontId="0" fillId="0" borderId="0" xfId="0" applyAlignment="1">
      <alignment vertical="top"/>
    </xf>
    <xf numFmtId="49" fontId="5" fillId="0" borderId="0" xfId="0" applyNumberFormat="1" applyFont="1" applyAlignment="1">
      <alignment vertical="top" wrapText="1" shrinkToFit="1"/>
    </xf>
    <xf numFmtId="49" fontId="7" fillId="0" borderId="0" xfId="0" applyNumberFormat="1" applyFont="1"/>
    <xf numFmtId="0" fontId="7" fillId="0" borderId="0" xfId="0" applyFont="1"/>
    <xf numFmtId="0" fontId="6" fillId="0" borderId="0" xfId="0" applyFont="1" applyAlignment="1">
      <alignment wrapText="1"/>
    </xf>
    <xf numFmtId="0" fontId="0" fillId="0" borderId="1" xfId="0" applyBorder="1"/>
    <xf numFmtId="9" fontId="5" fillId="0" borderId="0" xfId="0" applyNumberFormat="1" applyFont="1" applyAlignment="1">
      <alignment vertical="top" wrapText="1" shrinkToFit="1"/>
    </xf>
    <xf numFmtId="0" fontId="8" fillId="0" borderId="0" xfId="0" applyFont="1" applyAlignment="1">
      <alignment vertical="top" wrapText="1" shrinkToFit="1"/>
    </xf>
    <xf numFmtId="1" fontId="5" fillId="0" borderId="0" xfId="0" applyNumberFormat="1" applyFont="1" applyAlignment="1">
      <alignment vertical="top" wrapText="1" shrinkToFit="1"/>
    </xf>
    <xf numFmtId="9" fontId="0" fillId="0" borderId="0" xfId="1" applyFont="1" applyFill="1" applyAlignment="1">
      <alignment horizontal="right" vertical="top" wrapText="1"/>
    </xf>
    <xf numFmtId="0" fontId="6" fillId="0" borderId="0" xfId="0" applyFont="1" applyAlignment="1">
      <alignment vertical="top" wrapText="1"/>
    </xf>
    <xf numFmtId="49" fontId="0" fillId="0" borderId="0" xfId="0" applyNumberFormat="1" applyAlignment="1">
      <alignment vertical="top"/>
    </xf>
    <xf numFmtId="2" fontId="0" fillId="0" borderId="0" xfId="0" applyNumberFormat="1" applyAlignment="1">
      <alignment vertical="top"/>
    </xf>
    <xf numFmtId="1" fontId="6" fillId="0" borderId="0" xfId="0" applyNumberFormat="1" applyFont="1" applyAlignment="1">
      <alignment horizontal="center" wrapText="1"/>
    </xf>
    <xf numFmtId="0" fontId="9" fillId="0" borderId="0" xfId="0" applyFont="1" applyAlignment="1">
      <alignment vertical="top"/>
    </xf>
    <xf numFmtId="0" fontId="10" fillId="0" borderId="0" xfId="0" applyFont="1"/>
    <xf numFmtId="0" fontId="10" fillId="0" borderId="0" xfId="0" applyFont="1" applyAlignment="1">
      <alignment horizontal="center" vertical="top" wrapText="1" shrinkToFit="1"/>
    </xf>
    <xf numFmtId="0" fontId="10" fillId="0" borderId="0" xfId="0" applyFont="1" applyAlignment="1">
      <alignment horizontal="center"/>
    </xf>
    <xf numFmtId="0" fontId="11" fillId="0" borderId="0" xfId="0" applyFont="1" applyAlignment="1">
      <alignment horizontal="center" vertical="top" wrapText="1" shrinkToFit="1"/>
    </xf>
    <xf numFmtId="49" fontId="10" fillId="0" borderId="0" xfId="0" applyNumberFormat="1" applyFont="1" applyAlignment="1">
      <alignment horizontal="center" vertical="top" wrapText="1" shrinkToFit="1"/>
    </xf>
    <xf numFmtId="0" fontId="12" fillId="0" borderId="0" xfId="0" applyFont="1" applyAlignment="1">
      <alignment horizontal="center"/>
    </xf>
    <xf numFmtId="0" fontId="0" fillId="2" borderId="0" xfId="0" applyFill="1" applyAlignment="1">
      <alignment vertical="top" wrapText="1"/>
    </xf>
    <xf numFmtId="0" fontId="0" fillId="2" borderId="0" xfId="0" applyFill="1"/>
    <xf numFmtId="9" fontId="0" fillId="2" borderId="0" xfId="0" applyNumberFormat="1" applyFill="1"/>
    <xf numFmtId="0" fontId="5" fillId="2" borderId="0" xfId="0" applyFont="1" applyFill="1" applyAlignment="1">
      <alignment vertical="top" wrapText="1" shrinkToFit="1"/>
    </xf>
    <xf numFmtId="49" fontId="0" fillId="2" borderId="0" xfId="0" applyNumberFormat="1" applyFill="1"/>
    <xf numFmtId="2" fontId="0" fillId="2" borderId="0" xfId="0" applyNumberFormat="1" applyFill="1"/>
    <xf numFmtId="0" fontId="0" fillId="2" borderId="0" xfId="0" applyFill="1" applyAlignment="1">
      <alignment vertical="top"/>
    </xf>
    <xf numFmtId="0" fontId="11" fillId="3" borderId="0" xfId="0" applyFont="1" applyFill="1" applyAlignment="1">
      <alignment horizontal="center" vertical="top" wrapText="1" shrinkToFit="1"/>
    </xf>
    <xf numFmtId="0" fontId="0" fillId="3" borderId="0" xfId="0" applyFill="1"/>
    <xf numFmtId="0" fontId="6" fillId="3" borderId="0" xfId="0" applyFont="1" applyFill="1" applyAlignment="1">
      <alignment wrapText="1"/>
    </xf>
    <xf numFmtId="0" fontId="8" fillId="3" borderId="0" xfId="0" applyFont="1" applyFill="1" applyAlignment="1">
      <alignment vertical="top" wrapText="1" shrinkToFit="1"/>
    </xf>
    <xf numFmtId="0" fontId="8" fillId="3" borderId="0" xfId="0" applyFont="1" applyFill="1" applyAlignment="1">
      <alignment vertical="top" wrapText="1"/>
    </xf>
    <xf numFmtId="0" fontId="10" fillId="3" borderId="0" xfId="0" applyFont="1" applyFill="1" applyAlignment="1">
      <alignment horizontal="center" vertical="top" wrapText="1" shrinkToFit="1"/>
    </xf>
    <xf numFmtId="0" fontId="0" fillId="3" borderId="0" xfId="0" applyFill="1" applyAlignment="1">
      <alignment vertical="top" wrapText="1"/>
    </xf>
    <xf numFmtId="0" fontId="0" fillId="3" borderId="0" xfId="0" applyFill="1" applyAlignment="1">
      <alignment vertical="top"/>
    </xf>
    <xf numFmtId="0" fontId="0" fillId="3" borderId="0" xfId="0" applyFill="1" applyAlignment="1">
      <alignment horizontal="justify" vertical="center"/>
    </xf>
    <xf numFmtId="0" fontId="10" fillId="0" borderId="0" xfId="0" applyFont="1" applyAlignment="1">
      <alignment vertical="top" wrapText="1"/>
    </xf>
    <xf numFmtId="0" fontId="10" fillId="4" borderId="0" xfId="0" applyFont="1" applyFill="1" applyAlignment="1">
      <alignment horizontal="center"/>
    </xf>
    <xf numFmtId="0" fontId="10" fillId="4" borderId="0" xfId="0" applyFont="1" applyFill="1" applyAlignment="1">
      <alignment horizontal="center" vertical="top" wrapText="1" shrinkToFit="1"/>
    </xf>
    <xf numFmtId="0" fontId="0" fillId="4" borderId="0" xfId="0" applyFill="1"/>
    <xf numFmtId="0" fontId="0" fillId="4" borderId="0" xfId="0" applyFill="1" applyAlignment="1">
      <alignment vertical="top"/>
    </xf>
    <xf numFmtId="0" fontId="5" fillId="4" borderId="0" xfId="0" applyFont="1" applyFill="1" applyAlignment="1">
      <alignment vertical="top" wrapText="1" shrinkToFit="1"/>
    </xf>
    <xf numFmtId="0" fontId="2" fillId="5" borderId="0" xfId="0" applyFont="1" applyFill="1" applyAlignment="1">
      <alignment vertical="top" wrapText="1" shrinkToFit="1"/>
    </xf>
    <xf numFmtId="0" fontId="2" fillId="6" borderId="0" xfId="0" applyFont="1" applyFill="1" applyAlignment="1">
      <alignment vertical="top" wrapText="1" shrinkToFit="1"/>
    </xf>
    <xf numFmtId="0" fontId="0" fillId="0" borderId="0" xfId="0" applyAlignment="1">
      <alignment vertical="top" wrapText="1" shrinkToFit="1"/>
    </xf>
    <xf numFmtId="0" fontId="0" fillId="7" borderId="0" xfId="0" applyFill="1"/>
    <xf numFmtId="49" fontId="0" fillId="0" borderId="0" xfId="0" applyNumberFormat="1" applyAlignment="1">
      <alignment vertical="top" wrapText="1"/>
    </xf>
    <xf numFmtId="0" fontId="0" fillId="0" borderId="1" xfId="0" applyBorder="1" applyAlignment="1">
      <alignment vertical="top" wrapText="1"/>
    </xf>
    <xf numFmtId="9" fontId="0" fillId="0" borderId="1" xfId="0" applyNumberFormat="1" applyBorder="1"/>
    <xf numFmtId="0" fontId="0" fillId="0" borderId="1" xfId="0" applyBorder="1" applyAlignment="1">
      <alignment vertical="top" wrapText="1" shrinkToFit="1"/>
    </xf>
    <xf numFmtId="0" fontId="6" fillId="0" borderId="1" xfId="0" applyFont="1" applyBorder="1"/>
    <xf numFmtId="49" fontId="0" fillId="0" borderId="1" xfId="0" applyNumberFormat="1" applyBorder="1"/>
    <xf numFmtId="0" fontId="0" fillId="7" borderId="1" xfId="0" applyFill="1" applyBorder="1"/>
    <xf numFmtId="49" fontId="0" fillId="0" borderId="1" xfId="0" applyNumberFormat="1" applyBorder="1" applyAlignment="1">
      <alignment vertical="top" wrapText="1"/>
    </xf>
    <xf numFmtId="49" fontId="0" fillId="0" borderId="1" xfId="0" applyNumberFormat="1" applyBorder="1" applyAlignment="1">
      <alignment vertical="top"/>
    </xf>
    <xf numFmtId="0" fontId="0" fillId="6" borderId="0" xfId="0" applyFill="1"/>
    <xf numFmtId="1" fontId="0" fillId="0" borderId="0" xfId="0" applyNumberFormat="1"/>
    <xf numFmtId="49" fontId="0" fillId="0" borderId="0" xfId="0" applyNumberFormat="1" applyAlignment="1">
      <alignment wrapText="1"/>
    </xf>
    <xf numFmtId="2" fontId="0" fillId="0" borderId="1" xfId="0" applyNumberFormat="1" applyBorder="1"/>
    <xf numFmtId="49" fontId="0" fillId="0" borderId="1" xfId="0" applyNumberFormat="1" applyBorder="1" applyAlignment="1">
      <alignment wrapText="1"/>
    </xf>
    <xf numFmtId="0" fontId="0" fillId="0" borderId="2" xfId="0" applyBorder="1"/>
    <xf numFmtId="9" fontId="0" fillId="0" borderId="0" xfId="1" applyFont="1" applyFill="1"/>
    <xf numFmtId="0" fontId="0" fillId="3" borderId="1" xfId="0" applyFill="1" applyBorder="1"/>
    <xf numFmtId="9" fontId="0" fillId="0" borderId="1" xfId="1" applyFont="1" applyFill="1" applyBorder="1"/>
    <xf numFmtId="0" fontId="0" fillId="8" borderId="0" xfId="0" applyFill="1"/>
    <xf numFmtId="0" fontId="0" fillId="8" borderId="1" xfId="0" applyFill="1" applyBorder="1"/>
    <xf numFmtId="9" fontId="0" fillId="0" borderId="0" xfId="1" applyFont="1"/>
    <xf numFmtId="9" fontId="0" fillId="0" borderId="0" xfId="1" applyFont="1" applyBorder="1"/>
    <xf numFmtId="9" fontId="0" fillId="0" borderId="1" xfId="1" applyFont="1" applyBorder="1"/>
    <xf numFmtId="0" fontId="0" fillId="0" borderId="1" xfId="0" applyBorder="1" applyAlignment="1">
      <alignment wrapText="1"/>
    </xf>
    <xf numFmtId="0" fontId="0" fillId="0" borderId="1" xfId="0" applyBorder="1" applyAlignment="1">
      <alignment vertical="top"/>
    </xf>
    <xf numFmtId="49" fontId="5" fillId="0" borderId="1" xfId="0" applyNumberFormat="1" applyFont="1" applyBorder="1" applyAlignment="1">
      <alignment vertical="top" wrapText="1" shrinkToFit="1"/>
    </xf>
    <xf numFmtId="49" fontId="0" fillId="8" borderId="1" xfId="0" applyNumberFormat="1" applyFill="1" applyBorder="1" applyAlignment="1">
      <alignment wrapText="1"/>
    </xf>
    <xf numFmtId="0" fontId="0" fillId="0" borderId="3" xfId="0" applyBorder="1" applyAlignment="1">
      <alignment vertical="top" wrapText="1"/>
    </xf>
    <xf numFmtId="0" fontId="0" fillId="0" borderId="2" xfId="0" applyBorder="1" applyAlignment="1">
      <alignment vertical="top"/>
    </xf>
    <xf numFmtId="49" fontId="0" fillId="0" borderId="2" xfId="0" applyNumberFormat="1" applyBorder="1"/>
    <xf numFmtId="2" fontId="0" fillId="0" borderId="2" xfId="0" applyNumberFormat="1" applyBorder="1"/>
    <xf numFmtId="49" fontId="0" fillId="0" borderId="2" xfId="0" applyNumberFormat="1" applyBorder="1" applyAlignment="1">
      <alignment wrapText="1"/>
    </xf>
    <xf numFmtId="0" fontId="0" fillId="0" borderId="3" xfId="0" applyBorder="1"/>
    <xf numFmtId="49" fontId="0" fillId="0" borderId="3" xfId="0" applyNumberFormat="1" applyBorder="1"/>
    <xf numFmtId="0" fontId="8" fillId="0" borderId="0" xfId="0" applyFont="1" applyAlignment="1">
      <alignment horizontal="right" wrapText="1"/>
    </xf>
    <xf numFmtId="0" fontId="5" fillId="0" borderId="0" xfId="0" applyFont="1"/>
    <xf numFmtId="0" fontId="8" fillId="8" borderId="0" xfId="0" applyFont="1" applyFill="1" applyAlignment="1">
      <alignment horizontal="right" wrapText="1"/>
    </xf>
    <xf numFmtId="0" fontId="5" fillId="8" borderId="0" xfId="0" applyFont="1" applyFill="1"/>
    <xf numFmtId="0" fontId="8" fillId="0" borderId="1" xfId="0" applyFont="1" applyBorder="1" applyAlignment="1">
      <alignment horizontal="right" wrapText="1"/>
    </xf>
    <xf numFmtId="0" fontId="5" fillId="0" borderId="1" xfId="0" applyFont="1" applyBorder="1"/>
    <xf numFmtId="0" fontId="5" fillId="0" borderId="1" xfId="0" applyFont="1" applyBorder="1" applyAlignment="1">
      <alignment vertical="top" wrapText="1" shrinkToFit="1"/>
    </xf>
    <xf numFmtId="0" fontId="6" fillId="0" borderId="1" xfId="0" applyFont="1" applyBorder="1" applyAlignment="1">
      <alignment wrapText="1"/>
    </xf>
    <xf numFmtId="9" fontId="0" fillId="0" borderId="3" xfId="0" applyNumberFormat="1" applyBorder="1"/>
    <xf numFmtId="49" fontId="0" fillId="0" borderId="3" xfId="0" applyNumberFormat="1" applyBorder="1" applyAlignment="1">
      <alignment wrapText="1"/>
    </xf>
    <xf numFmtId="2" fontId="5" fillId="0" borderId="0" xfId="0" applyNumberFormat="1" applyFont="1" applyAlignment="1">
      <alignment vertical="top" wrapText="1" shrinkToFit="1"/>
    </xf>
    <xf numFmtId="9" fontId="5" fillId="0" borderId="0" xfId="1" applyFont="1" applyBorder="1" applyAlignment="1">
      <alignment vertical="top" wrapText="1" shrinkToFit="1"/>
    </xf>
    <xf numFmtId="9" fontId="5" fillId="0" borderId="1" xfId="1" applyFont="1" applyBorder="1" applyAlignment="1">
      <alignment vertical="top" wrapText="1" shrinkToFit="1"/>
    </xf>
    <xf numFmtId="0" fontId="8" fillId="0" borderId="1" xfId="0" applyFont="1" applyBorder="1" applyAlignment="1">
      <alignment vertical="top" wrapText="1" shrinkToFit="1"/>
    </xf>
    <xf numFmtId="9" fontId="0" fillId="0" borderId="0" xfId="1" applyFont="1" applyFill="1" applyBorder="1" applyAlignment="1">
      <alignment horizontal="right" vertical="top" wrapText="1"/>
    </xf>
    <xf numFmtId="9" fontId="0" fillId="0" borderId="1" xfId="1" applyFont="1" applyFill="1" applyBorder="1" applyAlignment="1">
      <alignment horizontal="right" vertical="top" wrapText="1"/>
    </xf>
    <xf numFmtId="0" fontId="6" fillId="0" borderId="1" xfId="0" applyFont="1" applyBorder="1" applyAlignment="1">
      <alignment vertical="top" wrapText="1"/>
    </xf>
    <xf numFmtId="2" fontId="0" fillId="0" borderId="1" xfId="0" applyNumberFormat="1" applyBorder="1" applyAlignment="1">
      <alignment vertical="top"/>
    </xf>
    <xf numFmtId="0" fontId="0" fillId="0" borderId="2" xfId="0" applyBorder="1" applyAlignment="1">
      <alignment vertical="top" wrapText="1"/>
    </xf>
    <xf numFmtId="9" fontId="0" fillId="0" borderId="2" xfId="0" applyNumberFormat="1" applyBorder="1"/>
    <xf numFmtId="0" fontId="0" fillId="0" borderId="2" xfId="0" applyBorder="1" applyAlignment="1">
      <alignment wrapText="1"/>
    </xf>
    <xf numFmtId="0" fontId="5" fillId="0" borderId="2" xfId="0" applyFont="1" applyBorder="1" applyAlignment="1">
      <alignment vertical="top" wrapText="1" shrinkToFit="1"/>
    </xf>
    <xf numFmtId="0" fontId="0" fillId="9" borderId="2" xfId="0" applyFill="1" applyBorder="1"/>
    <xf numFmtId="1" fontId="6" fillId="9" borderId="2" xfId="0" applyNumberFormat="1" applyFont="1" applyFill="1" applyBorder="1" applyAlignment="1">
      <alignment horizontal="center" wrapText="1"/>
    </xf>
    <xf numFmtId="0" fontId="6" fillId="0" borderId="2" xfId="0" applyFont="1" applyBorder="1"/>
    <xf numFmtId="2" fontId="5" fillId="0" borderId="1" xfId="0" applyNumberFormat="1" applyFont="1" applyBorder="1" applyAlignment="1">
      <alignment vertical="top" wrapText="1" shrinkToFit="1"/>
    </xf>
    <xf numFmtId="2" fontId="0" fillId="8" borderId="0" xfId="0" applyNumberFormat="1" applyFill="1"/>
    <xf numFmtId="49" fontId="16" fillId="0" borderId="0" xfId="0" applyNumberFormat="1" applyFont="1" applyAlignment="1">
      <alignment wrapText="1"/>
    </xf>
    <xf numFmtId="0" fontId="16" fillId="0" borderId="0" xfId="0" applyFont="1"/>
    <xf numFmtId="0" fontId="0" fillId="10" borderId="0" xfId="0" applyFill="1"/>
    <xf numFmtId="0" fontId="0" fillId="11" borderId="0" xfId="0" applyFill="1"/>
    <xf numFmtId="0" fontId="0" fillId="9" borderId="0" xfId="0" applyFill="1" applyAlignment="1">
      <alignment vertical="top" wrapText="1"/>
    </xf>
    <xf numFmtId="0" fontId="2" fillId="2" borderId="0" xfId="0" applyFont="1" applyFill="1" applyAlignment="1">
      <alignment vertical="top" wrapText="1" shrinkToFit="1"/>
    </xf>
    <xf numFmtId="0" fontId="0" fillId="2" borderId="0" xfId="0" applyFill="1" applyAlignment="1">
      <alignment wrapText="1"/>
    </xf>
    <xf numFmtId="0" fontId="0" fillId="2" borderId="1" xfId="0" applyFill="1" applyBorder="1" applyAlignment="1">
      <alignment wrapText="1"/>
    </xf>
    <xf numFmtId="0" fontId="14" fillId="2" borderId="0" xfId="2" applyFill="1" applyAlignment="1">
      <alignment wrapText="1"/>
    </xf>
    <xf numFmtId="0" fontId="14" fillId="2" borderId="2" xfId="2" applyFill="1" applyBorder="1" applyAlignment="1">
      <alignment wrapText="1"/>
    </xf>
    <xf numFmtId="0" fontId="14" fillId="2" borderId="1" xfId="2" applyFill="1" applyBorder="1" applyAlignment="1">
      <alignment wrapText="1"/>
    </xf>
    <xf numFmtId="0" fontId="0" fillId="2" borderId="3" xfId="0" applyFill="1" applyBorder="1" applyAlignment="1">
      <alignment wrapText="1"/>
    </xf>
    <xf numFmtId="0" fontId="14" fillId="2" borderId="0" xfId="2" applyFill="1" applyBorder="1"/>
    <xf numFmtId="0" fontId="14" fillId="2" borderId="1" xfId="2" applyFill="1" applyBorder="1"/>
    <xf numFmtId="0" fontId="14" fillId="2" borderId="0" xfId="2" applyFill="1" applyBorder="1" applyAlignment="1">
      <alignment wrapText="1"/>
    </xf>
    <xf numFmtId="0" fontId="0" fillId="2" borderId="2" xfId="0" applyFill="1" applyBorder="1" applyAlignment="1">
      <alignment wrapText="1"/>
    </xf>
    <xf numFmtId="0" fontId="3" fillId="3" borderId="0" xfId="0" applyFont="1" applyFill="1" applyAlignment="1">
      <alignment vertical="top" wrapText="1" shrinkToFit="1"/>
    </xf>
    <xf numFmtId="0" fontId="0" fillId="3" borderId="2" xfId="0" applyFill="1" applyBorder="1"/>
    <xf numFmtId="0" fontId="6" fillId="3" borderId="1" xfId="0" applyFont="1" applyFill="1" applyBorder="1" applyAlignment="1">
      <alignment wrapText="1"/>
    </xf>
    <xf numFmtId="0" fontId="0" fillId="3" borderId="3" xfId="0" applyFill="1" applyBorder="1"/>
    <xf numFmtId="0" fontId="8" fillId="3" borderId="1" xfId="0" applyFont="1" applyFill="1" applyBorder="1" applyAlignment="1">
      <alignment vertical="top" wrapText="1" shrinkToFit="1"/>
    </xf>
    <xf numFmtId="0" fontId="8" fillId="3" borderId="1" xfId="0" applyFont="1" applyFill="1" applyBorder="1" applyAlignment="1">
      <alignment vertical="top" wrapText="1"/>
    </xf>
    <xf numFmtId="0" fontId="3" fillId="2" borderId="0" xfId="0" applyFont="1" applyFill="1" applyAlignment="1">
      <alignment vertical="top" wrapText="1" shrinkToFit="1"/>
    </xf>
    <xf numFmtId="0" fontId="0" fillId="2" borderId="2" xfId="0" applyFill="1" applyBorder="1" applyAlignment="1">
      <alignment vertical="top"/>
    </xf>
    <xf numFmtId="0" fontId="0" fillId="2" borderId="1" xfId="0" applyFill="1" applyBorder="1" applyAlignment="1">
      <alignment vertical="top"/>
    </xf>
    <xf numFmtId="0" fontId="5" fillId="2" borderId="1" xfId="0" applyFont="1" applyFill="1" applyBorder="1" applyAlignment="1">
      <alignment vertical="top" wrapText="1" shrinkToFit="1"/>
    </xf>
    <xf numFmtId="0" fontId="0" fillId="2" borderId="1" xfId="0" applyFill="1" applyBorder="1"/>
    <xf numFmtId="0" fontId="0" fillId="2" borderId="2" xfId="0" applyFill="1" applyBorder="1"/>
    <xf numFmtId="0" fontId="9" fillId="2" borderId="0" xfId="0" applyFont="1" applyFill="1" applyAlignment="1">
      <alignment wrapText="1"/>
    </xf>
    <xf numFmtId="0" fontId="9" fillId="2" borderId="1" xfId="0" applyFont="1" applyFill="1" applyBorder="1" applyAlignment="1">
      <alignment wrapText="1"/>
    </xf>
    <xf numFmtId="49" fontId="2" fillId="2" borderId="0" xfId="0" applyNumberFormat="1" applyFont="1" applyFill="1" applyAlignment="1">
      <alignment vertical="top" wrapText="1" shrinkToFit="1"/>
    </xf>
    <xf numFmtId="0" fontId="0" fillId="2" borderId="0" xfId="0" applyFill="1" applyAlignment="1">
      <alignment vertical="top" wrapText="1" shrinkToFit="1"/>
    </xf>
    <xf numFmtId="0" fontId="6" fillId="2" borderId="0" xfId="0" applyFont="1" applyFill="1"/>
    <xf numFmtId="0" fontId="0" fillId="2" borderId="1" xfId="0" applyFill="1" applyBorder="1" applyAlignment="1">
      <alignment vertical="top" wrapText="1"/>
    </xf>
    <xf numFmtId="0" fontId="0" fillId="2" borderId="1" xfId="0" applyFill="1" applyBorder="1" applyAlignment="1">
      <alignment vertical="top" wrapText="1" shrinkToFit="1"/>
    </xf>
    <xf numFmtId="0" fontId="6" fillId="2" borderId="1" xfId="0" applyFont="1" applyFill="1" applyBorder="1"/>
    <xf numFmtId="49" fontId="0" fillId="2" borderId="1" xfId="0" applyNumberFormat="1" applyFill="1" applyBorder="1"/>
    <xf numFmtId="1" fontId="0" fillId="2" borderId="0" xfId="0" applyNumberFormat="1" applyFill="1"/>
    <xf numFmtId="1" fontId="0" fillId="2" borderId="1" xfId="0" applyNumberFormat="1" applyFill="1" applyBorder="1"/>
    <xf numFmtId="2" fontId="0" fillId="2" borderId="1" xfId="0" applyNumberFormat="1" applyFill="1" applyBorder="1"/>
    <xf numFmtId="49" fontId="5" fillId="2" borderId="0" xfId="0" applyNumberFormat="1" applyFont="1" applyFill="1" applyAlignment="1">
      <alignment vertical="top" wrapText="1" shrinkToFit="1"/>
    </xf>
    <xf numFmtId="49" fontId="5" fillId="2" borderId="1" xfId="0" applyNumberFormat="1" applyFont="1" applyFill="1" applyBorder="1" applyAlignment="1">
      <alignment vertical="top" wrapText="1" shrinkToFit="1"/>
    </xf>
    <xf numFmtId="49" fontId="0" fillId="2" borderId="2" xfId="0" applyNumberFormat="1" applyFill="1" applyBorder="1"/>
    <xf numFmtId="0" fontId="0" fillId="2" borderId="3" xfId="0" applyFill="1" applyBorder="1"/>
    <xf numFmtId="49" fontId="0" fillId="2" borderId="3" xfId="0" applyNumberFormat="1" applyFill="1" applyBorder="1"/>
    <xf numFmtId="0" fontId="0" fillId="2" borderId="3" xfId="0" applyFill="1" applyBorder="1" applyAlignment="1">
      <alignment vertical="top" wrapText="1" shrinkToFit="1"/>
    </xf>
    <xf numFmtId="49" fontId="0" fillId="2" borderId="0" xfId="0" applyNumberFormat="1" applyFill="1" applyAlignment="1">
      <alignment vertical="top"/>
    </xf>
    <xf numFmtId="49" fontId="0" fillId="2" borderId="1" xfId="0" applyNumberFormat="1" applyFill="1" applyBorder="1" applyAlignment="1">
      <alignment vertical="top"/>
    </xf>
    <xf numFmtId="0" fontId="0" fillId="2" borderId="2" xfId="0" applyFill="1" applyBorder="1" applyAlignment="1">
      <alignment horizontal="justify" vertical="center"/>
    </xf>
    <xf numFmtId="0" fontId="0" fillId="2" borderId="1" xfId="0" applyFill="1" applyBorder="1" applyAlignment="1">
      <alignment horizontal="justify" vertical="center"/>
    </xf>
    <xf numFmtId="0" fontId="0" fillId="2" borderId="0" xfId="0" applyFill="1" applyAlignment="1">
      <alignment horizontal="justify" vertical="center"/>
    </xf>
    <xf numFmtId="0" fontId="5" fillId="2" borderId="2" xfId="0" applyFont="1" applyFill="1" applyBorder="1" applyAlignment="1">
      <alignment vertical="top" wrapText="1" shrinkToFit="1"/>
    </xf>
    <xf numFmtId="0" fontId="9" fillId="2" borderId="0" xfId="0" applyFont="1" applyFill="1" applyAlignment="1">
      <alignment vertical="top"/>
    </xf>
    <xf numFmtId="0" fontId="0" fillId="2" borderId="2" xfId="0" applyFill="1" applyBorder="1" applyAlignment="1">
      <alignment vertical="top" wrapText="1" shrinkToFit="1"/>
    </xf>
    <xf numFmtId="49" fontId="5" fillId="2" borderId="2" xfId="0" applyNumberFormat="1" applyFont="1" applyFill="1" applyBorder="1" applyAlignment="1">
      <alignment vertical="top" wrapText="1" shrinkToFit="1"/>
    </xf>
    <xf numFmtId="0" fontId="0" fillId="2" borderId="2" xfId="0" applyFill="1" applyBorder="1" applyAlignment="1">
      <alignment vertical="top" wrapText="1"/>
    </xf>
    <xf numFmtId="0" fontId="10" fillId="0" borderId="0" xfId="0" applyFont="1" applyAlignment="1">
      <alignment horizontal="center"/>
    </xf>
    <xf numFmtId="0" fontId="10" fillId="3" borderId="0" xfId="0" applyFont="1" applyFill="1" applyAlignment="1">
      <alignment horizontal="center"/>
    </xf>
    <xf numFmtId="0" fontId="2" fillId="4" borderId="0" xfId="0" applyFont="1" applyFill="1" applyAlignment="1">
      <alignment vertical="top" wrapText="1" shrinkToFit="1"/>
    </xf>
    <xf numFmtId="0" fontId="2" fillId="0" borderId="0" xfId="0" applyFont="1" applyFill="1" applyAlignment="1">
      <alignment vertical="top" wrapText="1" shrinkToFit="1"/>
    </xf>
    <xf numFmtId="0" fontId="0" fillId="0" borderId="0" xfId="0" applyFill="1" applyAlignment="1">
      <alignment wrapText="1"/>
    </xf>
    <xf numFmtId="0" fontId="0" fillId="0" borderId="1" xfId="0" applyFill="1" applyBorder="1" applyAlignment="1">
      <alignment wrapText="1"/>
    </xf>
    <xf numFmtId="0" fontId="14" fillId="0" borderId="0" xfId="2" applyFill="1" applyAlignment="1">
      <alignment wrapText="1"/>
    </xf>
    <xf numFmtId="0" fontId="0" fillId="0" borderId="0" xfId="0" applyFill="1"/>
    <xf numFmtId="0" fontId="14" fillId="0" borderId="2" xfId="2" applyFill="1" applyBorder="1" applyAlignment="1">
      <alignment wrapText="1"/>
    </xf>
    <xf numFmtId="0" fontId="14" fillId="0" borderId="1" xfId="2" applyFill="1" applyBorder="1" applyAlignment="1">
      <alignment wrapText="1"/>
    </xf>
    <xf numFmtId="0" fontId="0" fillId="0" borderId="3" xfId="0" applyFill="1" applyBorder="1" applyAlignment="1">
      <alignment wrapText="1"/>
    </xf>
    <xf numFmtId="0" fontId="14" fillId="0" borderId="0" xfId="2" applyFill="1" applyBorder="1"/>
    <xf numFmtId="0" fontId="14" fillId="0" borderId="1" xfId="2" applyFill="1" applyBorder="1"/>
    <xf numFmtId="0" fontId="14" fillId="0" borderId="0" xfId="2" applyFill="1" applyBorder="1" applyAlignment="1">
      <alignment wrapText="1"/>
    </xf>
    <xf numFmtId="0" fontId="0" fillId="0" borderId="0" xfId="0" applyFill="1" applyAlignment="1">
      <alignment vertical="top" wrapText="1"/>
    </xf>
    <xf numFmtId="0" fontId="0" fillId="0" borderId="2" xfId="0" applyFill="1" applyBorder="1" applyAlignment="1">
      <alignment wrapText="1"/>
    </xf>
    <xf numFmtId="0" fontId="0" fillId="0" borderId="0" xfId="0" applyFill="1" applyBorder="1" applyAlignment="1">
      <alignment wrapText="1"/>
    </xf>
    <xf numFmtId="0" fontId="19" fillId="4" borderId="0" xfId="0" applyFont="1" applyFill="1" applyAlignment="1">
      <alignment vertical="top"/>
    </xf>
    <xf numFmtId="0" fontId="0" fillId="0" borderId="1" xfId="0" applyFill="1" applyBorder="1"/>
  </cellXfs>
  <cellStyles count="3">
    <cellStyle name="Collegamento ipertestuale" xfId="2" builtinId="8"/>
    <cellStyle name="Normale" xfId="0" builtinId="0"/>
    <cellStyle name="Percentuale" xfId="1" builtinId="5"/>
  </cellStyles>
  <dxfs count="46">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fgColor indexed="64"/>
          <bgColor rgb="FFFF0000"/>
        </patternFill>
      </fill>
    </dxf>
    <dxf>
      <numFmt numFmtId="2" formatCode="0.00"/>
      <fill>
        <patternFill patternType="solid">
          <fgColor indexed="64"/>
          <bgColor theme="6" tint="0.79998168889431442"/>
        </patternFill>
      </fill>
    </dxf>
    <dxf>
      <numFmt numFmtId="2" formatCode="0.00"/>
      <fill>
        <patternFill patternType="solid">
          <fgColor indexed="64"/>
          <bgColor theme="6" tint="0.79998168889431442"/>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rgb="FFFF0000"/>
        </patternFill>
      </fill>
    </dxf>
    <dxf>
      <numFmt numFmtId="30" formatCode="@"/>
      <fill>
        <patternFill>
          <fgColor indexed="64"/>
          <bgColor rgb="FFFF0000"/>
        </patternFill>
      </fill>
    </dxf>
    <dxf>
      <numFmt numFmtId="30" formatCode="@"/>
      <fill>
        <patternFill>
          <fgColor indexed="64"/>
          <bgColor rgb="FFFF0000"/>
        </patternFill>
      </fill>
    </dxf>
    <dxf>
      <fill>
        <patternFill patternType="none">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fill>
        <patternFill>
          <fgColor indexed="64"/>
          <bgColor rgb="FFFF0000"/>
        </patternFill>
      </fill>
    </dxf>
    <dxf>
      <numFmt numFmtId="30" formatCode="@"/>
      <fill>
        <patternFill>
          <fgColor indexed="64"/>
          <bgColor rgb="FFFF0000"/>
        </patternFill>
      </fill>
    </dxf>
    <dxf>
      <fill>
        <patternFill>
          <fgColor indexed="64"/>
          <bgColor rgb="FFFF0000"/>
        </patternFill>
      </fill>
    </dxf>
    <dxf>
      <fill>
        <patternFill patternType="none">
          <fgColor indexed="64"/>
          <bgColor rgb="FFFF0000"/>
        </patternFill>
      </fill>
    </dxf>
    <dxf>
      <fill>
        <patternFill patternType="none">
          <fgColor indexed="64"/>
          <bgColor rgb="FFFF0000"/>
        </patternFill>
      </fill>
    </dxf>
    <dxf>
      <fill>
        <patternFill patternType="none">
          <fgColor indexed="64"/>
          <bgColor rgb="FFFF0000"/>
        </patternFill>
      </fill>
    </dxf>
    <dxf>
      <fill>
        <patternFill patternType="none">
          <fgColor indexed="64"/>
          <bgColor rgb="FFFF0000"/>
        </patternFill>
      </fill>
    </dxf>
    <dxf>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family val="2"/>
        <scheme val="minor"/>
      </font>
      <fill>
        <patternFill patternType="none">
          <fgColor indexed="64"/>
          <bgColor rgb="FFFF0000"/>
        </patternFill>
      </fill>
    </dxf>
    <dxf>
      <font>
        <strike val="0"/>
        <outline val="0"/>
        <shadow val="0"/>
        <u val="none"/>
        <vertAlign val="baseline"/>
        <sz val="12"/>
        <color theme="1"/>
        <name val="Aptos Narrow"/>
        <scheme val="minor"/>
      </font>
      <fill>
        <patternFill patternType="none">
          <fgColor indexed="64"/>
          <bgColor rgb="FFFF0000"/>
        </patternFill>
      </fill>
    </dxf>
    <dxf>
      <fill>
        <patternFill patternType="none">
          <fgColor indexed="64"/>
          <bgColor theme="0" tint="-0.14999847407452621"/>
        </patternFill>
      </fill>
    </dxf>
    <dxf>
      <fill>
        <patternFill patternType="none">
          <fgColor indexed="64"/>
          <bgColor rgb="FFFF0000"/>
        </patternFill>
      </fill>
    </dxf>
    <dxf>
      <fill>
        <patternFill patternType="none">
          <fgColor indexed="64"/>
          <bgColor auto="1"/>
        </patternFill>
      </fill>
    </dxf>
    <dxf>
      <numFmt numFmtId="1" formatCode="0"/>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fill>
        <patternFill patternType="none">
          <fgColor indexed="64"/>
          <bgColor rgb="FFFFFF00"/>
        </patternFill>
      </fill>
    </dxf>
    <dxf>
      <font>
        <b val="0"/>
        <i val="0"/>
        <strike val="0"/>
        <condense val="0"/>
        <extend val="0"/>
        <outline val="0"/>
        <shadow val="0"/>
        <u val="none"/>
        <vertAlign val="baseline"/>
        <sz val="12"/>
        <color theme="1"/>
        <name val="Aptos Narrow"/>
        <family val="2"/>
        <scheme val="minor"/>
      </font>
      <fill>
        <patternFill patternType="none">
          <fgColor indexed="64"/>
          <bgColor indexed="65"/>
        </patternFill>
      </fill>
    </dxf>
    <dxf>
      <font>
        <strike val="0"/>
        <outline val="0"/>
        <shadow val="0"/>
        <u val="none"/>
        <vertAlign val="baseline"/>
        <sz val="12"/>
        <color theme="1"/>
        <name val="Aptos Narrow"/>
        <family val="2"/>
        <scheme val="minor"/>
      </font>
    </dxf>
    <dxf>
      <font>
        <strike val="0"/>
        <outline val="0"/>
        <shadow val="0"/>
        <u val="none"/>
        <vertAlign val="baseline"/>
        <sz val="12"/>
        <color theme="1"/>
        <name val="Aptos Narrow"/>
        <family val="2"/>
        <scheme val="minor"/>
      </font>
    </dxf>
    <dxf>
      <alignment horizontal="general" vertical="top" textRotation="0" wrapText="1" indent="0" justifyLastLine="0" shrinkToFit="0" readingOrder="0"/>
    </dxf>
    <dxf>
      <font>
        <b/>
        <i val="0"/>
        <strike val="0"/>
        <outline val="0"/>
        <shadow val="0"/>
        <u val="none"/>
        <vertAlign val="baseline"/>
        <sz val="12"/>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rci\Desktop\EUGED_V3FULL_18Feb_2021.xlsx" TargetMode="External"/><Relationship Id="rId1" Type="http://schemas.openxmlformats.org/officeDocument/2006/relationships/externalLinkPath" Target="EUGED_V3FULL_18Feb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 3.0"/>
      <sheetName val="YEARLY"/>
      <sheetName val="Discarded Vars"/>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B54C61-F031-4472-A9F8-B22623DA3874}" name="Tabella13" displayName="Tabella13" ref="A1:BV286" totalsRowShown="0" headerRowDxfId="45">
  <sortState xmlns:xlrd2="http://schemas.microsoft.com/office/spreadsheetml/2017/richdata2" ref="A2:BU278">
    <sortCondition ref="A228"/>
  </sortState>
  <tableColumns count="74">
    <tableColumn id="1" xr3:uid="{D511FCB1-2B2A-4A14-9C4C-BDE6A3937FA7}" name="Mission Name" dataDxfId="44"/>
    <tableColumn id="3" xr3:uid="{5CFA15BE-FC88-4C9F-9447-E98AFAAACD88}" name="Starting Year" dataDxfId="43"/>
    <tableColumn id="45" xr3:uid="{011FF4C3-5F37-4EB2-BF96-D40FD2A8A9DA}" name="End/Extension year"/>
    <tableColumn id="4" xr3:uid="{8C3A30F2-3714-46BC-8FA0-C101260D5B35}" name="Ended mission (dummy)" dataDxfId="42"/>
    <tableColumn id="2" xr3:uid="{717F5AA3-A27F-4E9F-8834-87CD605E052E}" name="YEAR" dataDxfId="41"/>
    <tableColumn id="5" xr3:uid="{8613A5E4-F00E-471A-84AC-F46CA98BF654}" name="Length (months)*" dataDxfId="40"/>
    <tableColumn id="6" xr3:uid="{0C6679C7-405B-485E-9FDD-DE8C266A9109}" name="Type"/>
    <tableColumn id="7" xr3:uid="{E535B49C-2F51-4FC9-BDF0-BC65D8BAED30}" name="Number of States at Time of Launch_x000a_NUMBER OF STATES" dataDxfId="39"/>
    <tableColumn id="8" xr3:uid="{EB7F9708-0935-4A41-9A94-40408F8B8A7C}" name="Number of states at year" dataDxfId="38"/>
    <tableColumn id="9" xr3:uid="{5A6436B5-C4AE-4FDC-BFE8-6CAAC96520DC}" name="Proportional Number of States" dataDxfId="37"/>
    <tableColumn id="10" xr3:uid="{3DD1D114-0E1C-4363-9B20-96CC39617E12}" name="Absolute Recorded Maximum Personnel/troops  TROOPS (at year)"/>
    <tableColumn id="59" xr3:uid="{4EEE7DDC-C998-46E3-A4AB-885667EE3AC5}" name="Source of Data (V10)" dataDxfId="5"/>
    <tableColumn id="74" xr3:uid="{9C4B0FD7-C190-47F9-87AC-81BECFE8FD9E}" name="Italy_personnel        " dataDxfId="4"/>
    <tableColumn id="73" xr3:uid="{47014D8F-5606-4689-9E22-F884AB69C799}" name="Italy_personnel_% of total" dataDxfId="3"/>
    <tableColumn id="68" xr3:uid="{32FEB9A2-890B-4E76-944D-8AEE7FA3784F}" name="Italy_deployed personnel per type" dataDxfId="2"/>
    <tableColumn id="26" xr3:uid="{CB52C0A4-BBE4-4585-A9BF-446E45070A3B}" name="Italy_commitment" dataDxfId="0"/>
    <tableColumn id="12" xr3:uid="{05E99D19-B6B8-4304-8412-0D8FEE0B53A0}" name="Austria_personnel      " dataDxfId="1"/>
    <tableColumn id="13" xr3:uid="{8471AF60-2EC9-4C61-8E48-02BEBC4F96FA}" name="Belgium_personnel   "/>
    <tableColumn id="14" xr3:uid="{FD44937B-4BD8-47EE-B3F9-42537472DCE3}" name="Bulgaria _personnel"/>
    <tableColumn id="15" xr3:uid="{D342F4A4-461F-4AA7-94FE-8A726E593511}" name="Croatia_personnel"/>
    <tableColumn id="16" xr3:uid="{F750E53A-6E09-4440-B357-560105E34056}" name="Cyprus_personnel                  "/>
    <tableColumn id="17" xr3:uid="{00599215-7958-4313-BDF1-B41F5669EA78}" name="Czech Republic_personnel"/>
    <tableColumn id="18" xr3:uid="{77E724F9-C0B9-4C86-90A9-51D3D1353F4C}" name="Denmark_personnel    "/>
    <tableColumn id="19" xr3:uid="{DBFCAE57-0947-4076-95D3-F68B97722472}" name="Estonia_personnel       "/>
    <tableColumn id="20" xr3:uid="{5517310B-65B2-4A29-94C2-CFDB48BF9D3A}" name="Finland_personnel     "/>
    <tableColumn id="21" xr3:uid="{E8E8F13E-653D-497C-A3AB-9EA1F2DB4925}" name="France_personnel      "/>
    <tableColumn id="22" xr3:uid="{1B8C1BFB-F6CC-4A61-960C-C25284548586}" name="Germany_personnel   "/>
    <tableColumn id="23" xr3:uid="{577D890D-E136-4235-9750-778C4FDA81DD}" name="Greece_personnel      "/>
    <tableColumn id="24" xr3:uid="{8DF47DDE-138F-4EB0-80FF-A15D4335BFB9}" name="Hungary_personnel      "/>
    <tableColumn id="25" xr3:uid="{6FD314C3-6348-4D4A-BC8A-C160BD741529}" name="Ireland_personnel      "/>
    <tableColumn id="27" xr3:uid="{26550364-C090-441A-84F9-147464CFC0E1}" name="Latvia_personnel         "/>
    <tableColumn id="28" xr3:uid="{5BCDD54B-E58D-432A-9A72-F1C6FF6248CB}" name="Lithuania_personnel    "/>
    <tableColumn id="29" xr3:uid="{9AEAB1E9-F03B-4FAA-997C-438DB28667DA}" name="Luxemburg_personnel"/>
    <tableColumn id="30" xr3:uid="{9963A02C-3832-442F-BA1B-7AFB569CE6C8}" name=" Malta_personnel          "/>
    <tableColumn id="31" xr3:uid="{2CAFB0DD-44B2-4FBE-B9F2-6AF9C1467DFE}" name="Netherlands_personnel            "/>
    <tableColumn id="32" xr3:uid="{0D011070-79CB-41B1-AE84-752266008815}" name="Poland_personnel       "/>
    <tableColumn id="33" xr3:uid="{D7EA99F7-5054-46D3-83AB-078079E7C6C1}" name="Portugal_personnel     "/>
    <tableColumn id="34" xr3:uid="{EE15D32A-4109-4302-8ABB-F1E88C3BADA3}" name="Romania_personnel   "/>
    <tableColumn id="35" xr3:uid="{44A295A6-0997-4D44-A261-8F1F7804C03E}" name="Slovakia_personnel     "/>
    <tableColumn id="36" xr3:uid="{981176D4-6B64-4373-B28C-496DE99DE388}" name="Slovenia_personnel     "/>
    <tableColumn id="37" xr3:uid="{D7AE4C51-7284-4B38-98A4-7660AB701780}" name="Spain_personnel         "/>
    <tableColumn id="38" xr3:uid="{5A010DC0-E9C0-4F59-AA85-6C406D15E74E}" name="Sweden_personnel   "/>
    <tableColumn id="39" xr3:uid="{CD93B750-EB5F-4E8F-9944-8DAD680578AF}" name="UK_personnel           "/>
    <tableColumn id="40" xr3:uid="{B355287D-B715-411A-BB91-6915D4C0AD9F}" name="EU_memb" dataDxfId="36"/>
    <tableColumn id="64" xr3:uid="{0994FD17-4EB6-4EA0-A90D-6C37CBEE8052}" name="Source of data (v040)" dataDxfId="35"/>
    <tableColumn id="41" xr3:uid="{3637D734-6767-4207-939B-AAE444145B40}" name="Significantly Unequal Troop Deployment" dataDxfId="34"/>
    <tableColumn id="47" xr3:uid="{D121F54E-BC8D-4363-9DA7-630B8B685E7E}" name="Mission Goals_Cat" dataDxfId="33"/>
    <tableColumn id="48" xr3:uid="{CC00F684-F225-41CF-9F43-ED13F2C1C863}" name="Coop_OSCE" dataDxfId="32"/>
    <tableColumn id="49" xr3:uid="{FEC81ECA-5953-4ED0-96E5-F6700ED2B841}" name="Coop_UN" dataDxfId="31"/>
    <tableColumn id="50" xr3:uid="{1D651362-7CED-4DD7-9CE8-E5A17E813E83}" name="Coop_NATO" dataDxfId="30"/>
    <tableColumn id="69" xr3:uid="{DDD342AE-FB86-4427-AB7B-2B486D6D0D9C}" name="Coop_ASEAN" dataDxfId="29"/>
    <tableColumn id="70" xr3:uid="{8D04D643-A144-48C3-9618-306CE3BE1613}" name="Coop_AU" dataDxfId="28"/>
    <tableColumn id="52" xr3:uid="{3A26FEEC-2DCA-4245-88F4-D2B03E3FB847}" name="Engagement level (nominal)" dataDxfId="27"/>
    <tableColumn id="53" xr3:uid="{A26E3B94-766B-4DA3-A2AA-E3962F8DE61E}" name="Engagement Index_1" dataDxfId="26"/>
    <tableColumn id="54" xr3:uid="{FCABAC7D-FB7C-4AAB-9EF2-5DD989B4FE30}" name="Engagement Index_2" dataDxfId="25"/>
    <tableColumn id="55" xr3:uid="{B58F8CB3-66DA-4F11-AF52-DC1EE6E27CA8}" name="Engagement Index_3" dataDxfId="24"/>
    <tableColumn id="56" xr3:uid="{A805D76E-BDA4-4458-BFF2-0AEFB7BF24DB}" name="Engagement IndexTOT" dataDxfId="23"/>
    <tableColumn id="57" xr3:uid="{7BFD614D-3E10-4746-A192-CD5B03B8A9E4}" name="Target Country_1 unicode (string)" dataDxfId="22"/>
    <tableColumn id="58" xr3:uid="{DE44D523-339E-4EE4-BB01-8E1008D672C2}" name="Target Country_1 unicode (numeric ISO3166)" dataDxfId="21"/>
    <tableColumn id="60" xr3:uid="{A125CA35-6E29-4EB2-8694-C0C790A79B57}" name="Target Country_2 unicode (String)" dataDxfId="20"/>
    <tableColumn id="61" xr3:uid="{C355D1C8-4571-4486-8CE0-A7F4A1350821}" name="Target Country_2 unicode (numeric ISO3166)" dataDxfId="19"/>
    <tableColumn id="62" xr3:uid="{F217D934-FB2A-40E8-A466-1BF154181D51}" name="Target Country_3 unicode (string)" dataDxfId="18"/>
    <tableColumn id="63" xr3:uid="{69D6B19B-C922-44E9-9FED-BB2255E9C9BA}" name="Target Country_3 unicode 8numeric (ISO3166)" dataDxfId="17"/>
    <tableColumn id="71" xr3:uid="{89729E64-2FAA-4ECA-93E9-A4DCE77C403E}" name="Target Country_1 COW" dataDxfId="16"/>
    <tableColumn id="66" xr3:uid="{AD16B1D9-ADA2-4578-A3DB-5A3142C549A5}" name="Region " dataDxfId="15"/>
    <tableColumn id="67" xr3:uid="{BBC96976-DB32-4955-92C5-3961601FDA35}" name="SubRegion" dataDxfId="14"/>
    <tableColumn id="72" xr3:uid="{86583E1A-F0EA-4461-8E27-ADAA2F416A0D}" name="Own SubRegions" dataDxfId="13"/>
    <tableColumn id="65" xr3:uid="{76D1B766-24EE-4AAF-902F-3635DD8C603C}" name="Shared Total Costs (milion of Euros) at end/extension if not otherwise stated " dataDxfId="12"/>
    <tableColumn id="11" xr3:uid="{4E85A38A-1AF9-43E4-96DE-A00A00AACC76}" name="Total Costs (milion of Euros)  atat end/extension if not otherwise stated" dataDxfId="11"/>
    <tableColumn id="75" xr3:uid="{7FE0296A-3922-4102-8936-5731C96F6601}" name="YEARLY BUDGET " dataDxfId="10"/>
    <tableColumn id="46" xr3:uid="{FCDB9A4B-D512-4388-93EF-1E7AE9984E73}" name="Italy_buget_yearly" dataDxfId="6"/>
    <tableColumn id="44" xr3:uid="{126CA656-74DD-4190-9BD3-106BE6304DFC}" name="Colonna3" dataDxfId="7"/>
    <tableColumn id="42" xr3:uid="{B55B7FF5-B1AD-4A63-886C-76234F191B9B}" name="Colonna1" dataDxfId="9"/>
    <tableColumn id="43" xr3:uid="{CEED3374-538F-4C4A-89C7-0CDF27BF1D89}" name="Colonna2" dataDxfId="8"/>
  </tableColumns>
  <tableStyleInfo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eas.europa.eu/sites/eeas/files/factsheet_eutm_rca.pdf" TargetMode="External"/><Relationship Id="rId13" Type="http://schemas.openxmlformats.org/officeDocument/2006/relationships/vmlDrawing" Target="../drawings/vmlDrawing1.vml"/><Relationship Id="rId3" Type="http://schemas.openxmlformats.org/officeDocument/2006/relationships/hyperlink" Target="https://eupolcopps.eu/sites/default/files/newsletters/EUPOL_COPPS_Fact_Sheet_July_2019_ENG.PDF" TargetMode="External"/><Relationship Id="rId7" Type="http://schemas.openxmlformats.org/officeDocument/2006/relationships/hyperlink" Target="https://eeas.europa.eu/sites/eeas/files/euam_iraq_leaflet_english.pdf" TargetMode="External"/><Relationship Id="rId12" Type="http://schemas.openxmlformats.org/officeDocument/2006/relationships/hyperlink" Target="http://www.eulex-kosovo.eu/eul/repository/docs/EULEX-Mandate-02_10052020.pdf" TargetMode="External"/><Relationship Id="rId2" Type="http://schemas.openxmlformats.org/officeDocument/2006/relationships/hyperlink" Target="https://eumm.eu/en/about_eumm/facts_and_figures" TargetMode="External"/><Relationship Id="rId1" Type="http://schemas.openxmlformats.org/officeDocument/2006/relationships/hyperlink" Target="http://www.europarl.europa.eu/meetdocs/2014_2019/documents/sede/dv/sede210915eumamrca_/sede210915eumamrca_en.pdf" TargetMode="External"/><Relationship Id="rId6" Type="http://schemas.openxmlformats.org/officeDocument/2006/relationships/hyperlink" Target="http://club.bruxelles2.eu/wp-content/uploads/2016/05/euam-ukraine-fich@1506.pdf" TargetMode="External"/><Relationship Id="rId11" Type="http://schemas.openxmlformats.org/officeDocument/2006/relationships/hyperlink" Target="http://piracy-studies.org/in-search-for-a-mission-the-eus-regional-training-mission-eucap-nestor/" TargetMode="External"/><Relationship Id="rId5" Type="http://schemas.openxmlformats.org/officeDocument/2006/relationships/hyperlink" Target="https://www.euam-ukraine.eu/wp-content/uploads/2020/06/Factsheet-1.pdf" TargetMode="External"/><Relationship Id="rId15" Type="http://schemas.openxmlformats.org/officeDocument/2006/relationships/comments" Target="../comments1.xml"/><Relationship Id="rId10" Type="http://schemas.openxmlformats.org/officeDocument/2006/relationships/hyperlink" Target="https://eupolcopps.eu/sites/default/files/newsletters/ANNUAL%20REPORT%202018.pdf" TargetMode="External"/><Relationship Id="rId4" Type="http://schemas.openxmlformats.org/officeDocument/2006/relationships/hyperlink" Target="https://eeas.europa.eu/csdp-missions-operations/euam-iraq/33962/about-euam-iraq_en" TargetMode="External"/><Relationship Id="rId9" Type="http://schemas.openxmlformats.org/officeDocument/2006/relationships/hyperlink" Target="https://eeas.europa.eu/sites/eeas/files/factsheet_eutm_rca.pdf"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4C40-5101-4512-979C-E025A6708058}">
  <dimension ref="A1:BW48"/>
  <sheetViews>
    <sheetView tabSelected="1" topLeftCell="BM1" workbookViewId="0">
      <selection activeCell="AO3" sqref="AO3"/>
    </sheetView>
  </sheetViews>
  <sheetFormatPr defaultColWidth="11.1796875" defaultRowHeight="14.5"/>
  <cols>
    <col min="1" max="1" width="31.08984375" style="3" customWidth="1"/>
    <col min="11" max="11" width="11.1796875" style="39"/>
    <col min="12" max="38" width="0" hidden="1" customWidth="1"/>
    <col min="41" max="43" width="11.1796875" style="50"/>
    <col min="44" max="44" width="11.1796875" style="39"/>
  </cols>
  <sheetData>
    <row r="1" spans="1:75" s="25" customFormat="1" ht="15">
      <c r="A1" s="47"/>
      <c r="B1" s="174" t="s">
        <v>339</v>
      </c>
      <c r="C1" s="174"/>
      <c r="D1" s="174"/>
      <c r="E1" s="174"/>
      <c r="F1" s="174"/>
      <c r="G1" s="174" t="s">
        <v>340</v>
      </c>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48"/>
      <c r="AQ1" s="48"/>
      <c r="AR1" s="175" t="s">
        <v>341</v>
      </c>
      <c r="AS1" s="175"/>
      <c r="AT1" s="175"/>
      <c r="AU1" s="175"/>
      <c r="AV1" s="175"/>
      <c r="AW1" s="175"/>
      <c r="AX1" s="174" t="s">
        <v>352</v>
      </c>
      <c r="AY1" s="174"/>
      <c r="AZ1" s="174"/>
      <c r="BA1" s="174"/>
      <c r="BB1" s="174"/>
      <c r="BC1" s="174" t="s">
        <v>353</v>
      </c>
      <c r="BD1" s="174"/>
      <c r="BE1" s="174"/>
      <c r="BF1" s="174"/>
      <c r="BG1" s="174"/>
      <c r="BH1" s="174"/>
      <c r="BI1" s="174"/>
      <c r="BJ1" s="174"/>
      <c r="BK1" s="174"/>
      <c r="BL1" s="174"/>
      <c r="BM1" s="175" t="s">
        <v>349</v>
      </c>
      <c r="BN1" s="175"/>
      <c r="BO1" s="175"/>
      <c r="BP1" s="175"/>
      <c r="BQ1" s="175"/>
      <c r="BR1" s="175"/>
      <c r="BS1" s="175"/>
      <c r="BT1" s="175"/>
      <c r="BU1" s="175"/>
      <c r="BV1" s="175"/>
    </row>
    <row r="2" spans="1:75" s="26" customFormat="1" ht="85" customHeight="1">
      <c r="A2" s="26" t="s">
        <v>66</v>
      </c>
      <c r="B2" s="26" t="s">
        <v>67</v>
      </c>
      <c r="C2" s="26" t="s">
        <v>68</v>
      </c>
      <c r="D2" s="26" t="s">
        <v>69</v>
      </c>
      <c r="E2" s="26" t="s">
        <v>70</v>
      </c>
      <c r="F2" s="26" t="s">
        <v>71</v>
      </c>
      <c r="G2" s="26" t="s">
        <v>72</v>
      </c>
      <c r="H2" s="26" t="s">
        <v>73</v>
      </c>
      <c r="I2" s="26" t="s">
        <v>74</v>
      </c>
      <c r="J2" s="26" t="s">
        <v>75</v>
      </c>
      <c r="K2" s="38" t="s">
        <v>90</v>
      </c>
      <c r="L2" s="28" t="s">
        <v>76</v>
      </c>
      <c r="M2" s="28" t="s">
        <v>77</v>
      </c>
      <c r="N2" s="28" t="s">
        <v>78</v>
      </c>
      <c r="O2" s="28" t="s">
        <v>79</v>
      </c>
      <c r="P2" s="28" t="s">
        <v>80</v>
      </c>
      <c r="Q2" s="28" t="s">
        <v>81</v>
      </c>
      <c r="R2" s="28" t="s">
        <v>82</v>
      </c>
      <c r="S2" s="28" t="s">
        <v>83</v>
      </c>
      <c r="T2" s="28" t="s">
        <v>84</v>
      </c>
      <c r="U2" s="28" t="s">
        <v>85</v>
      </c>
      <c r="V2" s="28" t="s">
        <v>86</v>
      </c>
      <c r="W2" s="28" t="s">
        <v>87</v>
      </c>
      <c r="X2" s="28" t="s">
        <v>88</v>
      </c>
      <c r="Y2" s="28" t="s">
        <v>89</v>
      </c>
      <c r="Z2" s="28" t="s">
        <v>91</v>
      </c>
      <c r="AA2" s="28" t="s">
        <v>92</v>
      </c>
      <c r="AB2" s="28" t="s">
        <v>93</v>
      </c>
      <c r="AC2" s="28" t="s">
        <v>94</v>
      </c>
      <c r="AD2" s="28" t="s">
        <v>95</v>
      </c>
      <c r="AE2" s="28" t="s">
        <v>96</v>
      </c>
      <c r="AF2" s="28" t="s">
        <v>97</v>
      </c>
      <c r="AG2" s="28" t="s">
        <v>98</v>
      </c>
      <c r="AH2" s="28" t="s">
        <v>99</v>
      </c>
      <c r="AI2" s="28" t="s">
        <v>100</v>
      </c>
      <c r="AJ2" s="28" t="s">
        <v>101</v>
      </c>
      <c r="AK2" s="28" t="s">
        <v>102</v>
      </c>
      <c r="AL2" s="28" t="s">
        <v>103</v>
      </c>
      <c r="AM2" s="28" t="s">
        <v>104</v>
      </c>
      <c r="AN2" s="26" t="s">
        <v>105</v>
      </c>
      <c r="AO2" s="49" t="s">
        <v>338</v>
      </c>
      <c r="AP2" s="49" t="s">
        <v>342</v>
      </c>
      <c r="AQ2" s="49" t="s">
        <v>343</v>
      </c>
      <c r="AR2" s="43" t="s">
        <v>111</v>
      </c>
      <c r="AS2" s="26" t="s">
        <v>106</v>
      </c>
      <c r="AT2" s="26" t="s">
        <v>107</v>
      </c>
      <c r="AU2" s="26" t="s">
        <v>108</v>
      </c>
      <c r="AV2" s="26" t="s">
        <v>109</v>
      </c>
      <c r="AW2" s="26" t="s">
        <v>110</v>
      </c>
      <c r="AX2" s="26" t="s">
        <v>334</v>
      </c>
      <c r="AY2" s="26" t="s">
        <v>133</v>
      </c>
      <c r="AZ2" s="26" t="s">
        <v>335</v>
      </c>
      <c r="BA2" s="49" t="s">
        <v>350</v>
      </c>
      <c r="BB2" s="49" t="s">
        <v>351</v>
      </c>
      <c r="BC2" s="26" t="s">
        <v>122</v>
      </c>
      <c r="BD2" s="29" t="s">
        <v>123</v>
      </c>
      <c r="BE2" s="26" t="s">
        <v>124</v>
      </c>
      <c r="BF2" s="26" t="s">
        <v>125</v>
      </c>
      <c r="BG2" s="26" t="s">
        <v>126</v>
      </c>
      <c r="BH2" s="26" t="s">
        <v>127</v>
      </c>
      <c r="BI2" s="26" t="s">
        <v>128</v>
      </c>
      <c r="BJ2" s="29" t="s">
        <v>129</v>
      </c>
      <c r="BK2" s="29" t="s">
        <v>130</v>
      </c>
      <c r="BL2" s="29" t="s">
        <v>131</v>
      </c>
      <c r="BM2" s="26" t="s">
        <v>112</v>
      </c>
      <c r="BN2" s="26" t="s">
        <v>113</v>
      </c>
      <c r="BO2" s="26" t="s">
        <v>114</v>
      </c>
      <c r="BP2" s="26" t="s">
        <v>115</v>
      </c>
      <c r="BQ2" s="26" t="s">
        <v>116</v>
      </c>
      <c r="BR2" s="26" t="s">
        <v>117</v>
      </c>
      <c r="BS2" s="26" t="s">
        <v>118</v>
      </c>
      <c r="BT2" s="26" t="s">
        <v>119</v>
      </c>
      <c r="BU2" s="28" t="s">
        <v>120</v>
      </c>
      <c r="BV2" s="28" t="s">
        <v>121</v>
      </c>
    </row>
    <row r="3" spans="1:75" s="30" customFormat="1" ht="30">
      <c r="A3" s="26" t="s">
        <v>0</v>
      </c>
      <c r="B3" s="26" t="s">
        <v>1</v>
      </c>
      <c r="C3" s="26" t="s">
        <v>2</v>
      </c>
      <c r="D3" s="26" t="s">
        <v>3</v>
      </c>
      <c r="E3" s="26" t="s">
        <v>4</v>
      </c>
      <c r="F3" s="26" t="s">
        <v>5</v>
      </c>
      <c r="G3" s="26" t="s">
        <v>6</v>
      </c>
      <c r="H3" s="26" t="s">
        <v>7</v>
      </c>
      <c r="I3" s="26" t="s">
        <v>8</v>
      </c>
      <c r="J3" s="26" t="s">
        <v>9</v>
      </c>
      <c r="K3" s="38" t="s">
        <v>10</v>
      </c>
      <c r="L3" s="27" t="s">
        <v>10</v>
      </c>
      <c r="M3" s="28" t="s">
        <v>11</v>
      </c>
      <c r="N3" s="28" t="s">
        <v>12</v>
      </c>
      <c r="O3" s="28" t="s">
        <v>13</v>
      </c>
      <c r="P3" s="28" t="s">
        <v>14</v>
      </c>
      <c r="Q3" s="28" t="s">
        <v>15</v>
      </c>
      <c r="R3" s="28" t="s">
        <v>16</v>
      </c>
      <c r="S3" s="28" t="s">
        <v>17</v>
      </c>
      <c r="T3" s="28" t="s">
        <v>18</v>
      </c>
      <c r="U3" s="28" t="s">
        <v>19</v>
      </c>
      <c r="V3" s="28" t="s">
        <v>20</v>
      </c>
      <c r="W3" s="28" t="s">
        <v>21</v>
      </c>
      <c r="X3" s="28" t="s">
        <v>22</v>
      </c>
      <c r="Y3" s="28" t="s">
        <v>23</v>
      </c>
      <c r="Z3" s="28" t="s">
        <v>25</v>
      </c>
      <c r="AA3" s="28" t="s">
        <v>26</v>
      </c>
      <c r="AB3" s="28" t="s">
        <v>27</v>
      </c>
      <c r="AC3" s="28" t="s">
        <v>28</v>
      </c>
      <c r="AD3" s="28" t="s">
        <v>29</v>
      </c>
      <c r="AE3" s="28" t="s">
        <v>30</v>
      </c>
      <c r="AF3" s="28" t="s">
        <v>31</v>
      </c>
      <c r="AG3" s="28" t="s">
        <v>32</v>
      </c>
      <c r="AH3" s="28" t="s">
        <v>33</v>
      </c>
      <c r="AI3" s="28" t="s">
        <v>34</v>
      </c>
      <c r="AJ3" s="28" t="s">
        <v>35</v>
      </c>
      <c r="AK3" s="28" t="s">
        <v>36</v>
      </c>
      <c r="AL3" s="28" t="s">
        <v>37</v>
      </c>
      <c r="AM3" s="28" t="s">
        <v>38</v>
      </c>
      <c r="AN3" s="28" t="s">
        <v>39</v>
      </c>
      <c r="AO3" s="38" t="s">
        <v>40</v>
      </c>
      <c r="AP3" s="38" t="s">
        <v>336</v>
      </c>
      <c r="AQ3" s="38" t="s">
        <v>337</v>
      </c>
      <c r="AR3" s="43" t="s">
        <v>41</v>
      </c>
      <c r="AS3" s="43" t="s">
        <v>344</v>
      </c>
      <c r="AT3" s="43" t="s">
        <v>345</v>
      </c>
      <c r="AU3" s="43" t="s">
        <v>346</v>
      </c>
      <c r="AV3" s="43" t="s">
        <v>347</v>
      </c>
      <c r="AW3" s="43" t="s">
        <v>348</v>
      </c>
      <c r="AX3" s="26" t="s">
        <v>62</v>
      </c>
      <c r="AY3" s="26" t="s">
        <v>63</v>
      </c>
      <c r="AZ3" s="28" t="s">
        <v>64</v>
      </c>
      <c r="BC3" s="26" t="s">
        <v>52</v>
      </c>
      <c r="BD3" s="29" t="s">
        <v>53</v>
      </c>
      <c r="BE3" s="26" t="s">
        <v>54</v>
      </c>
      <c r="BF3" s="26" t="s">
        <v>55</v>
      </c>
      <c r="BG3" s="26" t="s">
        <v>56</v>
      </c>
      <c r="BH3" s="26" t="s">
        <v>57</v>
      </c>
      <c r="BI3" s="26" t="s">
        <v>58</v>
      </c>
      <c r="BJ3" s="29" t="s">
        <v>59</v>
      </c>
      <c r="BK3" s="29" t="s">
        <v>60</v>
      </c>
      <c r="BL3" s="29" t="s">
        <v>61</v>
      </c>
      <c r="BM3" s="26" t="s">
        <v>42</v>
      </c>
      <c r="BN3" s="26" t="s">
        <v>43</v>
      </c>
      <c r="BO3" s="26" t="s">
        <v>44</v>
      </c>
      <c r="BP3" s="26" t="s">
        <v>45</v>
      </c>
      <c r="BQ3" s="26" t="s">
        <v>46</v>
      </c>
      <c r="BR3" s="26" t="s">
        <v>47</v>
      </c>
      <c r="BS3" s="26" t="s">
        <v>48</v>
      </c>
      <c r="BT3" s="26" t="s">
        <v>49</v>
      </c>
      <c r="BU3" s="28" t="s">
        <v>50</v>
      </c>
      <c r="BV3" s="28" t="s">
        <v>51</v>
      </c>
      <c r="BW3" s="30" t="s">
        <v>65</v>
      </c>
    </row>
    <row r="4" spans="1:75" ht="35" customHeight="1">
      <c r="A4" s="3" t="s">
        <v>134</v>
      </c>
      <c r="B4">
        <v>2005</v>
      </c>
      <c r="C4">
        <v>2006</v>
      </c>
      <c r="D4" t="s">
        <v>171</v>
      </c>
      <c r="E4">
        <v>15</v>
      </c>
      <c r="F4" t="s">
        <v>172</v>
      </c>
      <c r="G4">
        <v>13</v>
      </c>
      <c r="H4">
        <v>13</v>
      </c>
      <c r="I4" s="5">
        <v>0.52</v>
      </c>
      <c r="J4">
        <v>225</v>
      </c>
      <c r="K4" s="39">
        <v>1</v>
      </c>
      <c r="L4">
        <v>2</v>
      </c>
      <c r="M4">
        <v>5</v>
      </c>
      <c r="N4">
        <v>0</v>
      </c>
      <c r="O4">
        <v>0</v>
      </c>
      <c r="P4">
        <v>0</v>
      </c>
      <c r="Q4">
        <v>0</v>
      </c>
      <c r="R4">
        <v>8</v>
      </c>
      <c r="S4">
        <v>0</v>
      </c>
      <c r="T4">
        <v>29</v>
      </c>
      <c r="U4">
        <v>7</v>
      </c>
      <c r="V4">
        <v>9</v>
      </c>
      <c r="W4">
        <v>0</v>
      </c>
      <c r="X4">
        <v>0</v>
      </c>
      <c r="Y4">
        <v>3</v>
      </c>
      <c r="Z4">
        <v>0</v>
      </c>
      <c r="AA4">
        <v>2</v>
      </c>
      <c r="AB4">
        <v>0</v>
      </c>
      <c r="AC4">
        <v>0</v>
      </c>
      <c r="AD4">
        <v>10</v>
      </c>
      <c r="AE4">
        <v>0</v>
      </c>
      <c r="AF4">
        <v>0</v>
      </c>
      <c r="AG4">
        <v>0</v>
      </c>
      <c r="AH4">
        <v>0</v>
      </c>
      <c r="AI4">
        <v>0</v>
      </c>
      <c r="AJ4">
        <v>8</v>
      </c>
      <c r="AK4">
        <v>24</v>
      </c>
      <c r="AL4">
        <v>11</v>
      </c>
      <c r="AM4">
        <f>SUM([1]!Tabella1[[#This Row],[Austria_personnel      ]:[UK_personnel           ]])</f>
        <v>66</v>
      </c>
      <c r="AN4">
        <v>0</v>
      </c>
      <c r="AR4" s="44" t="s">
        <v>176</v>
      </c>
      <c r="AS4" s="3" t="s">
        <v>173</v>
      </c>
      <c r="AT4" s="3" t="s">
        <v>174</v>
      </c>
      <c r="AU4" s="3" t="s">
        <v>175</v>
      </c>
      <c r="AX4">
        <v>15.3</v>
      </c>
      <c r="AY4">
        <v>15.3</v>
      </c>
      <c r="AZ4">
        <v>15.3</v>
      </c>
      <c r="BC4" t="s">
        <v>180</v>
      </c>
      <c r="BD4">
        <v>360</v>
      </c>
      <c r="BI4">
        <v>850</v>
      </c>
      <c r="BJ4" s="8" t="s">
        <v>181</v>
      </c>
      <c r="BK4" s="8" t="s">
        <v>182</v>
      </c>
      <c r="BL4" s="8" t="s">
        <v>181</v>
      </c>
      <c r="BM4" t="s">
        <v>177</v>
      </c>
      <c r="BN4" t="s">
        <v>177</v>
      </c>
      <c r="BO4" t="s">
        <v>177</v>
      </c>
      <c r="BP4" t="s">
        <v>178</v>
      </c>
      <c r="BQ4" s="6" t="s">
        <v>177</v>
      </c>
      <c r="BR4" s="7" t="s">
        <v>179</v>
      </c>
      <c r="BS4" s="7">
        <v>2</v>
      </c>
      <c r="BT4" s="7">
        <v>2</v>
      </c>
      <c r="BU4" s="7">
        <v>3</v>
      </c>
      <c r="BV4" s="7">
        <v>2.33</v>
      </c>
    </row>
    <row r="5" spans="1:75" ht="35" customHeight="1">
      <c r="A5" s="3" t="s">
        <v>135</v>
      </c>
      <c r="B5">
        <v>2014</v>
      </c>
      <c r="C5">
        <v>2021</v>
      </c>
      <c r="D5" t="s">
        <v>183</v>
      </c>
      <c r="E5">
        <v>83</v>
      </c>
      <c r="F5" t="s">
        <v>172</v>
      </c>
      <c r="G5">
        <v>19</v>
      </c>
      <c r="H5">
        <v>25</v>
      </c>
      <c r="I5" s="5">
        <v>0.68</v>
      </c>
      <c r="J5">
        <v>166</v>
      </c>
      <c r="K5" s="39">
        <v>3</v>
      </c>
      <c r="L5">
        <v>1</v>
      </c>
      <c r="M5">
        <v>1</v>
      </c>
      <c r="N5">
        <v>1</v>
      </c>
      <c r="O5">
        <v>0</v>
      </c>
      <c r="P5">
        <v>0</v>
      </c>
      <c r="Q5">
        <v>1</v>
      </c>
      <c r="R5">
        <v>4</v>
      </c>
      <c r="S5">
        <v>2</v>
      </c>
      <c r="T5">
        <v>4</v>
      </c>
      <c r="U5">
        <v>2</v>
      </c>
      <c r="V5">
        <v>10</v>
      </c>
      <c r="W5">
        <v>2</v>
      </c>
      <c r="X5">
        <v>0</v>
      </c>
      <c r="Y5">
        <v>2</v>
      </c>
      <c r="Z5">
        <v>2</v>
      </c>
      <c r="AA5">
        <v>3</v>
      </c>
      <c r="AB5">
        <v>1</v>
      </c>
      <c r="AC5">
        <v>0</v>
      </c>
      <c r="AD5">
        <v>8</v>
      </c>
      <c r="AE5">
        <v>0</v>
      </c>
      <c r="AF5">
        <v>0</v>
      </c>
      <c r="AG5">
        <v>4</v>
      </c>
      <c r="AH5">
        <v>0</v>
      </c>
      <c r="AI5">
        <v>0</v>
      </c>
      <c r="AJ5">
        <v>0</v>
      </c>
      <c r="AK5">
        <v>5</v>
      </c>
      <c r="AL5">
        <v>10</v>
      </c>
      <c r="AM5">
        <v>114</v>
      </c>
      <c r="AN5">
        <v>0</v>
      </c>
      <c r="AR5" s="39" t="s">
        <v>187</v>
      </c>
      <c r="AS5" s="3" t="s">
        <v>184</v>
      </c>
      <c r="AT5" s="3" t="s">
        <v>185</v>
      </c>
      <c r="AU5" s="3" t="s">
        <v>186</v>
      </c>
      <c r="AV5" s="3"/>
      <c r="AX5">
        <v>140.15</v>
      </c>
      <c r="AY5">
        <v>140.15</v>
      </c>
      <c r="AZ5" s="9">
        <v>20.021428571428572</v>
      </c>
      <c r="BC5" t="s">
        <v>188</v>
      </c>
      <c r="BD5">
        <v>804</v>
      </c>
      <c r="BI5">
        <v>369</v>
      </c>
      <c r="BJ5" s="8" t="s">
        <v>189</v>
      </c>
      <c r="BK5" s="8" t="s">
        <v>190</v>
      </c>
      <c r="BL5" s="8" t="s">
        <v>191</v>
      </c>
      <c r="BM5" t="s">
        <v>178</v>
      </c>
      <c r="BN5" t="s">
        <v>177</v>
      </c>
      <c r="BO5" t="s">
        <v>178</v>
      </c>
      <c r="BP5" t="s">
        <v>177</v>
      </c>
      <c r="BQ5" t="s">
        <v>177</v>
      </c>
      <c r="BR5" t="s">
        <v>179</v>
      </c>
      <c r="BS5">
        <v>3</v>
      </c>
      <c r="BT5">
        <v>1</v>
      </c>
      <c r="BU5">
        <v>3</v>
      </c>
      <c r="BV5">
        <v>2.33</v>
      </c>
    </row>
    <row r="6" spans="1:75" ht="35" customHeight="1">
      <c r="A6" s="3" t="s">
        <v>136</v>
      </c>
      <c r="B6">
        <v>2017</v>
      </c>
      <c r="C6">
        <v>2022</v>
      </c>
      <c r="D6" t="s">
        <v>183</v>
      </c>
      <c r="E6">
        <v>54</v>
      </c>
      <c r="F6" t="s">
        <v>172</v>
      </c>
      <c r="G6">
        <v>12</v>
      </c>
      <c r="I6" s="5">
        <v>0.43</v>
      </c>
      <c r="J6">
        <v>95</v>
      </c>
      <c r="K6" s="39">
        <v>2</v>
      </c>
      <c r="R6">
        <v>6</v>
      </c>
      <c r="T6">
        <v>6</v>
      </c>
      <c r="AD6">
        <v>3</v>
      </c>
      <c r="AM6">
        <v>23</v>
      </c>
      <c r="AR6" s="39" t="s">
        <v>187</v>
      </c>
      <c r="AS6" s="3" t="s">
        <v>192</v>
      </c>
      <c r="AT6" s="3" t="s">
        <v>193</v>
      </c>
      <c r="AU6" s="3"/>
      <c r="AV6" s="3"/>
      <c r="AX6">
        <v>161.6</v>
      </c>
      <c r="AY6">
        <v>161.6</v>
      </c>
      <c r="AZ6">
        <v>23.085999999999999</v>
      </c>
      <c r="BC6" t="s">
        <v>194</v>
      </c>
      <c r="BD6">
        <v>368</v>
      </c>
      <c r="BI6">
        <v>645</v>
      </c>
      <c r="BJ6" s="8" t="s">
        <v>181</v>
      </c>
      <c r="BK6" s="8" t="s">
        <v>195</v>
      </c>
      <c r="BL6" s="8" t="s">
        <v>196</v>
      </c>
      <c r="BM6" t="s">
        <v>178</v>
      </c>
      <c r="BN6" t="s">
        <v>178</v>
      </c>
      <c r="BO6" t="s">
        <v>178</v>
      </c>
      <c r="BP6" t="s">
        <v>177</v>
      </c>
      <c r="BQ6" t="s">
        <v>177</v>
      </c>
      <c r="BR6" t="s">
        <v>179</v>
      </c>
      <c r="BS6">
        <v>2</v>
      </c>
      <c r="BT6">
        <v>1</v>
      </c>
      <c r="BU6">
        <v>3</v>
      </c>
      <c r="BV6">
        <v>2</v>
      </c>
    </row>
    <row r="7" spans="1:75" ht="35" customHeight="1">
      <c r="A7" s="3" t="s">
        <v>137</v>
      </c>
      <c r="B7">
        <v>2012</v>
      </c>
      <c r="C7">
        <v>2014</v>
      </c>
      <c r="D7" t="s">
        <v>171</v>
      </c>
      <c r="E7">
        <v>19</v>
      </c>
      <c r="F7" t="s">
        <v>172</v>
      </c>
      <c r="G7">
        <v>12</v>
      </c>
      <c r="H7">
        <v>12</v>
      </c>
      <c r="I7" s="5">
        <v>0.44</v>
      </c>
      <c r="J7">
        <v>46</v>
      </c>
      <c r="K7" s="39">
        <v>1</v>
      </c>
      <c r="L7">
        <v>0</v>
      </c>
      <c r="M7">
        <v>1</v>
      </c>
      <c r="N7">
        <v>0</v>
      </c>
      <c r="O7">
        <v>0</v>
      </c>
      <c r="P7">
        <v>0</v>
      </c>
      <c r="Q7">
        <v>0</v>
      </c>
      <c r="R7">
        <v>6</v>
      </c>
      <c r="S7">
        <v>0</v>
      </c>
      <c r="T7">
        <v>2</v>
      </c>
      <c r="U7">
        <v>0</v>
      </c>
      <c r="V7">
        <v>6</v>
      </c>
      <c r="W7">
        <v>0</v>
      </c>
      <c r="X7">
        <v>2</v>
      </c>
      <c r="Y7">
        <v>0</v>
      </c>
      <c r="Z7">
        <v>0</v>
      </c>
      <c r="AA7">
        <v>1</v>
      </c>
      <c r="AB7">
        <v>0</v>
      </c>
      <c r="AC7">
        <v>0</v>
      </c>
      <c r="AD7">
        <v>0</v>
      </c>
      <c r="AE7">
        <v>0</v>
      </c>
      <c r="AF7">
        <v>1</v>
      </c>
      <c r="AG7">
        <v>2</v>
      </c>
      <c r="AH7">
        <v>0</v>
      </c>
      <c r="AI7">
        <v>0</v>
      </c>
      <c r="AJ7">
        <v>2</v>
      </c>
      <c r="AK7">
        <v>5</v>
      </c>
      <c r="AL7">
        <v>3</v>
      </c>
      <c r="AM7">
        <f>SUM([1]!Tabella1[[#This Row],[Austria_personnel      ]:[UK_personnel           ]])</f>
        <v>35</v>
      </c>
      <c r="AN7">
        <v>0</v>
      </c>
      <c r="AR7" s="39" t="s">
        <v>200</v>
      </c>
      <c r="AS7" s="3" t="s">
        <v>197</v>
      </c>
      <c r="AT7" s="3" t="s">
        <v>198</v>
      </c>
      <c r="AU7" s="3" t="s">
        <v>199</v>
      </c>
      <c r="AV7" s="3"/>
      <c r="AX7">
        <v>11.5</v>
      </c>
      <c r="AY7">
        <v>11.5</v>
      </c>
      <c r="AZ7">
        <v>5.5</v>
      </c>
      <c r="BC7" t="s">
        <v>201</v>
      </c>
      <c r="BD7">
        <v>728</v>
      </c>
      <c r="BI7">
        <v>626</v>
      </c>
      <c r="BJ7" s="8" t="s">
        <v>202</v>
      </c>
      <c r="BK7" s="8" t="s">
        <v>203</v>
      </c>
      <c r="BL7" s="8" t="s">
        <v>202</v>
      </c>
      <c r="BM7" t="s">
        <v>177</v>
      </c>
      <c r="BN7" t="s">
        <v>177</v>
      </c>
      <c r="BO7" t="s">
        <v>177</v>
      </c>
      <c r="BP7" t="s">
        <v>177</v>
      </c>
      <c r="BQ7" t="s">
        <v>177</v>
      </c>
      <c r="BR7" t="s">
        <v>179</v>
      </c>
      <c r="BS7">
        <v>2</v>
      </c>
      <c r="BT7">
        <v>1</v>
      </c>
      <c r="BU7">
        <v>3</v>
      </c>
      <c r="BV7">
        <v>2</v>
      </c>
    </row>
    <row r="8" spans="1:75" ht="35" customHeight="1">
      <c r="A8" s="3" t="s">
        <v>138</v>
      </c>
      <c r="B8">
        <v>2013</v>
      </c>
      <c r="C8">
        <v>2021</v>
      </c>
      <c r="D8" t="s">
        <v>183</v>
      </c>
      <c r="E8">
        <v>97</v>
      </c>
      <c r="F8" t="s">
        <v>172</v>
      </c>
      <c r="G8">
        <v>14</v>
      </c>
      <c r="H8">
        <v>15</v>
      </c>
      <c r="I8" s="5">
        <v>0.52</v>
      </c>
      <c r="J8">
        <v>44</v>
      </c>
      <c r="K8" s="39">
        <v>7</v>
      </c>
      <c r="L8">
        <v>0</v>
      </c>
      <c r="M8">
        <v>3</v>
      </c>
      <c r="N8">
        <v>0</v>
      </c>
      <c r="O8">
        <v>0</v>
      </c>
      <c r="P8">
        <v>0</v>
      </c>
      <c r="Q8">
        <v>0</v>
      </c>
      <c r="R8">
        <v>3</v>
      </c>
      <c r="S8">
        <v>0</v>
      </c>
      <c r="T8">
        <v>6</v>
      </c>
      <c r="U8">
        <v>1</v>
      </c>
      <c r="V8">
        <v>1</v>
      </c>
      <c r="W8">
        <v>1</v>
      </c>
      <c r="X8">
        <v>0</v>
      </c>
      <c r="Y8">
        <v>0</v>
      </c>
      <c r="Z8">
        <v>0</v>
      </c>
      <c r="AA8">
        <v>0</v>
      </c>
      <c r="AB8">
        <v>0</v>
      </c>
      <c r="AC8">
        <v>2</v>
      </c>
      <c r="AD8">
        <v>5</v>
      </c>
      <c r="AE8">
        <v>0</v>
      </c>
      <c r="AF8">
        <v>0</v>
      </c>
      <c r="AG8">
        <v>0</v>
      </c>
      <c r="AH8">
        <v>0</v>
      </c>
      <c r="AI8">
        <v>0</v>
      </c>
      <c r="AJ8">
        <v>0</v>
      </c>
      <c r="AK8">
        <v>4</v>
      </c>
      <c r="AL8">
        <v>2</v>
      </c>
      <c r="AM8">
        <v>44</v>
      </c>
      <c r="AN8">
        <v>0</v>
      </c>
      <c r="AR8" s="39" t="s">
        <v>207</v>
      </c>
      <c r="AS8" s="3" t="s">
        <v>204</v>
      </c>
      <c r="AT8" s="3" t="s">
        <v>205</v>
      </c>
      <c r="AU8" s="3" t="s">
        <v>206</v>
      </c>
      <c r="AV8" s="3"/>
      <c r="AX8">
        <v>230.53800000000001</v>
      </c>
      <c r="AY8">
        <v>230.53800000000001</v>
      </c>
      <c r="AZ8">
        <v>28.817</v>
      </c>
      <c r="BC8" t="s">
        <v>208</v>
      </c>
      <c r="BD8">
        <v>434</v>
      </c>
      <c r="BI8">
        <v>620</v>
      </c>
      <c r="BJ8" s="8" t="s">
        <v>202</v>
      </c>
      <c r="BK8" s="8" t="s">
        <v>209</v>
      </c>
      <c r="BL8" s="8" t="s">
        <v>202</v>
      </c>
      <c r="BM8" t="s">
        <v>177</v>
      </c>
      <c r="BN8" t="s">
        <v>178</v>
      </c>
      <c r="BO8" t="s">
        <v>177</v>
      </c>
      <c r="BP8" t="s">
        <v>177</v>
      </c>
      <c r="BQ8" t="s">
        <v>177</v>
      </c>
      <c r="BR8" t="s">
        <v>179</v>
      </c>
      <c r="BS8">
        <v>2</v>
      </c>
      <c r="BT8">
        <v>1</v>
      </c>
      <c r="BU8">
        <v>3</v>
      </c>
      <c r="BV8">
        <v>2</v>
      </c>
    </row>
    <row r="9" spans="1:75" ht="35" customHeight="1">
      <c r="A9" s="3" t="s">
        <v>139</v>
      </c>
      <c r="B9">
        <v>2005</v>
      </c>
      <c r="C9">
        <v>2023</v>
      </c>
      <c r="D9" t="s">
        <v>183</v>
      </c>
      <c r="E9">
        <v>218</v>
      </c>
      <c r="F9" t="s">
        <v>172</v>
      </c>
      <c r="G9">
        <v>22</v>
      </c>
      <c r="H9">
        <v>22</v>
      </c>
      <c r="I9" s="5">
        <v>0.88</v>
      </c>
      <c r="J9">
        <v>123</v>
      </c>
      <c r="K9" s="39">
        <v>4</v>
      </c>
      <c r="L9">
        <v>1</v>
      </c>
      <c r="M9">
        <v>1</v>
      </c>
      <c r="N9">
        <v>12</v>
      </c>
      <c r="O9">
        <v>0</v>
      </c>
      <c r="P9">
        <v>2</v>
      </c>
      <c r="Q9">
        <v>0</v>
      </c>
      <c r="R9">
        <v>0</v>
      </c>
      <c r="S9">
        <v>3</v>
      </c>
      <c r="T9">
        <v>5</v>
      </c>
      <c r="U9">
        <v>0</v>
      </c>
      <c r="V9">
        <v>16</v>
      </c>
      <c r="W9">
        <v>0</v>
      </c>
      <c r="X9">
        <v>8</v>
      </c>
      <c r="Y9">
        <v>1</v>
      </c>
      <c r="Z9">
        <v>3</v>
      </c>
      <c r="AA9">
        <v>4</v>
      </c>
      <c r="AB9">
        <v>0</v>
      </c>
      <c r="AC9">
        <v>0</v>
      </c>
      <c r="AD9">
        <v>0</v>
      </c>
      <c r="AE9">
        <v>17</v>
      </c>
      <c r="AF9">
        <v>0</v>
      </c>
      <c r="AG9">
        <v>6</v>
      </c>
      <c r="AH9">
        <v>6</v>
      </c>
      <c r="AI9">
        <v>1</v>
      </c>
      <c r="AJ9">
        <v>0</v>
      </c>
      <c r="AK9">
        <v>3</v>
      </c>
      <c r="AL9">
        <v>2</v>
      </c>
      <c r="AM9">
        <v>120</v>
      </c>
      <c r="AN9">
        <v>0</v>
      </c>
      <c r="AR9" s="45" t="s">
        <v>207</v>
      </c>
      <c r="AS9" s="3" t="s">
        <v>210</v>
      </c>
      <c r="AT9" s="3" t="s">
        <v>211</v>
      </c>
      <c r="AU9" s="3" t="s">
        <v>212</v>
      </c>
      <c r="AX9" s="10">
        <v>140.1</v>
      </c>
      <c r="AY9" s="10">
        <v>140.1</v>
      </c>
      <c r="AZ9" s="10">
        <v>9.34</v>
      </c>
      <c r="BC9" t="s">
        <v>213</v>
      </c>
      <c r="BD9">
        <v>498</v>
      </c>
      <c r="BE9" t="s">
        <v>188</v>
      </c>
      <c r="BF9">
        <v>804</v>
      </c>
      <c r="BI9">
        <v>359</v>
      </c>
      <c r="BJ9" s="8" t="s">
        <v>189</v>
      </c>
      <c r="BK9" s="8" t="s">
        <v>190</v>
      </c>
      <c r="BL9" s="11" t="s">
        <v>191</v>
      </c>
      <c r="BM9" t="s">
        <v>178</v>
      </c>
      <c r="BN9" t="s">
        <v>178</v>
      </c>
      <c r="BO9" t="s">
        <v>177</v>
      </c>
      <c r="BP9" t="s">
        <v>177</v>
      </c>
      <c r="BQ9" t="s">
        <v>177</v>
      </c>
      <c r="BR9" t="s">
        <v>179</v>
      </c>
      <c r="BS9">
        <v>3</v>
      </c>
      <c r="BT9">
        <v>1</v>
      </c>
      <c r="BU9">
        <v>3</v>
      </c>
      <c r="BV9">
        <v>2.33</v>
      </c>
    </row>
    <row r="10" spans="1:75" ht="35" customHeight="1">
      <c r="A10" s="3" t="s">
        <v>140</v>
      </c>
      <c r="B10">
        <v>2005</v>
      </c>
      <c r="C10">
        <v>2021</v>
      </c>
      <c r="D10" t="s">
        <v>183</v>
      </c>
      <c r="E10">
        <v>187</v>
      </c>
      <c r="F10" t="s">
        <v>172</v>
      </c>
      <c r="G10">
        <v>18</v>
      </c>
      <c r="H10">
        <v>28</v>
      </c>
      <c r="I10" s="5">
        <v>0.72</v>
      </c>
      <c r="J10">
        <v>71</v>
      </c>
      <c r="K10" s="39">
        <v>18</v>
      </c>
      <c r="L10">
        <v>1</v>
      </c>
      <c r="M10">
        <v>4</v>
      </c>
      <c r="N10">
        <v>0</v>
      </c>
      <c r="O10">
        <v>0</v>
      </c>
      <c r="P10">
        <v>0</v>
      </c>
      <c r="Q10">
        <v>0</v>
      </c>
      <c r="R10">
        <v>3</v>
      </c>
      <c r="S10">
        <v>1</v>
      </c>
      <c r="T10">
        <v>5</v>
      </c>
      <c r="U10">
        <v>9</v>
      </c>
      <c r="V10">
        <v>8</v>
      </c>
      <c r="W10">
        <v>3</v>
      </c>
      <c r="X10">
        <v>0</v>
      </c>
      <c r="Y10">
        <v>0</v>
      </c>
      <c r="Z10">
        <v>0</v>
      </c>
      <c r="AA10">
        <v>0</v>
      </c>
      <c r="AB10">
        <v>1</v>
      </c>
      <c r="AC10">
        <v>0</v>
      </c>
      <c r="AD10">
        <v>3</v>
      </c>
      <c r="AE10">
        <v>0</v>
      </c>
      <c r="AF10">
        <v>4</v>
      </c>
      <c r="AG10">
        <v>4</v>
      </c>
      <c r="AH10">
        <v>0</v>
      </c>
      <c r="AI10">
        <v>0</v>
      </c>
      <c r="AJ10">
        <v>10</v>
      </c>
      <c r="AK10">
        <v>7</v>
      </c>
      <c r="AL10">
        <v>2</v>
      </c>
      <c r="AM10">
        <v>71</v>
      </c>
      <c r="AN10">
        <v>0</v>
      </c>
      <c r="AR10" s="39" t="s">
        <v>207</v>
      </c>
      <c r="AS10" s="3" t="s">
        <v>214</v>
      </c>
      <c r="AT10" s="3" t="s">
        <v>215</v>
      </c>
      <c r="AU10" s="3" t="s">
        <v>216</v>
      </c>
      <c r="AV10" s="3"/>
      <c r="AX10">
        <v>35.04</v>
      </c>
      <c r="AY10">
        <v>35.04</v>
      </c>
      <c r="AZ10">
        <v>2.33</v>
      </c>
      <c r="BC10" t="s">
        <v>217</v>
      </c>
      <c r="BD10">
        <v>275</v>
      </c>
      <c r="BI10">
        <v>666</v>
      </c>
      <c r="BJ10" s="8" t="s">
        <v>181</v>
      </c>
      <c r="BK10" s="8" t="s">
        <v>195</v>
      </c>
      <c r="BL10" s="8" t="s">
        <v>196</v>
      </c>
      <c r="BM10" t="s">
        <v>177</v>
      </c>
      <c r="BN10" t="s">
        <v>177</v>
      </c>
      <c r="BO10" t="s">
        <v>177</v>
      </c>
      <c r="BP10" t="s">
        <v>177</v>
      </c>
      <c r="BQ10" t="s">
        <v>177</v>
      </c>
      <c r="BR10" t="s">
        <v>179</v>
      </c>
      <c r="BS10">
        <v>3</v>
      </c>
      <c r="BT10">
        <v>1</v>
      </c>
      <c r="BU10">
        <v>3</v>
      </c>
      <c r="BV10">
        <v>2.33</v>
      </c>
    </row>
    <row r="11" spans="1:75" ht="35" customHeight="1">
      <c r="A11" s="3" t="s">
        <v>141</v>
      </c>
      <c r="B11">
        <v>2014</v>
      </c>
      <c r="C11">
        <v>2021</v>
      </c>
      <c r="D11" t="s">
        <v>183</v>
      </c>
      <c r="E11">
        <v>81</v>
      </c>
      <c r="F11" t="s">
        <v>172</v>
      </c>
      <c r="G11">
        <v>11</v>
      </c>
      <c r="H11">
        <v>13</v>
      </c>
      <c r="I11" s="5">
        <v>0.39</v>
      </c>
      <c r="J11">
        <v>158</v>
      </c>
      <c r="K11" s="39">
        <v>5</v>
      </c>
      <c r="L11">
        <v>0</v>
      </c>
      <c r="M11">
        <v>0</v>
      </c>
      <c r="N11">
        <v>1</v>
      </c>
      <c r="O11">
        <v>0</v>
      </c>
      <c r="P11">
        <v>0</v>
      </c>
      <c r="Q11">
        <v>0</v>
      </c>
      <c r="R11">
        <v>0</v>
      </c>
      <c r="S11">
        <v>0</v>
      </c>
      <c r="T11">
        <v>2</v>
      </c>
      <c r="U11">
        <v>13</v>
      </c>
      <c r="V11">
        <v>2</v>
      </c>
      <c r="W11">
        <v>0</v>
      </c>
      <c r="X11">
        <v>0</v>
      </c>
      <c r="Y11">
        <v>0</v>
      </c>
      <c r="Z11">
        <v>0</v>
      </c>
      <c r="AA11">
        <v>0</v>
      </c>
      <c r="AB11">
        <v>1</v>
      </c>
      <c r="AC11">
        <v>0</v>
      </c>
      <c r="AD11">
        <v>5</v>
      </c>
      <c r="AE11">
        <v>0</v>
      </c>
      <c r="AF11">
        <v>0</v>
      </c>
      <c r="AG11">
        <v>1</v>
      </c>
      <c r="AH11">
        <v>0</v>
      </c>
      <c r="AI11">
        <v>0</v>
      </c>
      <c r="AJ11">
        <v>2</v>
      </c>
      <c r="AK11">
        <v>2</v>
      </c>
      <c r="AL11">
        <v>1</v>
      </c>
      <c r="AM11">
        <v>144</v>
      </c>
      <c r="AN11" t="s">
        <v>218</v>
      </c>
      <c r="AR11" s="39" t="s">
        <v>222</v>
      </c>
      <c r="AS11" s="3" t="s">
        <v>219</v>
      </c>
      <c r="AT11" s="10" t="s">
        <v>220</v>
      </c>
      <c r="AU11" s="10" t="s">
        <v>221</v>
      </c>
      <c r="AX11">
        <v>157.55000000000001</v>
      </c>
      <c r="AY11">
        <v>157.55000000000001</v>
      </c>
      <c r="AZ11">
        <v>22.5</v>
      </c>
      <c r="BC11" t="s">
        <v>224</v>
      </c>
      <c r="BD11">
        <v>466</v>
      </c>
      <c r="BI11">
        <v>432</v>
      </c>
      <c r="BJ11" s="8" t="s">
        <v>202</v>
      </c>
      <c r="BK11" s="8" t="s">
        <v>225</v>
      </c>
      <c r="BL11" s="8" t="s">
        <v>202</v>
      </c>
      <c r="BM11" t="s">
        <v>177</v>
      </c>
      <c r="BN11" t="s">
        <v>178</v>
      </c>
      <c r="BO11" t="s">
        <v>177</v>
      </c>
      <c r="BP11" t="s">
        <v>177</v>
      </c>
      <c r="BQ11" t="s">
        <v>177</v>
      </c>
      <c r="BR11" t="s">
        <v>223</v>
      </c>
      <c r="BS11">
        <v>2</v>
      </c>
      <c r="BT11">
        <v>1</v>
      </c>
      <c r="BU11">
        <v>2</v>
      </c>
      <c r="BV11">
        <v>1.67</v>
      </c>
    </row>
    <row r="12" spans="1:75" ht="35" customHeight="1">
      <c r="A12" s="3" t="s">
        <v>142</v>
      </c>
      <c r="B12">
        <v>2012</v>
      </c>
      <c r="C12">
        <v>2022</v>
      </c>
      <c r="D12" t="s">
        <v>183</v>
      </c>
      <c r="E12">
        <v>120</v>
      </c>
      <c r="F12" t="s">
        <v>172</v>
      </c>
      <c r="G12">
        <v>10</v>
      </c>
      <c r="H12">
        <v>14</v>
      </c>
      <c r="I12" s="5">
        <v>0.37</v>
      </c>
      <c r="J12">
        <v>173</v>
      </c>
      <c r="K12" s="39">
        <v>5</v>
      </c>
      <c r="L12">
        <v>0</v>
      </c>
      <c r="M12">
        <v>0</v>
      </c>
      <c r="N12">
        <v>6</v>
      </c>
      <c r="O12">
        <v>0</v>
      </c>
      <c r="P12">
        <v>0</v>
      </c>
      <c r="Q12">
        <v>0</v>
      </c>
      <c r="R12">
        <v>1</v>
      </c>
      <c r="S12">
        <v>0</v>
      </c>
      <c r="T12">
        <v>0</v>
      </c>
      <c r="U12">
        <v>18</v>
      </c>
      <c r="V12">
        <v>2</v>
      </c>
      <c r="W12">
        <v>0</v>
      </c>
      <c r="X12">
        <v>0</v>
      </c>
      <c r="Y12">
        <v>0</v>
      </c>
      <c r="Z12">
        <v>0</v>
      </c>
      <c r="AA12">
        <v>1</v>
      </c>
      <c r="AB12">
        <v>0</v>
      </c>
      <c r="AC12">
        <v>0</v>
      </c>
      <c r="AD12">
        <v>15</v>
      </c>
      <c r="AE12">
        <v>0</v>
      </c>
      <c r="AF12">
        <v>0</v>
      </c>
      <c r="AG12">
        <v>1</v>
      </c>
      <c r="AH12">
        <v>0</v>
      </c>
      <c r="AI12">
        <v>0</v>
      </c>
      <c r="AJ12">
        <v>4</v>
      </c>
      <c r="AK12">
        <v>2</v>
      </c>
      <c r="AL12">
        <v>1</v>
      </c>
      <c r="AM12">
        <v>97</v>
      </c>
      <c r="AN12" t="s">
        <v>218</v>
      </c>
      <c r="AR12" s="39" t="s">
        <v>187</v>
      </c>
      <c r="AS12" s="3" t="s">
        <v>226</v>
      </c>
      <c r="AT12" s="3" t="s">
        <v>227</v>
      </c>
      <c r="AU12" s="3" t="s">
        <v>228</v>
      </c>
      <c r="AV12" s="3" t="s">
        <v>229</v>
      </c>
      <c r="AX12">
        <v>225.11799999999999</v>
      </c>
      <c r="AY12">
        <v>225.11799999999999</v>
      </c>
      <c r="AZ12">
        <v>22.51</v>
      </c>
      <c r="BC12" t="s">
        <v>230</v>
      </c>
      <c r="BD12">
        <v>562</v>
      </c>
      <c r="BI12">
        <v>436</v>
      </c>
      <c r="BJ12" s="8" t="s">
        <v>202</v>
      </c>
      <c r="BK12" s="8" t="s">
        <v>225</v>
      </c>
      <c r="BL12" s="8" t="s">
        <v>202</v>
      </c>
      <c r="BM12" t="s">
        <v>177</v>
      </c>
      <c r="BN12" t="s">
        <v>177</v>
      </c>
      <c r="BO12" t="s">
        <v>177</v>
      </c>
      <c r="BP12" t="s">
        <v>177</v>
      </c>
      <c r="BQ12" t="s">
        <v>177</v>
      </c>
      <c r="BR12" t="s">
        <v>223</v>
      </c>
      <c r="BS12">
        <v>2</v>
      </c>
      <c r="BT12">
        <v>1</v>
      </c>
      <c r="BU12">
        <v>1</v>
      </c>
      <c r="BV12">
        <v>1.33</v>
      </c>
    </row>
    <row r="13" spans="1:75" s="32" customFormat="1" ht="35" customHeight="1">
      <c r="A13" s="31" t="s">
        <v>143</v>
      </c>
      <c r="B13" s="32">
        <v>2005</v>
      </c>
      <c r="C13" s="32">
        <v>2013</v>
      </c>
      <c r="D13" s="32" t="s">
        <v>171</v>
      </c>
      <c r="E13" s="32">
        <v>101</v>
      </c>
      <c r="F13" s="32" t="s">
        <v>172</v>
      </c>
      <c r="G13" s="32">
        <v>13</v>
      </c>
      <c r="H13" s="32">
        <v>17</v>
      </c>
      <c r="I13" s="33">
        <v>0.52</v>
      </c>
      <c r="J13" s="32">
        <v>50</v>
      </c>
      <c r="K13" s="39">
        <v>0</v>
      </c>
      <c r="L13" s="32">
        <v>0</v>
      </c>
      <c r="M13" s="32">
        <v>3</v>
      </c>
      <c r="N13" s="32">
        <v>0</v>
      </c>
      <c r="O13" s="32">
        <v>0</v>
      </c>
      <c r="P13" s="32">
        <v>0</v>
      </c>
      <c r="Q13" s="32">
        <v>2</v>
      </c>
      <c r="R13" s="32">
        <v>1</v>
      </c>
      <c r="S13" s="32">
        <v>0</v>
      </c>
      <c r="T13" s="32">
        <v>3</v>
      </c>
      <c r="U13" s="32">
        <v>1</v>
      </c>
      <c r="V13" s="32">
        <v>6</v>
      </c>
      <c r="W13" s="32">
        <v>0</v>
      </c>
      <c r="X13" s="32">
        <v>0</v>
      </c>
      <c r="Y13" s="32">
        <v>0</v>
      </c>
      <c r="Z13" s="32">
        <v>0</v>
      </c>
      <c r="AA13" s="32">
        <v>0</v>
      </c>
      <c r="AB13" s="32">
        <v>0</v>
      </c>
      <c r="AC13" s="32">
        <v>0</v>
      </c>
      <c r="AD13" s="32">
        <v>2</v>
      </c>
      <c r="AE13" s="32">
        <v>1</v>
      </c>
      <c r="AF13" s="32">
        <v>4</v>
      </c>
      <c r="AG13" s="32">
        <v>12</v>
      </c>
      <c r="AH13" s="32">
        <v>2</v>
      </c>
      <c r="AI13" s="32">
        <v>0</v>
      </c>
      <c r="AJ13" s="32">
        <v>9</v>
      </c>
      <c r="AK13" s="32">
        <v>3</v>
      </c>
      <c r="AL13" s="32">
        <v>5</v>
      </c>
      <c r="AM13" s="32">
        <f>SUM([1]!Tabella1[[#This Row],[Austria_personnel      ]:[UK_personnel           ]])</f>
        <v>59</v>
      </c>
      <c r="AN13" s="32">
        <v>0</v>
      </c>
      <c r="AO13" s="50"/>
      <c r="AP13" s="50"/>
      <c r="AQ13" s="50"/>
      <c r="AR13" s="39" t="s">
        <v>222</v>
      </c>
      <c r="AS13" s="31" t="s">
        <v>231</v>
      </c>
      <c r="AT13" s="31" t="s">
        <v>232</v>
      </c>
      <c r="AU13" s="31"/>
      <c r="AV13" s="31"/>
      <c r="AX13" s="32">
        <v>112.1</v>
      </c>
      <c r="AY13" s="32">
        <v>112.1</v>
      </c>
      <c r="AZ13" s="32">
        <v>14</v>
      </c>
      <c r="BC13" s="32" t="s">
        <v>194</v>
      </c>
      <c r="BD13" s="32">
        <v>368</v>
      </c>
      <c r="BI13" s="32">
        <v>645</v>
      </c>
      <c r="BJ13" s="35" t="s">
        <v>181</v>
      </c>
      <c r="BK13" s="35" t="s">
        <v>195</v>
      </c>
      <c r="BL13" s="35" t="s">
        <v>196</v>
      </c>
      <c r="BM13" s="32" t="s">
        <v>177</v>
      </c>
      <c r="BN13" s="32" t="s">
        <v>178</v>
      </c>
      <c r="BO13" s="32" t="s">
        <v>177</v>
      </c>
      <c r="BP13" s="32" t="s">
        <v>177</v>
      </c>
      <c r="BQ13" s="32" t="s">
        <v>177</v>
      </c>
      <c r="BR13" s="32" t="s">
        <v>179</v>
      </c>
      <c r="BS13" s="32">
        <v>2</v>
      </c>
      <c r="BT13" s="32">
        <v>1</v>
      </c>
      <c r="BU13" s="32">
        <v>3</v>
      </c>
      <c r="BV13" s="32">
        <v>2</v>
      </c>
    </row>
    <row r="14" spans="1:75" s="32" customFormat="1" ht="35" customHeight="1">
      <c r="A14" s="31" t="s">
        <v>144</v>
      </c>
      <c r="B14" s="32">
        <v>2015</v>
      </c>
      <c r="C14" s="32">
        <v>2016</v>
      </c>
      <c r="D14" s="32" t="s">
        <v>171</v>
      </c>
      <c r="E14" s="32">
        <v>16</v>
      </c>
      <c r="F14" s="32" t="s">
        <v>233</v>
      </c>
      <c r="G14" s="32">
        <v>6</v>
      </c>
      <c r="H14" s="32">
        <v>8</v>
      </c>
      <c r="I14" s="33">
        <v>0.21</v>
      </c>
      <c r="J14" s="32">
        <v>70</v>
      </c>
      <c r="K14" s="39">
        <v>0</v>
      </c>
      <c r="L14" s="32">
        <v>5</v>
      </c>
      <c r="M14" s="32">
        <v>0</v>
      </c>
      <c r="N14" s="32">
        <v>0</v>
      </c>
      <c r="O14" s="32">
        <v>0</v>
      </c>
      <c r="P14" s="32">
        <v>0</v>
      </c>
      <c r="Q14" s="32">
        <v>0</v>
      </c>
      <c r="R14" s="32">
        <v>0</v>
      </c>
      <c r="S14" s="32">
        <v>0</v>
      </c>
      <c r="T14" s="32">
        <v>0</v>
      </c>
      <c r="U14" s="32">
        <v>20</v>
      </c>
      <c r="V14" s="32">
        <v>0</v>
      </c>
      <c r="W14" s="32">
        <v>0</v>
      </c>
      <c r="X14" s="32">
        <v>0</v>
      </c>
      <c r="Y14" s="32">
        <v>0</v>
      </c>
      <c r="Z14" s="32">
        <v>0</v>
      </c>
      <c r="AA14" s="32">
        <v>0</v>
      </c>
      <c r="AB14" s="32">
        <v>0</v>
      </c>
      <c r="AC14" s="32">
        <v>0</v>
      </c>
      <c r="AD14" s="32">
        <v>0</v>
      </c>
      <c r="AE14" s="32">
        <v>2</v>
      </c>
      <c r="AF14" s="32">
        <v>8</v>
      </c>
      <c r="AG14" s="32">
        <v>0</v>
      </c>
      <c r="AH14" s="32">
        <v>0</v>
      </c>
      <c r="AI14" s="32">
        <v>0</v>
      </c>
      <c r="AJ14" s="32">
        <v>22</v>
      </c>
      <c r="AK14" s="32">
        <v>2</v>
      </c>
      <c r="AL14" s="32">
        <v>0</v>
      </c>
      <c r="AM14" s="32">
        <f>SUM([1]!Tabella1[[#This Row],[Austria_personnel      ]:[UK_personnel           ]])</f>
        <v>3872</v>
      </c>
      <c r="AN14" s="37" t="s">
        <v>218</v>
      </c>
      <c r="AO14" s="51"/>
      <c r="AP14" s="51"/>
      <c r="AQ14" s="51"/>
      <c r="AR14" s="39" t="s">
        <v>222</v>
      </c>
      <c r="AS14" s="31" t="s">
        <v>234</v>
      </c>
      <c r="AT14" s="37"/>
      <c r="AX14" s="35">
        <v>7.9</v>
      </c>
      <c r="AY14" s="32">
        <v>65.8</v>
      </c>
      <c r="AZ14" s="32">
        <v>7.9</v>
      </c>
      <c r="BC14" s="32" t="s">
        <v>235</v>
      </c>
      <c r="BD14" s="32">
        <v>140</v>
      </c>
      <c r="BI14" s="32">
        <v>482</v>
      </c>
      <c r="BJ14" s="35" t="s">
        <v>202</v>
      </c>
      <c r="BK14" s="35" t="s">
        <v>236</v>
      </c>
      <c r="BL14" s="35" t="s">
        <v>202</v>
      </c>
      <c r="BM14" s="32" t="s">
        <v>177</v>
      </c>
      <c r="BN14" s="32" t="s">
        <v>178</v>
      </c>
      <c r="BO14" s="32" t="s">
        <v>177</v>
      </c>
      <c r="BP14" s="32" t="s">
        <v>177</v>
      </c>
      <c r="BQ14" s="32" t="s">
        <v>177</v>
      </c>
      <c r="BR14" s="32" t="s">
        <v>223</v>
      </c>
      <c r="BS14" s="32">
        <v>1</v>
      </c>
      <c r="BT14" s="32">
        <v>1</v>
      </c>
      <c r="BU14" s="32">
        <v>2</v>
      </c>
      <c r="BV14" s="32">
        <v>1.33</v>
      </c>
    </row>
    <row r="15" spans="1:75" ht="35" customHeight="1">
      <c r="A15" s="3" t="s">
        <v>145</v>
      </c>
      <c r="B15">
        <v>2008</v>
      </c>
      <c r="C15">
        <v>2009</v>
      </c>
      <c r="D15" t="s">
        <v>171</v>
      </c>
      <c r="E15">
        <v>12</v>
      </c>
      <c r="F15" t="s">
        <v>233</v>
      </c>
      <c r="G15">
        <v>23</v>
      </c>
      <c r="H15">
        <v>23</v>
      </c>
      <c r="I15" s="5">
        <v>0.85</v>
      </c>
      <c r="J15">
        <v>3700</v>
      </c>
      <c r="K15" s="39">
        <v>99</v>
      </c>
      <c r="L15">
        <v>250</v>
      </c>
      <c r="M15">
        <v>69</v>
      </c>
      <c r="N15">
        <v>0</v>
      </c>
      <c r="O15">
        <v>15</v>
      </c>
      <c r="P15">
        <v>2</v>
      </c>
      <c r="Q15">
        <v>2</v>
      </c>
      <c r="R15">
        <v>0</v>
      </c>
      <c r="S15">
        <v>0</v>
      </c>
      <c r="T15">
        <v>61</v>
      </c>
      <c r="U15">
        <v>2100</v>
      </c>
      <c r="V15">
        <v>4</v>
      </c>
      <c r="W15">
        <v>15</v>
      </c>
      <c r="X15">
        <v>3</v>
      </c>
      <c r="Y15">
        <v>445</v>
      </c>
      <c r="Z15">
        <v>0</v>
      </c>
      <c r="AA15">
        <v>2</v>
      </c>
      <c r="AB15">
        <v>2</v>
      </c>
      <c r="AC15">
        <v>0</v>
      </c>
      <c r="AD15">
        <v>90</v>
      </c>
      <c r="AE15">
        <v>400</v>
      </c>
      <c r="AF15">
        <v>15</v>
      </c>
      <c r="AG15">
        <v>2</v>
      </c>
      <c r="AH15">
        <v>1</v>
      </c>
      <c r="AI15">
        <v>15</v>
      </c>
      <c r="AJ15">
        <v>80</v>
      </c>
      <c r="AK15">
        <v>200</v>
      </c>
      <c r="AL15">
        <v>0</v>
      </c>
      <c r="AM15">
        <v>3343</v>
      </c>
      <c r="AN15" t="s">
        <v>218</v>
      </c>
      <c r="AR15" s="39" t="s">
        <v>200</v>
      </c>
      <c r="AS15" s="3" t="s">
        <v>237</v>
      </c>
      <c r="AT15" s="3" t="s">
        <v>238</v>
      </c>
      <c r="AU15" s="3" t="s">
        <v>239</v>
      </c>
      <c r="AV15" s="3"/>
      <c r="AX15" s="8">
        <v>99.2</v>
      </c>
      <c r="AY15">
        <v>826.7</v>
      </c>
      <c r="AZ15">
        <v>49.6</v>
      </c>
      <c r="BC15" t="s">
        <v>240</v>
      </c>
      <c r="BD15">
        <v>148</v>
      </c>
      <c r="BE15" t="s">
        <v>241</v>
      </c>
      <c r="BF15">
        <v>140</v>
      </c>
      <c r="BI15">
        <v>483</v>
      </c>
      <c r="BJ15" s="8" t="s">
        <v>202</v>
      </c>
      <c r="BK15" s="8" t="s">
        <v>236</v>
      </c>
      <c r="BL15" s="8" t="s">
        <v>202</v>
      </c>
      <c r="BM15" t="s">
        <v>177</v>
      </c>
      <c r="BN15" t="s">
        <v>178</v>
      </c>
      <c r="BO15" t="s">
        <v>177</v>
      </c>
      <c r="BP15" t="s">
        <v>177</v>
      </c>
      <c r="BQ15" t="s">
        <v>177</v>
      </c>
      <c r="BR15" t="s">
        <v>179</v>
      </c>
      <c r="BS15">
        <v>3</v>
      </c>
      <c r="BT15">
        <v>3</v>
      </c>
      <c r="BU15">
        <v>1</v>
      </c>
      <c r="BV15">
        <v>2.33</v>
      </c>
    </row>
    <row r="16" spans="1:75" ht="35" customHeight="1">
      <c r="A16" s="3" t="s">
        <v>146</v>
      </c>
      <c r="B16">
        <v>2004</v>
      </c>
      <c r="C16">
        <v>2021</v>
      </c>
      <c r="D16" t="s">
        <v>183</v>
      </c>
      <c r="E16">
        <v>204</v>
      </c>
      <c r="F16" t="s">
        <v>233</v>
      </c>
      <c r="G16">
        <v>21</v>
      </c>
      <c r="H16">
        <v>28</v>
      </c>
      <c r="I16" s="5">
        <v>0.84</v>
      </c>
      <c r="J16">
        <v>6610</v>
      </c>
      <c r="K16" s="39">
        <v>1119</v>
      </c>
      <c r="L16">
        <v>360</v>
      </c>
      <c r="M16">
        <v>60</v>
      </c>
      <c r="N16">
        <v>139</v>
      </c>
      <c r="O16">
        <v>84</v>
      </c>
      <c r="P16">
        <v>0</v>
      </c>
      <c r="Q16">
        <v>90</v>
      </c>
      <c r="R16">
        <v>4</v>
      </c>
      <c r="S16">
        <v>33</v>
      </c>
      <c r="T16">
        <v>200</v>
      </c>
      <c r="U16">
        <v>500</v>
      </c>
      <c r="V16">
        <v>1242</v>
      </c>
      <c r="W16">
        <v>250</v>
      </c>
      <c r="X16">
        <v>193</v>
      </c>
      <c r="Y16">
        <v>57</v>
      </c>
      <c r="Z16">
        <v>3</v>
      </c>
      <c r="AA16">
        <v>97</v>
      </c>
      <c r="AB16">
        <v>23</v>
      </c>
      <c r="AC16">
        <v>0</v>
      </c>
      <c r="AD16">
        <v>1000</v>
      </c>
      <c r="AE16">
        <v>287</v>
      </c>
      <c r="AF16">
        <v>330</v>
      </c>
      <c r="AG16">
        <v>110</v>
      </c>
      <c r="AH16">
        <v>46</v>
      </c>
      <c r="AI16">
        <v>158</v>
      </c>
      <c r="AJ16">
        <v>935</v>
      </c>
      <c r="AK16">
        <v>80</v>
      </c>
      <c r="AL16">
        <v>1100</v>
      </c>
      <c r="AN16">
        <v>0</v>
      </c>
      <c r="AR16" s="44" t="s">
        <v>176</v>
      </c>
      <c r="AS16" s="3" t="s">
        <v>242</v>
      </c>
      <c r="AT16" s="3" t="s">
        <v>243</v>
      </c>
      <c r="AU16" s="3" t="s">
        <v>244</v>
      </c>
      <c r="AX16" s="12"/>
      <c r="AY16" s="13"/>
      <c r="AZ16" s="13"/>
      <c r="BC16" t="s">
        <v>246</v>
      </c>
      <c r="BD16" s="8" t="s">
        <v>247</v>
      </c>
      <c r="BI16">
        <v>346</v>
      </c>
      <c r="BJ16" s="8" t="s">
        <v>189</v>
      </c>
      <c r="BK16" s="8" t="s">
        <v>248</v>
      </c>
      <c r="BL16" s="8" t="s">
        <v>191</v>
      </c>
      <c r="BM16" t="s">
        <v>177</v>
      </c>
      <c r="BN16" t="s">
        <v>177</v>
      </c>
      <c r="BO16" s="6" t="s">
        <v>178</v>
      </c>
      <c r="BP16" s="6" t="s">
        <v>177</v>
      </c>
      <c r="BQ16" s="6" t="s">
        <v>177</v>
      </c>
      <c r="BR16" s="6" t="s">
        <v>245</v>
      </c>
      <c r="BS16">
        <v>3</v>
      </c>
      <c r="BT16">
        <v>3</v>
      </c>
      <c r="BU16">
        <v>3</v>
      </c>
      <c r="BV16">
        <v>3</v>
      </c>
    </row>
    <row r="17" spans="1:74" ht="35" customHeight="1">
      <c r="A17" s="3" t="s">
        <v>147</v>
      </c>
      <c r="B17">
        <v>2006</v>
      </c>
      <c r="C17">
        <v>2006</v>
      </c>
      <c r="D17" t="s">
        <v>171</v>
      </c>
      <c r="E17">
        <v>5</v>
      </c>
      <c r="F17" t="s">
        <v>233</v>
      </c>
      <c r="G17">
        <v>20</v>
      </c>
      <c r="H17">
        <v>21</v>
      </c>
      <c r="I17" s="5">
        <v>0.8</v>
      </c>
      <c r="J17">
        <v>2259</v>
      </c>
      <c r="K17" s="40">
        <v>56</v>
      </c>
      <c r="L17">
        <v>3</v>
      </c>
      <c r="M17">
        <v>59</v>
      </c>
      <c r="N17">
        <v>0</v>
      </c>
      <c r="O17">
        <v>0</v>
      </c>
      <c r="P17">
        <v>1</v>
      </c>
      <c r="Q17">
        <v>0</v>
      </c>
      <c r="R17">
        <v>0</v>
      </c>
      <c r="S17">
        <v>0</v>
      </c>
      <c r="T17" s="14">
        <v>11</v>
      </c>
      <c r="U17" s="14">
        <v>975</v>
      </c>
      <c r="V17" s="14">
        <v>745</v>
      </c>
      <c r="W17">
        <v>1</v>
      </c>
      <c r="X17">
        <v>3</v>
      </c>
      <c r="Y17" s="14">
        <v>2</v>
      </c>
      <c r="Z17">
        <v>0</v>
      </c>
      <c r="AA17">
        <v>0</v>
      </c>
      <c r="AB17">
        <v>1</v>
      </c>
      <c r="AC17">
        <v>0</v>
      </c>
      <c r="AD17">
        <v>44</v>
      </c>
      <c r="AE17">
        <v>125</v>
      </c>
      <c r="AF17">
        <v>53</v>
      </c>
      <c r="AG17">
        <v>0</v>
      </c>
      <c r="AH17">
        <v>0</v>
      </c>
      <c r="AI17">
        <v>1</v>
      </c>
      <c r="AJ17">
        <v>132</v>
      </c>
      <c r="AK17">
        <v>50</v>
      </c>
      <c r="AL17">
        <v>0</v>
      </c>
      <c r="AM17">
        <v>2259</v>
      </c>
      <c r="AN17" s="10" t="s">
        <v>218</v>
      </c>
      <c r="AO17" s="51"/>
      <c r="AP17" s="51"/>
      <c r="AQ17" s="51"/>
      <c r="AR17" s="39" t="s">
        <v>200</v>
      </c>
      <c r="AS17" s="3" t="s">
        <v>249</v>
      </c>
      <c r="AT17" s="3" t="s">
        <v>250</v>
      </c>
      <c r="AX17" s="9">
        <v>16.7</v>
      </c>
      <c r="AY17">
        <v>139.19999999999999</v>
      </c>
      <c r="AZ17">
        <v>16.7</v>
      </c>
      <c r="BC17" t="s">
        <v>251</v>
      </c>
      <c r="BD17">
        <v>180</v>
      </c>
      <c r="BI17">
        <v>490</v>
      </c>
      <c r="BJ17" s="8" t="s">
        <v>202</v>
      </c>
      <c r="BK17" s="8" t="s">
        <v>236</v>
      </c>
      <c r="BL17" s="8" t="s">
        <v>202</v>
      </c>
      <c r="BM17" t="s">
        <v>177</v>
      </c>
      <c r="BN17" t="s">
        <v>178</v>
      </c>
      <c r="BO17" t="s">
        <v>177</v>
      </c>
      <c r="BP17" t="s">
        <v>177</v>
      </c>
      <c r="BQ17" t="s">
        <v>177</v>
      </c>
      <c r="BR17" t="s">
        <v>245</v>
      </c>
      <c r="BS17">
        <v>3</v>
      </c>
      <c r="BT17">
        <v>3</v>
      </c>
      <c r="BU17">
        <v>2</v>
      </c>
      <c r="BV17">
        <v>2.67</v>
      </c>
    </row>
    <row r="18" spans="1:74" ht="35" customHeight="1">
      <c r="A18" s="3" t="s">
        <v>148</v>
      </c>
      <c r="B18">
        <v>2014</v>
      </c>
      <c r="C18">
        <v>2015</v>
      </c>
      <c r="D18" t="s">
        <v>171</v>
      </c>
      <c r="E18">
        <v>13</v>
      </c>
      <c r="F18" t="s">
        <v>233</v>
      </c>
      <c r="G18">
        <v>11</v>
      </c>
      <c r="H18">
        <v>11</v>
      </c>
      <c r="I18" s="5">
        <v>0.39</v>
      </c>
      <c r="J18">
        <v>872</v>
      </c>
      <c r="K18" s="39">
        <v>49</v>
      </c>
      <c r="L18">
        <v>6</v>
      </c>
      <c r="M18">
        <v>0</v>
      </c>
      <c r="N18">
        <v>0</v>
      </c>
      <c r="O18">
        <v>0</v>
      </c>
      <c r="P18">
        <v>0</v>
      </c>
      <c r="Q18">
        <v>0</v>
      </c>
      <c r="R18">
        <v>0</v>
      </c>
      <c r="S18">
        <v>0</v>
      </c>
      <c r="T18">
        <v>30</v>
      </c>
      <c r="U18">
        <v>250</v>
      </c>
      <c r="V18">
        <v>4</v>
      </c>
      <c r="W18">
        <v>0</v>
      </c>
      <c r="X18">
        <v>0</v>
      </c>
      <c r="Y18">
        <v>0</v>
      </c>
      <c r="Z18">
        <v>40</v>
      </c>
      <c r="AA18">
        <v>1</v>
      </c>
      <c r="AB18">
        <v>1</v>
      </c>
      <c r="AC18">
        <v>0</v>
      </c>
      <c r="AD18" s="7">
        <v>1</v>
      </c>
      <c r="AE18" s="7">
        <v>50</v>
      </c>
      <c r="AF18">
        <v>0</v>
      </c>
      <c r="AG18">
        <v>0</v>
      </c>
      <c r="AH18">
        <v>0</v>
      </c>
      <c r="AI18">
        <v>0</v>
      </c>
      <c r="AJ18">
        <v>99</v>
      </c>
      <c r="AK18">
        <v>0</v>
      </c>
      <c r="AL18">
        <v>0</v>
      </c>
      <c r="AM18" s="15">
        <v>709</v>
      </c>
      <c r="AN18" t="s">
        <v>218</v>
      </c>
      <c r="AR18" s="39" t="s">
        <v>200</v>
      </c>
      <c r="AS18" s="3" t="s">
        <v>252</v>
      </c>
      <c r="AT18" s="3" t="s">
        <v>253</v>
      </c>
      <c r="AU18" s="3"/>
      <c r="AV18" s="3"/>
      <c r="AX18" s="9">
        <v>30.62</v>
      </c>
      <c r="AY18">
        <v>255</v>
      </c>
      <c r="AZ18">
        <v>30.62</v>
      </c>
      <c r="BC18" t="s">
        <v>235</v>
      </c>
      <c r="BD18">
        <v>140</v>
      </c>
      <c r="BI18">
        <v>482</v>
      </c>
      <c r="BJ18" s="8" t="s">
        <v>202</v>
      </c>
      <c r="BK18" s="8" t="s">
        <v>236</v>
      </c>
      <c r="BL18" s="8" t="s">
        <v>202</v>
      </c>
      <c r="BM18" t="s">
        <v>177</v>
      </c>
      <c r="BN18" t="s">
        <v>178</v>
      </c>
      <c r="BO18" t="s">
        <v>177</v>
      </c>
      <c r="BP18" t="s">
        <v>177</v>
      </c>
      <c r="BQ18" t="s">
        <v>178</v>
      </c>
      <c r="BR18" t="s">
        <v>223</v>
      </c>
      <c r="BS18">
        <v>2</v>
      </c>
      <c r="BT18">
        <v>2</v>
      </c>
      <c r="BU18">
        <v>1</v>
      </c>
      <c r="BV18">
        <v>1.67</v>
      </c>
    </row>
    <row r="19" spans="1:74" ht="35" customHeight="1">
      <c r="A19" s="3" t="s">
        <v>149</v>
      </c>
      <c r="B19">
        <v>2003</v>
      </c>
      <c r="C19">
        <v>2003</v>
      </c>
      <c r="D19" t="s">
        <v>171</v>
      </c>
      <c r="E19">
        <v>4</v>
      </c>
      <c r="F19" t="s">
        <v>233</v>
      </c>
      <c r="G19">
        <v>12</v>
      </c>
      <c r="H19">
        <v>16</v>
      </c>
      <c r="I19" s="5">
        <v>0.8</v>
      </c>
      <c r="J19">
        <v>1807</v>
      </c>
      <c r="K19" s="39">
        <v>1</v>
      </c>
      <c r="L19">
        <v>3</v>
      </c>
      <c r="M19">
        <v>66</v>
      </c>
      <c r="N19">
        <v>0</v>
      </c>
      <c r="O19">
        <v>0</v>
      </c>
      <c r="P19">
        <v>0</v>
      </c>
      <c r="Q19">
        <v>0</v>
      </c>
      <c r="R19">
        <v>0</v>
      </c>
      <c r="S19">
        <v>0</v>
      </c>
      <c r="T19">
        <v>0</v>
      </c>
      <c r="U19">
        <v>1639</v>
      </c>
      <c r="V19">
        <v>7</v>
      </c>
      <c r="W19">
        <v>2</v>
      </c>
      <c r="X19">
        <v>1</v>
      </c>
      <c r="Y19">
        <v>5</v>
      </c>
      <c r="Z19">
        <v>0</v>
      </c>
      <c r="AA19">
        <v>0</v>
      </c>
      <c r="AB19">
        <v>0</v>
      </c>
      <c r="AC19">
        <v>0</v>
      </c>
      <c r="AD19">
        <v>1</v>
      </c>
      <c r="AE19">
        <v>0</v>
      </c>
      <c r="AF19">
        <v>0</v>
      </c>
      <c r="AG19">
        <v>0</v>
      </c>
      <c r="AH19">
        <v>0</v>
      </c>
      <c r="AI19">
        <v>0</v>
      </c>
      <c r="AJ19">
        <v>1</v>
      </c>
      <c r="AK19">
        <v>81</v>
      </c>
      <c r="AL19">
        <v>0</v>
      </c>
      <c r="AM19">
        <f>SUM([1]!Tabella1[[#This Row],[Austria_personnel      ]:[UK_personnel           ]])</f>
        <v>313</v>
      </c>
      <c r="AN19" t="s">
        <v>218</v>
      </c>
      <c r="AR19" s="39" t="s">
        <v>200</v>
      </c>
      <c r="AS19" t="s">
        <v>254</v>
      </c>
      <c r="AT19" t="s">
        <v>255</v>
      </c>
      <c r="AX19">
        <v>7</v>
      </c>
      <c r="AY19">
        <v>58.3</v>
      </c>
      <c r="AZ19">
        <v>7</v>
      </c>
      <c r="BC19" t="s">
        <v>251</v>
      </c>
      <c r="BD19">
        <v>180</v>
      </c>
      <c r="BI19">
        <v>490</v>
      </c>
      <c r="BJ19" s="8" t="s">
        <v>202</v>
      </c>
      <c r="BK19" s="8" t="s">
        <v>236</v>
      </c>
      <c r="BL19" s="8" t="s">
        <v>202</v>
      </c>
      <c r="BM19" t="s">
        <v>177</v>
      </c>
      <c r="BN19" t="s">
        <v>178</v>
      </c>
      <c r="BO19" t="s">
        <v>177</v>
      </c>
      <c r="BP19" t="s">
        <v>177</v>
      </c>
      <c r="BQ19" s="6" t="s">
        <v>177</v>
      </c>
      <c r="BR19" t="s">
        <v>179</v>
      </c>
      <c r="BS19">
        <v>3</v>
      </c>
      <c r="BT19">
        <v>3</v>
      </c>
      <c r="BU19">
        <v>1</v>
      </c>
      <c r="BV19">
        <v>2.33</v>
      </c>
    </row>
    <row r="20" spans="1:74" s="32" customFormat="1" ht="35" customHeight="1">
      <c r="A20" s="31" t="s">
        <v>150</v>
      </c>
      <c r="B20" s="32">
        <v>2003</v>
      </c>
      <c r="C20" s="32">
        <v>2003</v>
      </c>
      <c r="D20" s="32" t="s">
        <v>171</v>
      </c>
      <c r="E20" s="32">
        <v>10</v>
      </c>
      <c r="F20" s="32" t="s">
        <v>233</v>
      </c>
      <c r="G20" s="32">
        <v>13</v>
      </c>
      <c r="H20" s="32">
        <v>13</v>
      </c>
      <c r="I20" s="33">
        <v>0.86670000000000003</v>
      </c>
      <c r="J20" s="32">
        <v>400</v>
      </c>
      <c r="K20" s="39">
        <v>0</v>
      </c>
      <c r="L20" s="32">
        <v>11</v>
      </c>
      <c r="M20" s="32">
        <v>26</v>
      </c>
      <c r="N20" s="32">
        <v>2</v>
      </c>
      <c r="O20" s="32">
        <v>0</v>
      </c>
      <c r="P20" s="32">
        <v>0</v>
      </c>
      <c r="Q20" s="32">
        <v>2</v>
      </c>
      <c r="R20" s="32">
        <v>0</v>
      </c>
      <c r="S20" s="32">
        <v>1</v>
      </c>
      <c r="T20" s="32">
        <v>9</v>
      </c>
      <c r="U20" s="32">
        <v>145</v>
      </c>
      <c r="V20" s="32">
        <v>26</v>
      </c>
      <c r="W20" s="32">
        <v>21</v>
      </c>
      <c r="X20" s="32">
        <v>2</v>
      </c>
      <c r="Y20" s="32">
        <v>0</v>
      </c>
      <c r="Z20" s="32">
        <v>2</v>
      </c>
      <c r="AA20" s="32">
        <v>1</v>
      </c>
      <c r="AB20" s="32">
        <v>1</v>
      </c>
      <c r="AC20" s="32">
        <v>0</v>
      </c>
      <c r="AD20" s="32">
        <v>3</v>
      </c>
      <c r="AE20" s="32">
        <v>17</v>
      </c>
      <c r="AF20" s="32">
        <v>6</v>
      </c>
      <c r="AG20" s="32">
        <v>3</v>
      </c>
      <c r="AH20" s="32">
        <v>1</v>
      </c>
      <c r="AI20" s="32">
        <v>1</v>
      </c>
      <c r="AJ20" s="32">
        <v>16</v>
      </c>
      <c r="AK20" s="32">
        <v>14</v>
      </c>
      <c r="AL20" s="32">
        <v>3</v>
      </c>
      <c r="AM20" s="32">
        <f>SUM([1]!Tabella1[[#This Row],[Austria_personnel      ]:[UK_personnel           ]])</f>
        <v>197</v>
      </c>
      <c r="AN20" s="32" t="s">
        <v>218</v>
      </c>
      <c r="AO20" s="50"/>
      <c r="AP20" s="50"/>
      <c r="AQ20" s="50"/>
      <c r="AR20" s="39" t="s">
        <v>200</v>
      </c>
      <c r="AS20" s="31" t="s">
        <v>256</v>
      </c>
      <c r="AT20" s="31" t="s">
        <v>257</v>
      </c>
      <c r="AX20" s="36">
        <v>4.7</v>
      </c>
      <c r="AY20" s="32">
        <v>39.200000000000003</v>
      </c>
      <c r="AZ20" s="32">
        <v>4.7</v>
      </c>
      <c r="BC20" s="32" t="s">
        <v>258</v>
      </c>
      <c r="BD20" s="32">
        <v>807</v>
      </c>
      <c r="BI20" s="32">
        <v>343</v>
      </c>
      <c r="BJ20" s="35" t="s">
        <v>189</v>
      </c>
      <c r="BK20" s="35" t="s">
        <v>248</v>
      </c>
      <c r="BL20" s="35" t="s">
        <v>191</v>
      </c>
      <c r="BM20" s="32" t="s">
        <v>177</v>
      </c>
      <c r="BN20" s="32" t="s">
        <v>177</v>
      </c>
      <c r="BO20" s="32" t="s">
        <v>178</v>
      </c>
      <c r="BP20" s="32" t="s">
        <v>177</v>
      </c>
      <c r="BQ20" s="34" t="s">
        <v>177</v>
      </c>
      <c r="BR20" s="32" t="s">
        <v>179</v>
      </c>
      <c r="BS20" s="32">
        <v>3</v>
      </c>
      <c r="BT20" s="32">
        <v>2</v>
      </c>
      <c r="BU20" s="32">
        <v>1</v>
      </c>
      <c r="BV20" s="32">
        <v>2</v>
      </c>
    </row>
    <row r="21" spans="1:74" ht="35" customHeight="1">
      <c r="A21" s="4" t="s">
        <v>151</v>
      </c>
      <c r="B21">
        <v>2016</v>
      </c>
      <c r="C21">
        <v>2022</v>
      </c>
      <c r="D21" t="s">
        <v>183</v>
      </c>
      <c r="E21">
        <v>77</v>
      </c>
      <c r="F21" t="s">
        <v>233</v>
      </c>
      <c r="G21">
        <v>10</v>
      </c>
      <c r="H21">
        <v>10</v>
      </c>
      <c r="I21" s="5">
        <v>0.36</v>
      </c>
      <c r="J21">
        <v>305</v>
      </c>
      <c r="K21" s="39">
        <v>3</v>
      </c>
      <c r="L21">
        <v>3</v>
      </c>
      <c r="M21">
        <v>9</v>
      </c>
      <c r="N21">
        <v>0</v>
      </c>
      <c r="O21">
        <v>0</v>
      </c>
      <c r="P21">
        <v>0</v>
      </c>
      <c r="Q21">
        <v>0</v>
      </c>
      <c r="R21">
        <v>0</v>
      </c>
      <c r="S21">
        <v>0</v>
      </c>
      <c r="T21">
        <v>0</v>
      </c>
      <c r="U21">
        <v>80</v>
      </c>
      <c r="V21">
        <v>0</v>
      </c>
      <c r="W21">
        <v>0</v>
      </c>
      <c r="X21">
        <v>0</v>
      </c>
      <c r="Y21">
        <v>0</v>
      </c>
      <c r="Z21">
        <v>0</v>
      </c>
      <c r="AA21">
        <v>2</v>
      </c>
      <c r="AB21">
        <v>0</v>
      </c>
      <c r="AC21">
        <v>0</v>
      </c>
      <c r="AD21">
        <v>0</v>
      </c>
      <c r="AE21">
        <v>2</v>
      </c>
      <c r="AF21">
        <v>45</v>
      </c>
      <c r="AG21">
        <v>14</v>
      </c>
      <c r="AH21">
        <v>0</v>
      </c>
      <c r="AI21">
        <v>0</v>
      </c>
      <c r="AJ21">
        <v>30</v>
      </c>
      <c r="AK21">
        <v>9</v>
      </c>
      <c r="AL21">
        <v>0</v>
      </c>
      <c r="AM21">
        <v>140</v>
      </c>
      <c r="AN21" t="s">
        <v>218</v>
      </c>
      <c r="AR21" s="39" t="s">
        <v>222</v>
      </c>
      <c r="AS21" s="4" t="s">
        <v>259</v>
      </c>
      <c r="AT21" s="4" t="s">
        <v>260</v>
      </c>
      <c r="AX21">
        <v>80.540000000000006</v>
      </c>
      <c r="AY21">
        <v>671.17</v>
      </c>
      <c r="AZ21" s="9">
        <v>12.551688311688313</v>
      </c>
      <c r="BC21" t="s">
        <v>235</v>
      </c>
      <c r="BD21">
        <v>140</v>
      </c>
      <c r="BI21">
        <v>482</v>
      </c>
      <c r="BJ21" s="8" t="s">
        <v>202</v>
      </c>
      <c r="BK21" s="8" t="s">
        <v>236</v>
      </c>
      <c r="BL21" s="8" t="s">
        <v>202</v>
      </c>
      <c r="BM21" t="s">
        <v>177</v>
      </c>
      <c r="BN21" t="s">
        <v>178</v>
      </c>
      <c r="BO21" t="s">
        <v>177</v>
      </c>
      <c r="BP21" t="s">
        <v>177</v>
      </c>
      <c r="BQ21" t="s">
        <v>177</v>
      </c>
      <c r="BR21" t="s">
        <v>223</v>
      </c>
      <c r="BS21">
        <v>2</v>
      </c>
      <c r="BT21">
        <v>2</v>
      </c>
      <c r="BU21">
        <v>1</v>
      </c>
      <c r="BV21">
        <v>1.67</v>
      </c>
    </row>
    <row r="22" spans="1:74" ht="35" customHeight="1">
      <c r="A22" s="3" t="s">
        <v>152</v>
      </c>
      <c r="B22" s="6">
        <v>2008</v>
      </c>
      <c r="C22" s="6">
        <v>2022</v>
      </c>
      <c r="D22" s="6" t="s">
        <v>183</v>
      </c>
      <c r="E22" s="6">
        <v>170</v>
      </c>
      <c r="F22" s="6" t="s">
        <v>172</v>
      </c>
      <c r="G22" s="6">
        <v>25</v>
      </c>
      <c r="H22" s="6">
        <v>27</v>
      </c>
      <c r="I22" s="16">
        <v>0.93</v>
      </c>
      <c r="J22" s="6">
        <v>312</v>
      </c>
      <c r="K22" s="41">
        <v>17</v>
      </c>
      <c r="L22" s="17">
        <v>8</v>
      </c>
      <c r="M22" s="17">
        <v>1</v>
      </c>
      <c r="N22" s="17">
        <v>13</v>
      </c>
      <c r="O22" s="17">
        <v>3</v>
      </c>
      <c r="P22" s="17">
        <v>2</v>
      </c>
      <c r="Q22" s="17">
        <v>12</v>
      </c>
      <c r="R22" s="17">
        <v>13</v>
      </c>
      <c r="S22" s="17">
        <v>3</v>
      </c>
      <c r="T22" s="17">
        <v>25</v>
      </c>
      <c r="U22" s="17">
        <v>33</v>
      </c>
      <c r="V22" s="17">
        <v>47</v>
      </c>
      <c r="W22" s="17">
        <v>11</v>
      </c>
      <c r="X22" s="17">
        <v>15</v>
      </c>
      <c r="Y22" s="17">
        <v>10</v>
      </c>
      <c r="Z22" s="17">
        <v>9</v>
      </c>
      <c r="AA22" s="17">
        <v>7</v>
      </c>
      <c r="AB22" s="17">
        <v>2</v>
      </c>
      <c r="AC22" s="17">
        <v>2</v>
      </c>
      <c r="AD22" s="17">
        <v>12</v>
      </c>
      <c r="AE22" s="17">
        <v>23</v>
      </c>
      <c r="AF22" s="17">
        <v>4</v>
      </c>
      <c r="AG22" s="17">
        <v>24</v>
      </c>
      <c r="AH22" s="17">
        <v>7</v>
      </c>
      <c r="AI22" s="17">
        <v>2</v>
      </c>
      <c r="AJ22" s="17">
        <v>12</v>
      </c>
      <c r="AK22" s="17">
        <v>29</v>
      </c>
      <c r="AL22" s="17">
        <v>19</v>
      </c>
      <c r="AM22" s="17">
        <v>312</v>
      </c>
      <c r="AN22" s="6">
        <v>0</v>
      </c>
      <c r="AO22" s="52"/>
      <c r="AP22" s="52"/>
      <c r="AQ22" s="52"/>
      <c r="AR22" s="44" t="s">
        <v>176</v>
      </c>
      <c r="AS22" s="6" t="s">
        <v>261</v>
      </c>
      <c r="AT22" s="6" t="s">
        <v>262</v>
      </c>
      <c r="AU22" s="6"/>
      <c r="AV22" s="6"/>
      <c r="AW22" s="6"/>
      <c r="AX22" s="6">
        <v>238.88</v>
      </c>
      <c r="AY22" s="6">
        <v>238.88</v>
      </c>
      <c r="AZ22" s="6">
        <v>17.059999999999999</v>
      </c>
      <c r="BC22" s="6" t="s">
        <v>263</v>
      </c>
      <c r="BD22" s="18">
        <v>268</v>
      </c>
      <c r="BE22" s="6"/>
      <c r="BF22" s="6"/>
      <c r="BG22" s="6"/>
      <c r="BH22" s="6"/>
      <c r="BI22" s="6">
        <v>372</v>
      </c>
      <c r="BJ22" s="11" t="s">
        <v>181</v>
      </c>
      <c r="BK22" s="11" t="s">
        <v>195</v>
      </c>
      <c r="BL22" s="11" t="s">
        <v>191</v>
      </c>
      <c r="BM22" s="6" t="s">
        <v>178</v>
      </c>
      <c r="BN22" s="6" t="s">
        <v>178</v>
      </c>
      <c r="BO22" s="6" t="s">
        <v>177</v>
      </c>
      <c r="BP22" s="6" t="s">
        <v>177</v>
      </c>
      <c r="BQ22" s="6" t="s">
        <v>177</v>
      </c>
      <c r="BR22" s="6" t="s">
        <v>245</v>
      </c>
      <c r="BS22" s="6">
        <v>3</v>
      </c>
      <c r="BT22" s="6">
        <v>2</v>
      </c>
      <c r="BU22" s="6">
        <v>3</v>
      </c>
      <c r="BV22" s="6">
        <v>2.67</v>
      </c>
    </row>
    <row r="23" spans="1:74" ht="35" customHeight="1">
      <c r="A23" s="3" t="s">
        <v>153</v>
      </c>
      <c r="B23" s="10">
        <v>2008</v>
      </c>
      <c r="C23" s="10">
        <v>2022</v>
      </c>
      <c r="D23" s="10" t="s">
        <v>183</v>
      </c>
      <c r="E23" s="10">
        <v>168</v>
      </c>
      <c r="F23" s="10" t="s">
        <v>233</v>
      </c>
      <c r="G23" s="10">
        <v>19</v>
      </c>
      <c r="H23" s="10">
        <v>19</v>
      </c>
      <c r="I23" s="19">
        <v>0.7</v>
      </c>
      <c r="J23" s="10">
        <v>1900</v>
      </c>
      <c r="K23" s="42">
        <v>458</v>
      </c>
      <c r="L23" s="10">
        <v>0</v>
      </c>
      <c r="M23" s="10">
        <v>145</v>
      </c>
      <c r="N23" s="10">
        <v>1</v>
      </c>
      <c r="O23" s="10">
        <v>0</v>
      </c>
      <c r="P23" s="10">
        <v>2</v>
      </c>
      <c r="Q23" s="10">
        <v>3</v>
      </c>
      <c r="R23" s="10">
        <v>0</v>
      </c>
      <c r="S23" s="10">
        <v>0</v>
      </c>
      <c r="T23" s="20">
        <v>1</v>
      </c>
      <c r="U23" s="20">
        <v>480</v>
      </c>
      <c r="V23" s="20">
        <v>496</v>
      </c>
      <c r="W23" s="20">
        <v>200</v>
      </c>
      <c r="X23" s="20">
        <v>1</v>
      </c>
      <c r="Y23" s="20">
        <v>0</v>
      </c>
      <c r="Z23" s="20">
        <v>0</v>
      </c>
      <c r="AA23" s="10">
        <v>0</v>
      </c>
      <c r="AB23" s="10">
        <v>1</v>
      </c>
      <c r="AC23" s="10">
        <v>1</v>
      </c>
      <c r="AD23" s="10">
        <v>200</v>
      </c>
      <c r="AE23" s="10">
        <v>0</v>
      </c>
      <c r="AF23" s="10">
        <v>1</v>
      </c>
      <c r="AG23" s="10">
        <v>250</v>
      </c>
      <c r="AH23" s="10">
        <v>0</v>
      </c>
      <c r="AI23" s="10">
        <v>2</v>
      </c>
      <c r="AJ23" s="10">
        <v>387</v>
      </c>
      <c r="AK23" s="10">
        <v>170</v>
      </c>
      <c r="AL23" s="10">
        <v>61</v>
      </c>
      <c r="AM23" s="10">
        <v>1900</v>
      </c>
      <c r="AN23" s="10">
        <v>0</v>
      </c>
      <c r="AO23" s="51"/>
      <c r="AP23" s="51"/>
      <c r="AQ23" s="51"/>
      <c r="AR23" s="45" t="s">
        <v>200</v>
      </c>
      <c r="AS23" s="3" t="s">
        <v>264</v>
      </c>
      <c r="AT23" s="3" t="s">
        <v>265</v>
      </c>
      <c r="AU23" s="20" t="s">
        <v>266</v>
      </c>
      <c r="AV23" s="20" t="s">
        <v>267</v>
      </c>
      <c r="AW23" s="10"/>
      <c r="AX23" s="10">
        <v>84.52</v>
      </c>
      <c r="AY23" s="10">
        <v>704.33</v>
      </c>
      <c r="AZ23" s="22">
        <v>6.04</v>
      </c>
      <c r="BC23" s="10" t="s">
        <v>268</v>
      </c>
      <c r="BD23" s="10">
        <v>706</v>
      </c>
      <c r="BE23" s="21" t="s">
        <v>269</v>
      </c>
      <c r="BF23" s="10">
        <v>690</v>
      </c>
      <c r="BG23" s="10" t="s">
        <v>270</v>
      </c>
      <c r="BH23" s="10">
        <v>480</v>
      </c>
      <c r="BI23" s="10">
        <v>520</v>
      </c>
      <c r="BJ23" s="21" t="s">
        <v>202</v>
      </c>
      <c r="BK23" s="21" t="s">
        <v>203</v>
      </c>
      <c r="BL23" s="21" t="s">
        <v>202</v>
      </c>
      <c r="BM23" s="10" t="s">
        <v>177</v>
      </c>
      <c r="BN23" s="10" t="s">
        <v>178</v>
      </c>
      <c r="BO23" s="6" t="s">
        <v>178</v>
      </c>
      <c r="BP23" s="6" t="s">
        <v>177</v>
      </c>
      <c r="BQ23" s="6" t="s">
        <v>178</v>
      </c>
      <c r="BR23" s="6" t="s">
        <v>245</v>
      </c>
      <c r="BS23" s="10">
        <v>3</v>
      </c>
      <c r="BT23" s="10">
        <v>3</v>
      </c>
      <c r="BU23" s="10">
        <v>3</v>
      </c>
      <c r="BV23" s="10">
        <v>3</v>
      </c>
    </row>
    <row r="24" spans="1:74" ht="35" customHeight="1">
      <c r="A24" s="4" t="s">
        <v>154</v>
      </c>
      <c r="B24" s="10">
        <v>2020</v>
      </c>
      <c r="C24" s="10">
        <v>2021</v>
      </c>
      <c r="D24" s="10" t="s">
        <v>183</v>
      </c>
      <c r="E24" s="10">
        <v>12</v>
      </c>
      <c r="F24" s="10" t="s">
        <v>233</v>
      </c>
      <c r="G24" s="10">
        <v>23</v>
      </c>
      <c r="H24" s="10">
        <v>23</v>
      </c>
      <c r="I24" s="19">
        <v>0.85</v>
      </c>
      <c r="J24" s="10">
        <v>1187</v>
      </c>
      <c r="K24" s="42">
        <v>517</v>
      </c>
      <c r="L24" s="10">
        <v>0</v>
      </c>
      <c r="M24" s="10">
        <v>0</v>
      </c>
      <c r="N24" s="10">
        <v>0</v>
      </c>
      <c r="O24" s="10"/>
      <c r="P24" s="10">
        <v>0</v>
      </c>
      <c r="Q24" s="10">
        <v>0</v>
      </c>
      <c r="R24" s="10">
        <v>0</v>
      </c>
      <c r="S24" s="10"/>
      <c r="T24" s="20">
        <v>0</v>
      </c>
      <c r="U24" s="20">
        <v>240</v>
      </c>
      <c r="V24" s="20">
        <v>250</v>
      </c>
      <c r="W24" s="20">
        <v>200</v>
      </c>
      <c r="X24" s="20">
        <v>0</v>
      </c>
      <c r="Y24" s="20">
        <v>0</v>
      </c>
      <c r="Z24" s="20">
        <v>0</v>
      </c>
      <c r="AA24" s="10">
        <v>0</v>
      </c>
      <c r="AB24" s="10">
        <v>2</v>
      </c>
      <c r="AC24" s="10">
        <v>0</v>
      </c>
      <c r="AD24" s="10">
        <v>0</v>
      </c>
      <c r="AE24" s="10">
        <v>60</v>
      </c>
      <c r="AF24" s="10">
        <v>0</v>
      </c>
      <c r="AG24" s="10">
        <v>0</v>
      </c>
      <c r="AH24" s="10">
        <v>0</v>
      </c>
      <c r="AI24" s="10">
        <v>0</v>
      </c>
      <c r="AJ24" s="10">
        <v>0</v>
      </c>
      <c r="AK24" s="10">
        <v>0</v>
      </c>
      <c r="AL24" s="10">
        <v>0</v>
      </c>
      <c r="AM24" s="10">
        <v>1187</v>
      </c>
      <c r="AN24" s="10" t="s">
        <v>271</v>
      </c>
      <c r="AO24" s="51"/>
      <c r="AP24" s="51"/>
      <c r="AQ24" s="51"/>
      <c r="AR24" s="45" t="s">
        <v>200</v>
      </c>
      <c r="AS24" s="3" t="s">
        <v>272</v>
      </c>
      <c r="AT24" s="3" t="s">
        <v>273</v>
      </c>
      <c r="AU24" s="20" t="s">
        <v>274</v>
      </c>
      <c r="AV24" s="20" t="s">
        <v>275</v>
      </c>
      <c r="AW24" s="10"/>
      <c r="AX24" s="10">
        <v>9.8000000000000007</v>
      </c>
      <c r="AY24" s="10">
        <v>81.67</v>
      </c>
      <c r="AZ24" s="10">
        <v>9.8000000000000007</v>
      </c>
      <c r="BC24" t="s">
        <v>276</v>
      </c>
      <c r="BD24" s="8"/>
      <c r="BE24" s="8" t="s">
        <v>208</v>
      </c>
      <c r="BF24">
        <v>434</v>
      </c>
      <c r="BJ24" s="8" t="s">
        <v>202</v>
      </c>
      <c r="BK24" s="8" t="s">
        <v>209</v>
      </c>
      <c r="BL24" s="8" t="s">
        <v>202</v>
      </c>
      <c r="BM24" s="10" t="s">
        <v>177</v>
      </c>
      <c r="BN24" s="10" t="s">
        <v>178</v>
      </c>
      <c r="BO24" s="6" t="s">
        <v>178</v>
      </c>
      <c r="BP24" s="6" t="s">
        <v>177</v>
      </c>
      <c r="BQ24" s="6" t="s">
        <v>178</v>
      </c>
      <c r="BR24" s="6" t="s">
        <v>245</v>
      </c>
      <c r="BS24" s="10">
        <v>3</v>
      </c>
      <c r="BT24" s="10">
        <v>3</v>
      </c>
      <c r="BU24" s="10">
        <v>2</v>
      </c>
      <c r="BV24" s="10">
        <v>2.67</v>
      </c>
    </row>
    <row r="25" spans="1:74" ht="35" customHeight="1">
      <c r="A25" s="4" t="s">
        <v>155</v>
      </c>
      <c r="B25">
        <v>2015</v>
      </c>
      <c r="C25">
        <v>2020</v>
      </c>
      <c r="D25" t="s">
        <v>171</v>
      </c>
      <c r="E25">
        <v>57</v>
      </c>
      <c r="F25" t="s">
        <v>233</v>
      </c>
      <c r="G25">
        <v>25</v>
      </c>
      <c r="H25">
        <v>26</v>
      </c>
      <c r="I25" s="5">
        <v>0.89</v>
      </c>
      <c r="J25">
        <v>1671</v>
      </c>
      <c r="K25" s="39">
        <v>1210</v>
      </c>
      <c r="L25">
        <v>0</v>
      </c>
      <c r="M25">
        <v>147</v>
      </c>
      <c r="N25">
        <v>0</v>
      </c>
      <c r="O25">
        <v>0</v>
      </c>
      <c r="P25">
        <v>0</v>
      </c>
      <c r="Q25">
        <v>0</v>
      </c>
      <c r="R25">
        <v>0</v>
      </c>
      <c r="S25">
        <v>0</v>
      </c>
      <c r="T25">
        <v>0</v>
      </c>
      <c r="U25">
        <v>155</v>
      </c>
      <c r="V25">
        <v>285</v>
      </c>
      <c r="W25">
        <v>33</v>
      </c>
      <c r="X25">
        <v>0</v>
      </c>
      <c r="Y25">
        <v>44</v>
      </c>
      <c r="Z25">
        <v>0</v>
      </c>
      <c r="AA25">
        <v>0</v>
      </c>
      <c r="AB25">
        <v>4</v>
      </c>
      <c r="AC25">
        <v>0</v>
      </c>
      <c r="AD25">
        <v>5</v>
      </c>
      <c r="AE25">
        <v>0</v>
      </c>
      <c r="AF25">
        <v>27</v>
      </c>
      <c r="AG25">
        <v>0</v>
      </c>
      <c r="AH25">
        <v>28</v>
      </c>
      <c r="AI25">
        <v>0</v>
      </c>
      <c r="AJ25">
        <v>240</v>
      </c>
      <c r="AK25">
        <v>0</v>
      </c>
      <c r="AL25">
        <v>185</v>
      </c>
      <c r="AM25">
        <v>1666</v>
      </c>
      <c r="AN25" t="s">
        <v>271</v>
      </c>
      <c r="AR25" s="39" t="s">
        <v>200</v>
      </c>
      <c r="AS25" s="3" t="s">
        <v>277</v>
      </c>
      <c r="AT25" s="3" t="s">
        <v>278</v>
      </c>
      <c r="AU25" s="3" t="s">
        <v>279</v>
      </c>
      <c r="AX25">
        <v>30.34</v>
      </c>
      <c r="AY25">
        <v>252.83</v>
      </c>
      <c r="AZ25">
        <v>6.39</v>
      </c>
      <c r="BC25" t="s">
        <v>276</v>
      </c>
      <c r="BD25" s="8"/>
      <c r="BE25" s="8" t="s">
        <v>208</v>
      </c>
      <c r="BF25">
        <v>434</v>
      </c>
      <c r="BJ25" s="8" t="s">
        <v>202</v>
      </c>
      <c r="BK25" s="8" t="s">
        <v>209</v>
      </c>
      <c r="BL25" s="8" t="s">
        <v>202</v>
      </c>
      <c r="BM25" t="s">
        <v>177</v>
      </c>
      <c r="BN25" t="s">
        <v>178</v>
      </c>
      <c r="BO25" t="s">
        <v>178</v>
      </c>
      <c r="BP25" t="s">
        <v>177</v>
      </c>
      <c r="BQ25" t="s">
        <v>178</v>
      </c>
      <c r="BR25" t="s">
        <v>245</v>
      </c>
      <c r="BS25">
        <v>3</v>
      </c>
      <c r="BT25">
        <v>3</v>
      </c>
      <c r="BU25">
        <v>2</v>
      </c>
      <c r="BV25">
        <v>2.67</v>
      </c>
    </row>
    <row r="26" spans="1:74" ht="35" customHeight="1">
      <c r="A26" s="3" t="s">
        <v>156</v>
      </c>
      <c r="B26">
        <v>2005</v>
      </c>
      <c r="C26">
        <v>2006</v>
      </c>
      <c r="D26" t="s">
        <v>171</v>
      </c>
      <c r="E26">
        <v>7</v>
      </c>
      <c r="F26" t="s">
        <v>172</v>
      </c>
      <c r="G26">
        <v>16</v>
      </c>
      <c r="H26">
        <v>16</v>
      </c>
      <c r="I26" s="5">
        <v>0.64</v>
      </c>
      <c r="J26">
        <v>30</v>
      </c>
      <c r="K26" s="39">
        <v>5</v>
      </c>
      <c r="L26">
        <v>1</v>
      </c>
      <c r="M26">
        <v>1</v>
      </c>
      <c r="N26">
        <v>0</v>
      </c>
      <c r="O26">
        <v>0</v>
      </c>
      <c r="P26">
        <v>1</v>
      </c>
      <c r="Q26">
        <v>0</v>
      </c>
      <c r="R26">
        <v>2</v>
      </c>
      <c r="S26">
        <v>0</v>
      </c>
      <c r="T26">
        <v>1</v>
      </c>
      <c r="U26">
        <v>5</v>
      </c>
      <c r="V26">
        <v>4</v>
      </c>
      <c r="W26">
        <v>0</v>
      </c>
      <c r="X26">
        <v>1</v>
      </c>
      <c r="Y26">
        <v>0</v>
      </c>
      <c r="Z26">
        <v>1</v>
      </c>
      <c r="AA26">
        <v>0</v>
      </c>
      <c r="AB26">
        <v>0</v>
      </c>
      <c r="AC26">
        <v>0</v>
      </c>
      <c r="AD26">
        <v>0</v>
      </c>
      <c r="AE26">
        <v>0</v>
      </c>
      <c r="AF26">
        <v>0</v>
      </c>
      <c r="AG26">
        <v>0</v>
      </c>
      <c r="AH26">
        <v>1</v>
      </c>
      <c r="AI26">
        <v>1</v>
      </c>
      <c r="AJ26">
        <v>1</v>
      </c>
      <c r="AK26">
        <v>2</v>
      </c>
      <c r="AL26">
        <v>2</v>
      </c>
      <c r="AM26">
        <f>SUM([1]!Tabella1[[#This Row],[Austria_personnel      ]:[UK_personnel           ]])</f>
        <v>349</v>
      </c>
      <c r="AN26">
        <v>0</v>
      </c>
      <c r="AR26" s="46" t="s">
        <v>187</v>
      </c>
      <c r="AS26" s="3" t="s">
        <v>280</v>
      </c>
      <c r="AT26" s="3" t="s">
        <v>281</v>
      </c>
      <c r="AU26" s="3" t="s">
        <v>282</v>
      </c>
      <c r="AX26">
        <v>1.5</v>
      </c>
      <c r="AY26">
        <v>1.5</v>
      </c>
      <c r="AZ26">
        <v>1.5</v>
      </c>
      <c r="BC26" t="s">
        <v>258</v>
      </c>
      <c r="BD26" s="8" t="s">
        <v>283</v>
      </c>
      <c r="BI26">
        <v>343</v>
      </c>
      <c r="BJ26" s="8" t="s">
        <v>189</v>
      </c>
      <c r="BK26" s="8" t="s">
        <v>248</v>
      </c>
      <c r="BL26" s="8" t="s">
        <v>191</v>
      </c>
      <c r="BM26" t="s">
        <v>177</v>
      </c>
      <c r="BN26" t="s">
        <v>177</v>
      </c>
      <c r="BO26" t="s">
        <v>177</v>
      </c>
      <c r="BP26" t="s">
        <v>177</v>
      </c>
      <c r="BQ26" t="s">
        <v>177</v>
      </c>
      <c r="BR26" t="s">
        <v>179</v>
      </c>
      <c r="BS26">
        <v>2</v>
      </c>
      <c r="BT26">
        <v>1</v>
      </c>
      <c r="BU26">
        <v>3</v>
      </c>
      <c r="BV26">
        <v>2</v>
      </c>
    </row>
    <row r="27" spans="1:74" ht="35" customHeight="1">
      <c r="A27" s="3" t="s">
        <v>157</v>
      </c>
      <c r="B27">
        <v>2007</v>
      </c>
      <c r="C27">
        <v>2016</v>
      </c>
      <c r="D27" t="s">
        <v>171</v>
      </c>
      <c r="E27">
        <v>113</v>
      </c>
      <c r="F27" t="s">
        <v>172</v>
      </c>
      <c r="G27">
        <v>23</v>
      </c>
      <c r="H27">
        <v>23</v>
      </c>
      <c r="I27" s="5">
        <v>0.85199999999999998</v>
      </c>
      <c r="J27">
        <v>347</v>
      </c>
      <c r="K27" s="39">
        <v>25</v>
      </c>
      <c r="L27">
        <v>5</v>
      </c>
      <c r="M27">
        <v>4</v>
      </c>
      <c r="N27">
        <v>2</v>
      </c>
      <c r="O27">
        <v>1</v>
      </c>
      <c r="P27">
        <v>0</v>
      </c>
      <c r="Q27">
        <v>12</v>
      </c>
      <c r="R27">
        <v>15</v>
      </c>
      <c r="S27">
        <v>4</v>
      </c>
      <c r="T27">
        <v>40</v>
      </c>
      <c r="U27">
        <v>10</v>
      </c>
      <c r="V27">
        <v>60</v>
      </c>
      <c r="W27">
        <v>4</v>
      </c>
      <c r="X27">
        <v>11</v>
      </c>
      <c r="Y27">
        <v>6</v>
      </c>
      <c r="Z27">
        <v>3</v>
      </c>
      <c r="AA27">
        <v>4</v>
      </c>
      <c r="AB27">
        <v>0</v>
      </c>
      <c r="AC27">
        <v>0</v>
      </c>
      <c r="AD27">
        <v>38</v>
      </c>
      <c r="AE27">
        <v>4</v>
      </c>
      <c r="AF27">
        <v>2</v>
      </c>
      <c r="AG27">
        <v>27</v>
      </c>
      <c r="AH27">
        <v>2</v>
      </c>
      <c r="AI27">
        <v>0</v>
      </c>
      <c r="AJ27">
        <v>7</v>
      </c>
      <c r="AK27">
        <v>33</v>
      </c>
      <c r="AL27">
        <v>30</v>
      </c>
      <c r="AM27">
        <v>343</v>
      </c>
      <c r="AN27">
        <v>0</v>
      </c>
      <c r="AR27" s="46" t="s">
        <v>187</v>
      </c>
      <c r="AS27" s="4" t="s">
        <v>284</v>
      </c>
      <c r="AT27" s="3" t="s">
        <v>285</v>
      </c>
      <c r="AX27">
        <v>428</v>
      </c>
      <c r="AY27">
        <v>428</v>
      </c>
      <c r="AZ27">
        <v>47.5</v>
      </c>
      <c r="BC27" t="s">
        <v>286</v>
      </c>
      <c r="BD27" s="8" t="s">
        <v>287</v>
      </c>
      <c r="BI27">
        <v>700</v>
      </c>
      <c r="BJ27" s="8" t="s">
        <v>181</v>
      </c>
      <c r="BK27" s="8" t="s">
        <v>288</v>
      </c>
      <c r="BL27" s="8" t="s">
        <v>196</v>
      </c>
      <c r="BM27" t="s">
        <v>177</v>
      </c>
      <c r="BN27" t="s">
        <v>178</v>
      </c>
      <c r="BO27" t="s">
        <v>178</v>
      </c>
      <c r="BP27" t="s">
        <v>177</v>
      </c>
      <c r="BQ27" t="s">
        <v>177</v>
      </c>
      <c r="BR27" t="s">
        <v>245</v>
      </c>
      <c r="BS27">
        <v>3</v>
      </c>
      <c r="BT27">
        <v>2</v>
      </c>
      <c r="BU27">
        <v>3</v>
      </c>
      <c r="BV27">
        <v>2.67</v>
      </c>
    </row>
    <row r="28" spans="1:74" ht="35" customHeight="1">
      <c r="A28" s="3" t="s">
        <v>158</v>
      </c>
      <c r="B28">
        <v>2003</v>
      </c>
      <c r="C28">
        <v>2012</v>
      </c>
      <c r="D28" t="s">
        <v>171</v>
      </c>
      <c r="E28">
        <v>113</v>
      </c>
      <c r="F28" t="s">
        <v>172</v>
      </c>
      <c r="G28">
        <v>15</v>
      </c>
      <c r="H28">
        <v>27</v>
      </c>
      <c r="I28" s="5">
        <v>1</v>
      </c>
      <c r="J28">
        <v>554</v>
      </c>
      <c r="K28" s="39">
        <v>47</v>
      </c>
      <c r="L28">
        <v>7</v>
      </c>
      <c r="M28">
        <v>10</v>
      </c>
      <c r="N28">
        <v>3</v>
      </c>
      <c r="O28">
        <v>0</v>
      </c>
      <c r="P28">
        <v>1</v>
      </c>
      <c r="Q28">
        <v>6</v>
      </c>
      <c r="R28">
        <v>14</v>
      </c>
      <c r="S28">
        <v>2</v>
      </c>
      <c r="T28" s="23">
        <v>23</v>
      </c>
      <c r="U28">
        <v>85</v>
      </c>
      <c r="V28">
        <v>83</v>
      </c>
      <c r="W28">
        <v>11</v>
      </c>
      <c r="X28">
        <v>5</v>
      </c>
      <c r="Y28">
        <v>5</v>
      </c>
      <c r="Z28">
        <v>0</v>
      </c>
      <c r="AA28">
        <v>2</v>
      </c>
      <c r="AB28">
        <v>3</v>
      </c>
      <c r="AC28">
        <v>1</v>
      </c>
      <c r="AD28">
        <v>37</v>
      </c>
      <c r="AE28">
        <v>12</v>
      </c>
      <c r="AF28">
        <v>10</v>
      </c>
      <c r="AG28">
        <v>9</v>
      </c>
      <c r="AH28">
        <v>4</v>
      </c>
      <c r="AI28">
        <v>4</v>
      </c>
      <c r="AJ28">
        <v>22</v>
      </c>
      <c r="AK28">
        <v>15</v>
      </c>
      <c r="AL28">
        <v>70</v>
      </c>
      <c r="AM28">
        <v>442</v>
      </c>
      <c r="AN28">
        <v>0</v>
      </c>
      <c r="AR28" s="46" t="s">
        <v>187</v>
      </c>
      <c r="AS28" s="3" t="s">
        <v>289</v>
      </c>
      <c r="AT28" s="3" t="s">
        <v>290</v>
      </c>
      <c r="AU28" s="3" t="s">
        <v>291</v>
      </c>
      <c r="AV28" s="3" t="s">
        <v>292</v>
      </c>
      <c r="AW28" s="3" t="s">
        <v>293</v>
      </c>
      <c r="AX28">
        <v>159.30000000000001</v>
      </c>
      <c r="AY28">
        <v>159.30000000000001</v>
      </c>
      <c r="AZ28">
        <v>17.7</v>
      </c>
      <c r="BC28" t="s">
        <v>246</v>
      </c>
      <c r="BD28" s="8" t="s">
        <v>247</v>
      </c>
      <c r="BI28">
        <v>346</v>
      </c>
      <c r="BJ28" s="8" t="s">
        <v>189</v>
      </c>
      <c r="BK28" s="8" t="s">
        <v>248</v>
      </c>
      <c r="BL28" s="8" t="s">
        <v>191</v>
      </c>
      <c r="BM28" t="s">
        <v>178</v>
      </c>
      <c r="BN28" t="s">
        <v>178</v>
      </c>
      <c r="BO28" t="s">
        <v>178</v>
      </c>
      <c r="BP28" s="6" t="s">
        <v>177</v>
      </c>
      <c r="BQ28" s="6" t="s">
        <v>177</v>
      </c>
      <c r="BR28" s="6" t="s">
        <v>245</v>
      </c>
      <c r="BS28">
        <v>3</v>
      </c>
      <c r="BT28">
        <v>2</v>
      </c>
      <c r="BU28">
        <v>3</v>
      </c>
      <c r="BV28">
        <v>2.67</v>
      </c>
    </row>
    <row r="29" spans="1:74" ht="35" customHeight="1">
      <c r="A29" s="3" t="s">
        <v>159</v>
      </c>
      <c r="B29">
        <v>2007</v>
      </c>
      <c r="C29">
        <v>2014</v>
      </c>
      <c r="D29" t="s">
        <v>171</v>
      </c>
      <c r="E29">
        <v>87</v>
      </c>
      <c r="F29" t="s">
        <v>172</v>
      </c>
      <c r="G29">
        <v>7</v>
      </c>
      <c r="H29">
        <v>9</v>
      </c>
      <c r="I29" s="5">
        <v>0.26</v>
      </c>
      <c r="J29">
        <v>40</v>
      </c>
      <c r="K29" s="39">
        <v>1</v>
      </c>
      <c r="L29">
        <v>0</v>
      </c>
      <c r="M29">
        <v>12</v>
      </c>
      <c r="N29">
        <v>0</v>
      </c>
      <c r="O29">
        <v>0</v>
      </c>
      <c r="P29">
        <v>0</v>
      </c>
      <c r="Q29">
        <v>0</v>
      </c>
      <c r="R29">
        <v>0</v>
      </c>
      <c r="S29">
        <v>0</v>
      </c>
      <c r="T29">
        <v>1</v>
      </c>
      <c r="U29">
        <v>16</v>
      </c>
      <c r="V29">
        <v>2</v>
      </c>
      <c r="W29">
        <v>0</v>
      </c>
      <c r="X29">
        <v>0</v>
      </c>
      <c r="Y29">
        <v>0</v>
      </c>
      <c r="Z29">
        <v>0</v>
      </c>
      <c r="AA29">
        <v>0</v>
      </c>
      <c r="AB29">
        <v>0</v>
      </c>
      <c r="AC29">
        <v>0</v>
      </c>
      <c r="AD29">
        <v>0</v>
      </c>
      <c r="AE29">
        <v>0</v>
      </c>
      <c r="AF29">
        <v>4</v>
      </c>
      <c r="AG29">
        <v>1</v>
      </c>
      <c r="AH29" s="7">
        <v>0</v>
      </c>
      <c r="AI29" s="7">
        <v>0</v>
      </c>
      <c r="AJ29" s="7">
        <v>0</v>
      </c>
      <c r="AK29">
        <v>4</v>
      </c>
      <c r="AL29">
        <v>0</v>
      </c>
      <c r="AM29">
        <v>40</v>
      </c>
      <c r="AN29" t="s">
        <v>218</v>
      </c>
      <c r="AR29" s="39" t="s">
        <v>187</v>
      </c>
      <c r="AS29" s="3" t="s">
        <v>294</v>
      </c>
      <c r="AT29" s="3" t="s">
        <v>295</v>
      </c>
      <c r="AU29" s="3" t="s">
        <v>296</v>
      </c>
      <c r="AV29" s="3"/>
      <c r="AX29">
        <v>33.4</v>
      </c>
      <c r="AY29">
        <v>33.4</v>
      </c>
      <c r="AZ29">
        <v>4.8</v>
      </c>
      <c r="BC29" t="s">
        <v>251</v>
      </c>
      <c r="BD29" s="8" t="s">
        <v>297</v>
      </c>
      <c r="BI29">
        <v>490</v>
      </c>
      <c r="BJ29" s="8" t="s">
        <v>202</v>
      </c>
      <c r="BK29" s="8" t="s">
        <v>236</v>
      </c>
      <c r="BL29" s="8" t="s">
        <v>202</v>
      </c>
      <c r="BM29" t="s">
        <v>177</v>
      </c>
      <c r="BN29" t="s">
        <v>178</v>
      </c>
      <c r="BO29" t="s">
        <v>177</v>
      </c>
      <c r="BP29" t="s">
        <v>177</v>
      </c>
      <c r="BQ29" t="s">
        <v>177</v>
      </c>
      <c r="BR29" t="s">
        <v>223</v>
      </c>
      <c r="BS29">
        <v>1</v>
      </c>
      <c r="BT29">
        <v>1</v>
      </c>
      <c r="BU29">
        <v>2</v>
      </c>
      <c r="BV29">
        <v>1.33</v>
      </c>
    </row>
    <row r="30" spans="1:74" ht="35" customHeight="1">
      <c r="A30" s="3" t="s">
        <v>160</v>
      </c>
      <c r="B30">
        <v>2003</v>
      </c>
      <c r="C30">
        <v>2005</v>
      </c>
      <c r="D30" t="s">
        <v>171</v>
      </c>
      <c r="E30">
        <v>24</v>
      </c>
      <c r="F30" t="s">
        <v>172</v>
      </c>
      <c r="G30">
        <v>15</v>
      </c>
      <c r="H30">
        <v>25</v>
      </c>
      <c r="I30" s="5">
        <v>1</v>
      </c>
      <c r="J30">
        <v>200</v>
      </c>
      <c r="K30" s="39">
        <v>13</v>
      </c>
      <c r="L30">
        <v>3</v>
      </c>
      <c r="M30">
        <v>6</v>
      </c>
      <c r="N30">
        <v>0</v>
      </c>
      <c r="O30">
        <v>0</v>
      </c>
      <c r="P30">
        <v>4</v>
      </c>
      <c r="Q30">
        <v>3</v>
      </c>
      <c r="R30">
        <v>6</v>
      </c>
      <c r="S30">
        <v>0</v>
      </c>
      <c r="T30">
        <v>8</v>
      </c>
      <c r="U30">
        <v>23</v>
      </c>
      <c r="V30">
        <v>25</v>
      </c>
      <c r="W30">
        <v>25</v>
      </c>
      <c r="X30">
        <v>5</v>
      </c>
      <c r="Y30">
        <v>2</v>
      </c>
      <c r="Z30">
        <v>2</v>
      </c>
      <c r="AA30">
        <v>2</v>
      </c>
      <c r="AB30">
        <v>1</v>
      </c>
      <c r="AC30">
        <v>0</v>
      </c>
      <c r="AD30">
        <v>15</v>
      </c>
      <c r="AE30">
        <v>3</v>
      </c>
      <c r="AF30">
        <v>1</v>
      </c>
      <c r="AG30">
        <v>0</v>
      </c>
      <c r="AH30">
        <v>2</v>
      </c>
      <c r="AI30">
        <v>5</v>
      </c>
      <c r="AJ30">
        <v>11</v>
      </c>
      <c r="AK30">
        <v>11</v>
      </c>
      <c r="AL30">
        <v>7</v>
      </c>
      <c r="AM30">
        <v>177</v>
      </c>
      <c r="AN30">
        <v>0</v>
      </c>
      <c r="AR30" s="46" t="s">
        <v>200</v>
      </c>
      <c r="AS30" s="3" t="s">
        <v>298</v>
      </c>
      <c r="AT30" s="3" t="s">
        <v>299</v>
      </c>
      <c r="AX30">
        <v>31</v>
      </c>
      <c r="AY30">
        <v>31</v>
      </c>
      <c r="AZ30">
        <v>15.5</v>
      </c>
      <c r="BC30" t="s">
        <v>258</v>
      </c>
      <c r="BD30" s="8" t="s">
        <v>283</v>
      </c>
      <c r="BI30">
        <v>343</v>
      </c>
      <c r="BJ30" s="8" t="s">
        <v>189</v>
      </c>
      <c r="BK30" s="8" t="s">
        <v>248</v>
      </c>
      <c r="BL30" s="8" t="s">
        <v>191</v>
      </c>
      <c r="BM30" t="s">
        <v>178</v>
      </c>
      <c r="BN30" t="s">
        <v>177</v>
      </c>
      <c r="BO30" t="s">
        <v>177</v>
      </c>
      <c r="BP30" t="s">
        <v>177</v>
      </c>
      <c r="BQ30" t="s">
        <v>177</v>
      </c>
      <c r="BR30" t="s">
        <v>245</v>
      </c>
      <c r="BS30">
        <v>3</v>
      </c>
      <c r="BT30">
        <v>2</v>
      </c>
      <c r="BU30">
        <v>3</v>
      </c>
      <c r="BV30">
        <v>2.67</v>
      </c>
    </row>
    <row r="31" spans="1:74" ht="35" customHeight="1">
      <c r="A31" s="3" t="s">
        <v>161</v>
      </c>
      <c r="B31">
        <v>2005</v>
      </c>
      <c r="C31">
        <v>2007</v>
      </c>
      <c r="D31" t="s">
        <v>171</v>
      </c>
      <c r="E31">
        <v>26</v>
      </c>
      <c r="F31" t="s">
        <v>172</v>
      </c>
      <c r="G31">
        <v>6</v>
      </c>
      <c r="H31">
        <v>6</v>
      </c>
      <c r="I31" s="5">
        <v>0.24</v>
      </c>
      <c r="J31">
        <v>27</v>
      </c>
      <c r="K31" s="39">
        <v>4</v>
      </c>
      <c r="L31">
        <v>0</v>
      </c>
      <c r="M31">
        <v>2</v>
      </c>
      <c r="N31">
        <v>0</v>
      </c>
      <c r="O31">
        <v>0</v>
      </c>
      <c r="P31">
        <v>0</v>
      </c>
      <c r="Q31">
        <v>0</v>
      </c>
      <c r="R31">
        <v>0</v>
      </c>
      <c r="S31">
        <v>0</v>
      </c>
      <c r="T31">
        <v>0</v>
      </c>
      <c r="U31">
        <v>12</v>
      </c>
      <c r="V31">
        <v>0</v>
      </c>
      <c r="W31">
        <v>0</v>
      </c>
      <c r="X31">
        <v>0</v>
      </c>
      <c r="Y31">
        <v>0</v>
      </c>
      <c r="Z31">
        <v>0</v>
      </c>
      <c r="AA31">
        <v>0</v>
      </c>
      <c r="AB31">
        <v>0</v>
      </c>
      <c r="AC31">
        <v>0</v>
      </c>
      <c r="AD31">
        <v>2</v>
      </c>
      <c r="AE31">
        <v>0</v>
      </c>
      <c r="AF31">
        <v>6</v>
      </c>
      <c r="AG31">
        <v>0</v>
      </c>
      <c r="AH31">
        <v>0</v>
      </c>
      <c r="AI31">
        <v>0</v>
      </c>
      <c r="AJ31">
        <v>0</v>
      </c>
      <c r="AK31">
        <v>1</v>
      </c>
      <c r="AL31">
        <v>0</v>
      </c>
      <c r="AM31">
        <f>SUM([1]!Tabella1[[#This Row],[Austria_personnel      ]:[UK_personnel           ]])</f>
        <v>59</v>
      </c>
      <c r="AN31" t="s">
        <v>218</v>
      </c>
      <c r="AR31" s="39" t="s">
        <v>222</v>
      </c>
      <c r="AS31" s="3" t="s">
        <v>300</v>
      </c>
      <c r="AT31" s="3" t="s">
        <v>301</v>
      </c>
      <c r="AU31" s="3"/>
      <c r="AV31" s="3"/>
      <c r="AX31">
        <v>4.3</v>
      </c>
      <c r="AY31">
        <v>4.3</v>
      </c>
      <c r="AZ31">
        <v>2.15</v>
      </c>
      <c r="BC31" t="s">
        <v>251</v>
      </c>
      <c r="BD31" s="8" t="s">
        <v>297</v>
      </c>
      <c r="BI31">
        <v>490</v>
      </c>
      <c r="BJ31" s="8" t="s">
        <v>202</v>
      </c>
      <c r="BK31" s="8" t="s">
        <v>236</v>
      </c>
      <c r="BL31" s="8" t="s">
        <v>202</v>
      </c>
      <c r="BM31" t="s">
        <v>177</v>
      </c>
      <c r="BN31" t="s">
        <v>178</v>
      </c>
      <c r="BO31" t="s">
        <v>177</v>
      </c>
      <c r="BP31" t="s">
        <v>177</v>
      </c>
      <c r="BQ31" t="s">
        <v>177</v>
      </c>
      <c r="BR31" t="s">
        <v>223</v>
      </c>
      <c r="BS31">
        <v>1</v>
      </c>
      <c r="BT31">
        <v>1</v>
      </c>
      <c r="BU31">
        <v>2</v>
      </c>
      <c r="BV31">
        <v>1.33</v>
      </c>
    </row>
    <row r="32" spans="1:74" ht="35" customHeight="1">
      <c r="A32" s="3" t="s">
        <v>162</v>
      </c>
      <c r="B32">
        <v>2006</v>
      </c>
      <c r="C32">
        <v>2021</v>
      </c>
      <c r="D32" t="s">
        <v>183</v>
      </c>
      <c r="E32">
        <v>186</v>
      </c>
      <c r="F32" t="s">
        <v>172</v>
      </c>
      <c r="G32">
        <v>16</v>
      </c>
      <c r="H32">
        <v>28</v>
      </c>
      <c r="I32" s="5">
        <v>0.64</v>
      </c>
      <c r="J32">
        <v>116</v>
      </c>
      <c r="K32" s="39">
        <v>9</v>
      </c>
      <c r="L32">
        <v>0</v>
      </c>
      <c r="M32">
        <v>4</v>
      </c>
      <c r="N32">
        <v>1</v>
      </c>
      <c r="O32">
        <v>0</v>
      </c>
      <c r="P32">
        <v>1</v>
      </c>
      <c r="Q32">
        <v>1</v>
      </c>
      <c r="R32">
        <v>4</v>
      </c>
      <c r="S32">
        <v>1</v>
      </c>
      <c r="T32">
        <v>4</v>
      </c>
      <c r="U32">
        <v>3</v>
      </c>
      <c r="V32">
        <v>5</v>
      </c>
      <c r="W32">
        <v>0</v>
      </c>
      <c r="X32">
        <v>0</v>
      </c>
      <c r="Y32">
        <v>1</v>
      </c>
      <c r="Z32">
        <v>0</v>
      </c>
      <c r="AA32">
        <v>1</v>
      </c>
      <c r="AB32">
        <v>0</v>
      </c>
      <c r="AC32">
        <v>0</v>
      </c>
      <c r="AD32">
        <v>5</v>
      </c>
      <c r="AE32">
        <v>0</v>
      </c>
      <c r="AF32">
        <v>0</v>
      </c>
      <c r="AG32">
        <v>1</v>
      </c>
      <c r="AH32">
        <v>1</v>
      </c>
      <c r="AI32">
        <v>2</v>
      </c>
      <c r="AJ32">
        <v>3</v>
      </c>
      <c r="AK32">
        <v>6</v>
      </c>
      <c r="AL32">
        <v>6</v>
      </c>
      <c r="AM32">
        <v>58</v>
      </c>
      <c r="AN32">
        <v>0</v>
      </c>
      <c r="AR32" s="46" t="s">
        <v>187</v>
      </c>
      <c r="AS32" s="3" t="s">
        <v>302</v>
      </c>
      <c r="AT32" s="3" t="s">
        <v>303</v>
      </c>
      <c r="AU32" s="3" t="s">
        <v>304</v>
      </c>
      <c r="AX32">
        <v>136.96</v>
      </c>
      <c r="AY32">
        <v>136.96</v>
      </c>
      <c r="AZ32">
        <v>8.6</v>
      </c>
      <c r="BC32" t="s">
        <v>217</v>
      </c>
      <c r="BD32" s="8" t="s">
        <v>305</v>
      </c>
      <c r="BI32">
        <v>666</v>
      </c>
      <c r="BJ32" s="8" t="s">
        <v>181</v>
      </c>
      <c r="BK32" s="8" t="s">
        <v>195</v>
      </c>
      <c r="BL32" s="8" t="s">
        <v>196</v>
      </c>
      <c r="BM32" t="s">
        <v>177</v>
      </c>
      <c r="BN32" t="s">
        <v>177</v>
      </c>
      <c r="BO32" t="s">
        <v>177</v>
      </c>
      <c r="BP32" t="s">
        <v>177</v>
      </c>
      <c r="BQ32" s="6" t="s">
        <v>177</v>
      </c>
      <c r="BR32" t="s">
        <v>179</v>
      </c>
      <c r="BS32">
        <v>2</v>
      </c>
      <c r="BT32">
        <v>1</v>
      </c>
      <c r="BU32">
        <v>3</v>
      </c>
      <c r="BV32">
        <v>2</v>
      </c>
    </row>
    <row r="33" spans="1:74" ht="35" customHeight="1">
      <c r="A33" s="3" t="s">
        <v>163</v>
      </c>
      <c r="B33">
        <v>2012</v>
      </c>
      <c r="C33">
        <v>2022</v>
      </c>
      <c r="D33" t="s">
        <v>183</v>
      </c>
      <c r="E33">
        <v>125</v>
      </c>
      <c r="F33" t="s">
        <v>172</v>
      </c>
      <c r="G33">
        <v>16</v>
      </c>
      <c r="H33">
        <v>19</v>
      </c>
      <c r="I33" s="5">
        <v>0.59</v>
      </c>
      <c r="J33">
        <v>99</v>
      </c>
      <c r="K33" s="39">
        <v>7</v>
      </c>
      <c r="L33">
        <v>0</v>
      </c>
      <c r="M33">
        <v>3</v>
      </c>
      <c r="N33">
        <v>0</v>
      </c>
      <c r="O33">
        <v>0</v>
      </c>
      <c r="P33">
        <v>0</v>
      </c>
      <c r="Q33">
        <v>1</v>
      </c>
      <c r="R33">
        <v>4</v>
      </c>
      <c r="S33">
        <v>0</v>
      </c>
      <c r="T33">
        <v>1</v>
      </c>
      <c r="U33">
        <v>9</v>
      </c>
      <c r="V33">
        <v>8</v>
      </c>
      <c r="W33">
        <v>2</v>
      </c>
      <c r="X33">
        <v>1</v>
      </c>
      <c r="Y33">
        <v>1</v>
      </c>
      <c r="Z33">
        <v>0</v>
      </c>
      <c r="AA33">
        <v>0</v>
      </c>
      <c r="AB33">
        <v>0</v>
      </c>
      <c r="AC33">
        <v>0</v>
      </c>
      <c r="AD33">
        <v>2</v>
      </c>
      <c r="AE33">
        <v>1</v>
      </c>
      <c r="AF33">
        <v>0</v>
      </c>
      <c r="AG33">
        <v>0</v>
      </c>
      <c r="AH33">
        <v>0</v>
      </c>
      <c r="AI33">
        <v>0</v>
      </c>
      <c r="AJ33">
        <v>5</v>
      </c>
      <c r="AK33">
        <v>4</v>
      </c>
      <c r="AL33">
        <v>19</v>
      </c>
      <c r="AM33">
        <v>76</v>
      </c>
      <c r="AN33">
        <v>0</v>
      </c>
      <c r="AR33" s="39" t="s">
        <v>200</v>
      </c>
      <c r="AS33" s="3" t="s">
        <v>306</v>
      </c>
      <c r="AT33" s="3" t="s">
        <v>307</v>
      </c>
      <c r="AU33" s="3"/>
      <c r="AV33" s="3"/>
      <c r="AX33" s="10">
        <v>274.48700000000002</v>
      </c>
      <c r="AY33" s="10">
        <v>274.48700000000002</v>
      </c>
      <c r="AZ33" s="10">
        <v>27.45</v>
      </c>
      <c r="BC33" t="s">
        <v>268</v>
      </c>
      <c r="BD33" s="8" t="s">
        <v>308</v>
      </c>
      <c r="BE33" s="21" t="s">
        <v>269</v>
      </c>
      <c r="BF33" s="10">
        <v>690</v>
      </c>
      <c r="BG33" s="10" t="s">
        <v>309</v>
      </c>
      <c r="BH33" s="24">
        <v>262</v>
      </c>
      <c r="BI33">
        <v>520</v>
      </c>
      <c r="BJ33" s="8" t="s">
        <v>202</v>
      </c>
      <c r="BK33" s="8" t="s">
        <v>203</v>
      </c>
      <c r="BL33" s="8" t="s">
        <v>202</v>
      </c>
      <c r="BM33" t="s">
        <v>177</v>
      </c>
      <c r="BN33" t="s">
        <v>178</v>
      </c>
      <c r="BO33" t="s">
        <v>177</v>
      </c>
      <c r="BP33" t="s">
        <v>177</v>
      </c>
      <c r="BQ33" t="s">
        <v>178</v>
      </c>
      <c r="BR33" t="s">
        <v>179</v>
      </c>
      <c r="BS33">
        <v>2</v>
      </c>
      <c r="BT33">
        <v>1</v>
      </c>
      <c r="BU33">
        <v>3</v>
      </c>
      <c r="BV33">
        <v>2</v>
      </c>
    </row>
    <row r="34" spans="1:74" ht="35" customHeight="1">
      <c r="A34" s="3" t="s">
        <v>164</v>
      </c>
      <c r="B34">
        <v>2004</v>
      </c>
      <c r="C34">
        <v>2005</v>
      </c>
      <c r="D34" t="s">
        <v>171</v>
      </c>
      <c r="E34">
        <v>12</v>
      </c>
      <c r="F34" t="s">
        <v>172</v>
      </c>
      <c r="G34">
        <v>10</v>
      </c>
      <c r="H34">
        <v>10</v>
      </c>
      <c r="I34" s="5">
        <v>0.4</v>
      </c>
      <c r="J34">
        <v>10</v>
      </c>
      <c r="K34" s="39">
        <v>1</v>
      </c>
      <c r="L34">
        <v>0</v>
      </c>
      <c r="M34">
        <v>0</v>
      </c>
      <c r="N34">
        <v>0</v>
      </c>
      <c r="O34">
        <v>0</v>
      </c>
      <c r="P34">
        <v>0</v>
      </c>
      <c r="Q34">
        <v>0</v>
      </c>
      <c r="R34">
        <v>1</v>
      </c>
      <c r="S34">
        <v>1</v>
      </c>
      <c r="T34">
        <v>0</v>
      </c>
      <c r="U34">
        <v>1</v>
      </c>
      <c r="V34">
        <v>1</v>
      </c>
      <c r="W34">
        <v>0</v>
      </c>
      <c r="X34">
        <v>0</v>
      </c>
      <c r="Y34">
        <v>0</v>
      </c>
      <c r="Z34">
        <v>1</v>
      </c>
      <c r="AA34">
        <v>1</v>
      </c>
      <c r="AB34">
        <v>0</v>
      </c>
      <c r="AC34">
        <v>0</v>
      </c>
      <c r="AD34">
        <v>1</v>
      </c>
      <c r="AE34">
        <v>1</v>
      </c>
      <c r="AF34">
        <v>0</v>
      </c>
      <c r="AG34">
        <v>0</v>
      </c>
      <c r="AH34">
        <v>0</v>
      </c>
      <c r="AI34">
        <v>0</v>
      </c>
      <c r="AJ34">
        <v>0</v>
      </c>
      <c r="AK34">
        <v>1</v>
      </c>
      <c r="AL34">
        <v>0</v>
      </c>
      <c r="AM34">
        <f>SUM([1]!Tabella1[[#This Row],[Austria_personnel      ]:[UK_personnel           ]])</f>
        <v>1483</v>
      </c>
      <c r="AN34">
        <v>0</v>
      </c>
      <c r="AR34" s="46" t="s">
        <v>187</v>
      </c>
      <c r="AS34" s="3" t="s">
        <v>310</v>
      </c>
      <c r="AT34" s="3" t="s">
        <v>311</v>
      </c>
      <c r="AX34" s="6">
        <v>2</v>
      </c>
      <c r="AY34" s="6">
        <v>2</v>
      </c>
      <c r="AZ34" s="6">
        <v>2</v>
      </c>
      <c r="BC34" s="6" t="s">
        <v>263</v>
      </c>
      <c r="BD34" s="11">
        <v>268</v>
      </c>
      <c r="BI34">
        <v>372</v>
      </c>
      <c r="BJ34" s="11" t="s">
        <v>181</v>
      </c>
      <c r="BK34" s="11" t="s">
        <v>195</v>
      </c>
      <c r="BL34" s="11" t="s">
        <v>191</v>
      </c>
      <c r="BM34" t="s">
        <v>177</v>
      </c>
      <c r="BN34" t="s">
        <v>177</v>
      </c>
      <c r="BO34" t="s">
        <v>177</v>
      </c>
      <c r="BP34" t="s">
        <v>177</v>
      </c>
      <c r="BQ34" s="6" t="s">
        <v>177</v>
      </c>
      <c r="BR34" t="s">
        <v>179</v>
      </c>
      <c r="BS34">
        <v>2</v>
      </c>
      <c r="BT34">
        <v>1</v>
      </c>
      <c r="BU34">
        <v>3</v>
      </c>
      <c r="BV34">
        <v>2</v>
      </c>
    </row>
    <row r="35" spans="1:74" ht="35" customHeight="1">
      <c r="A35" s="3" t="s">
        <v>165</v>
      </c>
      <c r="B35">
        <v>2008</v>
      </c>
      <c r="C35">
        <v>2021</v>
      </c>
      <c r="D35" t="s">
        <v>183</v>
      </c>
      <c r="E35">
        <v>150</v>
      </c>
      <c r="F35" t="s">
        <v>172</v>
      </c>
      <c r="G35">
        <v>25</v>
      </c>
      <c r="H35">
        <v>28</v>
      </c>
      <c r="I35" s="5">
        <v>0.92589999999999995</v>
      </c>
      <c r="J35">
        <v>1651</v>
      </c>
      <c r="K35" s="39">
        <v>182</v>
      </c>
      <c r="L35">
        <v>25</v>
      </c>
      <c r="M35">
        <v>21</v>
      </c>
      <c r="N35">
        <v>77</v>
      </c>
      <c r="O35">
        <v>0</v>
      </c>
      <c r="P35">
        <v>0</v>
      </c>
      <c r="Q35">
        <v>29</v>
      </c>
      <c r="R35">
        <v>37</v>
      </c>
      <c r="S35">
        <v>8</v>
      </c>
      <c r="T35">
        <v>75</v>
      </c>
      <c r="U35">
        <v>188</v>
      </c>
      <c r="V35">
        <v>118</v>
      </c>
      <c r="W35">
        <v>38</v>
      </c>
      <c r="X35">
        <v>62</v>
      </c>
      <c r="Y35">
        <v>18</v>
      </c>
      <c r="Z35">
        <v>7</v>
      </c>
      <c r="AA35">
        <v>6</v>
      </c>
      <c r="AB35">
        <v>1</v>
      </c>
      <c r="AC35">
        <v>2</v>
      </c>
      <c r="AD35">
        <v>36</v>
      </c>
      <c r="AE35">
        <v>138</v>
      </c>
      <c r="AF35">
        <v>17</v>
      </c>
      <c r="AG35">
        <v>196</v>
      </c>
      <c r="AH35">
        <v>18</v>
      </c>
      <c r="AI35">
        <v>0</v>
      </c>
      <c r="AJ35">
        <v>9</v>
      </c>
      <c r="AK35">
        <v>85</v>
      </c>
      <c r="AL35">
        <v>90</v>
      </c>
      <c r="AN35">
        <v>0</v>
      </c>
      <c r="AR35" s="39" t="s">
        <v>200</v>
      </c>
      <c r="AS35" s="3" t="s">
        <v>312</v>
      </c>
      <c r="AT35" s="3" t="s">
        <v>313</v>
      </c>
      <c r="AX35" s="6">
        <v>1235.2650000000001</v>
      </c>
      <c r="AY35" s="6">
        <v>1235.2650000000001</v>
      </c>
      <c r="AZ35" s="6">
        <v>102.94</v>
      </c>
      <c r="BC35" t="s">
        <v>314</v>
      </c>
      <c r="BD35" s="8" t="s">
        <v>315</v>
      </c>
      <c r="BI35">
        <v>347</v>
      </c>
      <c r="BJ35" s="8" t="s">
        <v>189</v>
      </c>
      <c r="BK35" s="8" t="s">
        <v>248</v>
      </c>
      <c r="BL35" s="8" t="s">
        <v>191</v>
      </c>
      <c r="BM35" t="s">
        <v>178</v>
      </c>
      <c r="BN35" t="s">
        <v>178</v>
      </c>
      <c r="BO35" s="6" t="s">
        <v>178</v>
      </c>
      <c r="BP35" s="6" t="s">
        <v>177</v>
      </c>
      <c r="BQ35" s="6" t="s">
        <v>177</v>
      </c>
      <c r="BR35" s="6" t="s">
        <v>245</v>
      </c>
      <c r="BS35">
        <v>3</v>
      </c>
      <c r="BT35">
        <v>3</v>
      </c>
      <c r="BU35">
        <v>3</v>
      </c>
      <c r="BV35">
        <v>3</v>
      </c>
    </row>
    <row r="36" spans="1:74" ht="35" customHeight="1">
      <c r="A36" s="3" t="s">
        <v>166</v>
      </c>
      <c r="B36">
        <v>2005</v>
      </c>
      <c r="C36">
        <v>2016</v>
      </c>
      <c r="D36" t="s">
        <v>171</v>
      </c>
      <c r="E36">
        <v>132</v>
      </c>
      <c r="F36" t="s">
        <v>172</v>
      </c>
      <c r="G36">
        <v>13</v>
      </c>
      <c r="H36">
        <v>13</v>
      </c>
      <c r="I36" s="5">
        <v>0.52</v>
      </c>
      <c r="J36">
        <v>51</v>
      </c>
      <c r="K36" s="39">
        <v>4</v>
      </c>
      <c r="L36">
        <v>2</v>
      </c>
      <c r="M36">
        <v>10</v>
      </c>
      <c r="N36">
        <v>0</v>
      </c>
      <c r="O36">
        <v>0</v>
      </c>
      <c r="P36">
        <v>0</v>
      </c>
      <c r="Q36">
        <v>0</v>
      </c>
      <c r="R36">
        <v>3</v>
      </c>
      <c r="S36">
        <v>0</v>
      </c>
      <c r="T36">
        <v>1</v>
      </c>
      <c r="U36">
        <v>16</v>
      </c>
      <c r="V36">
        <v>3</v>
      </c>
      <c r="W36">
        <v>0</v>
      </c>
      <c r="X36">
        <v>2</v>
      </c>
      <c r="Y36">
        <v>0</v>
      </c>
      <c r="Z36">
        <v>0</v>
      </c>
      <c r="AA36">
        <v>0</v>
      </c>
      <c r="AB36">
        <v>1</v>
      </c>
      <c r="AC36">
        <v>0</v>
      </c>
      <c r="AD36">
        <v>3</v>
      </c>
      <c r="AE36">
        <v>0</v>
      </c>
      <c r="AF36">
        <v>3</v>
      </c>
      <c r="AG36">
        <v>3</v>
      </c>
      <c r="AH36">
        <v>0</v>
      </c>
      <c r="AI36">
        <v>0</v>
      </c>
      <c r="AJ36">
        <v>1</v>
      </c>
      <c r="AK36">
        <v>1</v>
      </c>
      <c r="AL36">
        <v>4</v>
      </c>
      <c r="AM36">
        <v>45</v>
      </c>
      <c r="AN36" t="s">
        <v>218</v>
      </c>
      <c r="AR36" s="39" t="s">
        <v>187</v>
      </c>
      <c r="AS36" s="3" t="s">
        <v>316</v>
      </c>
      <c r="AT36" s="3" t="s">
        <v>317</v>
      </c>
      <c r="AU36" s="3"/>
      <c r="AV36" s="3"/>
      <c r="AX36">
        <v>79.2</v>
      </c>
      <c r="AY36">
        <v>79.2</v>
      </c>
      <c r="AZ36">
        <v>7.9</v>
      </c>
      <c r="BC36" t="s">
        <v>251</v>
      </c>
      <c r="BD36" s="8" t="s">
        <v>297</v>
      </c>
      <c r="BI36">
        <v>490</v>
      </c>
      <c r="BJ36" s="8" t="s">
        <v>202</v>
      </c>
      <c r="BK36" s="8" t="s">
        <v>236</v>
      </c>
      <c r="BL36" s="8" t="s">
        <v>202</v>
      </c>
      <c r="BM36" t="s">
        <v>177</v>
      </c>
      <c r="BN36" t="s">
        <v>178</v>
      </c>
      <c r="BO36" t="s">
        <v>177</v>
      </c>
      <c r="BP36" t="s">
        <v>177</v>
      </c>
      <c r="BQ36" t="s">
        <v>177</v>
      </c>
      <c r="BR36" t="s">
        <v>223</v>
      </c>
      <c r="BS36">
        <v>2</v>
      </c>
      <c r="BT36">
        <v>1</v>
      </c>
      <c r="BU36">
        <v>2</v>
      </c>
      <c r="BV36">
        <v>1.67</v>
      </c>
    </row>
    <row r="37" spans="1:74" ht="35" customHeight="1">
      <c r="A37" s="3" t="s">
        <v>167</v>
      </c>
      <c r="B37">
        <v>2008</v>
      </c>
      <c r="C37">
        <v>2010</v>
      </c>
      <c r="D37" t="s">
        <v>171</v>
      </c>
      <c r="E37">
        <v>27</v>
      </c>
      <c r="F37" t="s">
        <v>172</v>
      </c>
      <c r="G37">
        <v>6</v>
      </c>
      <c r="H37">
        <v>6</v>
      </c>
      <c r="I37" s="5">
        <v>0.22</v>
      </c>
      <c r="J37">
        <v>21</v>
      </c>
      <c r="K37" s="39">
        <v>1</v>
      </c>
      <c r="L37">
        <v>0</v>
      </c>
      <c r="M37">
        <v>0</v>
      </c>
      <c r="N37">
        <v>0</v>
      </c>
      <c r="O37">
        <v>0</v>
      </c>
      <c r="P37">
        <v>0</v>
      </c>
      <c r="Q37">
        <v>0</v>
      </c>
      <c r="R37">
        <v>0</v>
      </c>
      <c r="S37">
        <v>0</v>
      </c>
      <c r="T37">
        <v>0</v>
      </c>
      <c r="U37">
        <v>2</v>
      </c>
      <c r="V37">
        <v>1</v>
      </c>
      <c r="W37">
        <v>0</v>
      </c>
      <c r="X37">
        <v>0</v>
      </c>
      <c r="Y37">
        <v>0</v>
      </c>
      <c r="Z37">
        <v>0</v>
      </c>
      <c r="AA37">
        <v>0</v>
      </c>
      <c r="AB37">
        <v>0</v>
      </c>
      <c r="AC37">
        <v>0</v>
      </c>
      <c r="AD37">
        <v>0</v>
      </c>
      <c r="AE37">
        <v>0</v>
      </c>
      <c r="AF37">
        <v>11</v>
      </c>
      <c r="AG37">
        <v>0</v>
      </c>
      <c r="AH37">
        <v>0</v>
      </c>
      <c r="AI37">
        <v>0</v>
      </c>
      <c r="AJ37">
        <v>3</v>
      </c>
      <c r="AK37">
        <v>0</v>
      </c>
      <c r="AL37">
        <v>0</v>
      </c>
      <c r="AM37">
        <v>18</v>
      </c>
      <c r="AN37" t="s">
        <v>318</v>
      </c>
      <c r="AR37" s="39" t="s">
        <v>187</v>
      </c>
      <c r="AS37" s="3" t="s">
        <v>319</v>
      </c>
      <c r="AT37" s="3" t="s">
        <v>320</v>
      </c>
      <c r="AU37" s="3" t="s">
        <v>321</v>
      </c>
      <c r="AV37" s="3"/>
      <c r="AX37">
        <v>7.85</v>
      </c>
      <c r="AY37">
        <v>7.85</v>
      </c>
      <c r="AZ37">
        <v>3.9</v>
      </c>
      <c r="BC37" t="s">
        <v>322</v>
      </c>
      <c r="BD37" s="8" t="s">
        <v>323</v>
      </c>
      <c r="BI37">
        <v>404</v>
      </c>
      <c r="BJ37" s="8" t="s">
        <v>202</v>
      </c>
      <c r="BK37" s="8" t="s">
        <v>225</v>
      </c>
      <c r="BL37" s="8" t="s">
        <v>202</v>
      </c>
      <c r="BM37" t="s">
        <v>177</v>
      </c>
      <c r="BN37" t="s">
        <v>177</v>
      </c>
      <c r="BO37" t="s">
        <v>177</v>
      </c>
      <c r="BP37" t="s">
        <v>177</v>
      </c>
      <c r="BQ37" t="s">
        <v>177</v>
      </c>
      <c r="BR37" t="s">
        <v>223</v>
      </c>
      <c r="BS37">
        <v>1</v>
      </c>
      <c r="BT37">
        <v>1</v>
      </c>
      <c r="BU37">
        <v>1</v>
      </c>
      <c r="BV37">
        <v>1</v>
      </c>
    </row>
    <row r="38" spans="1:74" ht="35" customHeight="1">
      <c r="A38" s="3" t="s">
        <v>168</v>
      </c>
      <c r="B38">
        <v>2010</v>
      </c>
      <c r="C38">
        <v>2022</v>
      </c>
      <c r="D38" t="s">
        <v>183</v>
      </c>
      <c r="E38">
        <v>153</v>
      </c>
      <c r="F38" t="s">
        <v>233</v>
      </c>
      <c r="G38">
        <v>14</v>
      </c>
      <c r="H38">
        <v>14</v>
      </c>
      <c r="I38" s="5">
        <v>0.52</v>
      </c>
      <c r="J38">
        <v>203</v>
      </c>
      <c r="K38" s="39">
        <v>148</v>
      </c>
      <c r="L38">
        <v>0</v>
      </c>
      <c r="M38">
        <v>6</v>
      </c>
      <c r="N38">
        <v>0</v>
      </c>
      <c r="O38">
        <v>0</v>
      </c>
      <c r="P38">
        <v>1</v>
      </c>
      <c r="Q38">
        <v>0</v>
      </c>
      <c r="R38">
        <v>0</v>
      </c>
      <c r="S38">
        <v>0</v>
      </c>
      <c r="T38">
        <v>10</v>
      </c>
      <c r="U38">
        <v>37</v>
      </c>
      <c r="V38">
        <v>21</v>
      </c>
      <c r="W38">
        <v>0</v>
      </c>
      <c r="X38">
        <v>4</v>
      </c>
      <c r="Y38">
        <v>10</v>
      </c>
      <c r="Z38">
        <v>0</v>
      </c>
      <c r="AA38">
        <v>0</v>
      </c>
      <c r="AB38">
        <v>1</v>
      </c>
      <c r="AC38">
        <v>87</v>
      </c>
      <c r="AD38">
        <v>11</v>
      </c>
      <c r="AE38">
        <v>0</v>
      </c>
      <c r="AF38">
        <v>17</v>
      </c>
      <c r="AG38">
        <v>4</v>
      </c>
      <c r="AH38">
        <v>0</v>
      </c>
      <c r="AI38">
        <v>0</v>
      </c>
      <c r="AJ38">
        <v>38</v>
      </c>
      <c r="AK38">
        <v>10</v>
      </c>
      <c r="AL38">
        <v>5</v>
      </c>
      <c r="AM38">
        <v>203</v>
      </c>
      <c r="AN38">
        <v>0</v>
      </c>
      <c r="AR38" s="39" t="s">
        <v>222</v>
      </c>
      <c r="AS38" s="3" t="s">
        <v>324</v>
      </c>
      <c r="AT38" s="3"/>
      <c r="AX38">
        <v>98.334999999999994</v>
      </c>
      <c r="AY38">
        <v>819.45799999999997</v>
      </c>
      <c r="AZ38">
        <v>7.56</v>
      </c>
      <c r="BC38" t="s">
        <v>268</v>
      </c>
      <c r="BD38" s="8" t="s">
        <v>308</v>
      </c>
      <c r="BI38">
        <v>520</v>
      </c>
      <c r="BJ38" s="8" t="s">
        <v>202</v>
      </c>
      <c r="BK38" s="8" t="s">
        <v>203</v>
      </c>
      <c r="BL38" s="8" t="s">
        <v>202</v>
      </c>
      <c r="BM38" t="s">
        <v>177</v>
      </c>
      <c r="BN38" t="s">
        <v>178</v>
      </c>
      <c r="BO38" t="s">
        <v>177</v>
      </c>
      <c r="BP38" t="s">
        <v>177</v>
      </c>
      <c r="BQ38" t="s">
        <v>178</v>
      </c>
      <c r="BR38" t="s">
        <v>179</v>
      </c>
      <c r="BS38">
        <v>2</v>
      </c>
      <c r="BT38">
        <v>2</v>
      </c>
      <c r="BU38">
        <v>3</v>
      </c>
      <c r="BV38">
        <v>2.33</v>
      </c>
    </row>
    <row r="39" spans="1:74" ht="35" customHeight="1">
      <c r="A39" s="3" t="s">
        <v>169</v>
      </c>
      <c r="B39">
        <v>2005</v>
      </c>
      <c r="C39">
        <v>2007</v>
      </c>
      <c r="D39" t="s">
        <v>171</v>
      </c>
      <c r="E39">
        <v>29</v>
      </c>
      <c r="F39" t="s">
        <v>325</v>
      </c>
      <c r="G39">
        <v>15</v>
      </c>
      <c r="H39">
        <v>15</v>
      </c>
      <c r="I39" s="5">
        <v>0.6</v>
      </c>
      <c r="J39">
        <v>50</v>
      </c>
      <c r="K39" s="39">
        <v>6</v>
      </c>
      <c r="L39">
        <v>1</v>
      </c>
      <c r="M39">
        <v>0</v>
      </c>
      <c r="N39">
        <v>0</v>
      </c>
      <c r="O39">
        <v>0</v>
      </c>
      <c r="P39">
        <v>1</v>
      </c>
      <c r="Q39">
        <v>0</v>
      </c>
      <c r="R39">
        <v>0</v>
      </c>
      <c r="S39">
        <v>0</v>
      </c>
      <c r="T39">
        <v>0</v>
      </c>
      <c r="U39">
        <v>6</v>
      </c>
      <c r="V39">
        <v>1</v>
      </c>
      <c r="W39">
        <v>0</v>
      </c>
      <c r="X39">
        <v>0</v>
      </c>
      <c r="Y39">
        <v>0</v>
      </c>
      <c r="Z39">
        <v>0</v>
      </c>
      <c r="AA39">
        <v>0</v>
      </c>
      <c r="AB39">
        <v>0</v>
      </c>
      <c r="AC39">
        <v>0</v>
      </c>
      <c r="AD39">
        <v>0</v>
      </c>
      <c r="AE39">
        <v>0</v>
      </c>
      <c r="AF39">
        <v>1</v>
      </c>
      <c r="AG39">
        <v>0</v>
      </c>
      <c r="AH39">
        <v>2</v>
      </c>
      <c r="AI39">
        <v>0</v>
      </c>
      <c r="AJ39">
        <v>2</v>
      </c>
      <c r="AK39">
        <v>2</v>
      </c>
      <c r="AL39">
        <v>2</v>
      </c>
      <c r="AM39">
        <v>47</v>
      </c>
      <c r="AN39">
        <v>0</v>
      </c>
      <c r="AR39" s="44" t="s">
        <v>176</v>
      </c>
      <c r="AS39" s="3" t="s">
        <v>326</v>
      </c>
      <c r="AT39" s="3" t="s">
        <v>327</v>
      </c>
      <c r="AU39" s="3"/>
      <c r="AV39" s="3"/>
      <c r="AX39">
        <v>4.0999999999999996</v>
      </c>
      <c r="AY39">
        <v>4.0999999999999996</v>
      </c>
      <c r="AZ39">
        <v>2.0499999999999998</v>
      </c>
      <c r="BC39" t="s">
        <v>328</v>
      </c>
      <c r="BD39" s="8" t="s">
        <v>329</v>
      </c>
      <c r="BI39">
        <v>625</v>
      </c>
      <c r="BJ39" s="8" t="s">
        <v>202</v>
      </c>
      <c r="BK39" s="8" t="s">
        <v>203</v>
      </c>
      <c r="BL39" s="8" t="s">
        <v>202</v>
      </c>
      <c r="BM39" t="s">
        <v>177</v>
      </c>
      <c r="BN39" t="s">
        <v>177</v>
      </c>
      <c r="BO39" t="s">
        <v>177</v>
      </c>
      <c r="BP39" t="s">
        <v>177</v>
      </c>
      <c r="BQ39" t="s">
        <v>178</v>
      </c>
      <c r="BR39" t="s">
        <v>179</v>
      </c>
      <c r="BS39">
        <v>2</v>
      </c>
      <c r="BT39">
        <v>1</v>
      </c>
      <c r="BU39">
        <v>3</v>
      </c>
      <c r="BV39">
        <v>2</v>
      </c>
    </row>
    <row r="40" spans="1:74" ht="35" customHeight="1">
      <c r="A40" s="3" t="s">
        <v>170</v>
      </c>
      <c r="B40">
        <v>2013</v>
      </c>
      <c r="C40">
        <v>2024</v>
      </c>
      <c r="D40" t="s">
        <v>183</v>
      </c>
      <c r="E40">
        <v>136</v>
      </c>
      <c r="F40" t="s">
        <v>233</v>
      </c>
      <c r="G40">
        <v>22</v>
      </c>
      <c r="H40">
        <v>22</v>
      </c>
      <c r="I40" s="5">
        <v>0.81</v>
      </c>
      <c r="J40">
        <v>745</v>
      </c>
      <c r="K40" s="39">
        <v>15</v>
      </c>
      <c r="L40">
        <v>47</v>
      </c>
      <c r="M40">
        <v>171</v>
      </c>
      <c r="N40">
        <v>5</v>
      </c>
      <c r="O40">
        <v>0</v>
      </c>
      <c r="P40">
        <v>0</v>
      </c>
      <c r="Q40">
        <v>120</v>
      </c>
      <c r="R40">
        <v>0</v>
      </c>
      <c r="S40">
        <v>10</v>
      </c>
      <c r="T40">
        <v>12</v>
      </c>
      <c r="U40">
        <v>207</v>
      </c>
      <c r="V40">
        <v>209</v>
      </c>
      <c r="W40">
        <v>2</v>
      </c>
      <c r="X40">
        <v>13</v>
      </c>
      <c r="Y40">
        <v>20</v>
      </c>
      <c r="Z40">
        <v>7</v>
      </c>
      <c r="AA40">
        <v>4</v>
      </c>
      <c r="AB40">
        <v>2</v>
      </c>
      <c r="AC40">
        <v>0</v>
      </c>
      <c r="AD40">
        <v>5</v>
      </c>
      <c r="AE40">
        <v>20</v>
      </c>
      <c r="AF40">
        <v>12</v>
      </c>
      <c r="AG40">
        <v>3</v>
      </c>
      <c r="AH40">
        <v>2</v>
      </c>
      <c r="AI40">
        <v>8</v>
      </c>
      <c r="AJ40">
        <v>292</v>
      </c>
      <c r="AK40">
        <v>13</v>
      </c>
      <c r="AL40">
        <v>40</v>
      </c>
      <c r="AM40">
        <v>564</v>
      </c>
      <c r="AN40" t="s">
        <v>218</v>
      </c>
      <c r="AR40" s="39" t="s">
        <v>200</v>
      </c>
      <c r="AS40" s="3" t="s">
        <v>330</v>
      </c>
      <c r="AT40" s="3" t="s">
        <v>331</v>
      </c>
      <c r="AU40" s="3" t="s">
        <v>332</v>
      </c>
      <c r="AV40" s="3"/>
      <c r="AX40">
        <v>272.89999999999998</v>
      </c>
      <c r="AY40">
        <v>3638.65</v>
      </c>
      <c r="AZ40">
        <v>24.81</v>
      </c>
      <c r="BC40" t="s">
        <v>224</v>
      </c>
      <c r="BD40" s="8" t="s">
        <v>333</v>
      </c>
      <c r="BI40">
        <v>432</v>
      </c>
      <c r="BJ40" s="8" t="s">
        <v>202</v>
      </c>
      <c r="BK40" s="8" t="s">
        <v>225</v>
      </c>
      <c r="BL40" s="8" t="s">
        <v>202</v>
      </c>
      <c r="BM40" t="s">
        <v>177</v>
      </c>
      <c r="BN40" t="s">
        <v>178</v>
      </c>
      <c r="BO40" t="s">
        <v>177</v>
      </c>
      <c r="BP40" t="s">
        <v>177</v>
      </c>
      <c r="BQ40" t="s">
        <v>177</v>
      </c>
      <c r="BR40" t="s">
        <v>179</v>
      </c>
      <c r="BS40">
        <v>3</v>
      </c>
      <c r="BT40">
        <v>2</v>
      </c>
      <c r="BU40">
        <v>2</v>
      </c>
      <c r="BV40">
        <v>2.33</v>
      </c>
    </row>
    <row r="42" spans="1:74">
      <c r="A42"/>
    </row>
    <row r="43" spans="1:74">
      <c r="A43"/>
    </row>
    <row r="44" spans="1:74">
      <c r="A44"/>
    </row>
    <row r="45" spans="1:74">
      <c r="A45"/>
    </row>
    <row r="46" spans="1:74">
      <c r="A46"/>
    </row>
    <row r="47" spans="1:74">
      <c r="A47"/>
    </row>
    <row r="48" spans="1:74">
      <c r="A48"/>
    </row>
  </sheetData>
  <mergeCells count="6">
    <mergeCell ref="B1:F1"/>
    <mergeCell ref="G1:AO1"/>
    <mergeCell ref="AR1:AW1"/>
    <mergeCell ref="BM1:BV1"/>
    <mergeCell ref="AX1:BB1"/>
    <mergeCell ref="BC1:BL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FC41-F8D2-46E7-9922-12634CAE5B23}">
  <dimension ref="A1:BV302"/>
  <sheetViews>
    <sheetView topLeftCell="BO1" workbookViewId="0">
      <selection activeCell="P1" sqref="P1"/>
    </sheetView>
  </sheetViews>
  <sheetFormatPr defaultColWidth="11.6328125" defaultRowHeight="15.5"/>
  <cols>
    <col min="1" max="1" width="31.08984375" style="3" customWidth="1"/>
    <col min="2" max="2" width="15.81640625" customWidth="1"/>
    <col min="3" max="3" width="18.36328125" customWidth="1"/>
    <col min="4" max="4" width="9.81640625" customWidth="1"/>
    <col min="5" max="5" width="12" customWidth="1"/>
    <col min="6" max="6" width="17.26953125" customWidth="1"/>
    <col min="7" max="7" width="18.90625" customWidth="1"/>
    <col min="8" max="8" width="22.36328125" customWidth="1"/>
    <col min="9" max="9" width="15.6328125" customWidth="1"/>
    <col min="10" max="10" width="18.7265625" customWidth="1"/>
    <col min="11" max="11" width="22.54296875" customWidth="1"/>
    <col min="12" max="12" width="32.7265625" style="32" customWidth="1"/>
    <col min="13" max="15" width="32.7265625" style="181" customWidth="1"/>
    <col min="16" max="16" width="23.6328125" style="181" customWidth="1"/>
    <col min="17" max="17" width="32.7265625" hidden="1" customWidth="1"/>
    <col min="18" max="18" width="23.6328125" style="39" hidden="1" customWidth="1"/>
    <col min="19" max="19" width="23.08984375" hidden="1" customWidth="1"/>
    <col min="20" max="20" width="22.1796875" hidden="1" customWidth="1"/>
    <col min="21" max="21" width="20.7265625" hidden="1" customWidth="1"/>
    <col min="22" max="22" width="29.26953125" hidden="1" customWidth="1"/>
    <col min="23" max="23" width="27.81640625" hidden="1" customWidth="1"/>
    <col min="24" max="24" width="24.54296875" hidden="1" customWidth="1"/>
    <col min="25" max="25" width="24.36328125" hidden="1" customWidth="1"/>
    <col min="26" max="26" width="23.453125" hidden="1" customWidth="1"/>
    <col min="27" max="27" width="23.26953125" hidden="1" customWidth="1"/>
    <col min="28" max="28" width="24" hidden="1" customWidth="1"/>
    <col min="29" max="29" width="23.6328125" hidden="1" customWidth="1"/>
    <col min="30" max="30" width="24.7265625" hidden="1" customWidth="1"/>
    <col min="31" max="31" width="0" hidden="1" customWidth="1"/>
    <col min="32" max="32" width="22.1796875" hidden="1" customWidth="1"/>
    <col min="33" max="33" width="24" hidden="1" customWidth="1"/>
    <col min="34" max="34" width="24.54296875" hidden="1" customWidth="1"/>
    <col min="35" max="35" width="24.36328125" hidden="1" customWidth="1"/>
    <col min="36" max="36" width="24.90625" hidden="1" customWidth="1"/>
    <col min="37" max="37" width="31.26953125" hidden="1" customWidth="1"/>
    <col min="38" max="38" width="24" hidden="1" customWidth="1"/>
    <col min="39" max="39" width="24.36328125" hidden="1" customWidth="1"/>
    <col min="40" max="40" width="23.6328125" hidden="1" customWidth="1"/>
    <col min="41" max="41" width="24.1796875" hidden="1" customWidth="1"/>
    <col min="42" max="42" width="24.36328125" hidden="1" customWidth="1"/>
    <col min="43" max="43" width="23.6328125" hidden="1" customWidth="1"/>
    <col min="44" max="44" width="22.90625" customWidth="1"/>
    <col min="45" max="45" width="22.36328125" style="32" customWidth="1"/>
    <col min="46" max="46" width="20" style="66" customWidth="1"/>
    <col min="47" max="48" width="23.453125" style="32" customWidth="1"/>
    <col min="49" max="49" width="41.08984375" style="32" customWidth="1"/>
    <col min="50" max="50" width="21.08984375" style="32" customWidth="1"/>
    <col min="51" max="51" width="22.54296875" style="32" customWidth="1"/>
    <col min="52" max="53" width="17.26953125" style="32" customWidth="1"/>
    <col min="54" max="54" width="22.36328125" style="32" customWidth="1"/>
    <col min="55" max="56" width="23.08984375" style="32" customWidth="1"/>
    <col min="57" max="57" width="21.453125" style="32" customWidth="1"/>
    <col min="58" max="58" width="20" style="32" customWidth="1"/>
    <col min="59" max="59" width="21.08984375" style="35" customWidth="1"/>
    <col min="60" max="60" width="24.90625" style="32" customWidth="1"/>
    <col min="61" max="61" width="34.7265625" style="32" customWidth="1"/>
    <col min="62" max="62" width="34.54296875" style="32" customWidth="1"/>
    <col min="63" max="63" width="25.08984375" style="32" customWidth="1"/>
    <col min="64" max="66" width="24.90625" style="32" customWidth="1"/>
    <col min="67" max="67" width="42" style="32" customWidth="1"/>
    <col min="68" max="68" width="18.1796875" customWidth="1"/>
    <col min="69" max="73" width="17.08984375" customWidth="1"/>
    <col min="74" max="74" width="42" style="119" customWidth="1"/>
  </cols>
  <sheetData>
    <row r="1" spans="1:74" ht="96">
      <c r="A1" s="1" t="s">
        <v>66</v>
      </c>
      <c r="B1" s="1" t="s">
        <v>67</v>
      </c>
      <c r="C1" s="1" t="s">
        <v>68</v>
      </c>
      <c r="D1" s="1" t="s">
        <v>69</v>
      </c>
      <c r="E1" s="53" t="s">
        <v>357</v>
      </c>
      <c r="F1" s="1" t="s">
        <v>70</v>
      </c>
      <c r="G1" s="1" t="s">
        <v>71</v>
      </c>
      <c r="H1" s="1" t="s">
        <v>358</v>
      </c>
      <c r="I1" s="1" t="s">
        <v>359</v>
      </c>
      <c r="J1" s="1" t="s">
        <v>360</v>
      </c>
      <c r="K1" s="1" t="s">
        <v>361</v>
      </c>
      <c r="L1" s="123" t="s">
        <v>362</v>
      </c>
      <c r="M1" s="134" t="s">
        <v>90</v>
      </c>
      <c r="N1" s="176" t="s">
        <v>338</v>
      </c>
      <c r="O1" s="176" t="s">
        <v>342</v>
      </c>
      <c r="P1" s="191" t="s">
        <v>343</v>
      </c>
      <c r="Q1" s="2" t="s">
        <v>76</v>
      </c>
      <c r="R1" s="2" t="s">
        <v>77</v>
      </c>
      <c r="S1" s="2" t="s">
        <v>78</v>
      </c>
      <c r="T1" s="2" t="s">
        <v>79</v>
      </c>
      <c r="U1" s="2" t="s">
        <v>80</v>
      </c>
      <c r="V1" s="2" t="s">
        <v>81</v>
      </c>
      <c r="W1" s="2" t="s">
        <v>82</v>
      </c>
      <c r="X1" s="2" t="s">
        <v>83</v>
      </c>
      <c r="Y1" s="2" t="s">
        <v>84</v>
      </c>
      <c r="Z1" s="2" t="s">
        <v>85</v>
      </c>
      <c r="AA1" s="2" t="s">
        <v>86</v>
      </c>
      <c r="AB1" s="2" t="s">
        <v>87</v>
      </c>
      <c r="AC1" s="2" t="s">
        <v>88</v>
      </c>
      <c r="AD1" s="2" t="s">
        <v>89</v>
      </c>
      <c r="AE1" s="2" t="s">
        <v>91</v>
      </c>
      <c r="AF1" s="2" t="s">
        <v>92</v>
      </c>
      <c r="AG1" s="2" t="s">
        <v>93</v>
      </c>
      <c r="AH1" s="2" t="s">
        <v>94</v>
      </c>
      <c r="AI1" s="2" t="s">
        <v>95</v>
      </c>
      <c r="AJ1" s="2" t="s">
        <v>96</v>
      </c>
      <c r="AK1" s="2" t="s">
        <v>97</v>
      </c>
      <c r="AL1" s="2" t="s">
        <v>98</v>
      </c>
      <c r="AM1" s="2" t="s">
        <v>99</v>
      </c>
      <c r="AN1" s="2" t="s">
        <v>100</v>
      </c>
      <c r="AO1" s="2" t="s">
        <v>101</v>
      </c>
      <c r="AP1" s="2" t="s">
        <v>102</v>
      </c>
      <c r="AQ1" s="2" t="s">
        <v>103</v>
      </c>
      <c r="AR1" s="2" t="s">
        <v>104</v>
      </c>
      <c r="AS1" s="140" t="s">
        <v>363</v>
      </c>
      <c r="AT1" s="1" t="s">
        <v>105</v>
      </c>
      <c r="AU1" s="123" t="s">
        <v>111</v>
      </c>
      <c r="AV1" s="123" t="s">
        <v>112</v>
      </c>
      <c r="AW1" s="123" t="s">
        <v>113</v>
      </c>
      <c r="AX1" s="123" t="s">
        <v>114</v>
      </c>
      <c r="AY1" s="123" t="s">
        <v>115</v>
      </c>
      <c r="AZ1" s="123" t="s">
        <v>116</v>
      </c>
      <c r="BA1" s="123" t="s">
        <v>117</v>
      </c>
      <c r="BB1" s="123" t="s">
        <v>118</v>
      </c>
      <c r="BC1" s="123" t="s">
        <v>119</v>
      </c>
      <c r="BD1" s="140" t="s">
        <v>120</v>
      </c>
      <c r="BE1" s="140" t="s">
        <v>121</v>
      </c>
      <c r="BF1" s="123" t="s">
        <v>122</v>
      </c>
      <c r="BG1" s="148" t="s">
        <v>123</v>
      </c>
      <c r="BH1" s="123" t="s">
        <v>124</v>
      </c>
      <c r="BI1" s="123" t="s">
        <v>125</v>
      </c>
      <c r="BJ1" s="123" t="s">
        <v>126</v>
      </c>
      <c r="BK1" s="123" t="s">
        <v>127</v>
      </c>
      <c r="BL1" s="123" t="s">
        <v>128</v>
      </c>
      <c r="BM1" s="148" t="s">
        <v>129</v>
      </c>
      <c r="BN1" s="148" t="s">
        <v>130</v>
      </c>
      <c r="BO1" s="148" t="s">
        <v>131</v>
      </c>
      <c r="BP1" s="1" t="s">
        <v>132</v>
      </c>
      <c r="BQ1" s="1" t="s">
        <v>133</v>
      </c>
      <c r="BR1" s="1" t="s">
        <v>364</v>
      </c>
      <c r="BS1" s="176" t="s">
        <v>486</v>
      </c>
      <c r="BT1" s="1" t="s">
        <v>485</v>
      </c>
      <c r="BU1" s="1" t="s">
        <v>365</v>
      </c>
      <c r="BV1" s="1" t="s">
        <v>366</v>
      </c>
    </row>
    <row r="2" spans="1:74" ht="16">
      <c r="A2" s="1" t="s">
        <v>0</v>
      </c>
      <c r="B2" s="1" t="s">
        <v>1</v>
      </c>
      <c r="C2" s="1" t="s">
        <v>2</v>
      </c>
      <c r="D2" s="1" t="s">
        <v>3</v>
      </c>
      <c r="E2" s="53" t="s">
        <v>354</v>
      </c>
      <c r="F2" s="1" t="s">
        <v>4</v>
      </c>
      <c r="G2" s="1" t="s">
        <v>5</v>
      </c>
      <c r="H2" s="1" t="s">
        <v>6</v>
      </c>
      <c r="I2" s="1" t="s">
        <v>7</v>
      </c>
      <c r="J2" s="1" t="s">
        <v>8</v>
      </c>
      <c r="K2" s="1" t="s">
        <v>9</v>
      </c>
      <c r="L2" s="123" t="s">
        <v>355</v>
      </c>
      <c r="M2" s="134" t="s">
        <v>24</v>
      </c>
      <c r="N2" s="177"/>
      <c r="O2" s="177"/>
      <c r="Q2" s="54" t="s">
        <v>10</v>
      </c>
      <c r="R2" s="2" t="s">
        <v>11</v>
      </c>
      <c r="S2" s="2" t="s">
        <v>12</v>
      </c>
      <c r="T2" s="2" t="s">
        <v>13</v>
      </c>
      <c r="U2" s="2" t="s">
        <v>14</v>
      </c>
      <c r="V2" s="2" t="s">
        <v>15</v>
      </c>
      <c r="W2" s="2" t="s">
        <v>16</v>
      </c>
      <c r="X2" s="2" t="s">
        <v>17</v>
      </c>
      <c r="Y2" s="2" t="s">
        <v>18</v>
      </c>
      <c r="Z2" s="2" t="s">
        <v>19</v>
      </c>
      <c r="AA2" s="2" t="s">
        <v>20</v>
      </c>
      <c r="AB2" s="2" t="s">
        <v>21</v>
      </c>
      <c r="AC2" s="2" t="s">
        <v>22</v>
      </c>
      <c r="AD2" s="2" t="s">
        <v>23</v>
      </c>
      <c r="AE2" s="2" t="s">
        <v>25</v>
      </c>
      <c r="AF2" s="2" t="s">
        <v>26</v>
      </c>
      <c r="AG2" s="2" t="s">
        <v>27</v>
      </c>
      <c r="AH2" s="2" t="s">
        <v>28</v>
      </c>
      <c r="AI2" s="2" t="s">
        <v>29</v>
      </c>
      <c r="AJ2" s="2" t="s">
        <v>30</v>
      </c>
      <c r="AK2" s="2" t="s">
        <v>31</v>
      </c>
      <c r="AL2" s="2" t="s">
        <v>32</v>
      </c>
      <c r="AM2" s="2" t="s">
        <v>33</v>
      </c>
      <c r="AN2" s="2" t="s">
        <v>34</v>
      </c>
      <c r="AO2" s="2" t="s">
        <v>35</v>
      </c>
      <c r="AP2" s="2" t="s">
        <v>36</v>
      </c>
      <c r="AQ2" s="2" t="s">
        <v>37</v>
      </c>
      <c r="AR2" s="2" t="s">
        <v>38</v>
      </c>
      <c r="AS2" s="140" t="s">
        <v>356</v>
      </c>
      <c r="AT2" s="2" t="s">
        <v>39</v>
      </c>
      <c r="AU2" s="123" t="s">
        <v>40</v>
      </c>
      <c r="AV2" s="123" t="s">
        <v>42</v>
      </c>
      <c r="AW2" s="123" t="s">
        <v>43</v>
      </c>
      <c r="AX2" s="123" t="s">
        <v>44</v>
      </c>
      <c r="AY2" s="123" t="s">
        <v>45</v>
      </c>
      <c r="AZ2" s="123" t="s">
        <v>46</v>
      </c>
      <c r="BA2" s="123" t="s">
        <v>47</v>
      </c>
      <c r="BB2" s="123" t="s">
        <v>48</v>
      </c>
      <c r="BC2" s="123" t="s">
        <v>49</v>
      </c>
      <c r="BD2" s="140" t="s">
        <v>50</v>
      </c>
      <c r="BE2" s="140" t="s">
        <v>51</v>
      </c>
      <c r="BF2" s="123" t="s">
        <v>52</v>
      </c>
      <c r="BG2" s="148" t="s">
        <v>53</v>
      </c>
      <c r="BH2" s="123" t="s">
        <v>54</v>
      </c>
      <c r="BI2" s="123" t="s">
        <v>55</v>
      </c>
      <c r="BJ2" s="123" t="s">
        <v>56</v>
      </c>
      <c r="BK2" s="123" t="s">
        <v>57</v>
      </c>
      <c r="BL2" s="123" t="s">
        <v>58</v>
      </c>
      <c r="BM2" s="148" t="s">
        <v>59</v>
      </c>
      <c r="BN2" s="148" t="s">
        <v>60</v>
      </c>
      <c r="BO2" s="148" t="s">
        <v>61</v>
      </c>
      <c r="BP2" s="1" t="s">
        <v>62</v>
      </c>
      <c r="BQ2" s="1" t="s">
        <v>63</v>
      </c>
      <c r="BR2" s="2" t="s">
        <v>64</v>
      </c>
      <c r="BS2" s="2"/>
      <c r="BT2" s="2"/>
      <c r="BU2" t="s">
        <v>65</v>
      </c>
      <c r="BV2"/>
    </row>
    <row r="3" spans="1:74" ht="43.5">
      <c r="A3" s="3" t="s">
        <v>134</v>
      </c>
      <c r="B3">
        <v>2005</v>
      </c>
      <c r="C3">
        <v>2006</v>
      </c>
      <c r="D3" t="s">
        <v>171</v>
      </c>
      <c r="E3">
        <v>2005</v>
      </c>
      <c r="F3">
        <v>15</v>
      </c>
      <c r="G3" t="s">
        <v>172</v>
      </c>
      <c r="H3">
        <v>13</v>
      </c>
      <c r="I3">
        <v>13</v>
      </c>
      <c r="J3" s="5">
        <v>0.52</v>
      </c>
      <c r="K3">
        <v>220</v>
      </c>
      <c r="L3" s="124" t="s">
        <v>367</v>
      </c>
      <c r="M3" s="39">
        <v>1</v>
      </c>
      <c r="N3" s="178"/>
      <c r="O3" s="178"/>
      <c r="Q3">
        <v>2</v>
      </c>
      <c r="R3">
        <v>5</v>
      </c>
      <c r="S3">
        <v>0</v>
      </c>
      <c r="T3">
        <v>0</v>
      </c>
      <c r="U3">
        <v>0</v>
      </c>
      <c r="V3">
        <v>0</v>
      </c>
      <c r="W3">
        <v>8</v>
      </c>
      <c r="X3">
        <v>0</v>
      </c>
      <c r="Y3">
        <v>29</v>
      </c>
      <c r="Z3">
        <v>7</v>
      </c>
      <c r="AA3">
        <v>9</v>
      </c>
      <c r="AB3">
        <v>0</v>
      </c>
      <c r="AC3">
        <v>0</v>
      </c>
      <c r="AD3">
        <v>3</v>
      </c>
      <c r="AE3">
        <v>0</v>
      </c>
      <c r="AF3">
        <v>2</v>
      </c>
      <c r="AG3">
        <v>0</v>
      </c>
      <c r="AH3">
        <v>0</v>
      </c>
      <c r="AI3">
        <v>10</v>
      </c>
      <c r="AJ3">
        <v>0</v>
      </c>
      <c r="AK3">
        <v>0</v>
      </c>
      <c r="AL3">
        <v>0</v>
      </c>
      <c r="AM3">
        <v>0</v>
      </c>
      <c r="AN3">
        <v>0</v>
      </c>
      <c r="AO3">
        <v>8</v>
      </c>
      <c r="AP3">
        <v>24</v>
      </c>
      <c r="AQ3">
        <v>11</v>
      </c>
      <c r="AR3">
        <f>SUM(Tabella13[[#This Row],[Austria_personnel      ]:[UK_personnel           ]])</f>
        <v>118</v>
      </c>
      <c r="AS3" s="124" t="s">
        <v>368</v>
      </c>
      <c r="AT3">
        <v>0</v>
      </c>
      <c r="AU3" s="31" t="s">
        <v>176</v>
      </c>
      <c r="AV3" s="32" t="s">
        <v>177</v>
      </c>
      <c r="AW3" s="32" t="s">
        <v>177</v>
      </c>
      <c r="AX3" s="32" t="s">
        <v>177</v>
      </c>
      <c r="AY3" s="32" t="s">
        <v>178</v>
      </c>
      <c r="AZ3" s="149" t="s">
        <v>177</v>
      </c>
      <c r="BA3" s="150" t="s">
        <v>179</v>
      </c>
      <c r="BB3" s="150">
        <v>2</v>
      </c>
      <c r="BC3" s="150">
        <v>2</v>
      </c>
      <c r="BD3" s="150">
        <v>3</v>
      </c>
      <c r="BE3" s="150">
        <v>2.33</v>
      </c>
      <c r="BF3" s="32" t="s">
        <v>180</v>
      </c>
      <c r="BG3" s="32">
        <v>360</v>
      </c>
      <c r="BL3" s="32">
        <v>850</v>
      </c>
      <c r="BM3" s="35" t="s">
        <v>181</v>
      </c>
      <c r="BN3" s="35" t="s">
        <v>182</v>
      </c>
      <c r="BO3" s="35" t="s">
        <v>181</v>
      </c>
      <c r="BP3">
        <v>15.3</v>
      </c>
      <c r="BQ3">
        <v>15.3</v>
      </c>
      <c r="BR3" s="56">
        <v>3.06</v>
      </c>
      <c r="BS3" s="56"/>
      <c r="BT3" s="56"/>
      <c r="BU3" s="57"/>
      <c r="BV3" s="21"/>
    </row>
    <row r="4" spans="1:74" ht="43.5">
      <c r="A4" s="58" t="s">
        <v>134</v>
      </c>
      <c r="B4" s="15">
        <v>2005</v>
      </c>
      <c r="C4" s="15">
        <v>2006</v>
      </c>
      <c r="D4" s="15" t="s">
        <v>171</v>
      </c>
      <c r="E4" s="15">
        <v>2006</v>
      </c>
      <c r="F4" s="15">
        <v>15</v>
      </c>
      <c r="G4" s="15" t="s">
        <v>172</v>
      </c>
      <c r="H4" s="15">
        <v>13</v>
      </c>
      <c r="I4" s="15">
        <v>13</v>
      </c>
      <c r="J4" s="59">
        <v>0.52</v>
      </c>
      <c r="K4" s="15">
        <v>225</v>
      </c>
      <c r="L4" s="125" t="s">
        <v>369</v>
      </c>
      <c r="M4" s="73"/>
      <c r="N4" s="179"/>
      <c r="O4" s="179"/>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25"/>
      <c r="AT4" s="15"/>
      <c r="AU4" s="151" t="s">
        <v>176</v>
      </c>
      <c r="AV4" s="144" t="s">
        <v>177</v>
      </c>
      <c r="AW4" s="144" t="s">
        <v>177</v>
      </c>
      <c r="AX4" s="144" t="s">
        <v>177</v>
      </c>
      <c r="AY4" s="144" t="s">
        <v>178</v>
      </c>
      <c r="AZ4" s="152" t="s">
        <v>177</v>
      </c>
      <c r="BA4" s="153" t="s">
        <v>179</v>
      </c>
      <c r="BB4" s="153">
        <v>2</v>
      </c>
      <c r="BC4" s="153">
        <v>2</v>
      </c>
      <c r="BD4" s="153">
        <v>3</v>
      </c>
      <c r="BE4" s="153">
        <v>2.33</v>
      </c>
      <c r="BF4" s="144" t="s">
        <v>180</v>
      </c>
      <c r="BG4" s="144">
        <v>360</v>
      </c>
      <c r="BH4" s="144"/>
      <c r="BI4" s="144"/>
      <c r="BJ4" s="144"/>
      <c r="BK4" s="144"/>
      <c r="BL4" s="144">
        <v>850</v>
      </c>
      <c r="BM4" s="154" t="s">
        <v>181</v>
      </c>
      <c r="BN4" s="154" t="s">
        <v>182</v>
      </c>
      <c r="BO4" s="154" t="s">
        <v>181</v>
      </c>
      <c r="BP4" s="15">
        <v>15.3</v>
      </c>
      <c r="BQ4" s="15">
        <v>15.3</v>
      </c>
      <c r="BR4" s="63">
        <v>12.24</v>
      </c>
      <c r="BS4" s="63"/>
      <c r="BT4" s="63"/>
      <c r="BU4" s="64"/>
      <c r="BV4" s="65"/>
    </row>
    <row r="5" spans="1:74" ht="43.5">
      <c r="A5" s="3" t="s">
        <v>135</v>
      </c>
      <c r="B5">
        <v>2014</v>
      </c>
      <c r="C5">
        <v>2021</v>
      </c>
      <c r="D5" t="s">
        <v>183</v>
      </c>
      <c r="E5">
        <v>2014</v>
      </c>
      <c r="F5">
        <v>84</v>
      </c>
      <c r="G5" t="s">
        <v>172</v>
      </c>
      <c r="H5">
        <v>19</v>
      </c>
      <c r="I5">
        <v>19</v>
      </c>
      <c r="J5" s="5">
        <v>0.68</v>
      </c>
      <c r="K5">
        <v>53</v>
      </c>
      <c r="L5" s="124" t="s">
        <v>370</v>
      </c>
      <c r="M5" s="39"/>
      <c r="N5" s="178"/>
      <c r="O5" s="178"/>
      <c r="R5"/>
      <c r="AQ5">
        <v>10</v>
      </c>
      <c r="AT5">
        <v>0</v>
      </c>
      <c r="AU5" s="32" t="s">
        <v>187</v>
      </c>
      <c r="AV5" s="32" t="s">
        <v>178</v>
      </c>
      <c r="AW5" s="32" t="s">
        <v>177</v>
      </c>
      <c r="AX5" s="32" t="s">
        <v>178</v>
      </c>
      <c r="AY5" s="32" t="s">
        <v>177</v>
      </c>
      <c r="AZ5" s="32" t="s">
        <v>177</v>
      </c>
      <c r="BA5" s="32" t="s">
        <v>179</v>
      </c>
      <c r="BB5" s="155">
        <v>3</v>
      </c>
      <c r="BC5" s="155">
        <v>1</v>
      </c>
      <c r="BD5" s="155">
        <v>3</v>
      </c>
      <c r="BE5" s="32">
        <v>2.33</v>
      </c>
      <c r="BF5" s="32" t="s">
        <v>188</v>
      </c>
      <c r="BG5" s="32">
        <v>804</v>
      </c>
      <c r="BL5" s="32">
        <v>369</v>
      </c>
      <c r="BM5" s="35" t="s">
        <v>189</v>
      </c>
      <c r="BN5" s="35" t="s">
        <v>190</v>
      </c>
      <c r="BO5" s="35" t="s">
        <v>191</v>
      </c>
      <c r="BP5">
        <v>140.15</v>
      </c>
      <c r="BQ5">
        <v>140.15</v>
      </c>
      <c r="BR5" s="9">
        <v>11.679166666666667</v>
      </c>
      <c r="BS5" s="9"/>
      <c r="BT5" s="9"/>
      <c r="BU5" s="68"/>
      <c r="BV5" s="8"/>
    </row>
    <row r="6" spans="1:74" ht="58.5">
      <c r="A6" s="3" t="s">
        <v>135</v>
      </c>
      <c r="B6">
        <v>2014</v>
      </c>
      <c r="C6">
        <v>2021</v>
      </c>
      <c r="D6" t="s">
        <v>183</v>
      </c>
      <c r="E6">
        <v>2015</v>
      </c>
      <c r="F6">
        <v>84</v>
      </c>
      <c r="G6" t="s">
        <v>172</v>
      </c>
      <c r="H6">
        <v>19</v>
      </c>
      <c r="J6" s="5">
        <v>0.68</v>
      </c>
      <c r="K6">
        <v>101</v>
      </c>
      <c r="L6" s="126" t="s">
        <v>371</v>
      </c>
      <c r="M6" s="39">
        <v>3</v>
      </c>
      <c r="N6" s="180"/>
      <c r="O6" s="180"/>
      <c r="Q6">
        <v>1</v>
      </c>
      <c r="R6">
        <v>1</v>
      </c>
      <c r="S6">
        <v>1</v>
      </c>
      <c r="T6">
        <v>0</v>
      </c>
      <c r="U6">
        <v>0</v>
      </c>
      <c r="V6">
        <v>1</v>
      </c>
      <c r="W6">
        <v>4</v>
      </c>
      <c r="X6">
        <v>2</v>
      </c>
      <c r="Y6">
        <v>4</v>
      </c>
      <c r="Z6">
        <v>2</v>
      </c>
      <c r="AA6">
        <v>10</v>
      </c>
      <c r="AB6">
        <v>2</v>
      </c>
      <c r="AC6">
        <v>0</v>
      </c>
      <c r="AD6">
        <v>2</v>
      </c>
      <c r="AE6">
        <v>2</v>
      </c>
      <c r="AF6">
        <v>3</v>
      </c>
      <c r="AG6">
        <v>1</v>
      </c>
      <c r="AH6">
        <v>0</v>
      </c>
      <c r="AI6">
        <v>3</v>
      </c>
      <c r="AJ6">
        <v>0</v>
      </c>
      <c r="AK6">
        <v>0</v>
      </c>
      <c r="AL6">
        <v>4</v>
      </c>
      <c r="AM6">
        <v>0</v>
      </c>
      <c r="AN6">
        <v>0</v>
      </c>
      <c r="AO6">
        <v>0</v>
      </c>
      <c r="AP6">
        <v>5</v>
      </c>
      <c r="AQ6">
        <v>3</v>
      </c>
      <c r="AR6">
        <f>SUM(Tabella13[[#This Row],[Austria_personnel      ]:[UK_personnel           ]])</f>
        <v>51</v>
      </c>
      <c r="AS6" s="124" t="s">
        <v>372</v>
      </c>
      <c r="AT6">
        <v>0</v>
      </c>
      <c r="AU6" s="32" t="s">
        <v>187</v>
      </c>
      <c r="AV6" s="32" t="s">
        <v>178</v>
      </c>
      <c r="AW6" s="32" t="s">
        <v>177</v>
      </c>
      <c r="AX6" s="32" t="s">
        <v>178</v>
      </c>
      <c r="AY6" s="32" t="s">
        <v>177</v>
      </c>
      <c r="AZ6" s="32" t="s">
        <v>177</v>
      </c>
      <c r="BA6" s="150" t="s">
        <v>179</v>
      </c>
      <c r="BB6" s="155">
        <v>3</v>
      </c>
      <c r="BC6" s="155">
        <v>2</v>
      </c>
      <c r="BD6" s="155">
        <v>3</v>
      </c>
      <c r="BE6" s="32">
        <v>2.33</v>
      </c>
      <c r="BF6" s="32" t="s">
        <v>188</v>
      </c>
      <c r="BG6" s="32">
        <v>804</v>
      </c>
      <c r="BL6" s="32">
        <v>369</v>
      </c>
      <c r="BM6" s="35" t="s">
        <v>189</v>
      </c>
      <c r="BN6" s="35" t="s">
        <v>190</v>
      </c>
      <c r="BO6" s="35" t="s">
        <v>191</v>
      </c>
      <c r="BP6">
        <v>140.15</v>
      </c>
      <c r="BQ6">
        <v>140.15</v>
      </c>
      <c r="BR6" s="9">
        <v>20.021428571428572</v>
      </c>
      <c r="BS6" s="9"/>
      <c r="BT6" s="9"/>
      <c r="BU6" s="68"/>
      <c r="BV6" s="8"/>
    </row>
    <row r="7" spans="1:74" ht="43.5">
      <c r="A7" s="3" t="s">
        <v>135</v>
      </c>
      <c r="B7">
        <v>2014</v>
      </c>
      <c r="C7">
        <v>2021</v>
      </c>
      <c r="D7" t="s">
        <v>183</v>
      </c>
      <c r="E7">
        <v>2016</v>
      </c>
      <c r="F7">
        <v>84</v>
      </c>
      <c r="G7" t="s">
        <v>172</v>
      </c>
      <c r="H7">
        <v>19</v>
      </c>
      <c r="J7" s="5">
        <v>0.68</v>
      </c>
      <c r="K7">
        <v>118</v>
      </c>
      <c r="L7" s="124" t="s">
        <v>373</v>
      </c>
      <c r="M7" s="39"/>
      <c r="N7" s="178"/>
      <c r="O7" s="178"/>
      <c r="R7"/>
      <c r="AR7">
        <v>114</v>
      </c>
      <c r="AS7" s="124" t="s">
        <v>373</v>
      </c>
      <c r="AT7">
        <v>0</v>
      </c>
      <c r="AU7" s="32" t="s">
        <v>187</v>
      </c>
      <c r="AV7" s="32" t="s">
        <v>178</v>
      </c>
      <c r="AW7" s="32" t="s">
        <v>177</v>
      </c>
      <c r="AX7" s="32" t="s">
        <v>178</v>
      </c>
      <c r="AY7" s="32" t="s">
        <v>177</v>
      </c>
      <c r="AZ7" s="32" t="s">
        <v>177</v>
      </c>
      <c r="BA7" s="150" t="s">
        <v>179</v>
      </c>
      <c r="BB7" s="155">
        <v>3</v>
      </c>
      <c r="BC7" s="155">
        <v>2</v>
      </c>
      <c r="BD7" s="155">
        <v>3</v>
      </c>
      <c r="BE7" s="32">
        <v>2.33</v>
      </c>
      <c r="BF7" s="32" t="s">
        <v>188</v>
      </c>
      <c r="BG7" s="32">
        <v>804</v>
      </c>
      <c r="BL7" s="32">
        <v>369</v>
      </c>
      <c r="BM7" s="35" t="s">
        <v>189</v>
      </c>
      <c r="BN7" s="35" t="s">
        <v>190</v>
      </c>
      <c r="BO7" s="35" t="s">
        <v>191</v>
      </c>
      <c r="BP7">
        <v>140.15</v>
      </c>
      <c r="BQ7">
        <v>140.15</v>
      </c>
      <c r="BR7" s="9">
        <v>20.021428571428572</v>
      </c>
      <c r="BS7" s="9"/>
      <c r="BT7" s="9"/>
      <c r="BU7" s="68"/>
      <c r="BV7" s="8"/>
    </row>
    <row r="8" spans="1:74" ht="43.5">
      <c r="A8" s="3" t="s">
        <v>135</v>
      </c>
      <c r="B8">
        <v>2014</v>
      </c>
      <c r="C8">
        <v>2021</v>
      </c>
      <c r="D8" t="s">
        <v>183</v>
      </c>
      <c r="E8">
        <v>2017</v>
      </c>
      <c r="F8">
        <v>84</v>
      </c>
      <c r="G8" t="s">
        <v>172</v>
      </c>
      <c r="H8">
        <v>19</v>
      </c>
      <c r="J8" s="5">
        <v>0.68</v>
      </c>
      <c r="K8">
        <v>131</v>
      </c>
      <c r="L8" s="124" t="s">
        <v>374</v>
      </c>
      <c r="M8" s="39"/>
      <c r="N8" s="178"/>
      <c r="O8" s="178"/>
      <c r="R8"/>
      <c r="AS8" s="124"/>
      <c r="AT8">
        <v>0</v>
      </c>
      <c r="AU8" s="32" t="s">
        <v>187</v>
      </c>
      <c r="AV8" s="32" t="s">
        <v>178</v>
      </c>
      <c r="AW8" s="32" t="s">
        <v>177</v>
      </c>
      <c r="AX8" s="32" t="s">
        <v>178</v>
      </c>
      <c r="AY8" s="32" t="s">
        <v>177</v>
      </c>
      <c r="AZ8" s="32" t="s">
        <v>177</v>
      </c>
      <c r="BA8" s="150" t="s">
        <v>179</v>
      </c>
      <c r="BB8" s="155">
        <v>3</v>
      </c>
      <c r="BC8" s="155">
        <v>2</v>
      </c>
      <c r="BD8" s="155">
        <v>3</v>
      </c>
      <c r="BE8" s="32">
        <v>2.33</v>
      </c>
      <c r="BF8" s="32" t="s">
        <v>188</v>
      </c>
      <c r="BG8" s="32">
        <v>804</v>
      </c>
      <c r="BL8" s="32">
        <v>369</v>
      </c>
      <c r="BM8" s="35" t="s">
        <v>189</v>
      </c>
      <c r="BN8" s="35" t="s">
        <v>190</v>
      </c>
      <c r="BO8" s="35" t="s">
        <v>191</v>
      </c>
      <c r="BP8">
        <v>140.15</v>
      </c>
      <c r="BQ8">
        <v>140.15</v>
      </c>
      <c r="BR8" s="9">
        <v>20.021428571428572</v>
      </c>
      <c r="BS8" s="9"/>
      <c r="BT8" s="9"/>
      <c r="BU8" s="68"/>
      <c r="BV8" s="8"/>
    </row>
    <row r="9" spans="1:74" ht="43.5">
      <c r="A9" s="3" t="s">
        <v>135</v>
      </c>
      <c r="B9">
        <v>2014</v>
      </c>
      <c r="C9">
        <v>2021</v>
      </c>
      <c r="D9" t="s">
        <v>183</v>
      </c>
      <c r="E9">
        <v>2018</v>
      </c>
      <c r="F9">
        <v>84</v>
      </c>
      <c r="G9" t="s">
        <v>172</v>
      </c>
      <c r="H9">
        <v>19</v>
      </c>
      <c r="J9" s="5">
        <v>0.68</v>
      </c>
      <c r="K9">
        <v>131</v>
      </c>
      <c r="L9" s="32" t="s">
        <v>374</v>
      </c>
      <c r="M9" s="39"/>
      <c r="R9"/>
      <c r="AS9" s="124"/>
      <c r="AT9">
        <v>0</v>
      </c>
      <c r="AU9" s="32" t="s">
        <v>187</v>
      </c>
      <c r="AV9" s="32" t="s">
        <v>178</v>
      </c>
      <c r="AW9" s="32" t="s">
        <v>177</v>
      </c>
      <c r="AX9" s="32" t="s">
        <v>178</v>
      </c>
      <c r="AY9" s="32" t="s">
        <v>177</v>
      </c>
      <c r="AZ9" s="32" t="s">
        <v>177</v>
      </c>
      <c r="BA9" s="150" t="s">
        <v>179</v>
      </c>
      <c r="BB9" s="155">
        <v>3</v>
      </c>
      <c r="BC9" s="155">
        <v>2</v>
      </c>
      <c r="BD9" s="155">
        <v>3</v>
      </c>
      <c r="BE9" s="32">
        <v>2.33</v>
      </c>
      <c r="BF9" s="32" t="s">
        <v>188</v>
      </c>
      <c r="BG9" s="32">
        <v>804</v>
      </c>
      <c r="BL9" s="32">
        <v>369</v>
      </c>
      <c r="BM9" s="35" t="s">
        <v>189</v>
      </c>
      <c r="BN9" s="35" t="s">
        <v>190</v>
      </c>
      <c r="BO9" s="35" t="s">
        <v>191</v>
      </c>
      <c r="BP9">
        <v>140.15</v>
      </c>
      <c r="BQ9">
        <v>140.15</v>
      </c>
      <c r="BR9" s="9">
        <v>20.021428571428572</v>
      </c>
      <c r="BS9" s="9"/>
      <c r="BT9" s="9"/>
      <c r="BU9" s="68"/>
      <c r="BV9" s="8"/>
    </row>
    <row r="10" spans="1:74" ht="43.5">
      <c r="A10" s="3" t="s">
        <v>135</v>
      </c>
      <c r="B10">
        <v>2014</v>
      </c>
      <c r="C10">
        <v>2021</v>
      </c>
      <c r="D10" t="s">
        <v>183</v>
      </c>
      <c r="E10">
        <v>2019</v>
      </c>
      <c r="F10">
        <v>84</v>
      </c>
      <c r="G10" t="s">
        <v>172</v>
      </c>
      <c r="H10">
        <v>19</v>
      </c>
      <c r="I10">
        <v>25</v>
      </c>
      <c r="J10" s="5">
        <v>0.68</v>
      </c>
      <c r="K10">
        <v>152</v>
      </c>
      <c r="L10" s="124" t="s">
        <v>375</v>
      </c>
      <c r="M10" s="39"/>
      <c r="N10" s="178"/>
      <c r="O10" s="178"/>
      <c r="R10"/>
      <c r="AI10">
        <v>8</v>
      </c>
      <c r="AS10" s="124"/>
      <c r="AT10">
        <v>0</v>
      </c>
      <c r="AU10" s="32" t="s">
        <v>187</v>
      </c>
      <c r="AV10" s="32" t="s">
        <v>178</v>
      </c>
      <c r="AW10" s="32" t="s">
        <v>177</v>
      </c>
      <c r="AX10" s="32" t="s">
        <v>178</v>
      </c>
      <c r="AY10" s="32" t="s">
        <v>177</v>
      </c>
      <c r="AZ10" s="32" t="s">
        <v>177</v>
      </c>
      <c r="BA10" s="150" t="s">
        <v>179</v>
      </c>
      <c r="BB10" s="155">
        <v>3</v>
      </c>
      <c r="BC10" s="155">
        <v>2</v>
      </c>
      <c r="BD10" s="155">
        <v>3</v>
      </c>
      <c r="BE10" s="32">
        <v>2.33</v>
      </c>
      <c r="BF10" s="32" t="s">
        <v>188</v>
      </c>
      <c r="BG10" s="32">
        <v>804</v>
      </c>
      <c r="BL10" s="32">
        <v>369</v>
      </c>
      <c r="BM10" s="35" t="s">
        <v>189</v>
      </c>
      <c r="BN10" s="35" t="s">
        <v>190</v>
      </c>
      <c r="BO10" s="35" t="s">
        <v>191</v>
      </c>
      <c r="BP10">
        <v>140.15</v>
      </c>
      <c r="BQ10">
        <v>140.15</v>
      </c>
      <c r="BR10" s="9">
        <v>20.021428571428572</v>
      </c>
      <c r="BS10" s="9"/>
      <c r="BT10" s="9"/>
      <c r="BU10" s="68"/>
      <c r="BV10" s="8"/>
    </row>
    <row r="11" spans="1:74" ht="44">
      <c r="A11" s="3" t="s">
        <v>135</v>
      </c>
      <c r="B11">
        <v>2014</v>
      </c>
      <c r="C11">
        <v>2021</v>
      </c>
      <c r="D11" t="s">
        <v>183</v>
      </c>
      <c r="E11">
        <v>2020</v>
      </c>
      <c r="F11">
        <v>84</v>
      </c>
      <c r="G11" t="s">
        <v>172</v>
      </c>
      <c r="H11">
        <v>19</v>
      </c>
      <c r="I11">
        <v>25</v>
      </c>
      <c r="J11" s="5">
        <v>0.68</v>
      </c>
      <c r="K11">
        <v>166</v>
      </c>
      <c r="L11" s="126" t="s">
        <v>376</v>
      </c>
      <c r="M11" s="39"/>
      <c r="N11" s="180"/>
      <c r="O11" s="180"/>
      <c r="R11"/>
      <c r="AS11" s="124"/>
      <c r="AT11">
        <v>0</v>
      </c>
      <c r="AU11" s="32" t="s">
        <v>187</v>
      </c>
      <c r="AV11" s="32" t="s">
        <v>178</v>
      </c>
      <c r="AW11" s="32" t="s">
        <v>177</v>
      </c>
      <c r="AX11" s="32" t="s">
        <v>178</v>
      </c>
      <c r="AY11" s="32" t="s">
        <v>177</v>
      </c>
      <c r="AZ11" s="32" t="s">
        <v>177</v>
      </c>
      <c r="BA11" s="150" t="s">
        <v>179</v>
      </c>
      <c r="BB11" s="155">
        <v>3</v>
      </c>
      <c r="BC11" s="155">
        <v>2</v>
      </c>
      <c r="BD11" s="155">
        <v>3</v>
      </c>
      <c r="BE11" s="32">
        <v>2.33</v>
      </c>
      <c r="BF11" s="32" t="s">
        <v>188</v>
      </c>
      <c r="BG11" s="32">
        <v>804</v>
      </c>
      <c r="BL11" s="32">
        <v>369</v>
      </c>
      <c r="BM11" s="35" t="s">
        <v>189</v>
      </c>
      <c r="BN11" s="35" t="s">
        <v>190</v>
      </c>
      <c r="BO11" s="35" t="s">
        <v>191</v>
      </c>
      <c r="BP11">
        <v>140.15</v>
      </c>
      <c r="BQ11">
        <v>140.15</v>
      </c>
      <c r="BR11" s="9">
        <v>20.021428571428572</v>
      </c>
      <c r="BS11" s="9"/>
      <c r="BT11" s="9"/>
      <c r="BU11" s="68"/>
      <c r="BV11" s="8"/>
    </row>
    <row r="12" spans="1:74" ht="43.5">
      <c r="A12" s="58" t="s">
        <v>135</v>
      </c>
      <c r="B12" s="15">
        <v>2014</v>
      </c>
      <c r="C12" s="15">
        <v>2021</v>
      </c>
      <c r="D12" s="15" t="s">
        <v>183</v>
      </c>
      <c r="E12" s="15">
        <v>2021</v>
      </c>
      <c r="F12" s="15">
        <v>84</v>
      </c>
      <c r="G12" s="15" t="s">
        <v>172</v>
      </c>
      <c r="H12" s="15">
        <v>19</v>
      </c>
      <c r="I12" s="15">
        <v>25</v>
      </c>
      <c r="J12" s="59">
        <v>0.68</v>
      </c>
      <c r="K12" s="15"/>
      <c r="L12" s="125"/>
      <c r="M12" s="73"/>
      <c r="N12" s="179"/>
      <c r="O12" s="179"/>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25"/>
      <c r="AT12" s="15">
        <v>0</v>
      </c>
      <c r="AU12" s="144" t="s">
        <v>187</v>
      </c>
      <c r="AV12" s="144" t="s">
        <v>178</v>
      </c>
      <c r="AW12" s="144" t="s">
        <v>177</v>
      </c>
      <c r="AX12" s="144" t="s">
        <v>178</v>
      </c>
      <c r="AY12" s="144" t="s">
        <v>177</v>
      </c>
      <c r="AZ12" s="144" t="s">
        <v>177</v>
      </c>
      <c r="BA12" s="153" t="s">
        <v>179</v>
      </c>
      <c r="BB12" s="156">
        <v>3</v>
      </c>
      <c r="BC12" s="156"/>
      <c r="BD12" s="156">
        <v>3</v>
      </c>
      <c r="BE12" s="144"/>
      <c r="BF12" s="144" t="s">
        <v>188</v>
      </c>
      <c r="BG12" s="144">
        <v>804</v>
      </c>
      <c r="BH12" s="144"/>
      <c r="BI12" s="144"/>
      <c r="BJ12" s="144"/>
      <c r="BK12" s="144"/>
      <c r="BL12" s="144">
        <v>369</v>
      </c>
      <c r="BM12" s="154" t="s">
        <v>189</v>
      </c>
      <c r="BN12" s="154" t="s">
        <v>190</v>
      </c>
      <c r="BO12" s="154" t="s">
        <v>191</v>
      </c>
      <c r="BP12" s="15">
        <v>140.15</v>
      </c>
      <c r="BQ12" s="15">
        <v>140.15</v>
      </c>
      <c r="BR12" s="69">
        <v>8.3422619047619051</v>
      </c>
      <c r="BS12" s="69"/>
      <c r="BT12" s="69"/>
      <c r="BU12" s="70"/>
      <c r="BV12" s="62"/>
    </row>
    <row r="13" spans="1:74" ht="101.5">
      <c r="A13" s="3" t="s">
        <v>136</v>
      </c>
      <c r="B13">
        <v>2017</v>
      </c>
      <c r="C13">
        <v>2022</v>
      </c>
      <c r="D13" t="s">
        <v>183</v>
      </c>
      <c r="E13">
        <v>2017</v>
      </c>
      <c r="F13">
        <v>54</v>
      </c>
      <c r="G13" t="s">
        <v>172</v>
      </c>
      <c r="H13" s="71">
        <v>12</v>
      </c>
      <c r="I13" s="39"/>
      <c r="J13" s="72">
        <v>0.43</v>
      </c>
      <c r="K13">
        <v>23</v>
      </c>
      <c r="L13" s="32" t="s">
        <v>374</v>
      </c>
      <c r="M13" s="39"/>
      <c r="Q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v>23</v>
      </c>
      <c r="AS13" s="124"/>
      <c r="AT13" s="39"/>
      <c r="AU13" s="32" t="s">
        <v>187</v>
      </c>
      <c r="AV13" s="145" t="s">
        <v>178</v>
      </c>
      <c r="AW13" s="32" t="s">
        <v>178</v>
      </c>
      <c r="AX13" s="32" t="s">
        <v>178</v>
      </c>
      <c r="AY13" s="32" t="s">
        <v>177</v>
      </c>
      <c r="AZ13" s="32" t="s">
        <v>177</v>
      </c>
      <c r="BA13" s="32" t="s">
        <v>179</v>
      </c>
      <c r="BB13" s="32">
        <v>2</v>
      </c>
      <c r="BC13" s="32">
        <v>1</v>
      </c>
      <c r="BD13" s="32">
        <v>3</v>
      </c>
      <c r="BE13" s="32">
        <v>2</v>
      </c>
      <c r="BF13" s="32" t="s">
        <v>194</v>
      </c>
      <c r="BG13" s="36" t="s">
        <v>377</v>
      </c>
      <c r="BL13" s="32">
        <v>645</v>
      </c>
      <c r="BM13" s="35" t="s">
        <v>181</v>
      </c>
      <c r="BN13" s="35" t="s">
        <v>195</v>
      </c>
      <c r="BO13" s="35" t="s">
        <v>196</v>
      </c>
      <c r="BP13" s="8" t="s">
        <v>378</v>
      </c>
      <c r="BQ13" s="8" t="s">
        <v>378</v>
      </c>
      <c r="BR13" s="8" t="s">
        <v>379</v>
      </c>
      <c r="BS13" s="8"/>
      <c r="BT13" s="8"/>
      <c r="BU13" s="68" t="s">
        <v>380</v>
      </c>
      <c r="BV13" s="8"/>
    </row>
    <row r="14" spans="1:74" ht="14.5">
      <c r="A14" s="3" t="s">
        <v>136</v>
      </c>
      <c r="B14">
        <v>2017</v>
      </c>
      <c r="C14">
        <v>2022</v>
      </c>
      <c r="D14" t="s">
        <v>183</v>
      </c>
      <c r="E14">
        <v>2018</v>
      </c>
      <c r="F14">
        <v>54</v>
      </c>
      <c r="G14" t="s">
        <v>172</v>
      </c>
      <c r="H14">
        <v>12</v>
      </c>
      <c r="I14" s="39"/>
      <c r="J14" s="72">
        <v>0.43</v>
      </c>
      <c r="K14">
        <v>95</v>
      </c>
      <c r="L14" s="124" t="s">
        <v>381</v>
      </c>
      <c r="M14" s="39"/>
      <c r="N14" s="178"/>
      <c r="O14" s="178"/>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S14" s="124"/>
      <c r="AT14"/>
      <c r="AU14" s="32" t="s">
        <v>187</v>
      </c>
      <c r="AV14" s="32" t="s">
        <v>178</v>
      </c>
      <c r="AW14" s="32" t="s">
        <v>178</v>
      </c>
      <c r="AX14" s="32" t="s">
        <v>178</v>
      </c>
      <c r="AY14" s="32" t="s">
        <v>177</v>
      </c>
      <c r="AZ14" s="32" t="s">
        <v>177</v>
      </c>
      <c r="BA14" s="32" t="s">
        <v>179</v>
      </c>
      <c r="BB14" s="32">
        <v>2</v>
      </c>
      <c r="BC14" s="32">
        <v>1</v>
      </c>
      <c r="BD14" s="32">
        <v>3</v>
      </c>
      <c r="BE14" s="32">
        <v>2</v>
      </c>
      <c r="BF14" s="32" t="s">
        <v>194</v>
      </c>
      <c r="BG14" s="36" t="s">
        <v>377</v>
      </c>
      <c r="BL14" s="32">
        <v>645</v>
      </c>
      <c r="BM14" s="35" t="s">
        <v>181</v>
      </c>
      <c r="BN14" s="35" t="s">
        <v>195</v>
      </c>
      <c r="BO14" s="35" t="s">
        <v>196</v>
      </c>
      <c r="BP14" s="8" t="s">
        <v>378</v>
      </c>
      <c r="BQ14" s="8" t="s">
        <v>378</v>
      </c>
      <c r="BR14" s="8" t="s">
        <v>382</v>
      </c>
      <c r="BS14" s="8"/>
      <c r="BT14" s="8"/>
      <c r="BU14" s="68"/>
      <c r="BV14" s="8"/>
    </row>
    <row r="15" spans="1:74" ht="43.5">
      <c r="A15" s="3" t="s">
        <v>136</v>
      </c>
      <c r="B15">
        <v>2017</v>
      </c>
      <c r="C15">
        <v>2022</v>
      </c>
      <c r="D15" t="s">
        <v>183</v>
      </c>
      <c r="E15">
        <v>2019</v>
      </c>
      <c r="F15">
        <v>54</v>
      </c>
      <c r="G15" t="s">
        <v>172</v>
      </c>
      <c r="H15">
        <v>12</v>
      </c>
      <c r="I15">
        <v>12</v>
      </c>
      <c r="J15" s="72">
        <v>0.43</v>
      </c>
      <c r="K15">
        <v>90</v>
      </c>
      <c r="L15" s="126" t="s">
        <v>383</v>
      </c>
      <c r="M15" s="39"/>
      <c r="N15" s="180"/>
      <c r="O15" s="180"/>
      <c r="R15"/>
      <c r="S15" s="39"/>
      <c r="T15" s="39"/>
      <c r="U15" s="39"/>
      <c r="V15" s="39"/>
      <c r="W15">
        <v>6</v>
      </c>
      <c r="X15" s="39"/>
      <c r="Z15" s="39"/>
      <c r="AB15" s="39"/>
      <c r="AD15" s="39"/>
      <c r="AE15" s="39"/>
      <c r="AF15" s="39"/>
      <c r="AG15" s="39"/>
      <c r="AH15" s="39"/>
      <c r="AI15">
        <v>3</v>
      </c>
      <c r="AJ15" s="39"/>
      <c r="AM15" s="39"/>
      <c r="AO15" s="39"/>
      <c r="AS15" s="124"/>
      <c r="AT15"/>
      <c r="AU15" s="32" t="s">
        <v>187</v>
      </c>
      <c r="AV15" s="32" t="s">
        <v>178</v>
      </c>
      <c r="AW15" s="32" t="s">
        <v>178</v>
      </c>
      <c r="AX15" s="32" t="s">
        <v>178</v>
      </c>
      <c r="AY15" s="32" t="s">
        <v>177</v>
      </c>
      <c r="AZ15" s="32" t="s">
        <v>177</v>
      </c>
      <c r="BA15" s="32" t="s">
        <v>179</v>
      </c>
      <c r="BB15" s="32">
        <v>2</v>
      </c>
      <c r="BC15" s="32">
        <v>1</v>
      </c>
      <c r="BD15" s="32">
        <v>3</v>
      </c>
      <c r="BE15" s="32">
        <v>2</v>
      </c>
      <c r="BF15" s="32" t="s">
        <v>194</v>
      </c>
      <c r="BG15" s="36" t="s">
        <v>377</v>
      </c>
      <c r="BL15" s="32">
        <v>645</v>
      </c>
      <c r="BM15" s="35" t="s">
        <v>181</v>
      </c>
      <c r="BN15" s="35" t="s">
        <v>195</v>
      </c>
      <c r="BO15" s="35" t="s">
        <v>196</v>
      </c>
      <c r="BP15" s="8" t="s">
        <v>378</v>
      </c>
      <c r="BQ15" s="8" t="s">
        <v>378</v>
      </c>
      <c r="BR15" s="8" t="s">
        <v>382</v>
      </c>
      <c r="BS15" s="8"/>
      <c r="BT15" s="8"/>
      <c r="BU15" s="68"/>
      <c r="BV15" s="8"/>
    </row>
    <row r="16" spans="1:74" ht="29">
      <c r="A16" s="3" t="s">
        <v>136</v>
      </c>
      <c r="B16">
        <v>2017</v>
      </c>
      <c r="C16">
        <v>2022</v>
      </c>
      <c r="D16" t="s">
        <v>183</v>
      </c>
      <c r="E16">
        <v>2020</v>
      </c>
      <c r="F16">
        <v>54</v>
      </c>
      <c r="G16" t="s">
        <v>172</v>
      </c>
      <c r="H16">
        <v>12</v>
      </c>
      <c r="I16" s="39"/>
      <c r="J16" s="72">
        <v>0.43</v>
      </c>
      <c r="K16">
        <v>80</v>
      </c>
      <c r="L16" s="126" t="s">
        <v>384</v>
      </c>
      <c r="M16" s="39">
        <v>2</v>
      </c>
      <c r="N16" s="180"/>
      <c r="O16" s="180"/>
      <c r="S16" s="39"/>
      <c r="T16" s="39"/>
      <c r="U16" s="39"/>
      <c r="V16" s="39"/>
      <c r="W16" s="39"/>
      <c r="X16" s="39"/>
      <c r="Y16" s="39"/>
      <c r="Z16" s="39"/>
      <c r="AA16" s="39"/>
      <c r="AB16" s="39"/>
      <c r="AC16" s="39"/>
      <c r="AD16" s="39"/>
      <c r="AE16" s="39"/>
      <c r="AF16" s="39"/>
      <c r="AG16" s="39"/>
      <c r="AH16" s="39"/>
      <c r="AI16">
        <v>3</v>
      </c>
      <c r="AJ16" s="39"/>
      <c r="AK16" s="39"/>
      <c r="AL16" s="39"/>
      <c r="AM16" s="39"/>
      <c r="AN16" s="39"/>
      <c r="AO16" s="39"/>
      <c r="AP16" s="39"/>
      <c r="AQ16" s="39"/>
      <c r="AS16" s="124"/>
      <c r="AT16"/>
      <c r="AU16" s="32" t="s">
        <v>187</v>
      </c>
      <c r="AV16" s="32" t="s">
        <v>178</v>
      </c>
      <c r="AW16" s="32" t="s">
        <v>178</v>
      </c>
      <c r="AX16" s="32" t="s">
        <v>178</v>
      </c>
      <c r="AY16" s="32" t="s">
        <v>177</v>
      </c>
      <c r="AZ16" s="32" t="s">
        <v>177</v>
      </c>
      <c r="BA16" s="32" t="s">
        <v>179</v>
      </c>
      <c r="BB16" s="32">
        <v>2</v>
      </c>
      <c r="BC16" s="32">
        <v>1</v>
      </c>
      <c r="BD16" s="32">
        <v>3</v>
      </c>
      <c r="BE16" s="32">
        <v>2</v>
      </c>
      <c r="BF16" s="32" t="s">
        <v>194</v>
      </c>
      <c r="BG16" s="36" t="s">
        <v>377</v>
      </c>
      <c r="BL16" s="32">
        <v>645</v>
      </c>
      <c r="BM16" s="35" t="s">
        <v>181</v>
      </c>
      <c r="BN16" s="35" t="s">
        <v>195</v>
      </c>
      <c r="BO16" s="35" t="s">
        <v>196</v>
      </c>
      <c r="BP16" s="8" t="s">
        <v>378</v>
      </c>
      <c r="BQ16" s="8" t="s">
        <v>378</v>
      </c>
      <c r="BR16" s="8" t="s">
        <v>382</v>
      </c>
      <c r="BS16" s="8"/>
      <c r="BT16" s="8"/>
      <c r="BU16" s="68"/>
      <c r="BV16" s="8"/>
    </row>
    <row r="17" spans="1:74" ht="14.5">
      <c r="A17" s="3" t="s">
        <v>136</v>
      </c>
      <c r="B17">
        <v>2017</v>
      </c>
      <c r="C17">
        <v>2022</v>
      </c>
      <c r="D17" t="s">
        <v>183</v>
      </c>
      <c r="E17">
        <v>2021</v>
      </c>
      <c r="F17">
        <v>54</v>
      </c>
      <c r="G17" t="s">
        <v>172</v>
      </c>
      <c r="H17">
        <v>12</v>
      </c>
      <c r="I17" s="39"/>
      <c r="J17" s="72">
        <v>0.43</v>
      </c>
      <c r="L17" s="124"/>
      <c r="M17" s="39">
        <v>2</v>
      </c>
      <c r="N17" s="178"/>
      <c r="O17" s="178"/>
      <c r="S17" s="39"/>
      <c r="T17" s="39"/>
      <c r="U17" s="39"/>
      <c r="V17" s="39"/>
      <c r="W17" s="39"/>
      <c r="X17" s="39"/>
      <c r="Y17">
        <v>6</v>
      </c>
      <c r="Z17" s="39"/>
      <c r="AA17" s="39"/>
      <c r="AB17" s="39"/>
      <c r="AC17" s="39"/>
      <c r="AD17" s="39"/>
      <c r="AE17" s="39"/>
      <c r="AF17" s="39"/>
      <c r="AG17" s="39"/>
      <c r="AH17" s="39"/>
      <c r="AI17" s="39"/>
      <c r="AJ17" s="39"/>
      <c r="AK17" s="39"/>
      <c r="AL17" s="39"/>
      <c r="AM17" s="39"/>
      <c r="AN17" s="39"/>
      <c r="AO17" s="39"/>
      <c r="AP17" s="39"/>
      <c r="AQ17" s="39"/>
      <c r="AS17" s="124"/>
      <c r="AT17"/>
      <c r="AU17" s="32" t="s">
        <v>187</v>
      </c>
      <c r="AV17" s="32" t="s">
        <v>178</v>
      </c>
      <c r="AW17" s="32" t="s">
        <v>178</v>
      </c>
      <c r="AX17" s="32" t="s">
        <v>178</v>
      </c>
      <c r="AY17" s="32" t="s">
        <v>177</v>
      </c>
      <c r="AZ17" s="32" t="s">
        <v>177</v>
      </c>
      <c r="BB17" s="32">
        <v>2</v>
      </c>
      <c r="BF17" s="32" t="s">
        <v>194</v>
      </c>
      <c r="BG17" s="36" t="s">
        <v>377</v>
      </c>
      <c r="BL17" s="32">
        <v>645</v>
      </c>
      <c r="BM17" s="35" t="s">
        <v>181</v>
      </c>
      <c r="BN17" s="35" t="s">
        <v>195</v>
      </c>
      <c r="BO17" s="35" t="s">
        <v>196</v>
      </c>
      <c r="BP17" s="8" t="s">
        <v>378</v>
      </c>
      <c r="BQ17" s="8" t="s">
        <v>378</v>
      </c>
      <c r="BR17" s="8" t="s">
        <v>382</v>
      </c>
      <c r="BS17" s="8"/>
      <c r="BT17" s="8"/>
      <c r="BU17" s="68"/>
      <c r="BV17" s="8"/>
    </row>
    <row r="18" spans="1:74" ht="14.5">
      <c r="A18" s="58" t="s">
        <v>136</v>
      </c>
      <c r="B18" s="15">
        <v>2017</v>
      </c>
      <c r="C18" s="15">
        <v>2022</v>
      </c>
      <c r="D18" s="15" t="s">
        <v>183</v>
      </c>
      <c r="E18" s="15">
        <v>2022</v>
      </c>
      <c r="F18" s="15">
        <v>54</v>
      </c>
      <c r="G18" s="15" t="s">
        <v>172</v>
      </c>
      <c r="H18" s="15">
        <v>12</v>
      </c>
      <c r="I18" s="73"/>
      <c r="J18" s="74">
        <v>0.43</v>
      </c>
      <c r="K18" s="15"/>
      <c r="L18" s="125"/>
      <c r="M18" s="73"/>
      <c r="N18" s="179"/>
      <c r="O18" s="179"/>
      <c r="Q18" s="15"/>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15"/>
      <c r="AS18" s="125"/>
      <c r="AT18" s="15"/>
      <c r="AU18" s="144" t="s">
        <v>187</v>
      </c>
      <c r="AV18" s="144" t="s">
        <v>178</v>
      </c>
      <c r="AW18" s="144" t="s">
        <v>178</v>
      </c>
      <c r="AX18" s="144" t="s">
        <v>178</v>
      </c>
      <c r="AY18" s="144" t="s">
        <v>177</v>
      </c>
      <c r="AZ18" s="144" t="s">
        <v>177</v>
      </c>
      <c r="BA18" s="144"/>
      <c r="BB18" s="144">
        <v>2</v>
      </c>
      <c r="BC18" s="144"/>
      <c r="BD18" s="144"/>
      <c r="BE18" s="144"/>
      <c r="BF18" s="144" t="s">
        <v>194</v>
      </c>
      <c r="BG18" s="157" t="s">
        <v>377</v>
      </c>
      <c r="BH18" s="144"/>
      <c r="BI18" s="144"/>
      <c r="BJ18" s="144"/>
      <c r="BK18" s="144"/>
      <c r="BL18" s="144">
        <v>645</v>
      </c>
      <c r="BM18" s="154" t="s">
        <v>181</v>
      </c>
      <c r="BN18" s="154" t="s">
        <v>195</v>
      </c>
      <c r="BO18" s="154" t="s">
        <v>196</v>
      </c>
      <c r="BP18" s="62" t="s">
        <v>378</v>
      </c>
      <c r="BQ18" s="62" t="s">
        <v>378</v>
      </c>
      <c r="BR18" s="62" t="s">
        <v>385</v>
      </c>
      <c r="BS18" s="62"/>
      <c r="BT18" s="62"/>
      <c r="BU18" s="70"/>
      <c r="BV18" s="62"/>
    </row>
    <row r="19" spans="1:74" ht="29">
      <c r="A19" s="3" t="s">
        <v>137</v>
      </c>
      <c r="B19">
        <v>2012</v>
      </c>
      <c r="C19">
        <v>2014</v>
      </c>
      <c r="D19" t="s">
        <v>171</v>
      </c>
      <c r="E19">
        <v>2012</v>
      </c>
      <c r="F19" s="75">
        <v>19</v>
      </c>
      <c r="G19" t="s">
        <v>172</v>
      </c>
      <c r="H19">
        <v>12</v>
      </c>
      <c r="I19">
        <v>12</v>
      </c>
      <c r="J19" s="5">
        <v>0.44</v>
      </c>
      <c r="K19">
        <v>44</v>
      </c>
      <c r="L19" s="124" t="s">
        <v>367</v>
      </c>
      <c r="M19" s="39">
        <v>1</v>
      </c>
      <c r="N19" s="178"/>
      <c r="O19" s="178"/>
      <c r="Q19">
        <v>0</v>
      </c>
      <c r="R19">
        <v>1</v>
      </c>
      <c r="S19">
        <v>0</v>
      </c>
      <c r="T19">
        <v>0</v>
      </c>
      <c r="U19">
        <v>0</v>
      </c>
      <c r="V19">
        <v>0</v>
      </c>
      <c r="W19">
        <v>6</v>
      </c>
      <c r="X19">
        <v>0</v>
      </c>
      <c r="Y19">
        <v>2</v>
      </c>
      <c r="Z19">
        <v>0</v>
      </c>
      <c r="AA19">
        <v>6</v>
      </c>
      <c r="AB19">
        <v>0</v>
      </c>
      <c r="AC19">
        <v>2</v>
      </c>
      <c r="AD19">
        <v>0</v>
      </c>
      <c r="AE19">
        <v>0</v>
      </c>
      <c r="AF19">
        <v>1</v>
      </c>
      <c r="AG19">
        <v>0</v>
      </c>
      <c r="AH19">
        <v>0</v>
      </c>
      <c r="AI19">
        <v>0</v>
      </c>
      <c r="AJ19">
        <v>0</v>
      </c>
      <c r="AK19">
        <v>1</v>
      </c>
      <c r="AL19">
        <v>2</v>
      </c>
      <c r="AM19">
        <v>0</v>
      </c>
      <c r="AN19">
        <v>0</v>
      </c>
      <c r="AO19">
        <v>2</v>
      </c>
      <c r="AP19">
        <v>5</v>
      </c>
      <c r="AQ19">
        <v>3</v>
      </c>
      <c r="AR19">
        <f>SUM(Tabella13[[#This Row],[Austria_personnel      ]:[UK_personnel           ]])</f>
        <v>31</v>
      </c>
      <c r="AS19" s="124" t="s">
        <v>386</v>
      </c>
      <c r="AT19">
        <v>0</v>
      </c>
      <c r="AU19" s="32" t="s">
        <v>200</v>
      </c>
      <c r="AV19" s="32" t="s">
        <v>177</v>
      </c>
      <c r="AW19" s="32" t="s">
        <v>177</v>
      </c>
      <c r="AX19" s="32" t="s">
        <v>177</v>
      </c>
      <c r="AY19" s="32" t="s">
        <v>177</v>
      </c>
      <c r="AZ19" s="32" t="s">
        <v>177</v>
      </c>
      <c r="BA19" s="32" t="s">
        <v>179</v>
      </c>
      <c r="BB19" s="32">
        <v>2</v>
      </c>
      <c r="BC19" s="32">
        <v>1</v>
      </c>
      <c r="BD19" s="32">
        <v>3</v>
      </c>
      <c r="BE19" s="32">
        <v>2</v>
      </c>
      <c r="BF19" s="32" t="s">
        <v>201</v>
      </c>
      <c r="BG19" s="35" t="s">
        <v>387</v>
      </c>
      <c r="BL19" s="32">
        <v>626</v>
      </c>
      <c r="BM19" s="35" t="s">
        <v>202</v>
      </c>
      <c r="BN19" s="35" t="s">
        <v>203</v>
      </c>
      <c r="BO19" s="35" t="s">
        <v>202</v>
      </c>
      <c r="BP19">
        <v>11.5</v>
      </c>
      <c r="BQ19">
        <v>11.5</v>
      </c>
      <c r="BR19" s="9">
        <v>3.6315789473684212</v>
      </c>
      <c r="BS19" s="9"/>
      <c r="BT19" s="9"/>
      <c r="BU19" s="68"/>
      <c r="BV19" s="8"/>
    </row>
    <row r="20" spans="1:74" ht="29">
      <c r="A20" s="3" t="s">
        <v>137</v>
      </c>
      <c r="B20">
        <v>2012</v>
      </c>
      <c r="C20">
        <v>2014</v>
      </c>
      <c r="D20" t="s">
        <v>171</v>
      </c>
      <c r="E20">
        <v>2013</v>
      </c>
      <c r="F20" s="75">
        <v>19</v>
      </c>
      <c r="G20" t="s">
        <v>172</v>
      </c>
      <c r="H20">
        <v>12</v>
      </c>
      <c r="I20">
        <v>12</v>
      </c>
      <c r="J20" s="5">
        <v>0.44</v>
      </c>
      <c r="K20">
        <v>46</v>
      </c>
      <c r="L20" s="124" t="s">
        <v>388</v>
      </c>
      <c r="M20" s="39"/>
      <c r="N20" s="178"/>
      <c r="O20" s="178"/>
      <c r="R20"/>
      <c r="AS20" s="124"/>
      <c r="AT20">
        <v>0</v>
      </c>
      <c r="AU20" s="32" t="s">
        <v>200</v>
      </c>
      <c r="AV20" s="32" t="s">
        <v>177</v>
      </c>
      <c r="AW20" s="32" t="s">
        <v>177</v>
      </c>
      <c r="AX20" s="32" t="s">
        <v>177</v>
      </c>
      <c r="AY20" s="32" t="s">
        <v>177</v>
      </c>
      <c r="AZ20" s="32" t="s">
        <v>177</v>
      </c>
      <c r="BA20" s="32" t="s">
        <v>179</v>
      </c>
      <c r="BB20" s="32">
        <v>2</v>
      </c>
      <c r="BC20" s="32">
        <v>1</v>
      </c>
      <c r="BD20" s="32">
        <v>3</v>
      </c>
      <c r="BE20" s="32">
        <v>2</v>
      </c>
      <c r="BF20" s="32" t="s">
        <v>201</v>
      </c>
      <c r="BG20" s="35" t="s">
        <v>387</v>
      </c>
      <c r="BL20" s="32">
        <v>626</v>
      </c>
      <c r="BM20" s="35" t="s">
        <v>202</v>
      </c>
      <c r="BN20" s="35" t="s">
        <v>203</v>
      </c>
      <c r="BO20" s="35" t="s">
        <v>202</v>
      </c>
      <c r="BP20">
        <v>11.5</v>
      </c>
      <c r="BQ20">
        <v>11.5</v>
      </c>
      <c r="BR20" s="9">
        <v>7.2631578947368425</v>
      </c>
      <c r="BS20" s="9"/>
      <c r="BT20" s="9"/>
      <c r="BU20" s="68"/>
      <c r="BV20" s="8"/>
    </row>
    <row r="21" spans="1:74" ht="29">
      <c r="A21" s="58" t="s">
        <v>137</v>
      </c>
      <c r="B21" s="15">
        <v>2012</v>
      </c>
      <c r="C21" s="15">
        <v>2014</v>
      </c>
      <c r="D21" s="15" t="s">
        <v>171</v>
      </c>
      <c r="E21" s="15">
        <v>2014</v>
      </c>
      <c r="F21" s="76">
        <v>19</v>
      </c>
      <c r="G21" s="15" t="s">
        <v>172</v>
      </c>
      <c r="H21" s="15">
        <v>12</v>
      </c>
      <c r="I21" s="15">
        <v>12</v>
      </c>
      <c r="J21" s="59">
        <v>0.44</v>
      </c>
      <c r="K21" s="15">
        <v>46</v>
      </c>
      <c r="L21" s="125" t="s">
        <v>388</v>
      </c>
      <c r="M21" s="73"/>
      <c r="N21" s="179"/>
      <c r="O21" s="179"/>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25"/>
      <c r="AT21" s="15">
        <v>0</v>
      </c>
      <c r="AU21" s="144" t="s">
        <v>200</v>
      </c>
      <c r="AV21" s="144" t="s">
        <v>177</v>
      </c>
      <c r="AW21" s="144" t="s">
        <v>177</v>
      </c>
      <c r="AX21" s="144" t="s">
        <v>177</v>
      </c>
      <c r="AY21" s="144" t="s">
        <v>177</v>
      </c>
      <c r="AZ21" s="144" t="s">
        <v>177</v>
      </c>
      <c r="BA21" s="144" t="s">
        <v>179</v>
      </c>
      <c r="BB21" s="144">
        <v>2</v>
      </c>
      <c r="BC21" s="144">
        <v>1</v>
      </c>
      <c r="BD21" s="144">
        <v>3</v>
      </c>
      <c r="BE21" s="144">
        <v>2</v>
      </c>
      <c r="BF21" s="144" t="s">
        <v>201</v>
      </c>
      <c r="BG21" s="154" t="s">
        <v>387</v>
      </c>
      <c r="BH21" s="144"/>
      <c r="BI21" s="144"/>
      <c r="BJ21" s="144"/>
      <c r="BK21" s="144"/>
      <c r="BL21" s="144">
        <v>626</v>
      </c>
      <c r="BM21" s="154" t="s">
        <v>202</v>
      </c>
      <c r="BN21" s="154" t="s">
        <v>203</v>
      </c>
      <c r="BO21" s="154" t="s">
        <v>202</v>
      </c>
      <c r="BP21" s="15">
        <v>11.5</v>
      </c>
      <c r="BQ21" s="15">
        <v>11.5</v>
      </c>
      <c r="BR21" s="69">
        <v>0.60526315789473684</v>
      </c>
      <c r="BS21" s="69"/>
      <c r="BT21" s="69"/>
      <c r="BU21" s="70"/>
      <c r="BV21" s="62"/>
    </row>
    <row r="22" spans="1:74" ht="29">
      <c r="A22" s="3" t="s">
        <v>138</v>
      </c>
      <c r="B22">
        <v>2013</v>
      </c>
      <c r="C22">
        <v>2021</v>
      </c>
      <c r="D22" t="s">
        <v>183</v>
      </c>
      <c r="E22">
        <v>2013</v>
      </c>
      <c r="F22">
        <v>97</v>
      </c>
      <c r="G22" t="s">
        <v>172</v>
      </c>
      <c r="H22">
        <v>14</v>
      </c>
      <c r="I22">
        <v>14</v>
      </c>
      <c r="J22" s="5">
        <v>0.52</v>
      </c>
      <c r="K22">
        <v>44</v>
      </c>
      <c r="L22" s="124" t="s">
        <v>388</v>
      </c>
      <c r="M22" s="39">
        <v>7</v>
      </c>
      <c r="N22" s="178"/>
      <c r="O22" s="178"/>
      <c r="Q22">
        <v>0</v>
      </c>
      <c r="R22">
        <v>3</v>
      </c>
      <c r="S22">
        <v>0</v>
      </c>
      <c r="T22">
        <v>0</v>
      </c>
      <c r="U22">
        <v>0</v>
      </c>
      <c r="V22">
        <v>0</v>
      </c>
      <c r="W22">
        <v>3</v>
      </c>
      <c r="X22">
        <v>0</v>
      </c>
      <c r="Y22">
        <v>6</v>
      </c>
      <c r="Z22">
        <v>1</v>
      </c>
      <c r="AA22">
        <v>1</v>
      </c>
      <c r="AB22">
        <v>1</v>
      </c>
      <c r="AC22">
        <v>0</v>
      </c>
      <c r="AD22">
        <v>0</v>
      </c>
      <c r="AE22">
        <v>0</v>
      </c>
      <c r="AF22">
        <v>0</v>
      </c>
      <c r="AG22">
        <v>0</v>
      </c>
      <c r="AH22">
        <v>2</v>
      </c>
      <c r="AI22">
        <v>0</v>
      </c>
      <c r="AJ22">
        <v>0</v>
      </c>
      <c r="AK22">
        <v>0</v>
      </c>
      <c r="AL22">
        <v>0</v>
      </c>
      <c r="AM22">
        <v>0</v>
      </c>
      <c r="AN22">
        <v>0</v>
      </c>
      <c r="AO22">
        <v>0</v>
      </c>
      <c r="AP22">
        <v>4</v>
      </c>
      <c r="AQ22">
        <v>2</v>
      </c>
      <c r="AR22">
        <v>44</v>
      </c>
      <c r="AS22" s="124" t="s">
        <v>388</v>
      </c>
      <c r="AT22">
        <v>0</v>
      </c>
      <c r="AU22" s="32" t="s">
        <v>207</v>
      </c>
      <c r="AV22" s="32" t="s">
        <v>177</v>
      </c>
      <c r="AW22" s="32" t="s">
        <v>178</v>
      </c>
      <c r="AX22" s="32" t="s">
        <v>177</v>
      </c>
      <c r="AY22" s="32" t="s">
        <v>177</v>
      </c>
      <c r="AZ22" s="32" t="s">
        <v>177</v>
      </c>
      <c r="BA22" s="32" t="s">
        <v>179</v>
      </c>
      <c r="BB22" s="32">
        <v>2</v>
      </c>
      <c r="BC22" s="32">
        <v>1</v>
      </c>
      <c r="BD22" s="32">
        <v>3</v>
      </c>
      <c r="BE22" s="32">
        <v>2</v>
      </c>
      <c r="BF22" s="32" t="s">
        <v>208</v>
      </c>
      <c r="BG22" s="35" t="s">
        <v>389</v>
      </c>
      <c r="BL22" s="32">
        <v>620</v>
      </c>
      <c r="BM22" s="35" t="s">
        <v>202</v>
      </c>
      <c r="BN22" s="35" t="s">
        <v>209</v>
      </c>
      <c r="BO22" s="35" t="s">
        <v>202</v>
      </c>
      <c r="BP22" s="71">
        <v>230.53800000000001</v>
      </c>
      <c r="BQ22" s="71">
        <v>230.52799999999999</v>
      </c>
      <c r="BR22" s="9">
        <v>16.635999999999999</v>
      </c>
      <c r="BS22" s="9"/>
      <c r="BT22" s="9"/>
      <c r="BU22" s="68"/>
      <c r="BV22"/>
    </row>
    <row r="23" spans="1:74" ht="101.5">
      <c r="A23" s="3" t="s">
        <v>138</v>
      </c>
      <c r="B23">
        <v>2013</v>
      </c>
      <c r="C23">
        <v>2021</v>
      </c>
      <c r="D23" t="s">
        <v>183</v>
      </c>
      <c r="E23">
        <v>2014</v>
      </c>
      <c r="F23">
        <v>97</v>
      </c>
      <c r="G23" t="s">
        <v>172</v>
      </c>
      <c r="H23">
        <v>14</v>
      </c>
      <c r="I23" s="75">
        <v>16</v>
      </c>
      <c r="J23" s="5">
        <v>0.52</v>
      </c>
      <c r="K23">
        <v>20</v>
      </c>
      <c r="L23" s="124" t="s">
        <v>370</v>
      </c>
      <c r="M23" s="39"/>
      <c r="N23" s="178"/>
      <c r="O23" s="178"/>
      <c r="R23"/>
      <c r="AQ23">
        <v>2</v>
      </c>
      <c r="AR23">
        <v>16</v>
      </c>
      <c r="AS23" s="124" t="s">
        <v>370</v>
      </c>
      <c r="AT23">
        <v>0</v>
      </c>
      <c r="AU23" s="32" t="s">
        <v>207</v>
      </c>
      <c r="AV23" s="32" t="s">
        <v>177</v>
      </c>
      <c r="AW23" s="32" t="s">
        <v>178</v>
      </c>
      <c r="AX23" s="32" t="s">
        <v>177</v>
      </c>
      <c r="AY23" s="32" t="s">
        <v>177</v>
      </c>
      <c r="AZ23" s="32" t="s">
        <v>177</v>
      </c>
      <c r="BA23" s="32" t="s">
        <v>179</v>
      </c>
      <c r="BB23" s="32">
        <v>2</v>
      </c>
      <c r="BC23" s="32">
        <v>1</v>
      </c>
      <c r="BD23" s="32">
        <v>3</v>
      </c>
      <c r="BE23" s="32">
        <v>2</v>
      </c>
      <c r="BF23" s="32" t="s">
        <v>208</v>
      </c>
      <c r="BG23" s="35" t="s">
        <v>389</v>
      </c>
      <c r="BL23" s="32">
        <v>620</v>
      </c>
      <c r="BM23" s="35" t="s">
        <v>202</v>
      </c>
      <c r="BN23" s="35" t="s">
        <v>209</v>
      </c>
      <c r="BO23" s="35" t="s">
        <v>202</v>
      </c>
      <c r="BP23">
        <v>230.52799999999999</v>
      </c>
      <c r="BQ23">
        <v>230.52799999999999</v>
      </c>
      <c r="BR23" s="9">
        <v>28.52</v>
      </c>
      <c r="BS23" s="9"/>
      <c r="BT23" s="9"/>
      <c r="BU23" s="68" t="s">
        <v>390</v>
      </c>
      <c r="BV23" s="8"/>
    </row>
    <row r="24" spans="1:74" ht="29">
      <c r="A24" s="3" t="s">
        <v>138</v>
      </c>
      <c r="B24">
        <v>2013</v>
      </c>
      <c r="C24">
        <v>2021</v>
      </c>
      <c r="D24" t="s">
        <v>183</v>
      </c>
      <c r="E24">
        <v>2015</v>
      </c>
      <c r="F24">
        <v>97</v>
      </c>
      <c r="G24" t="s">
        <v>172</v>
      </c>
      <c r="H24">
        <v>14</v>
      </c>
      <c r="J24" s="5">
        <v>0.52</v>
      </c>
      <c r="K24">
        <v>3</v>
      </c>
      <c r="L24" s="124" t="s">
        <v>391</v>
      </c>
      <c r="M24" s="39"/>
      <c r="N24" s="178"/>
      <c r="O24" s="178"/>
      <c r="R24"/>
      <c r="AR24">
        <v>3</v>
      </c>
      <c r="AS24" s="124" t="s">
        <v>391</v>
      </c>
      <c r="AT24">
        <v>0</v>
      </c>
      <c r="AU24" s="32" t="s">
        <v>207</v>
      </c>
      <c r="AV24" s="32" t="s">
        <v>177</v>
      </c>
      <c r="AW24" s="32" t="s">
        <v>178</v>
      </c>
      <c r="AX24" s="32" t="s">
        <v>177</v>
      </c>
      <c r="AY24" s="32" t="s">
        <v>177</v>
      </c>
      <c r="AZ24" s="32" t="s">
        <v>177</v>
      </c>
      <c r="BA24" s="32" t="s">
        <v>179</v>
      </c>
      <c r="BB24" s="32">
        <v>2</v>
      </c>
      <c r="BC24" s="32">
        <v>1</v>
      </c>
      <c r="BD24" s="32">
        <v>3</v>
      </c>
      <c r="BE24" s="32">
        <v>2</v>
      </c>
      <c r="BF24" s="32" t="s">
        <v>208</v>
      </c>
      <c r="BG24" s="35" t="s">
        <v>389</v>
      </c>
      <c r="BL24" s="32">
        <v>620</v>
      </c>
      <c r="BM24" s="35" t="s">
        <v>202</v>
      </c>
      <c r="BN24" s="35" t="s">
        <v>209</v>
      </c>
      <c r="BO24" s="35" t="s">
        <v>202</v>
      </c>
      <c r="BP24">
        <v>230.52799999999999</v>
      </c>
      <c r="BQ24">
        <v>230.52799999999999</v>
      </c>
      <c r="BR24" s="9">
        <v>28.52</v>
      </c>
      <c r="BS24" s="9"/>
      <c r="BT24" s="9"/>
      <c r="BU24" s="68"/>
      <c r="BV24" s="8"/>
    </row>
    <row r="25" spans="1:74" ht="29">
      <c r="A25" s="3" t="s">
        <v>138</v>
      </c>
      <c r="B25">
        <v>2013</v>
      </c>
      <c r="C25">
        <v>2021</v>
      </c>
      <c r="D25" t="s">
        <v>183</v>
      </c>
      <c r="E25">
        <v>2016</v>
      </c>
      <c r="F25">
        <v>97</v>
      </c>
      <c r="G25" t="s">
        <v>172</v>
      </c>
      <c r="H25">
        <v>14</v>
      </c>
      <c r="J25" s="5">
        <v>0.52</v>
      </c>
      <c r="K25">
        <v>18</v>
      </c>
      <c r="L25" s="124" t="s">
        <v>373</v>
      </c>
      <c r="M25" s="39"/>
      <c r="N25" s="178"/>
      <c r="O25" s="178"/>
      <c r="R25"/>
      <c r="AR25">
        <v>18</v>
      </c>
      <c r="AS25" s="124" t="s">
        <v>373</v>
      </c>
      <c r="AT25">
        <v>0</v>
      </c>
      <c r="AU25" s="32" t="s">
        <v>207</v>
      </c>
      <c r="AV25" s="32" t="s">
        <v>177</v>
      </c>
      <c r="AW25" s="32" t="s">
        <v>178</v>
      </c>
      <c r="AX25" s="32" t="s">
        <v>177</v>
      </c>
      <c r="AY25" s="32" t="s">
        <v>177</v>
      </c>
      <c r="AZ25" s="32" t="s">
        <v>177</v>
      </c>
      <c r="BA25" s="32" t="s">
        <v>179</v>
      </c>
      <c r="BB25" s="32">
        <v>2</v>
      </c>
      <c r="BC25" s="32">
        <v>1</v>
      </c>
      <c r="BD25" s="32">
        <v>3</v>
      </c>
      <c r="BE25" s="32">
        <v>2</v>
      </c>
      <c r="BF25" s="32" t="s">
        <v>208</v>
      </c>
      <c r="BG25" s="35" t="s">
        <v>389</v>
      </c>
      <c r="BL25" s="32">
        <v>620</v>
      </c>
      <c r="BM25" s="35" t="s">
        <v>202</v>
      </c>
      <c r="BN25" s="35" t="s">
        <v>209</v>
      </c>
      <c r="BO25" s="35" t="s">
        <v>202</v>
      </c>
      <c r="BP25">
        <v>230.52799999999999</v>
      </c>
      <c r="BQ25">
        <v>230.52799999999999</v>
      </c>
      <c r="BR25" s="9">
        <v>28.52</v>
      </c>
      <c r="BS25" s="9"/>
      <c r="BT25" s="9"/>
      <c r="BU25" s="68"/>
      <c r="BV25" s="8"/>
    </row>
    <row r="26" spans="1:74" ht="29">
      <c r="A26" s="3" t="s">
        <v>138</v>
      </c>
      <c r="B26">
        <v>2013</v>
      </c>
      <c r="C26">
        <v>2021</v>
      </c>
      <c r="D26" t="s">
        <v>183</v>
      </c>
      <c r="E26">
        <v>2017</v>
      </c>
      <c r="F26">
        <v>97</v>
      </c>
      <c r="G26" t="s">
        <v>172</v>
      </c>
      <c r="H26">
        <v>14</v>
      </c>
      <c r="J26" s="5">
        <v>0.52</v>
      </c>
      <c r="K26">
        <v>23</v>
      </c>
      <c r="L26" s="124" t="s">
        <v>374</v>
      </c>
      <c r="M26" s="39"/>
      <c r="N26" s="178"/>
      <c r="O26" s="178"/>
      <c r="R26"/>
      <c r="AR26">
        <v>23</v>
      </c>
      <c r="AS26" s="124" t="s">
        <v>374</v>
      </c>
      <c r="AT26">
        <v>0</v>
      </c>
      <c r="AU26" s="32" t="s">
        <v>207</v>
      </c>
      <c r="AV26" s="32" t="s">
        <v>177</v>
      </c>
      <c r="AW26" s="32" t="s">
        <v>178</v>
      </c>
      <c r="AX26" s="32" t="s">
        <v>177</v>
      </c>
      <c r="AY26" s="32" t="s">
        <v>177</v>
      </c>
      <c r="AZ26" s="32" t="s">
        <v>177</v>
      </c>
      <c r="BA26" s="32" t="s">
        <v>179</v>
      </c>
      <c r="BB26" s="32">
        <v>2</v>
      </c>
      <c r="BC26" s="32">
        <v>1</v>
      </c>
      <c r="BD26" s="32">
        <v>3</v>
      </c>
      <c r="BE26" s="32">
        <v>2</v>
      </c>
      <c r="BF26" s="32" t="s">
        <v>208</v>
      </c>
      <c r="BG26" s="35" t="s">
        <v>389</v>
      </c>
      <c r="BL26" s="32">
        <v>620</v>
      </c>
      <c r="BM26" s="35" t="s">
        <v>202</v>
      </c>
      <c r="BN26" s="35" t="s">
        <v>209</v>
      </c>
      <c r="BO26" s="35" t="s">
        <v>202</v>
      </c>
      <c r="BP26">
        <v>230.52799999999999</v>
      </c>
      <c r="BQ26">
        <v>230.52799999999999</v>
      </c>
      <c r="BR26" s="9">
        <v>28.52</v>
      </c>
      <c r="BS26" s="9"/>
      <c r="BT26" s="9"/>
      <c r="BU26" s="68"/>
      <c r="BV26" s="8"/>
    </row>
    <row r="27" spans="1:74" ht="29">
      <c r="A27" s="3" t="s">
        <v>138</v>
      </c>
      <c r="B27">
        <v>2013</v>
      </c>
      <c r="C27">
        <v>2021</v>
      </c>
      <c r="D27" t="s">
        <v>183</v>
      </c>
      <c r="E27">
        <v>2018</v>
      </c>
      <c r="F27">
        <v>97</v>
      </c>
      <c r="G27" t="s">
        <v>172</v>
      </c>
      <c r="H27">
        <v>14</v>
      </c>
      <c r="J27" s="5">
        <v>0.52</v>
      </c>
      <c r="K27">
        <v>34</v>
      </c>
      <c r="L27" s="124" t="s">
        <v>381</v>
      </c>
      <c r="M27" s="39"/>
      <c r="N27" s="178"/>
      <c r="O27" s="178"/>
      <c r="R27"/>
      <c r="AS27" s="124"/>
      <c r="AT27">
        <v>0</v>
      </c>
      <c r="AU27" s="32" t="s">
        <v>207</v>
      </c>
      <c r="AV27" s="32" t="s">
        <v>177</v>
      </c>
      <c r="AW27" s="32" t="s">
        <v>178</v>
      </c>
      <c r="AX27" s="32" t="s">
        <v>177</v>
      </c>
      <c r="AY27" s="32" t="s">
        <v>177</v>
      </c>
      <c r="AZ27" s="32" t="s">
        <v>177</v>
      </c>
      <c r="BA27" s="32" t="s">
        <v>179</v>
      </c>
      <c r="BB27" s="32">
        <v>2</v>
      </c>
      <c r="BC27" s="32">
        <v>1</v>
      </c>
      <c r="BD27" s="32">
        <v>3</v>
      </c>
      <c r="BE27" s="32">
        <v>2</v>
      </c>
      <c r="BF27" s="32" t="s">
        <v>208</v>
      </c>
      <c r="BG27" s="35" t="s">
        <v>389</v>
      </c>
      <c r="BL27" s="32">
        <v>620</v>
      </c>
      <c r="BM27" s="35" t="s">
        <v>202</v>
      </c>
      <c r="BN27" s="35" t="s">
        <v>209</v>
      </c>
      <c r="BO27" s="35" t="s">
        <v>202</v>
      </c>
      <c r="BP27">
        <v>230.52799999999999</v>
      </c>
      <c r="BQ27">
        <v>230.52799999999999</v>
      </c>
      <c r="BR27" s="9">
        <v>28.52</v>
      </c>
      <c r="BS27" s="9"/>
      <c r="BT27" s="9"/>
      <c r="BU27" s="68"/>
      <c r="BV27" s="8"/>
    </row>
    <row r="28" spans="1:74" ht="43.5">
      <c r="A28" s="3" t="s">
        <v>138</v>
      </c>
      <c r="B28">
        <v>2013</v>
      </c>
      <c r="C28">
        <v>2021</v>
      </c>
      <c r="D28" t="s">
        <v>183</v>
      </c>
      <c r="E28">
        <v>2019</v>
      </c>
      <c r="F28">
        <v>97</v>
      </c>
      <c r="G28" t="s">
        <v>172</v>
      </c>
      <c r="H28">
        <v>14</v>
      </c>
      <c r="I28">
        <v>15</v>
      </c>
      <c r="J28" s="5">
        <v>0.52</v>
      </c>
      <c r="K28">
        <v>42</v>
      </c>
      <c r="L28" s="124" t="s">
        <v>392</v>
      </c>
      <c r="M28" s="39"/>
      <c r="N28" s="178"/>
      <c r="O28" s="178"/>
      <c r="R28"/>
      <c r="AI28">
        <v>5</v>
      </c>
      <c r="AS28" s="124"/>
      <c r="AT28">
        <v>0</v>
      </c>
      <c r="AU28" s="32" t="s">
        <v>207</v>
      </c>
      <c r="AV28" s="32" t="s">
        <v>177</v>
      </c>
      <c r="AW28" s="32" t="s">
        <v>178</v>
      </c>
      <c r="AX28" s="32" t="s">
        <v>177</v>
      </c>
      <c r="AY28" s="32" t="s">
        <v>177</v>
      </c>
      <c r="AZ28" s="32" t="s">
        <v>177</v>
      </c>
      <c r="BA28" s="32" t="s">
        <v>179</v>
      </c>
      <c r="BB28" s="32">
        <v>2</v>
      </c>
      <c r="BC28" s="32">
        <v>1</v>
      </c>
      <c r="BD28" s="32">
        <v>3</v>
      </c>
      <c r="BE28" s="32">
        <v>2</v>
      </c>
      <c r="BF28" s="32" t="s">
        <v>208</v>
      </c>
      <c r="BG28" s="35" t="s">
        <v>389</v>
      </c>
      <c r="BL28" s="32">
        <v>620</v>
      </c>
      <c r="BM28" s="35" t="s">
        <v>202</v>
      </c>
      <c r="BN28" s="35" t="s">
        <v>209</v>
      </c>
      <c r="BO28" s="35" t="s">
        <v>202</v>
      </c>
      <c r="BP28">
        <v>230.52799999999999</v>
      </c>
      <c r="BQ28">
        <v>230.52799999999999</v>
      </c>
      <c r="BR28" s="9">
        <v>28.52</v>
      </c>
      <c r="BS28" s="9"/>
      <c r="BT28" s="9"/>
      <c r="BU28" s="8" t="s">
        <v>393</v>
      </c>
      <c r="BV28" s="8"/>
    </row>
    <row r="29" spans="1:74" ht="72.5">
      <c r="A29" s="3" t="s">
        <v>138</v>
      </c>
      <c r="B29">
        <v>2013</v>
      </c>
      <c r="C29">
        <v>2021</v>
      </c>
      <c r="D29" t="s">
        <v>183</v>
      </c>
      <c r="E29">
        <v>2020</v>
      </c>
      <c r="F29">
        <v>97</v>
      </c>
      <c r="G29" t="s">
        <v>172</v>
      </c>
      <c r="H29">
        <v>14</v>
      </c>
      <c r="J29" s="77">
        <v>0.52</v>
      </c>
      <c r="K29">
        <v>38</v>
      </c>
      <c r="L29" s="124" t="s">
        <v>394</v>
      </c>
      <c r="M29" s="39"/>
      <c r="N29" s="178"/>
      <c r="O29" s="178"/>
      <c r="R29"/>
      <c r="AS29" s="124"/>
      <c r="AT29">
        <v>0</v>
      </c>
      <c r="AU29" s="32" t="s">
        <v>207</v>
      </c>
      <c r="AV29" s="32" t="s">
        <v>177</v>
      </c>
      <c r="AW29" s="32" t="s">
        <v>178</v>
      </c>
      <c r="AX29" s="32" t="s">
        <v>177</v>
      </c>
      <c r="AY29" s="32" t="s">
        <v>177</v>
      </c>
      <c r="AZ29" s="32" t="s">
        <v>177</v>
      </c>
      <c r="BA29" s="32" t="s">
        <v>179</v>
      </c>
      <c r="BB29" s="32">
        <v>2</v>
      </c>
      <c r="BC29" s="32">
        <v>1</v>
      </c>
      <c r="BD29" s="32">
        <v>3</v>
      </c>
      <c r="BE29" s="32">
        <v>2</v>
      </c>
      <c r="BF29" s="32" t="s">
        <v>208</v>
      </c>
      <c r="BG29" s="35" t="s">
        <v>389</v>
      </c>
      <c r="BL29" s="32">
        <v>620</v>
      </c>
      <c r="BM29" s="35" t="s">
        <v>202</v>
      </c>
      <c r="BN29" s="35" t="s">
        <v>209</v>
      </c>
      <c r="BO29" s="35" t="s">
        <v>202</v>
      </c>
      <c r="BP29">
        <v>230.52799999999999</v>
      </c>
      <c r="BQ29">
        <v>230.52799999999999</v>
      </c>
      <c r="BR29" s="9">
        <v>28.52</v>
      </c>
      <c r="BS29" s="9"/>
      <c r="BT29" s="9"/>
      <c r="BU29" s="68"/>
      <c r="BV29" s="8"/>
    </row>
    <row r="30" spans="1:74" s="15" customFormat="1" ht="29">
      <c r="A30" s="58" t="s">
        <v>138</v>
      </c>
      <c r="B30" s="15">
        <v>2013</v>
      </c>
      <c r="C30" s="15">
        <v>2021</v>
      </c>
      <c r="D30" s="15" t="s">
        <v>183</v>
      </c>
      <c r="E30" s="15">
        <v>2021</v>
      </c>
      <c r="F30" s="15">
        <v>97</v>
      </c>
      <c r="G30" s="15" t="s">
        <v>172</v>
      </c>
      <c r="H30" s="15">
        <v>14</v>
      </c>
      <c r="J30" s="59">
        <v>0.52</v>
      </c>
      <c r="K30" s="73"/>
      <c r="L30" s="125"/>
      <c r="M30" s="73"/>
      <c r="N30" s="179"/>
      <c r="O30" s="179"/>
      <c r="P30" s="192"/>
      <c r="AS30" s="125"/>
      <c r="AT30" s="15">
        <v>0</v>
      </c>
      <c r="AU30" s="144" t="s">
        <v>207</v>
      </c>
      <c r="AV30" s="144" t="s">
        <v>177</v>
      </c>
      <c r="AW30" s="144" t="s">
        <v>178</v>
      </c>
      <c r="AX30" s="144" t="s">
        <v>177</v>
      </c>
      <c r="AY30" s="144" t="s">
        <v>177</v>
      </c>
      <c r="AZ30" s="144" t="s">
        <v>177</v>
      </c>
      <c r="BA30" s="144"/>
      <c r="BB30" s="144">
        <v>2</v>
      </c>
      <c r="BC30" s="144"/>
      <c r="BD30" s="144">
        <v>3</v>
      </c>
      <c r="BE30" s="144"/>
      <c r="BF30" s="144" t="s">
        <v>208</v>
      </c>
      <c r="BG30" s="154" t="s">
        <v>389</v>
      </c>
      <c r="BH30" s="144"/>
      <c r="BI30" s="144"/>
      <c r="BJ30" s="144"/>
      <c r="BK30" s="144"/>
      <c r="BL30" s="144">
        <v>620</v>
      </c>
      <c r="BM30" s="154" t="s">
        <v>202</v>
      </c>
      <c r="BN30" s="154" t="s">
        <v>209</v>
      </c>
      <c r="BO30" s="154" t="s">
        <v>202</v>
      </c>
      <c r="BP30" s="15">
        <v>230.52799999999999</v>
      </c>
      <c r="BQ30" s="15">
        <v>230.52799999999999</v>
      </c>
      <c r="BR30" s="69">
        <v>14.26</v>
      </c>
      <c r="BS30" s="69"/>
      <c r="BT30" s="69"/>
      <c r="BU30" s="70"/>
      <c r="BV30" s="62"/>
    </row>
    <row r="31" spans="1:74" ht="58">
      <c r="A31" s="3" t="s">
        <v>139</v>
      </c>
      <c r="B31">
        <v>2005</v>
      </c>
      <c r="C31">
        <v>2023</v>
      </c>
      <c r="D31" t="s">
        <v>183</v>
      </c>
      <c r="E31">
        <v>2005</v>
      </c>
      <c r="F31" s="75">
        <v>218</v>
      </c>
      <c r="G31" t="s">
        <v>172</v>
      </c>
      <c r="H31">
        <v>22</v>
      </c>
      <c r="I31">
        <v>22</v>
      </c>
      <c r="J31" s="5">
        <v>0.88</v>
      </c>
      <c r="K31">
        <v>69</v>
      </c>
      <c r="L31" s="124" t="s">
        <v>395</v>
      </c>
      <c r="M31" s="39">
        <v>4</v>
      </c>
      <c r="N31" s="178"/>
      <c r="O31" s="178"/>
      <c r="Q31">
        <v>1</v>
      </c>
      <c r="R31">
        <v>1</v>
      </c>
      <c r="S31">
        <v>12</v>
      </c>
      <c r="T31">
        <v>0</v>
      </c>
      <c r="U31">
        <v>2</v>
      </c>
      <c r="V31">
        <v>0</v>
      </c>
      <c r="W31">
        <v>0</v>
      </c>
      <c r="X31">
        <v>3</v>
      </c>
      <c r="Y31">
        <v>5</v>
      </c>
      <c r="Z31">
        <v>0</v>
      </c>
      <c r="AA31">
        <v>16</v>
      </c>
      <c r="AB31">
        <v>0</v>
      </c>
      <c r="AC31">
        <v>8</v>
      </c>
      <c r="AD31">
        <v>1</v>
      </c>
      <c r="AE31">
        <v>3</v>
      </c>
      <c r="AF31">
        <v>4</v>
      </c>
      <c r="AG31">
        <v>0</v>
      </c>
      <c r="AH31">
        <v>0</v>
      </c>
      <c r="AI31">
        <v>0</v>
      </c>
      <c r="AJ31">
        <v>17</v>
      </c>
      <c r="AK31">
        <v>0</v>
      </c>
      <c r="AL31">
        <v>6</v>
      </c>
      <c r="AM31">
        <v>6</v>
      </c>
      <c r="AN31">
        <v>1</v>
      </c>
      <c r="AO31">
        <v>0</v>
      </c>
      <c r="AP31">
        <v>3</v>
      </c>
      <c r="AQ31">
        <v>2</v>
      </c>
      <c r="AR31">
        <v>69</v>
      </c>
      <c r="AS31" s="124"/>
      <c r="AT31">
        <v>0</v>
      </c>
      <c r="AU31" s="37" t="s">
        <v>207</v>
      </c>
      <c r="AV31" s="32" t="s">
        <v>178</v>
      </c>
      <c r="AW31" s="32" t="s">
        <v>178</v>
      </c>
      <c r="AX31" s="32" t="s">
        <v>177</v>
      </c>
      <c r="AY31" s="32" t="s">
        <v>177</v>
      </c>
      <c r="AZ31" s="32" t="s">
        <v>177</v>
      </c>
      <c r="BA31" s="32" t="s">
        <v>179</v>
      </c>
      <c r="BB31" s="32">
        <v>3</v>
      </c>
      <c r="BC31" s="32">
        <v>1</v>
      </c>
      <c r="BD31" s="32">
        <v>3</v>
      </c>
      <c r="BE31" s="32">
        <v>2.33</v>
      </c>
      <c r="BF31" s="32" t="s">
        <v>213</v>
      </c>
      <c r="BG31" s="35" t="s">
        <v>396</v>
      </c>
      <c r="BH31" s="32" t="s">
        <v>188</v>
      </c>
      <c r="BI31" s="32">
        <v>804</v>
      </c>
      <c r="BL31" s="32">
        <v>359</v>
      </c>
      <c r="BM31" s="35" t="s">
        <v>189</v>
      </c>
      <c r="BN31" s="35" t="s">
        <v>190</v>
      </c>
      <c r="BO31" s="158" t="s">
        <v>191</v>
      </c>
      <c r="BP31" s="10">
        <v>140.1</v>
      </c>
      <c r="BQ31" s="10">
        <v>140.1</v>
      </c>
      <c r="BR31" s="22">
        <v>0.77403314917127064</v>
      </c>
      <c r="BS31" s="22"/>
      <c r="BT31" s="22"/>
      <c r="BU31" s="8" t="s">
        <v>397</v>
      </c>
      <c r="BV31" s="8"/>
    </row>
    <row r="32" spans="1:74" ht="58">
      <c r="A32" s="3" t="s">
        <v>139</v>
      </c>
      <c r="B32">
        <v>2005</v>
      </c>
      <c r="C32">
        <v>2023</v>
      </c>
      <c r="D32" t="s">
        <v>183</v>
      </c>
      <c r="E32">
        <v>2006</v>
      </c>
      <c r="F32" s="75">
        <v>218</v>
      </c>
      <c r="G32" t="s">
        <v>172</v>
      </c>
      <c r="H32">
        <v>22</v>
      </c>
      <c r="I32">
        <v>22</v>
      </c>
      <c r="J32" s="77">
        <v>0.88</v>
      </c>
      <c r="K32">
        <v>100</v>
      </c>
      <c r="L32" s="124" t="s">
        <v>395</v>
      </c>
      <c r="M32" s="39"/>
      <c r="N32" s="178"/>
      <c r="O32" s="178"/>
      <c r="R32"/>
      <c r="AR32">
        <v>100</v>
      </c>
      <c r="AS32" s="124"/>
      <c r="AT32">
        <v>0</v>
      </c>
      <c r="AU32" s="37" t="s">
        <v>207</v>
      </c>
      <c r="AV32" s="32" t="s">
        <v>178</v>
      </c>
      <c r="AW32" s="32" t="s">
        <v>178</v>
      </c>
      <c r="AX32" s="32" t="s">
        <v>177</v>
      </c>
      <c r="AY32" s="32" t="s">
        <v>177</v>
      </c>
      <c r="AZ32" s="32" t="s">
        <v>177</v>
      </c>
      <c r="BA32" s="32" t="s">
        <v>245</v>
      </c>
      <c r="BB32" s="32">
        <v>3</v>
      </c>
      <c r="BC32" s="32">
        <v>2</v>
      </c>
      <c r="BD32" s="32">
        <v>3</v>
      </c>
      <c r="BE32" s="32">
        <v>2.67</v>
      </c>
      <c r="BF32" s="32" t="s">
        <v>213</v>
      </c>
      <c r="BG32" s="35" t="s">
        <v>396</v>
      </c>
      <c r="BH32" s="32" t="s">
        <v>188</v>
      </c>
      <c r="BI32" s="32">
        <v>804</v>
      </c>
      <c r="BL32" s="32">
        <v>359</v>
      </c>
      <c r="BM32" s="35" t="s">
        <v>189</v>
      </c>
      <c r="BN32" s="35" t="s">
        <v>190</v>
      </c>
      <c r="BO32" s="158" t="s">
        <v>191</v>
      </c>
      <c r="BP32" s="10">
        <v>140.1</v>
      </c>
      <c r="BQ32" s="10">
        <v>140.1</v>
      </c>
      <c r="BR32" s="22">
        <v>9.2883977900552477</v>
      </c>
      <c r="BS32" s="22"/>
      <c r="BT32" s="22"/>
      <c r="BU32" s="68"/>
      <c r="BV32" s="8"/>
    </row>
    <row r="33" spans="1:74" ht="58">
      <c r="A33" s="3" t="s">
        <v>139</v>
      </c>
      <c r="B33">
        <v>2005</v>
      </c>
      <c r="C33">
        <v>2023</v>
      </c>
      <c r="D33" t="s">
        <v>183</v>
      </c>
      <c r="E33">
        <v>2007</v>
      </c>
      <c r="F33" s="75">
        <v>218</v>
      </c>
      <c r="G33" t="s">
        <v>172</v>
      </c>
      <c r="H33">
        <v>22</v>
      </c>
      <c r="I33">
        <v>22</v>
      </c>
      <c r="J33" s="78">
        <v>0.88</v>
      </c>
      <c r="K33">
        <v>119</v>
      </c>
      <c r="L33" s="124" t="s">
        <v>398</v>
      </c>
      <c r="M33" s="39"/>
      <c r="N33" s="178"/>
      <c r="O33" s="178"/>
      <c r="R33"/>
      <c r="AR33">
        <v>119</v>
      </c>
      <c r="AS33" s="124"/>
      <c r="AT33">
        <v>0</v>
      </c>
      <c r="AU33" s="37" t="s">
        <v>207</v>
      </c>
      <c r="AV33" s="32" t="s">
        <v>178</v>
      </c>
      <c r="AW33" s="32" t="s">
        <v>178</v>
      </c>
      <c r="AX33" s="32" t="s">
        <v>177</v>
      </c>
      <c r="AY33" s="32" t="s">
        <v>177</v>
      </c>
      <c r="AZ33" s="32" t="s">
        <v>177</v>
      </c>
      <c r="BA33" s="32" t="s">
        <v>245</v>
      </c>
      <c r="BB33" s="32">
        <v>3</v>
      </c>
      <c r="BC33" s="32">
        <v>2</v>
      </c>
      <c r="BD33" s="32">
        <v>3</v>
      </c>
      <c r="BE33" s="32">
        <v>2.67</v>
      </c>
      <c r="BF33" s="32" t="s">
        <v>213</v>
      </c>
      <c r="BG33" s="35" t="s">
        <v>396</v>
      </c>
      <c r="BH33" s="32" t="s">
        <v>188</v>
      </c>
      <c r="BI33" s="32">
        <v>804</v>
      </c>
      <c r="BL33" s="32">
        <v>359</v>
      </c>
      <c r="BM33" s="35" t="s">
        <v>189</v>
      </c>
      <c r="BN33" s="35" t="s">
        <v>190</v>
      </c>
      <c r="BO33" s="158" t="s">
        <v>191</v>
      </c>
      <c r="BP33" s="10">
        <v>140.1</v>
      </c>
      <c r="BQ33" s="10">
        <v>140.1</v>
      </c>
      <c r="BR33" s="22">
        <v>9.2883977900552477</v>
      </c>
      <c r="BS33" s="22"/>
      <c r="BT33" s="22"/>
      <c r="BU33" s="68"/>
      <c r="BV33" s="8"/>
    </row>
    <row r="34" spans="1:74" ht="72.5">
      <c r="A34" s="3" t="s">
        <v>139</v>
      </c>
      <c r="B34">
        <v>2005</v>
      </c>
      <c r="C34">
        <v>2023</v>
      </c>
      <c r="D34" t="s">
        <v>183</v>
      </c>
      <c r="E34">
        <v>2008</v>
      </c>
      <c r="F34" s="75">
        <v>218</v>
      </c>
      <c r="G34" t="s">
        <v>172</v>
      </c>
      <c r="H34">
        <v>22</v>
      </c>
      <c r="I34">
        <v>22</v>
      </c>
      <c r="J34" s="78">
        <v>0.88</v>
      </c>
      <c r="K34">
        <v>123</v>
      </c>
      <c r="L34" s="124" t="s">
        <v>399</v>
      </c>
      <c r="M34" s="39"/>
      <c r="N34" s="178"/>
      <c r="O34" s="178"/>
      <c r="R34"/>
      <c r="AR34">
        <v>120</v>
      </c>
      <c r="AS34" s="124" t="s">
        <v>399</v>
      </c>
      <c r="AT34">
        <v>0</v>
      </c>
      <c r="AU34" s="37" t="s">
        <v>207</v>
      </c>
      <c r="AV34" s="32" t="s">
        <v>178</v>
      </c>
      <c r="AW34" s="32" t="s">
        <v>178</v>
      </c>
      <c r="AX34" s="32" t="s">
        <v>177</v>
      </c>
      <c r="AY34" s="32" t="s">
        <v>177</v>
      </c>
      <c r="AZ34" s="32" t="s">
        <v>177</v>
      </c>
      <c r="BA34" s="32" t="s">
        <v>245</v>
      </c>
      <c r="BB34" s="32">
        <v>3</v>
      </c>
      <c r="BC34" s="32">
        <v>2</v>
      </c>
      <c r="BD34" s="32">
        <v>3</v>
      </c>
      <c r="BE34" s="32">
        <v>2.67</v>
      </c>
      <c r="BF34" s="32" t="s">
        <v>213</v>
      </c>
      <c r="BG34" s="35" t="s">
        <v>396</v>
      </c>
      <c r="BH34" s="32" t="s">
        <v>188</v>
      </c>
      <c r="BI34" s="32">
        <v>804</v>
      </c>
      <c r="BL34" s="32">
        <v>359</v>
      </c>
      <c r="BM34" s="35" t="s">
        <v>189</v>
      </c>
      <c r="BN34" s="35" t="s">
        <v>190</v>
      </c>
      <c r="BO34" s="158" t="s">
        <v>191</v>
      </c>
      <c r="BP34" s="10">
        <v>140.1</v>
      </c>
      <c r="BQ34" s="10">
        <v>140.1</v>
      </c>
      <c r="BR34" s="22">
        <v>9.2883977900552477</v>
      </c>
      <c r="BS34" s="22"/>
      <c r="BT34" s="22"/>
      <c r="BU34" s="68"/>
      <c r="BV34" s="8"/>
    </row>
    <row r="35" spans="1:74" ht="58">
      <c r="A35" s="3" t="s">
        <v>139</v>
      </c>
      <c r="B35">
        <v>2005</v>
      </c>
      <c r="C35">
        <v>2023</v>
      </c>
      <c r="D35" t="s">
        <v>183</v>
      </c>
      <c r="E35">
        <v>2009</v>
      </c>
      <c r="F35" s="75">
        <v>218</v>
      </c>
      <c r="G35" t="s">
        <v>172</v>
      </c>
      <c r="H35">
        <v>22</v>
      </c>
      <c r="I35">
        <v>22</v>
      </c>
      <c r="J35" s="78">
        <v>0.88</v>
      </c>
      <c r="K35">
        <v>119</v>
      </c>
      <c r="L35" s="124" t="s">
        <v>400</v>
      </c>
      <c r="M35" s="39"/>
      <c r="N35" s="178"/>
      <c r="O35" s="178"/>
      <c r="R35"/>
      <c r="AR35">
        <v>119</v>
      </c>
      <c r="AS35" s="124" t="s">
        <v>400</v>
      </c>
      <c r="AT35">
        <v>0</v>
      </c>
      <c r="AU35" s="37" t="s">
        <v>207</v>
      </c>
      <c r="AV35" s="32" t="s">
        <v>178</v>
      </c>
      <c r="AW35" s="32" t="s">
        <v>178</v>
      </c>
      <c r="AX35" s="32" t="s">
        <v>177</v>
      </c>
      <c r="AY35" s="32" t="s">
        <v>177</v>
      </c>
      <c r="AZ35" s="32" t="s">
        <v>177</v>
      </c>
      <c r="BA35" s="32" t="s">
        <v>245</v>
      </c>
      <c r="BB35" s="32">
        <v>3</v>
      </c>
      <c r="BC35" s="32">
        <v>2</v>
      </c>
      <c r="BD35" s="32">
        <v>3</v>
      </c>
      <c r="BE35" s="32">
        <v>2.67</v>
      </c>
      <c r="BF35" s="32" t="s">
        <v>213</v>
      </c>
      <c r="BG35" s="35" t="s">
        <v>396</v>
      </c>
      <c r="BH35" s="32" t="s">
        <v>188</v>
      </c>
      <c r="BI35" s="32">
        <v>804</v>
      </c>
      <c r="BL35" s="32">
        <v>359</v>
      </c>
      <c r="BM35" s="35" t="s">
        <v>189</v>
      </c>
      <c r="BN35" s="35" t="s">
        <v>190</v>
      </c>
      <c r="BO35" s="158" t="s">
        <v>191</v>
      </c>
      <c r="BP35" s="10">
        <v>140.1</v>
      </c>
      <c r="BQ35" s="10">
        <v>140.1</v>
      </c>
      <c r="BR35" s="22">
        <v>9.2883977900552477</v>
      </c>
      <c r="BS35" s="22"/>
      <c r="BT35" s="22"/>
      <c r="BU35" s="68"/>
      <c r="BV35" s="8"/>
    </row>
    <row r="36" spans="1:74" ht="72.5">
      <c r="A36" s="3" t="s">
        <v>139</v>
      </c>
      <c r="B36">
        <v>2005</v>
      </c>
      <c r="C36">
        <v>2023</v>
      </c>
      <c r="D36" t="s">
        <v>183</v>
      </c>
      <c r="E36">
        <v>2010</v>
      </c>
      <c r="F36" s="75">
        <v>218</v>
      </c>
      <c r="G36" t="s">
        <v>172</v>
      </c>
      <c r="H36">
        <v>22</v>
      </c>
      <c r="I36">
        <v>19</v>
      </c>
      <c r="J36" s="78">
        <v>0.88</v>
      </c>
      <c r="K36">
        <v>103</v>
      </c>
      <c r="L36" s="124" t="s">
        <v>401</v>
      </c>
      <c r="M36" s="39"/>
      <c r="N36" s="178"/>
      <c r="O36" s="178"/>
      <c r="R36"/>
      <c r="AR36">
        <v>103</v>
      </c>
      <c r="AS36" s="124" t="s">
        <v>401</v>
      </c>
      <c r="AT36">
        <v>0</v>
      </c>
      <c r="AU36" s="37" t="s">
        <v>207</v>
      </c>
      <c r="AV36" s="32" t="s">
        <v>178</v>
      </c>
      <c r="AW36" s="32" t="s">
        <v>178</v>
      </c>
      <c r="AX36" s="32" t="s">
        <v>177</v>
      </c>
      <c r="AY36" s="32" t="s">
        <v>177</v>
      </c>
      <c r="AZ36" s="32" t="s">
        <v>177</v>
      </c>
      <c r="BA36" s="32" t="s">
        <v>245</v>
      </c>
      <c r="BB36" s="32">
        <v>3</v>
      </c>
      <c r="BC36" s="32">
        <v>2</v>
      </c>
      <c r="BD36" s="32">
        <v>3</v>
      </c>
      <c r="BE36" s="32">
        <v>2.67</v>
      </c>
      <c r="BF36" s="32" t="s">
        <v>213</v>
      </c>
      <c r="BG36" s="35" t="s">
        <v>396</v>
      </c>
      <c r="BH36" s="32" t="s">
        <v>188</v>
      </c>
      <c r="BI36" s="32">
        <v>804</v>
      </c>
      <c r="BL36" s="32">
        <v>359</v>
      </c>
      <c r="BM36" s="35" t="s">
        <v>189</v>
      </c>
      <c r="BN36" s="35" t="s">
        <v>190</v>
      </c>
      <c r="BO36" s="158" t="s">
        <v>191</v>
      </c>
      <c r="BP36" s="10">
        <v>140.1</v>
      </c>
      <c r="BQ36" s="10">
        <v>140.1</v>
      </c>
      <c r="BR36" s="22">
        <v>9.2883977900552477</v>
      </c>
      <c r="BS36" s="22"/>
      <c r="BT36" s="22"/>
      <c r="BU36" s="68"/>
      <c r="BV36" s="8"/>
    </row>
    <row r="37" spans="1:74" ht="87">
      <c r="A37" s="3" t="s">
        <v>139</v>
      </c>
      <c r="B37">
        <v>2005</v>
      </c>
      <c r="C37">
        <v>2023</v>
      </c>
      <c r="D37" t="s">
        <v>183</v>
      </c>
      <c r="E37">
        <v>2011</v>
      </c>
      <c r="F37" s="75">
        <v>218</v>
      </c>
      <c r="G37" t="s">
        <v>172</v>
      </c>
      <c r="H37">
        <v>22</v>
      </c>
      <c r="I37">
        <v>18</v>
      </c>
      <c r="J37" s="78">
        <v>0.88</v>
      </c>
      <c r="K37">
        <v>100</v>
      </c>
      <c r="L37" s="124" t="s">
        <v>402</v>
      </c>
      <c r="M37" s="39"/>
      <c r="N37" s="178"/>
      <c r="O37" s="178"/>
      <c r="R37"/>
      <c r="AR37">
        <v>100</v>
      </c>
      <c r="AS37" s="124" t="s">
        <v>402</v>
      </c>
      <c r="AT37">
        <v>0</v>
      </c>
      <c r="AU37" s="37" t="s">
        <v>207</v>
      </c>
      <c r="AV37" s="32" t="s">
        <v>178</v>
      </c>
      <c r="AW37" s="32" t="s">
        <v>178</v>
      </c>
      <c r="AX37" s="32" t="s">
        <v>177</v>
      </c>
      <c r="AY37" s="32" t="s">
        <v>177</v>
      </c>
      <c r="AZ37" s="32" t="s">
        <v>177</v>
      </c>
      <c r="BA37" s="32" t="s">
        <v>245</v>
      </c>
      <c r="BB37" s="32">
        <v>3</v>
      </c>
      <c r="BC37" s="32">
        <v>2</v>
      </c>
      <c r="BD37" s="32">
        <v>3</v>
      </c>
      <c r="BE37" s="32">
        <v>2.67</v>
      </c>
      <c r="BF37" s="32" t="s">
        <v>213</v>
      </c>
      <c r="BG37" s="35" t="s">
        <v>396</v>
      </c>
      <c r="BH37" s="32" t="s">
        <v>188</v>
      </c>
      <c r="BI37" s="32">
        <v>804</v>
      </c>
      <c r="BL37" s="32">
        <v>359</v>
      </c>
      <c r="BM37" s="35" t="s">
        <v>189</v>
      </c>
      <c r="BN37" s="35" t="s">
        <v>190</v>
      </c>
      <c r="BO37" s="158" t="s">
        <v>191</v>
      </c>
      <c r="BP37" s="10">
        <v>140.1</v>
      </c>
      <c r="BQ37" s="10">
        <v>140.1</v>
      </c>
      <c r="BR37" s="22">
        <v>9.2883977900552477</v>
      </c>
      <c r="BS37" s="22"/>
      <c r="BT37" s="22"/>
      <c r="BU37" s="68"/>
      <c r="BV37" s="8"/>
    </row>
    <row r="38" spans="1:74" ht="58">
      <c r="A38" s="3" t="s">
        <v>139</v>
      </c>
      <c r="B38">
        <v>2005</v>
      </c>
      <c r="C38">
        <v>2023</v>
      </c>
      <c r="D38" t="s">
        <v>183</v>
      </c>
      <c r="E38">
        <v>2012</v>
      </c>
      <c r="F38" s="75">
        <v>218</v>
      </c>
      <c r="G38" t="s">
        <v>172</v>
      </c>
      <c r="H38">
        <v>22</v>
      </c>
      <c r="I38">
        <v>18</v>
      </c>
      <c r="J38" s="78">
        <v>0.88</v>
      </c>
      <c r="K38">
        <v>92</v>
      </c>
      <c r="L38" s="124" t="s">
        <v>403</v>
      </c>
      <c r="M38" s="39"/>
      <c r="N38" s="178"/>
      <c r="O38" s="178"/>
      <c r="R38"/>
      <c r="AR38">
        <v>92</v>
      </c>
      <c r="AS38" s="124" t="s">
        <v>403</v>
      </c>
      <c r="AT38">
        <v>0</v>
      </c>
      <c r="AU38" s="37" t="s">
        <v>207</v>
      </c>
      <c r="AV38" s="32" t="s">
        <v>178</v>
      </c>
      <c r="AW38" s="32" t="s">
        <v>178</v>
      </c>
      <c r="AX38" s="32" t="s">
        <v>177</v>
      </c>
      <c r="AY38" s="32" t="s">
        <v>177</v>
      </c>
      <c r="AZ38" s="32" t="s">
        <v>177</v>
      </c>
      <c r="BA38" s="32" t="s">
        <v>179</v>
      </c>
      <c r="BB38" s="32">
        <v>3</v>
      </c>
      <c r="BC38" s="32">
        <v>1</v>
      </c>
      <c r="BD38" s="32">
        <v>3</v>
      </c>
      <c r="BE38" s="32">
        <v>2.33</v>
      </c>
      <c r="BF38" s="32" t="s">
        <v>213</v>
      </c>
      <c r="BG38" s="35" t="s">
        <v>396</v>
      </c>
      <c r="BH38" s="32" t="s">
        <v>188</v>
      </c>
      <c r="BI38" s="32">
        <v>804</v>
      </c>
      <c r="BL38" s="32">
        <v>359</v>
      </c>
      <c r="BM38" s="35" t="s">
        <v>189</v>
      </c>
      <c r="BN38" s="35" t="s">
        <v>190</v>
      </c>
      <c r="BO38" s="158" t="s">
        <v>191</v>
      </c>
      <c r="BP38" s="10">
        <v>140.1</v>
      </c>
      <c r="BQ38" s="10">
        <v>140.1</v>
      </c>
      <c r="BR38" s="22">
        <v>9.2883977900552477</v>
      </c>
      <c r="BS38" s="22"/>
      <c r="BT38" s="22"/>
      <c r="BU38" s="68"/>
      <c r="BV38" s="8"/>
    </row>
    <row r="39" spans="1:74" ht="58">
      <c r="A39" s="3" t="s">
        <v>139</v>
      </c>
      <c r="B39">
        <v>2005</v>
      </c>
      <c r="C39">
        <v>2023</v>
      </c>
      <c r="D39" t="s">
        <v>183</v>
      </c>
      <c r="E39">
        <v>2013</v>
      </c>
      <c r="F39" s="75">
        <v>218</v>
      </c>
      <c r="G39" t="s">
        <v>172</v>
      </c>
      <c r="H39">
        <v>22</v>
      </c>
      <c r="I39">
        <v>18</v>
      </c>
      <c r="J39" s="78">
        <v>0.88</v>
      </c>
      <c r="K39">
        <v>100</v>
      </c>
      <c r="L39" s="124" t="s">
        <v>404</v>
      </c>
      <c r="M39" s="39"/>
      <c r="N39" s="178"/>
      <c r="O39" s="178"/>
      <c r="R39"/>
      <c r="AR39">
        <v>100</v>
      </c>
      <c r="AS39" s="124" t="s">
        <v>404</v>
      </c>
      <c r="AT39">
        <v>0</v>
      </c>
      <c r="AU39" s="37" t="s">
        <v>207</v>
      </c>
      <c r="AV39" s="32" t="s">
        <v>178</v>
      </c>
      <c r="AW39" s="32" t="s">
        <v>178</v>
      </c>
      <c r="AX39" s="32" t="s">
        <v>177</v>
      </c>
      <c r="AY39" s="32" t="s">
        <v>177</v>
      </c>
      <c r="AZ39" s="32" t="s">
        <v>177</v>
      </c>
      <c r="BA39" s="32" t="s">
        <v>245</v>
      </c>
      <c r="BB39" s="32">
        <v>2</v>
      </c>
      <c r="BC39" s="32">
        <v>2</v>
      </c>
      <c r="BD39" s="32">
        <v>3</v>
      </c>
      <c r="BE39" s="32">
        <v>2.67</v>
      </c>
      <c r="BF39" s="32" t="s">
        <v>213</v>
      </c>
      <c r="BG39" s="35" t="s">
        <v>396</v>
      </c>
      <c r="BH39" s="32" t="s">
        <v>188</v>
      </c>
      <c r="BI39" s="32">
        <v>804</v>
      </c>
      <c r="BL39" s="32">
        <v>359</v>
      </c>
      <c r="BM39" s="35" t="s">
        <v>189</v>
      </c>
      <c r="BN39" s="35" t="s">
        <v>190</v>
      </c>
      <c r="BO39" s="158" t="s">
        <v>191</v>
      </c>
      <c r="BP39" s="10">
        <v>140.1</v>
      </c>
      <c r="BQ39" s="10">
        <v>140.1</v>
      </c>
      <c r="BR39" s="22">
        <v>9.2883977900552477</v>
      </c>
      <c r="BS39" s="22"/>
      <c r="BT39" s="22"/>
      <c r="BU39" s="68"/>
      <c r="BV39" s="8"/>
    </row>
    <row r="40" spans="1:74" ht="43.5">
      <c r="A40" s="3" t="s">
        <v>139</v>
      </c>
      <c r="B40">
        <v>2005</v>
      </c>
      <c r="C40">
        <v>2023</v>
      </c>
      <c r="D40" t="s">
        <v>183</v>
      </c>
      <c r="E40">
        <v>2014</v>
      </c>
      <c r="F40" s="75">
        <v>218</v>
      </c>
      <c r="G40" t="s">
        <v>172</v>
      </c>
      <c r="H40">
        <v>22</v>
      </c>
      <c r="J40" s="78">
        <v>0.88</v>
      </c>
      <c r="K40" s="39"/>
      <c r="L40" s="124"/>
      <c r="M40" s="39"/>
      <c r="N40" s="178"/>
      <c r="O40" s="178"/>
      <c r="R40"/>
      <c r="AS40" s="124"/>
      <c r="AT40">
        <v>0</v>
      </c>
      <c r="AU40" s="37" t="s">
        <v>207</v>
      </c>
      <c r="AV40" s="32" t="s">
        <v>178</v>
      </c>
      <c r="AW40" s="32" t="s">
        <v>178</v>
      </c>
      <c r="AX40" s="32" t="s">
        <v>177</v>
      </c>
      <c r="AY40" s="32" t="s">
        <v>177</v>
      </c>
      <c r="AZ40" s="32" t="s">
        <v>177</v>
      </c>
      <c r="BA40" s="32" t="s">
        <v>179</v>
      </c>
      <c r="BB40" s="32">
        <v>2</v>
      </c>
      <c r="BD40" s="32">
        <v>3</v>
      </c>
      <c r="BF40" s="32" t="s">
        <v>213</v>
      </c>
      <c r="BG40" s="35" t="s">
        <v>396</v>
      </c>
      <c r="BH40" s="32" t="s">
        <v>188</v>
      </c>
      <c r="BI40" s="32">
        <v>804</v>
      </c>
      <c r="BL40" s="32">
        <v>359</v>
      </c>
      <c r="BM40" s="35" t="s">
        <v>189</v>
      </c>
      <c r="BN40" s="35" t="s">
        <v>190</v>
      </c>
      <c r="BO40" s="158" t="s">
        <v>191</v>
      </c>
      <c r="BP40" s="10">
        <v>140.1</v>
      </c>
      <c r="BQ40" s="10">
        <v>140.1</v>
      </c>
      <c r="BR40" s="22">
        <v>9.2883977900552477</v>
      </c>
      <c r="BS40" s="22"/>
      <c r="BT40" s="22"/>
      <c r="BU40" s="68"/>
      <c r="BV40" s="8"/>
    </row>
    <row r="41" spans="1:74" ht="58">
      <c r="A41" s="3" t="s">
        <v>139</v>
      </c>
      <c r="B41">
        <v>2005</v>
      </c>
      <c r="C41">
        <v>2023</v>
      </c>
      <c r="D41" t="s">
        <v>183</v>
      </c>
      <c r="E41">
        <v>2015</v>
      </c>
      <c r="F41" s="75">
        <v>218</v>
      </c>
      <c r="G41" t="s">
        <v>172</v>
      </c>
      <c r="H41">
        <v>22</v>
      </c>
      <c r="I41">
        <v>16</v>
      </c>
      <c r="J41" s="78">
        <v>0.88</v>
      </c>
      <c r="K41">
        <v>81</v>
      </c>
      <c r="L41" s="124" t="s">
        <v>405</v>
      </c>
      <c r="M41" s="39"/>
      <c r="N41" s="178"/>
      <c r="O41" s="178"/>
      <c r="R41"/>
      <c r="AR41">
        <v>81</v>
      </c>
      <c r="AS41" s="124" t="s">
        <v>405</v>
      </c>
      <c r="AT41">
        <v>0</v>
      </c>
      <c r="AU41" s="37" t="s">
        <v>207</v>
      </c>
      <c r="AV41" s="32" t="s">
        <v>178</v>
      </c>
      <c r="AW41" s="32" t="s">
        <v>178</v>
      </c>
      <c r="AX41" s="32" t="s">
        <v>177</v>
      </c>
      <c r="AY41" s="32" t="s">
        <v>177</v>
      </c>
      <c r="AZ41" s="32" t="s">
        <v>177</v>
      </c>
      <c r="BA41" s="32" t="s">
        <v>179</v>
      </c>
      <c r="BB41" s="32">
        <v>2</v>
      </c>
      <c r="BC41" s="32">
        <v>1</v>
      </c>
      <c r="BD41" s="32">
        <v>3</v>
      </c>
      <c r="BE41" s="32">
        <v>2</v>
      </c>
      <c r="BF41" s="32" t="s">
        <v>213</v>
      </c>
      <c r="BG41" s="35" t="s">
        <v>396</v>
      </c>
      <c r="BH41" s="32" t="s">
        <v>188</v>
      </c>
      <c r="BI41" s="32">
        <v>804</v>
      </c>
      <c r="BL41" s="32">
        <v>359</v>
      </c>
      <c r="BM41" s="35" t="s">
        <v>189</v>
      </c>
      <c r="BN41" s="35" t="s">
        <v>190</v>
      </c>
      <c r="BO41" s="158" t="s">
        <v>191</v>
      </c>
      <c r="BP41" s="10">
        <v>140.1</v>
      </c>
      <c r="BQ41" s="10">
        <v>140.1</v>
      </c>
      <c r="BR41" s="22">
        <v>9.2883977900552477</v>
      </c>
      <c r="BS41" s="22"/>
      <c r="BT41" s="22"/>
      <c r="BU41" s="68"/>
      <c r="BV41" s="8"/>
    </row>
    <row r="42" spans="1:74" ht="58">
      <c r="A42" s="3" t="s">
        <v>139</v>
      </c>
      <c r="B42">
        <v>2005</v>
      </c>
      <c r="C42">
        <v>2023</v>
      </c>
      <c r="D42" t="s">
        <v>183</v>
      </c>
      <c r="E42">
        <v>2016</v>
      </c>
      <c r="F42" s="75">
        <v>218</v>
      </c>
      <c r="G42" t="s">
        <v>172</v>
      </c>
      <c r="H42">
        <v>22</v>
      </c>
      <c r="I42">
        <v>13</v>
      </c>
      <c r="J42" s="78">
        <v>0.88</v>
      </c>
      <c r="K42">
        <v>63</v>
      </c>
      <c r="L42" s="124" t="s">
        <v>406</v>
      </c>
      <c r="M42" s="39"/>
      <c r="N42" s="178"/>
      <c r="O42" s="178"/>
      <c r="R42"/>
      <c r="AR42">
        <v>63</v>
      </c>
      <c r="AS42" s="124" t="s">
        <v>406</v>
      </c>
      <c r="AT42">
        <v>0</v>
      </c>
      <c r="AU42" s="37" t="s">
        <v>207</v>
      </c>
      <c r="AV42" s="32" t="s">
        <v>178</v>
      </c>
      <c r="AW42" s="32" t="s">
        <v>178</v>
      </c>
      <c r="AX42" s="32" t="s">
        <v>177</v>
      </c>
      <c r="AY42" s="32" t="s">
        <v>177</v>
      </c>
      <c r="AZ42" s="32" t="s">
        <v>177</v>
      </c>
      <c r="BA42" s="32" t="s">
        <v>179</v>
      </c>
      <c r="BB42" s="32">
        <v>2</v>
      </c>
      <c r="BC42" s="32">
        <v>1</v>
      </c>
      <c r="BD42" s="32">
        <v>3</v>
      </c>
      <c r="BE42" s="32">
        <v>2</v>
      </c>
      <c r="BF42" s="32" t="s">
        <v>213</v>
      </c>
      <c r="BG42" s="35" t="s">
        <v>396</v>
      </c>
      <c r="BH42" s="32" t="s">
        <v>188</v>
      </c>
      <c r="BI42" s="32">
        <v>804</v>
      </c>
      <c r="BL42" s="32">
        <v>359</v>
      </c>
      <c r="BM42" s="35" t="s">
        <v>189</v>
      </c>
      <c r="BN42" s="35" t="s">
        <v>190</v>
      </c>
      <c r="BO42" s="158" t="s">
        <v>191</v>
      </c>
      <c r="BP42" s="10">
        <v>140.1</v>
      </c>
      <c r="BQ42" s="10">
        <v>140.1</v>
      </c>
      <c r="BR42" s="22">
        <v>9.2883977900552477</v>
      </c>
      <c r="BS42" s="22"/>
      <c r="BT42" s="22"/>
      <c r="BU42" s="68"/>
      <c r="BV42" s="8"/>
    </row>
    <row r="43" spans="1:74" ht="58">
      <c r="A43" s="3" t="s">
        <v>139</v>
      </c>
      <c r="B43">
        <v>2005</v>
      </c>
      <c r="C43">
        <v>2023</v>
      </c>
      <c r="D43" t="s">
        <v>183</v>
      </c>
      <c r="E43">
        <v>2017</v>
      </c>
      <c r="F43" s="75">
        <v>218</v>
      </c>
      <c r="G43" t="s">
        <v>172</v>
      </c>
      <c r="H43">
        <v>22</v>
      </c>
      <c r="I43">
        <v>11</v>
      </c>
      <c r="J43" s="78">
        <v>0.88</v>
      </c>
      <c r="K43">
        <v>51</v>
      </c>
      <c r="L43" s="124" t="s">
        <v>407</v>
      </c>
      <c r="M43" s="39"/>
      <c r="N43" s="178"/>
      <c r="O43" s="178"/>
      <c r="R43"/>
      <c r="AR43">
        <v>51</v>
      </c>
      <c r="AS43" s="124" t="s">
        <v>407</v>
      </c>
      <c r="AT43">
        <v>0</v>
      </c>
      <c r="AU43" s="37" t="s">
        <v>207</v>
      </c>
      <c r="AV43" s="32" t="s">
        <v>178</v>
      </c>
      <c r="AW43" s="32" t="s">
        <v>178</v>
      </c>
      <c r="AX43" s="32" t="s">
        <v>177</v>
      </c>
      <c r="AY43" s="32" t="s">
        <v>177</v>
      </c>
      <c r="AZ43" s="32" t="s">
        <v>177</v>
      </c>
      <c r="BA43" s="32" t="s">
        <v>179</v>
      </c>
      <c r="BB43" s="32">
        <v>2</v>
      </c>
      <c r="BC43" s="32">
        <v>1</v>
      </c>
      <c r="BD43" s="32">
        <v>3</v>
      </c>
      <c r="BE43" s="32">
        <v>2</v>
      </c>
      <c r="BF43" s="32" t="s">
        <v>213</v>
      </c>
      <c r="BG43" s="35" t="s">
        <v>396</v>
      </c>
      <c r="BH43" s="32" t="s">
        <v>188</v>
      </c>
      <c r="BI43" s="32">
        <v>804</v>
      </c>
      <c r="BL43" s="32">
        <v>359</v>
      </c>
      <c r="BM43" s="35" t="s">
        <v>189</v>
      </c>
      <c r="BN43" s="35" t="s">
        <v>190</v>
      </c>
      <c r="BO43" s="158" t="s">
        <v>191</v>
      </c>
      <c r="BP43" s="10">
        <v>140.1</v>
      </c>
      <c r="BQ43" s="10">
        <v>140.1</v>
      </c>
      <c r="BR43" s="22">
        <v>9.2883977900552477</v>
      </c>
      <c r="BS43" s="22"/>
      <c r="BT43" s="22"/>
      <c r="BU43" s="68"/>
      <c r="BV43" s="8"/>
    </row>
    <row r="44" spans="1:74" ht="72.5">
      <c r="A44" s="3" t="s">
        <v>139</v>
      </c>
      <c r="B44">
        <v>2005</v>
      </c>
      <c r="C44">
        <v>2023</v>
      </c>
      <c r="D44" t="s">
        <v>183</v>
      </c>
      <c r="E44">
        <v>2018</v>
      </c>
      <c r="F44" s="75">
        <v>218</v>
      </c>
      <c r="G44" t="s">
        <v>172</v>
      </c>
      <c r="H44">
        <v>22</v>
      </c>
      <c r="I44">
        <v>11</v>
      </c>
      <c r="J44" s="78">
        <v>0.88</v>
      </c>
      <c r="K44">
        <v>47</v>
      </c>
      <c r="L44" s="124" t="s">
        <v>408</v>
      </c>
      <c r="M44" s="39"/>
      <c r="N44" s="178"/>
      <c r="O44" s="178"/>
      <c r="R44"/>
      <c r="AR44">
        <v>47</v>
      </c>
      <c r="AS44" s="124" t="s">
        <v>408</v>
      </c>
      <c r="AT44">
        <v>0</v>
      </c>
      <c r="AU44" s="37" t="s">
        <v>207</v>
      </c>
      <c r="AV44" s="32" t="s">
        <v>178</v>
      </c>
      <c r="AW44" s="32" t="s">
        <v>178</v>
      </c>
      <c r="AX44" s="32" t="s">
        <v>177</v>
      </c>
      <c r="AY44" s="32" t="s">
        <v>177</v>
      </c>
      <c r="AZ44" s="32" t="s">
        <v>177</v>
      </c>
      <c r="BA44" s="32" t="s">
        <v>179</v>
      </c>
      <c r="BB44" s="32">
        <v>2</v>
      </c>
      <c r="BC44" s="32">
        <v>1</v>
      </c>
      <c r="BD44" s="32">
        <v>3</v>
      </c>
      <c r="BE44" s="32">
        <v>2</v>
      </c>
      <c r="BF44" s="32" t="s">
        <v>213</v>
      </c>
      <c r="BG44" s="35" t="s">
        <v>396</v>
      </c>
      <c r="BH44" s="32" t="s">
        <v>188</v>
      </c>
      <c r="BI44" s="32">
        <v>804</v>
      </c>
      <c r="BL44" s="32">
        <v>359</v>
      </c>
      <c r="BM44" s="35" t="s">
        <v>189</v>
      </c>
      <c r="BN44" s="35" t="s">
        <v>190</v>
      </c>
      <c r="BO44" s="158" t="s">
        <v>191</v>
      </c>
      <c r="BP44" s="10">
        <v>140.1</v>
      </c>
      <c r="BQ44" s="10">
        <v>140.1</v>
      </c>
      <c r="BR44" s="22">
        <v>9.2883977900552477</v>
      </c>
      <c r="BS44" s="22"/>
      <c r="BT44" s="22"/>
      <c r="BU44" s="68"/>
      <c r="BV44" s="8"/>
    </row>
    <row r="45" spans="1:74" ht="43.5">
      <c r="A45" s="3" t="s">
        <v>139</v>
      </c>
      <c r="B45">
        <v>2005</v>
      </c>
      <c r="C45">
        <v>2023</v>
      </c>
      <c r="D45" t="s">
        <v>183</v>
      </c>
      <c r="E45">
        <v>2019</v>
      </c>
      <c r="F45" s="75">
        <v>218</v>
      </c>
      <c r="G45" t="s">
        <v>172</v>
      </c>
      <c r="H45">
        <v>22</v>
      </c>
      <c r="I45">
        <v>11</v>
      </c>
      <c r="J45" s="78">
        <v>0.88</v>
      </c>
      <c r="K45">
        <v>50</v>
      </c>
      <c r="L45" s="124" t="s">
        <v>409</v>
      </c>
      <c r="M45" s="39"/>
      <c r="N45" s="178"/>
      <c r="O45" s="178"/>
      <c r="R45"/>
      <c r="AI45">
        <v>0</v>
      </c>
      <c r="AR45">
        <v>50</v>
      </c>
      <c r="AS45" s="124" t="s">
        <v>409</v>
      </c>
      <c r="AT45">
        <v>0</v>
      </c>
      <c r="AU45" s="37" t="s">
        <v>207</v>
      </c>
      <c r="AV45" s="32" t="s">
        <v>178</v>
      </c>
      <c r="AW45" s="32" t="s">
        <v>178</v>
      </c>
      <c r="AX45" s="32" t="s">
        <v>177</v>
      </c>
      <c r="AY45" s="32" t="s">
        <v>177</v>
      </c>
      <c r="AZ45" s="32" t="s">
        <v>177</v>
      </c>
      <c r="BA45" s="32" t="s">
        <v>179</v>
      </c>
      <c r="BB45" s="32">
        <v>2</v>
      </c>
      <c r="BC45" s="32">
        <v>1</v>
      </c>
      <c r="BD45" s="32">
        <v>3</v>
      </c>
      <c r="BE45" s="32">
        <v>2</v>
      </c>
      <c r="BF45" s="32" t="s">
        <v>213</v>
      </c>
      <c r="BG45" s="35" t="s">
        <v>396</v>
      </c>
      <c r="BH45" s="32" t="s">
        <v>188</v>
      </c>
      <c r="BI45" s="32">
        <v>804</v>
      </c>
      <c r="BL45" s="32">
        <v>359</v>
      </c>
      <c r="BM45" s="35" t="s">
        <v>189</v>
      </c>
      <c r="BN45" s="35" t="s">
        <v>190</v>
      </c>
      <c r="BO45" s="158" t="s">
        <v>191</v>
      </c>
      <c r="BP45" s="10">
        <v>140.1</v>
      </c>
      <c r="BQ45" s="10">
        <v>140.1</v>
      </c>
      <c r="BR45" s="22">
        <v>9.2883977900552477</v>
      </c>
      <c r="BS45" s="22"/>
      <c r="BT45" s="22"/>
      <c r="BU45" s="68"/>
      <c r="BV45" s="8"/>
    </row>
    <row r="46" spans="1:74" ht="43.5">
      <c r="A46" s="3" t="s">
        <v>139</v>
      </c>
      <c r="B46">
        <v>2005</v>
      </c>
      <c r="C46">
        <v>2020</v>
      </c>
      <c r="D46" t="s">
        <v>183</v>
      </c>
      <c r="E46">
        <v>2020</v>
      </c>
      <c r="F46" s="75">
        <v>218</v>
      </c>
      <c r="G46" t="s">
        <v>172</v>
      </c>
      <c r="H46">
        <v>22</v>
      </c>
      <c r="I46">
        <v>11</v>
      </c>
      <c r="J46" s="78">
        <v>0.88</v>
      </c>
      <c r="K46">
        <v>50</v>
      </c>
      <c r="L46" s="124" t="s">
        <v>409</v>
      </c>
      <c r="M46" s="39"/>
      <c r="N46" s="178"/>
      <c r="O46" s="178"/>
      <c r="R46"/>
      <c r="AR46">
        <v>50</v>
      </c>
      <c r="AS46" s="124" t="s">
        <v>409</v>
      </c>
      <c r="AT46">
        <v>0</v>
      </c>
      <c r="AU46" s="37" t="s">
        <v>207</v>
      </c>
      <c r="AV46" s="32" t="s">
        <v>178</v>
      </c>
      <c r="AW46" s="32" t="s">
        <v>178</v>
      </c>
      <c r="AX46" s="32" t="s">
        <v>177</v>
      </c>
      <c r="AY46" s="32" t="s">
        <v>177</v>
      </c>
      <c r="AZ46" s="32" t="s">
        <v>177</v>
      </c>
      <c r="BA46" s="32" t="s">
        <v>179</v>
      </c>
      <c r="BB46" s="32">
        <v>2</v>
      </c>
      <c r="BC46" s="32">
        <v>1</v>
      </c>
      <c r="BD46" s="32">
        <v>3</v>
      </c>
      <c r="BE46" s="32">
        <v>2</v>
      </c>
      <c r="BF46" s="32" t="s">
        <v>213</v>
      </c>
      <c r="BG46" s="35" t="s">
        <v>396</v>
      </c>
      <c r="BH46" s="32" t="s">
        <v>188</v>
      </c>
      <c r="BI46" s="32">
        <v>804</v>
      </c>
      <c r="BL46" s="32">
        <v>359</v>
      </c>
      <c r="BM46" s="35" t="s">
        <v>189</v>
      </c>
      <c r="BN46" s="35" t="s">
        <v>190</v>
      </c>
      <c r="BO46" s="158" t="s">
        <v>191</v>
      </c>
      <c r="BP46" s="10">
        <v>140.1</v>
      </c>
      <c r="BQ46" s="10">
        <v>140.1</v>
      </c>
      <c r="BR46" s="22">
        <v>9.2883977900552477</v>
      </c>
      <c r="BS46" s="22"/>
      <c r="BT46" s="22"/>
      <c r="BU46" s="68"/>
      <c r="BV46" s="8"/>
    </row>
    <row r="47" spans="1:74" ht="43.5">
      <c r="A47" s="3" t="s">
        <v>139</v>
      </c>
      <c r="B47">
        <v>2005</v>
      </c>
      <c r="C47">
        <v>2023</v>
      </c>
      <c r="D47" t="s">
        <v>183</v>
      </c>
      <c r="E47">
        <v>2021</v>
      </c>
      <c r="F47" s="75">
        <v>218</v>
      </c>
      <c r="G47" t="s">
        <v>172</v>
      </c>
      <c r="H47">
        <v>22</v>
      </c>
      <c r="J47" s="78">
        <v>0.88</v>
      </c>
      <c r="L47" s="124"/>
      <c r="M47" s="39"/>
      <c r="N47" s="178"/>
      <c r="O47" s="178"/>
      <c r="R47"/>
      <c r="AS47" s="124"/>
      <c r="AT47"/>
      <c r="AU47" s="37" t="s">
        <v>207</v>
      </c>
      <c r="AV47" s="32" t="s">
        <v>178</v>
      </c>
      <c r="AW47" s="32" t="s">
        <v>178</v>
      </c>
      <c r="AX47" s="32" t="s">
        <v>177</v>
      </c>
      <c r="AY47" s="32" t="s">
        <v>177</v>
      </c>
      <c r="AZ47" s="32" t="s">
        <v>177</v>
      </c>
      <c r="BF47" s="32" t="s">
        <v>213</v>
      </c>
      <c r="BG47" s="35" t="s">
        <v>396</v>
      </c>
      <c r="BH47" s="32" t="s">
        <v>188</v>
      </c>
      <c r="BI47" s="32">
        <v>804</v>
      </c>
      <c r="BL47" s="32">
        <v>359</v>
      </c>
      <c r="BM47" s="35" t="s">
        <v>189</v>
      </c>
      <c r="BN47" s="35" t="s">
        <v>190</v>
      </c>
      <c r="BO47" s="158" t="s">
        <v>191</v>
      </c>
      <c r="BP47" s="21"/>
      <c r="BQ47" s="21"/>
      <c r="BR47" s="21"/>
      <c r="BS47" s="21"/>
      <c r="BT47" s="21"/>
      <c r="BU47" s="68"/>
      <c r="BV47" s="8"/>
    </row>
    <row r="48" spans="1:74" ht="43.5">
      <c r="A48" s="3" t="s">
        <v>139</v>
      </c>
      <c r="B48">
        <v>2005</v>
      </c>
      <c r="C48">
        <v>2023</v>
      </c>
      <c r="D48" t="s">
        <v>183</v>
      </c>
      <c r="E48">
        <v>2022</v>
      </c>
      <c r="F48" s="75">
        <v>218</v>
      </c>
      <c r="G48" t="s">
        <v>172</v>
      </c>
      <c r="H48">
        <v>22</v>
      </c>
      <c r="J48" s="78">
        <v>0.88</v>
      </c>
      <c r="L48" s="124"/>
      <c r="M48" s="39"/>
      <c r="N48" s="178"/>
      <c r="O48" s="178"/>
      <c r="R48"/>
      <c r="AS48" s="124"/>
      <c r="AT48"/>
      <c r="AU48" s="37" t="s">
        <v>207</v>
      </c>
      <c r="AV48" s="32" t="s">
        <v>178</v>
      </c>
      <c r="AW48" s="32" t="s">
        <v>178</v>
      </c>
      <c r="AX48" s="32" t="s">
        <v>177</v>
      </c>
      <c r="AY48" s="32" t="s">
        <v>177</v>
      </c>
      <c r="AZ48" s="32" t="s">
        <v>177</v>
      </c>
      <c r="BF48" s="32" t="s">
        <v>213</v>
      </c>
      <c r="BG48" s="35" t="s">
        <v>396</v>
      </c>
      <c r="BH48" s="32" t="s">
        <v>188</v>
      </c>
      <c r="BI48" s="32">
        <v>804</v>
      </c>
      <c r="BL48" s="32">
        <v>359</v>
      </c>
      <c r="BM48" s="35" t="s">
        <v>189</v>
      </c>
      <c r="BN48" s="35" t="s">
        <v>190</v>
      </c>
      <c r="BO48" s="158" t="s">
        <v>191</v>
      </c>
      <c r="BP48" s="21"/>
      <c r="BQ48" s="21"/>
      <c r="BR48" s="21"/>
      <c r="BS48" s="21"/>
      <c r="BT48" s="21"/>
      <c r="BU48" s="68"/>
      <c r="BV48" s="8"/>
    </row>
    <row r="49" spans="1:74" s="15" customFormat="1" ht="43.5">
      <c r="A49" s="58" t="s">
        <v>139</v>
      </c>
      <c r="B49" s="15">
        <v>2005</v>
      </c>
      <c r="C49" s="15">
        <v>2023</v>
      </c>
      <c r="D49" s="15" t="s">
        <v>183</v>
      </c>
      <c r="E49" s="15">
        <v>2023</v>
      </c>
      <c r="F49" s="76">
        <v>218</v>
      </c>
      <c r="G49" s="15" t="s">
        <v>172</v>
      </c>
      <c r="H49" s="15">
        <v>22</v>
      </c>
      <c r="J49" s="79">
        <v>0.88</v>
      </c>
      <c r="L49" s="125"/>
      <c r="M49" s="73"/>
      <c r="N49" s="179"/>
      <c r="O49" s="179"/>
      <c r="P49" s="192"/>
      <c r="AS49" s="125"/>
      <c r="AU49" s="142" t="s">
        <v>207</v>
      </c>
      <c r="AV49" s="144" t="s">
        <v>178</v>
      </c>
      <c r="AW49" s="144" t="s">
        <v>178</v>
      </c>
      <c r="AX49" s="144" t="s">
        <v>177</v>
      </c>
      <c r="AY49" s="144" t="s">
        <v>177</v>
      </c>
      <c r="AZ49" s="144" t="s">
        <v>177</v>
      </c>
      <c r="BA49" s="144"/>
      <c r="BB49" s="144"/>
      <c r="BC49" s="144"/>
      <c r="BD49" s="144"/>
      <c r="BE49" s="144"/>
      <c r="BF49" s="144" t="s">
        <v>213</v>
      </c>
      <c r="BG49" s="154" t="s">
        <v>396</v>
      </c>
      <c r="BH49" s="144" t="s">
        <v>188</v>
      </c>
      <c r="BI49" s="144">
        <v>804</v>
      </c>
      <c r="BJ49" s="144"/>
      <c r="BK49" s="144"/>
      <c r="BL49" s="144">
        <v>359</v>
      </c>
      <c r="BM49" s="154" t="s">
        <v>189</v>
      </c>
      <c r="BN49" s="154" t="s">
        <v>190</v>
      </c>
      <c r="BO49" s="159" t="s">
        <v>191</v>
      </c>
      <c r="BP49" s="65"/>
      <c r="BQ49" s="65"/>
      <c r="BR49" s="65"/>
      <c r="BS49" s="65"/>
      <c r="BT49" s="65"/>
      <c r="BU49" s="70"/>
      <c r="BV49" s="62"/>
    </row>
    <row r="50" spans="1:74" ht="29">
      <c r="A50" s="3" t="s">
        <v>140</v>
      </c>
      <c r="B50">
        <v>2005</v>
      </c>
      <c r="C50">
        <v>2021</v>
      </c>
      <c r="D50" t="s">
        <v>183</v>
      </c>
      <c r="E50">
        <v>2005</v>
      </c>
      <c r="F50">
        <v>187</v>
      </c>
      <c r="G50" t="s">
        <v>172</v>
      </c>
      <c r="H50">
        <v>18</v>
      </c>
      <c r="J50" s="5">
        <v>0.72</v>
      </c>
      <c r="K50">
        <v>53</v>
      </c>
      <c r="L50" s="124" t="s">
        <v>410</v>
      </c>
      <c r="M50" s="39">
        <v>15</v>
      </c>
      <c r="N50" s="178"/>
      <c r="O50" s="178"/>
      <c r="Q50">
        <v>0</v>
      </c>
      <c r="R50">
        <v>4</v>
      </c>
      <c r="S50">
        <v>0</v>
      </c>
      <c r="T50">
        <v>0</v>
      </c>
      <c r="U50">
        <v>0</v>
      </c>
      <c r="V50">
        <v>0</v>
      </c>
      <c r="W50">
        <v>3</v>
      </c>
      <c r="X50">
        <v>1</v>
      </c>
      <c r="Y50">
        <v>5</v>
      </c>
      <c r="Z50">
        <v>7</v>
      </c>
      <c r="AA50">
        <v>5</v>
      </c>
      <c r="AB50">
        <v>2</v>
      </c>
      <c r="AC50">
        <v>0</v>
      </c>
      <c r="AD50">
        <v>0</v>
      </c>
      <c r="AE50">
        <v>0</v>
      </c>
      <c r="AF50">
        <v>0</v>
      </c>
      <c r="AG50">
        <v>1</v>
      </c>
      <c r="AH50">
        <v>0</v>
      </c>
      <c r="AI50">
        <v>3</v>
      </c>
      <c r="AJ50">
        <v>0</v>
      </c>
      <c r="AK50">
        <v>4</v>
      </c>
      <c r="AL50">
        <v>4</v>
      </c>
      <c r="AM50">
        <v>0</v>
      </c>
      <c r="AN50">
        <v>0</v>
      </c>
      <c r="AO50">
        <v>10</v>
      </c>
      <c r="AP50">
        <v>5</v>
      </c>
      <c r="AQ50">
        <v>2</v>
      </c>
      <c r="AR50">
        <v>53</v>
      </c>
      <c r="AS50" s="124" t="s">
        <v>410</v>
      </c>
      <c r="AT50">
        <v>0</v>
      </c>
      <c r="AU50" s="32" t="s">
        <v>207</v>
      </c>
      <c r="AV50" s="32" t="s">
        <v>177</v>
      </c>
      <c r="AW50" s="32" t="s">
        <v>177</v>
      </c>
      <c r="AX50" s="32" t="s">
        <v>177</v>
      </c>
      <c r="AY50" s="32" t="s">
        <v>177</v>
      </c>
      <c r="AZ50" s="32" t="s">
        <v>177</v>
      </c>
      <c r="BA50" s="32" t="s">
        <v>179</v>
      </c>
      <c r="BB50" s="32">
        <v>3</v>
      </c>
      <c r="BC50" s="32">
        <v>1</v>
      </c>
      <c r="BD50" s="32">
        <v>3</v>
      </c>
      <c r="BE50" s="32">
        <v>2.33</v>
      </c>
      <c r="BF50" s="32" t="s">
        <v>217</v>
      </c>
      <c r="BG50" s="35" t="s">
        <v>305</v>
      </c>
      <c r="BL50" s="32">
        <v>666</v>
      </c>
      <c r="BM50" s="35" t="s">
        <v>181</v>
      </c>
      <c r="BN50" s="35" t="s">
        <v>195</v>
      </c>
      <c r="BO50" s="35" t="s">
        <v>196</v>
      </c>
      <c r="BP50">
        <v>35.034999999999997</v>
      </c>
      <c r="BQ50">
        <v>35.034999999999997</v>
      </c>
      <c r="BR50" s="9">
        <v>0.20019999999999999</v>
      </c>
      <c r="BS50" s="9"/>
      <c r="BT50" s="9"/>
      <c r="BU50" s="68"/>
      <c r="BV50" s="8"/>
    </row>
    <row r="51" spans="1:74" ht="29">
      <c r="A51" s="3" t="s">
        <v>140</v>
      </c>
      <c r="B51">
        <v>2005</v>
      </c>
      <c r="C51">
        <v>2021</v>
      </c>
      <c r="D51" t="s">
        <v>183</v>
      </c>
      <c r="E51">
        <v>2006</v>
      </c>
      <c r="F51">
        <v>187</v>
      </c>
      <c r="G51" t="s">
        <v>172</v>
      </c>
      <c r="H51">
        <v>18</v>
      </c>
      <c r="J51" s="5">
        <v>0.72</v>
      </c>
      <c r="K51">
        <v>71</v>
      </c>
      <c r="L51" s="124" t="s">
        <v>410</v>
      </c>
      <c r="M51" s="39">
        <v>18</v>
      </c>
      <c r="N51" s="178"/>
      <c r="O51" s="178"/>
      <c r="Q51">
        <v>1</v>
      </c>
      <c r="R51">
        <v>4</v>
      </c>
      <c r="S51">
        <v>0</v>
      </c>
      <c r="T51">
        <v>0</v>
      </c>
      <c r="U51">
        <v>0</v>
      </c>
      <c r="V51">
        <v>0</v>
      </c>
      <c r="W51">
        <v>3</v>
      </c>
      <c r="X51">
        <v>1</v>
      </c>
      <c r="Y51">
        <v>4</v>
      </c>
      <c r="Z51">
        <v>9</v>
      </c>
      <c r="AA51">
        <v>8</v>
      </c>
      <c r="AB51">
        <v>3</v>
      </c>
      <c r="AE51">
        <v>0</v>
      </c>
      <c r="AG51">
        <v>1</v>
      </c>
      <c r="AH51">
        <v>0</v>
      </c>
      <c r="AI51">
        <v>3</v>
      </c>
      <c r="AJ51">
        <v>0</v>
      </c>
      <c r="AK51">
        <v>3</v>
      </c>
      <c r="AL51">
        <v>4</v>
      </c>
      <c r="AM51">
        <v>0</v>
      </c>
      <c r="AN51">
        <v>0</v>
      </c>
      <c r="AO51">
        <v>10</v>
      </c>
      <c r="AP51">
        <v>7</v>
      </c>
      <c r="AQ51">
        <v>2</v>
      </c>
      <c r="AR51">
        <v>71</v>
      </c>
      <c r="AS51" s="124" t="s">
        <v>410</v>
      </c>
      <c r="AT51">
        <v>0</v>
      </c>
      <c r="AU51" s="32" t="s">
        <v>207</v>
      </c>
      <c r="AV51" s="32" t="s">
        <v>177</v>
      </c>
      <c r="AW51" s="32" t="s">
        <v>177</v>
      </c>
      <c r="AX51" s="32" t="s">
        <v>177</v>
      </c>
      <c r="AY51" s="32" t="s">
        <v>177</v>
      </c>
      <c r="AZ51" s="32" t="s">
        <v>177</v>
      </c>
      <c r="BA51" s="32" t="s">
        <v>179</v>
      </c>
      <c r="BB51" s="32">
        <v>3</v>
      </c>
      <c r="BC51" s="32">
        <v>1</v>
      </c>
      <c r="BD51" s="32">
        <v>3</v>
      </c>
      <c r="BE51" s="32">
        <v>2.33</v>
      </c>
      <c r="BF51" s="32" t="s">
        <v>217</v>
      </c>
      <c r="BG51" s="35" t="s">
        <v>305</v>
      </c>
      <c r="BL51" s="32">
        <v>666</v>
      </c>
      <c r="BM51" s="35" t="s">
        <v>181</v>
      </c>
      <c r="BN51" s="35" t="s">
        <v>195</v>
      </c>
      <c r="BO51" s="35" t="s">
        <v>196</v>
      </c>
      <c r="BP51">
        <v>35.034999999999997</v>
      </c>
      <c r="BQ51">
        <v>35.034999999999997</v>
      </c>
      <c r="BR51" s="9">
        <v>2.4024000000000001</v>
      </c>
      <c r="BS51" s="9"/>
      <c r="BT51" s="9"/>
      <c r="BU51" s="68" t="s">
        <v>411</v>
      </c>
      <c r="BV51" s="8"/>
    </row>
    <row r="52" spans="1:74" ht="29">
      <c r="A52" s="3" t="s">
        <v>140</v>
      </c>
      <c r="B52">
        <v>2005</v>
      </c>
      <c r="C52">
        <v>2021</v>
      </c>
      <c r="D52" t="s">
        <v>183</v>
      </c>
      <c r="E52">
        <v>2007</v>
      </c>
      <c r="F52">
        <v>187</v>
      </c>
      <c r="G52" t="s">
        <v>172</v>
      </c>
      <c r="H52">
        <v>18</v>
      </c>
      <c r="J52" s="5">
        <v>0.72</v>
      </c>
      <c r="K52">
        <v>33</v>
      </c>
      <c r="L52" s="124" t="s">
        <v>410</v>
      </c>
      <c r="M52" s="39"/>
      <c r="N52" s="178"/>
      <c r="O52" s="178"/>
      <c r="R52"/>
      <c r="AR52">
        <v>33</v>
      </c>
      <c r="AS52" s="124" t="s">
        <v>410</v>
      </c>
      <c r="AT52"/>
      <c r="AU52" s="32" t="s">
        <v>207</v>
      </c>
      <c r="AV52" s="32" t="s">
        <v>177</v>
      </c>
      <c r="AW52" s="32" t="s">
        <v>177</v>
      </c>
      <c r="AX52" s="32" t="s">
        <v>177</v>
      </c>
      <c r="AY52" s="32" t="s">
        <v>177</v>
      </c>
      <c r="AZ52" s="32" t="s">
        <v>177</v>
      </c>
      <c r="BA52" s="32" t="s">
        <v>179</v>
      </c>
      <c r="BB52" s="32">
        <v>3</v>
      </c>
      <c r="BC52" s="32">
        <v>1</v>
      </c>
      <c r="BD52" s="32">
        <v>3</v>
      </c>
      <c r="BE52" s="32">
        <v>2.33</v>
      </c>
      <c r="BF52" s="32" t="s">
        <v>217</v>
      </c>
      <c r="BG52" s="35" t="s">
        <v>305</v>
      </c>
      <c r="BL52" s="32">
        <v>666</v>
      </c>
      <c r="BM52" s="35" t="s">
        <v>181</v>
      </c>
      <c r="BN52" s="35" t="s">
        <v>195</v>
      </c>
      <c r="BO52" s="35" t="s">
        <v>196</v>
      </c>
      <c r="BP52">
        <v>35.034999999999997</v>
      </c>
      <c r="BQ52">
        <v>35.034999999999997</v>
      </c>
      <c r="BR52" s="9">
        <v>2.4024000000000001</v>
      </c>
      <c r="BS52" s="9"/>
      <c r="BT52" s="9"/>
      <c r="BU52" s="68"/>
      <c r="BV52" s="8"/>
    </row>
    <row r="53" spans="1:74" ht="29">
      <c r="A53" s="3" t="s">
        <v>140</v>
      </c>
      <c r="B53">
        <v>2005</v>
      </c>
      <c r="C53">
        <v>2021</v>
      </c>
      <c r="D53" t="s">
        <v>183</v>
      </c>
      <c r="E53">
        <v>2008</v>
      </c>
      <c r="F53">
        <v>187</v>
      </c>
      <c r="G53" t="s">
        <v>172</v>
      </c>
      <c r="H53">
        <v>18</v>
      </c>
      <c r="J53" s="5">
        <v>0.72</v>
      </c>
      <c r="K53">
        <v>28</v>
      </c>
      <c r="L53" s="124" t="s">
        <v>410</v>
      </c>
      <c r="M53" s="39"/>
      <c r="N53" s="178"/>
      <c r="O53" s="178"/>
      <c r="R53"/>
      <c r="AR53">
        <v>28</v>
      </c>
      <c r="AS53" s="124" t="s">
        <v>410</v>
      </c>
      <c r="AT53"/>
      <c r="AU53" s="32" t="s">
        <v>207</v>
      </c>
      <c r="AV53" s="32" t="s">
        <v>177</v>
      </c>
      <c r="AW53" s="32" t="s">
        <v>177</v>
      </c>
      <c r="AX53" s="32" t="s">
        <v>177</v>
      </c>
      <c r="AY53" s="32" t="s">
        <v>177</v>
      </c>
      <c r="AZ53" s="32" t="s">
        <v>177</v>
      </c>
      <c r="BA53" s="32" t="s">
        <v>179</v>
      </c>
      <c r="BB53" s="32">
        <v>3</v>
      </c>
      <c r="BC53" s="32">
        <v>1</v>
      </c>
      <c r="BD53" s="32">
        <v>3</v>
      </c>
      <c r="BE53" s="32">
        <v>2.33</v>
      </c>
      <c r="BF53" s="32" t="s">
        <v>217</v>
      </c>
      <c r="BG53" s="35" t="s">
        <v>305</v>
      </c>
      <c r="BL53" s="32">
        <v>666</v>
      </c>
      <c r="BM53" s="35" t="s">
        <v>181</v>
      </c>
      <c r="BN53" s="35" t="s">
        <v>195</v>
      </c>
      <c r="BO53" s="35" t="s">
        <v>196</v>
      </c>
      <c r="BP53">
        <v>35.034999999999997</v>
      </c>
      <c r="BQ53">
        <v>35.034999999999997</v>
      </c>
      <c r="BR53" s="9">
        <v>2.4024000000000001</v>
      </c>
      <c r="BS53" s="9"/>
      <c r="BT53" s="9"/>
      <c r="BU53" s="68"/>
      <c r="BV53" s="8"/>
    </row>
    <row r="54" spans="1:74" ht="29">
      <c r="A54" s="3" t="s">
        <v>140</v>
      </c>
      <c r="B54">
        <v>2005</v>
      </c>
      <c r="C54">
        <v>2021</v>
      </c>
      <c r="D54" t="s">
        <v>183</v>
      </c>
      <c r="E54">
        <v>2009</v>
      </c>
      <c r="F54">
        <v>187</v>
      </c>
      <c r="G54" t="s">
        <v>172</v>
      </c>
      <c r="H54">
        <v>18</v>
      </c>
      <c r="J54" s="5">
        <v>0.72</v>
      </c>
      <c r="K54">
        <v>19</v>
      </c>
      <c r="L54" s="124" t="s">
        <v>410</v>
      </c>
      <c r="M54" s="39"/>
      <c r="N54" s="178"/>
      <c r="O54" s="178"/>
      <c r="R54"/>
      <c r="AR54">
        <v>19</v>
      </c>
      <c r="AS54" s="124" t="s">
        <v>410</v>
      </c>
      <c r="AT54"/>
      <c r="AU54" s="32" t="s">
        <v>207</v>
      </c>
      <c r="AV54" s="32" t="s">
        <v>177</v>
      </c>
      <c r="AW54" s="32" t="s">
        <v>177</v>
      </c>
      <c r="AX54" s="32" t="s">
        <v>177</v>
      </c>
      <c r="AY54" s="32" t="s">
        <v>177</v>
      </c>
      <c r="AZ54" s="32" t="s">
        <v>177</v>
      </c>
      <c r="BA54" s="32" t="s">
        <v>179</v>
      </c>
      <c r="BB54" s="32">
        <v>3</v>
      </c>
      <c r="BC54" s="32">
        <v>1</v>
      </c>
      <c r="BD54" s="32">
        <v>3</v>
      </c>
      <c r="BE54" s="32">
        <v>2.33</v>
      </c>
      <c r="BF54" s="32" t="s">
        <v>217</v>
      </c>
      <c r="BG54" s="35" t="s">
        <v>305</v>
      </c>
      <c r="BL54" s="32">
        <v>666</v>
      </c>
      <c r="BM54" s="35" t="s">
        <v>181</v>
      </c>
      <c r="BN54" s="35" t="s">
        <v>195</v>
      </c>
      <c r="BO54" s="35" t="s">
        <v>196</v>
      </c>
      <c r="BP54">
        <v>35.034999999999997</v>
      </c>
      <c r="BQ54">
        <v>35.034999999999997</v>
      </c>
      <c r="BR54" s="9">
        <v>2.4024000000000001</v>
      </c>
      <c r="BS54" s="9"/>
      <c r="BT54" s="9"/>
      <c r="BU54" s="68"/>
      <c r="BV54" s="8"/>
    </row>
    <row r="55" spans="1:74" ht="29">
      <c r="A55" s="3" t="s">
        <v>140</v>
      </c>
      <c r="B55">
        <v>2005</v>
      </c>
      <c r="C55">
        <v>2021</v>
      </c>
      <c r="D55" t="s">
        <v>183</v>
      </c>
      <c r="E55">
        <v>2010</v>
      </c>
      <c r="F55">
        <v>187</v>
      </c>
      <c r="G55" t="s">
        <v>172</v>
      </c>
      <c r="H55">
        <v>18</v>
      </c>
      <c r="J55" s="5">
        <v>0.72</v>
      </c>
      <c r="K55">
        <v>13</v>
      </c>
      <c r="L55" s="124" t="s">
        <v>410</v>
      </c>
      <c r="M55" s="39"/>
      <c r="N55" s="178"/>
      <c r="O55" s="178"/>
      <c r="R55"/>
      <c r="AR55">
        <v>13</v>
      </c>
      <c r="AS55" s="124" t="s">
        <v>410</v>
      </c>
      <c r="AT55"/>
      <c r="AU55" s="32" t="s">
        <v>207</v>
      </c>
      <c r="AV55" s="32" t="s">
        <v>177</v>
      </c>
      <c r="AW55" s="32" t="s">
        <v>177</v>
      </c>
      <c r="AX55" s="32" t="s">
        <v>177</v>
      </c>
      <c r="AY55" s="32" t="s">
        <v>177</v>
      </c>
      <c r="AZ55" s="32" t="s">
        <v>177</v>
      </c>
      <c r="BA55" s="32" t="s">
        <v>179</v>
      </c>
      <c r="BB55" s="32">
        <v>3</v>
      </c>
      <c r="BC55" s="32">
        <v>1</v>
      </c>
      <c r="BD55" s="32">
        <v>3</v>
      </c>
      <c r="BE55" s="32">
        <v>2.33</v>
      </c>
      <c r="BF55" s="32" t="s">
        <v>217</v>
      </c>
      <c r="BG55" s="35" t="s">
        <v>305</v>
      </c>
      <c r="BL55" s="32">
        <v>666</v>
      </c>
      <c r="BM55" s="35" t="s">
        <v>181</v>
      </c>
      <c r="BN55" s="35" t="s">
        <v>195</v>
      </c>
      <c r="BO55" s="35" t="s">
        <v>196</v>
      </c>
      <c r="BP55">
        <v>35.034999999999997</v>
      </c>
      <c r="BQ55">
        <v>35.034999999999997</v>
      </c>
      <c r="BR55" s="9">
        <v>2.4024000000000001</v>
      </c>
      <c r="BS55" s="9"/>
      <c r="BT55" s="9"/>
      <c r="BU55" s="68"/>
      <c r="BV55" s="8"/>
    </row>
    <row r="56" spans="1:74" ht="29">
      <c r="A56" s="3" t="s">
        <v>140</v>
      </c>
      <c r="B56">
        <v>2005</v>
      </c>
      <c r="C56">
        <v>2021</v>
      </c>
      <c r="D56" t="s">
        <v>183</v>
      </c>
      <c r="E56">
        <v>2011</v>
      </c>
      <c r="F56">
        <v>187</v>
      </c>
      <c r="G56" t="s">
        <v>172</v>
      </c>
      <c r="H56">
        <v>18</v>
      </c>
      <c r="J56" s="5">
        <v>0.72</v>
      </c>
      <c r="K56">
        <v>13</v>
      </c>
      <c r="L56" s="124" t="s">
        <v>410</v>
      </c>
      <c r="M56" s="39"/>
      <c r="N56" s="178"/>
      <c r="O56" s="178"/>
      <c r="R56"/>
      <c r="AR56">
        <v>13</v>
      </c>
      <c r="AS56" s="124" t="s">
        <v>410</v>
      </c>
      <c r="AT56"/>
      <c r="AU56" s="32" t="s">
        <v>207</v>
      </c>
      <c r="AV56" s="32" t="s">
        <v>177</v>
      </c>
      <c r="AW56" s="32" t="s">
        <v>177</v>
      </c>
      <c r="AX56" s="32" t="s">
        <v>177</v>
      </c>
      <c r="AY56" s="32" t="s">
        <v>177</v>
      </c>
      <c r="AZ56" s="32" t="s">
        <v>177</v>
      </c>
      <c r="BA56" s="32" t="s">
        <v>179</v>
      </c>
      <c r="BB56" s="32">
        <v>3</v>
      </c>
      <c r="BC56" s="32">
        <v>1</v>
      </c>
      <c r="BD56" s="32">
        <v>3</v>
      </c>
      <c r="BE56" s="32">
        <v>2.33</v>
      </c>
      <c r="BF56" s="32" t="s">
        <v>217</v>
      </c>
      <c r="BG56" s="35" t="s">
        <v>305</v>
      </c>
      <c r="BL56" s="32">
        <v>666</v>
      </c>
      <c r="BM56" s="35" t="s">
        <v>181</v>
      </c>
      <c r="BN56" s="35" t="s">
        <v>195</v>
      </c>
      <c r="BO56" s="35" t="s">
        <v>196</v>
      </c>
      <c r="BP56">
        <v>35.034999999999997</v>
      </c>
      <c r="BQ56">
        <v>35.034999999999997</v>
      </c>
      <c r="BR56" s="9">
        <v>2.4024000000000001</v>
      </c>
      <c r="BS56" s="9"/>
      <c r="BT56" s="9"/>
      <c r="BU56" s="68"/>
      <c r="BV56" s="8"/>
    </row>
    <row r="57" spans="1:74" ht="29">
      <c r="A57" s="3" t="s">
        <v>140</v>
      </c>
      <c r="B57">
        <v>2005</v>
      </c>
      <c r="C57">
        <v>2021</v>
      </c>
      <c r="D57" t="s">
        <v>183</v>
      </c>
      <c r="E57">
        <v>2012</v>
      </c>
      <c r="F57">
        <v>187</v>
      </c>
      <c r="G57" t="s">
        <v>172</v>
      </c>
      <c r="H57">
        <v>18</v>
      </c>
      <c r="J57" s="5">
        <v>0.72</v>
      </c>
      <c r="K57">
        <v>4</v>
      </c>
      <c r="L57" s="124" t="s">
        <v>410</v>
      </c>
      <c r="M57" s="39"/>
      <c r="N57" s="178"/>
      <c r="O57" s="178"/>
      <c r="R57"/>
      <c r="AR57">
        <v>4</v>
      </c>
      <c r="AS57" s="124" t="s">
        <v>410</v>
      </c>
      <c r="AT57"/>
      <c r="AU57" s="32" t="s">
        <v>207</v>
      </c>
      <c r="AV57" s="32" t="s">
        <v>177</v>
      </c>
      <c r="AW57" s="32" t="s">
        <v>177</v>
      </c>
      <c r="AX57" s="32" t="s">
        <v>177</v>
      </c>
      <c r="AY57" s="32" t="s">
        <v>177</v>
      </c>
      <c r="AZ57" s="32" t="s">
        <v>177</v>
      </c>
      <c r="BA57" s="32" t="s">
        <v>179</v>
      </c>
      <c r="BB57" s="32">
        <v>3</v>
      </c>
      <c r="BC57" s="32">
        <v>1</v>
      </c>
      <c r="BD57" s="32">
        <v>3</v>
      </c>
      <c r="BE57" s="32">
        <v>2.33</v>
      </c>
      <c r="BF57" s="32" t="s">
        <v>217</v>
      </c>
      <c r="BG57" s="35" t="s">
        <v>305</v>
      </c>
      <c r="BL57" s="32">
        <v>666</v>
      </c>
      <c r="BM57" s="35" t="s">
        <v>181</v>
      </c>
      <c r="BN57" s="35" t="s">
        <v>195</v>
      </c>
      <c r="BO57" s="35" t="s">
        <v>196</v>
      </c>
      <c r="BP57">
        <v>35.034999999999997</v>
      </c>
      <c r="BQ57">
        <v>35.034999999999997</v>
      </c>
      <c r="BR57" s="9">
        <v>2.4024000000000001</v>
      </c>
      <c r="BS57" s="9"/>
      <c r="BT57" s="9"/>
      <c r="BU57" s="68"/>
      <c r="BV57" s="8"/>
    </row>
    <row r="58" spans="1:74" ht="29">
      <c r="A58" s="3" t="s">
        <v>140</v>
      </c>
      <c r="B58">
        <v>2005</v>
      </c>
      <c r="C58">
        <v>2021</v>
      </c>
      <c r="D58" t="s">
        <v>183</v>
      </c>
      <c r="E58">
        <v>2013</v>
      </c>
      <c r="F58">
        <v>187</v>
      </c>
      <c r="G58" t="s">
        <v>172</v>
      </c>
      <c r="H58">
        <v>18</v>
      </c>
      <c r="J58" s="5">
        <v>0.72</v>
      </c>
      <c r="K58">
        <v>4</v>
      </c>
      <c r="L58" s="124" t="s">
        <v>410</v>
      </c>
      <c r="M58" s="39"/>
      <c r="N58" s="178"/>
      <c r="O58" s="178"/>
      <c r="R58"/>
      <c r="AR58">
        <v>4</v>
      </c>
      <c r="AS58" s="124" t="s">
        <v>410</v>
      </c>
      <c r="AT58"/>
      <c r="AU58" s="32" t="s">
        <v>207</v>
      </c>
      <c r="AV58" s="32" t="s">
        <v>177</v>
      </c>
      <c r="AW58" s="32" t="s">
        <v>177</v>
      </c>
      <c r="AX58" s="32" t="s">
        <v>177</v>
      </c>
      <c r="AY58" s="32" t="s">
        <v>177</v>
      </c>
      <c r="AZ58" s="32" t="s">
        <v>177</v>
      </c>
      <c r="BA58" s="32" t="s">
        <v>179</v>
      </c>
      <c r="BB58" s="32">
        <v>3</v>
      </c>
      <c r="BC58" s="32">
        <v>1</v>
      </c>
      <c r="BD58" s="32">
        <v>3</v>
      </c>
      <c r="BE58" s="32">
        <v>2.33</v>
      </c>
      <c r="BF58" s="32" t="s">
        <v>217</v>
      </c>
      <c r="BG58" s="35" t="s">
        <v>305</v>
      </c>
      <c r="BL58" s="32">
        <v>666</v>
      </c>
      <c r="BM58" s="35" t="s">
        <v>181</v>
      </c>
      <c r="BN58" s="35" t="s">
        <v>195</v>
      </c>
      <c r="BO58" s="35" t="s">
        <v>196</v>
      </c>
      <c r="BP58">
        <v>35.034999999999997</v>
      </c>
      <c r="BQ58">
        <v>35.034999999999997</v>
      </c>
      <c r="BR58" s="9">
        <v>2.4024000000000001</v>
      </c>
      <c r="BS58" s="9"/>
      <c r="BT58" s="9"/>
      <c r="BU58" s="68"/>
      <c r="BV58" s="8"/>
    </row>
    <row r="59" spans="1:74" ht="29">
      <c r="A59" s="3" t="s">
        <v>140</v>
      </c>
      <c r="B59">
        <v>2005</v>
      </c>
      <c r="C59">
        <v>2021</v>
      </c>
      <c r="D59" t="s">
        <v>183</v>
      </c>
      <c r="E59">
        <v>2014</v>
      </c>
      <c r="F59">
        <v>187</v>
      </c>
      <c r="G59" t="s">
        <v>172</v>
      </c>
      <c r="H59">
        <v>18</v>
      </c>
      <c r="J59" s="5">
        <v>0.72</v>
      </c>
      <c r="K59">
        <v>3</v>
      </c>
      <c r="L59" s="124" t="s">
        <v>410</v>
      </c>
      <c r="M59" s="39"/>
      <c r="N59" s="178"/>
      <c r="O59" s="178"/>
      <c r="R59"/>
      <c r="AR59">
        <v>3</v>
      </c>
      <c r="AS59" s="124" t="s">
        <v>410</v>
      </c>
      <c r="AT59"/>
      <c r="AU59" s="32" t="s">
        <v>207</v>
      </c>
      <c r="AV59" s="32" t="s">
        <v>177</v>
      </c>
      <c r="AW59" s="32" t="s">
        <v>177</v>
      </c>
      <c r="AX59" s="32" t="s">
        <v>177</v>
      </c>
      <c r="AY59" s="32" t="s">
        <v>177</v>
      </c>
      <c r="AZ59" s="32" t="s">
        <v>177</v>
      </c>
      <c r="BA59" s="32" t="s">
        <v>179</v>
      </c>
      <c r="BB59" s="32">
        <v>3</v>
      </c>
      <c r="BC59" s="32">
        <v>1</v>
      </c>
      <c r="BD59" s="32">
        <v>3</v>
      </c>
      <c r="BE59" s="32">
        <v>2.33</v>
      </c>
      <c r="BF59" s="32" t="s">
        <v>217</v>
      </c>
      <c r="BG59" s="35" t="s">
        <v>305</v>
      </c>
      <c r="BL59" s="32">
        <v>666</v>
      </c>
      <c r="BM59" s="35" t="s">
        <v>181</v>
      </c>
      <c r="BN59" s="35" t="s">
        <v>195</v>
      </c>
      <c r="BO59" s="35" t="s">
        <v>196</v>
      </c>
      <c r="BP59">
        <v>35.034999999999997</v>
      </c>
      <c r="BQ59">
        <v>35.034999999999997</v>
      </c>
      <c r="BR59" s="9">
        <v>2.4024000000000001</v>
      </c>
      <c r="BS59" s="9"/>
      <c r="BT59" s="9"/>
      <c r="BU59" s="68"/>
      <c r="BV59" s="8"/>
    </row>
    <row r="60" spans="1:74" ht="29">
      <c r="A60" s="3" t="s">
        <v>140</v>
      </c>
      <c r="B60">
        <v>2005</v>
      </c>
      <c r="C60">
        <v>2021</v>
      </c>
      <c r="D60" t="s">
        <v>183</v>
      </c>
      <c r="E60">
        <v>2015</v>
      </c>
      <c r="F60">
        <v>187</v>
      </c>
      <c r="G60" t="s">
        <v>172</v>
      </c>
      <c r="H60">
        <v>18</v>
      </c>
      <c r="J60" s="5">
        <v>0.72</v>
      </c>
      <c r="K60">
        <v>3</v>
      </c>
      <c r="L60" s="124" t="s">
        <v>391</v>
      </c>
      <c r="M60" s="39"/>
      <c r="N60" s="178"/>
      <c r="O60" s="178"/>
      <c r="R60"/>
      <c r="AR60">
        <v>3</v>
      </c>
      <c r="AS60" s="124" t="s">
        <v>391</v>
      </c>
      <c r="AT60"/>
      <c r="AU60" s="32" t="s">
        <v>207</v>
      </c>
      <c r="AV60" s="32" t="s">
        <v>177</v>
      </c>
      <c r="AW60" s="32" t="s">
        <v>177</v>
      </c>
      <c r="AX60" s="32" t="s">
        <v>177</v>
      </c>
      <c r="AY60" s="32" t="s">
        <v>177</v>
      </c>
      <c r="AZ60" s="32" t="s">
        <v>177</v>
      </c>
      <c r="BA60" s="32" t="s">
        <v>179</v>
      </c>
      <c r="BB60" s="32">
        <v>3</v>
      </c>
      <c r="BC60" s="32">
        <v>1</v>
      </c>
      <c r="BD60" s="32">
        <v>3</v>
      </c>
      <c r="BE60" s="32">
        <v>2.33</v>
      </c>
      <c r="BF60" s="32" t="s">
        <v>217</v>
      </c>
      <c r="BG60" s="35" t="s">
        <v>305</v>
      </c>
      <c r="BL60" s="32">
        <v>666</v>
      </c>
      <c r="BM60" s="35" t="s">
        <v>181</v>
      </c>
      <c r="BN60" s="35" t="s">
        <v>195</v>
      </c>
      <c r="BO60" s="35" t="s">
        <v>196</v>
      </c>
      <c r="BP60">
        <v>35.034999999999997</v>
      </c>
      <c r="BQ60">
        <v>35.034999999999997</v>
      </c>
      <c r="BR60" s="9">
        <v>2.4024000000000001</v>
      </c>
      <c r="BS60" s="9"/>
      <c r="BT60" s="9"/>
      <c r="BU60" s="68"/>
      <c r="BV60" s="8"/>
    </row>
    <row r="61" spans="1:74" ht="29">
      <c r="A61" s="3" t="s">
        <v>140</v>
      </c>
      <c r="B61">
        <v>2005</v>
      </c>
      <c r="C61">
        <v>2021</v>
      </c>
      <c r="D61" t="s">
        <v>183</v>
      </c>
      <c r="E61">
        <v>2016</v>
      </c>
      <c r="F61">
        <v>187</v>
      </c>
      <c r="G61" t="s">
        <v>172</v>
      </c>
      <c r="H61">
        <v>18</v>
      </c>
      <c r="J61" s="5">
        <v>0.72</v>
      </c>
      <c r="K61">
        <v>3</v>
      </c>
      <c r="L61" s="124" t="s">
        <v>373</v>
      </c>
      <c r="M61" s="39"/>
      <c r="N61" s="178"/>
      <c r="O61" s="178"/>
      <c r="R61"/>
      <c r="AR61">
        <v>3</v>
      </c>
      <c r="AS61" s="124" t="s">
        <v>373</v>
      </c>
      <c r="AT61"/>
      <c r="AU61" s="32" t="s">
        <v>207</v>
      </c>
      <c r="AV61" s="32" t="s">
        <v>177</v>
      </c>
      <c r="AW61" s="32" t="s">
        <v>177</v>
      </c>
      <c r="AX61" s="32" t="s">
        <v>177</v>
      </c>
      <c r="AY61" s="32" t="s">
        <v>177</v>
      </c>
      <c r="AZ61" s="32" t="s">
        <v>177</v>
      </c>
      <c r="BA61" s="32" t="s">
        <v>179</v>
      </c>
      <c r="BB61" s="32">
        <v>3</v>
      </c>
      <c r="BC61" s="32">
        <v>1</v>
      </c>
      <c r="BD61" s="32">
        <v>3</v>
      </c>
      <c r="BE61" s="32">
        <v>2.33</v>
      </c>
      <c r="BF61" s="32" t="s">
        <v>217</v>
      </c>
      <c r="BG61" s="35" t="s">
        <v>305</v>
      </c>
      <c r="BL61" s="32">
        <v>666</v>
      </c>
      <c r="BM61" s="35" t="s">
        <v>181</v>
      </c>
      <c r="BN61" s="35" t="s">
        <v>195</v>
      </c>
      <c r="BO61" s="35" t="s">
        <v>196</v>
      </c>
      <c r="BP61">
        <v>35.034999999999997</v>
      </c>
      <c r="BQ61">
        <v>35.034999999999997</v>
      </c>
      <c r="BR61" s="9">
        <v>2.4024000000000001</v>
      </c>
      <c r="BS61" s="9"/>
      <c r="BT61" s="9"/>
      <c r="BU61" s="68"/>
      <c r="BV61" s="8"/>
    </row>
    <row r="62" spans="1:74" ht="29">
      <c r="A62" s="3" t="s">
        <v>140</v>
      </c>
      <c r="B62">
        <v>2005</v>
      </c>
      <c r="C62">
        <v>2021</v>
      </c>
      <c r="D62" t="s">
        <v>183</v>
      </c>
      <c r="E62">
        <v>2017</v>
      </c>
      <c r="F62">
        <v>187</v>
      </c>
      <c r="G62" t="s">
        <v>172</v>
      </c>
      <c r="H62">
        <v>18</v>
      </c>
      <c r="I62">
        <v>28</v>
      </c>
      <c r="J62" s="5">
        <v>0.72</v>
      </c>
      <c r="K62">
        <v>8</v>
      </c>
      <c r="L62" s="124" t="s">
        <v>374</v>
      </c>
      <c r="M62" s="39"/>
      <c r="N62" s="178"/>
      <c r="O62" s="178"/>
      <c r="R62"/>
      <c r="AR62">
        <v>8</v>
      </c>
      <c r="AS62" s="124" t="s">
        <v>374</v>
      </c>
      <c r="AT62"/>
      <c r="AU62" s="32" t="s">
        <v>207</v>
      </c>
      <c r="AV62" s="32" t="s">
        <v>177</v>
      </c>
      <c r="AW62" s="32" t="s">
        <v>177</v>
      </c>
      <c r="AX62" s="32" t="s">
        <v>177</v>
      </c>
      <c r="AY62" s="32" t="s">
        <v>177</v>
      </c>
      <c r="AZ62" s="32" t="s">
        <v>177</v>
      </c>
      <c r="BA62" s="32" t="s">
        <v>179</v>
      </c>
      <c r="BB62" s="32">
        <v>3</v>
      </c>
      <c r="BC62" s="32">
        <v>1</v>
      </c>
      <c r="BD62" s="32">
        <v>3</v>
      </c>
      <c r="BE62" s="32">
        <v>2.33</v>
      </c>
      <c r="BF62" s="32" t="s">
        <v>217</v>
      </c>
      <c r="BG62" s="35" t="s">
        <v>305</v>
      </c>
      <c r="BL62" s="32">
        <v>666</v>
      </c>
      <c r="BM62" s="35" t="s">
        <v>181</v>
      </c>
      <c r="BN62" s="35" t="s">
        <v>195</v>
      </c>
      <c r="BO62" s="35" t="s">
        <v>196</v>
      </c>
      <c r="BP62">
        <v>35.034999999999997</v>
      </c>
      <c r="BQ62">
        <v>35.034999999999997</v>
      </c>
      <c r="BR62" s="9">
        <v>2.4024000000000001</v>
      </c>
      <c r="BS62" s="9"/>
      <c r="BT62" s="9"/>
      <c r="BU62" s="68"/>
      <c r="BV62" s="8"/>
    </row>
    <row r="63" spans="1:74" ht="72.5">
      <c r="A63" s="3" t="s">
        <v>140</v>
      </c>
      <c r="B63">
        <v>2005</v>
      </c>
      <c r="C63">
        <v>2021</v>
      </c>
      <c r="D63" t="s">
        <v>183</v>
      </c>
      <c r="E63">
        <v>2018</v>
      </c>
      <c r="F63">
        <v>187</v>
      </c>
      <c r="G63" t="s">
        <v>172</v>
      </c>
      <c r="H63">
        <v>18</v>
      </c>
      <c r="I63">
        <v>28</v>
      </c>
      <c r="J63" s="5">
        <v>0.72</v>
      </c>
      <c r="K63">
        <v>8</v>
      </c>
      <c r="L63" s="124" t="s">
        <v>412</v>
      </c>
      <c r="M63" s="39"/>
      <c r="N63" s="178"/>
      <c r="O63" s="178"/>
      <c r="R63"/>
      <c r="AR63">
        <v>8</v>
      </c>
      <c r="AS63" s="124" t="s">
        <v>412</v>
      </c>
      <c r="AT63"/>
      <c r="AU63" s="32" t="s">
        <v>207</v>
      </c>
      <c r="AV63" s="32" t="s">
        <v>177</v>
      </c>
      <c r="AW63" s="32" t="s">
        <v>177</v>
      </c>
      <c r="AX63" s="32" t="s">
        <v>177</v>
      </c>
      <c r="AY63" s="32" t="s">
        <v>177</v>
      </c>
      <c r="AZ63" s="32" t="s">
        <v>177</v>
      </c>
      <c r="BA63" s="32" t="s">
        <v>179</v>
      </c>
      <c r="BB63" s="32">
        <v>3</v>
      </c>
      <c r="BC63" s="32">
        <v>1</v>
      </c>
      <c r="BD63" s="32">
        <v>3</v>
      </c>
      <c r="BE63" s="32">
        <v>2.33</v>
      </c>
      <c r="BF63" s="32" t="s">
        <v>217</v>
      </c>
      <c r="BG63" s="35" t="s">
        <v>305</v>
      </c>
      <c r="BL63" s="32">
        <v>666</v>
      </c>
      <c r="BM63" s="35" t="s">
        <v>181</v>
      </c>
      <c r="BN63" s="35" t="s">
        <v>195</v>
      </c>
      <c r="BO63" s="35" t="s">
        <v>196</v>
      </c>
      <c r="BP63">
        <v>35.034999999999997</v>
      </c>
      <c r="BQ63">
        <v>35.034999999999997</v>
      </c>
      <c r="BR63" s="9">
        <v>2.4024000000000001</v>
      </c>
      <c r="BS63" s="9"/>
      <c r="BT63" s="9"/>
      <c r="BU63" s="68"/>
      <c r="BV63" s="8"/>
    </row>
    <row r="64" spans="1:74" ht="72.5">
      <c r="A64" s="3" t="s">
        <v>140</v>
      </c>
      <c r="B64">
        <v>2005</v>
      </c>
      <c r="C64">
        <v>2021</v>
      </c>
      <c r="D64" t="s">
        <v>183</v>
      </c>
      <c r="E64">
        <v>2019</v>
      </c>
      <c r="F64">
        <v>187</v>
      </c>
      <c r="G64" t="s">
        <v>172</v>
      </c>
      <c r="H64">
        <v>18</v>
      </c>
      <c r="I64">
        <v>28</v>
      </c>
      <c r="J64" s="5">
        <v>0.72</v>
      </c>
      <c r="K64">
        <v>8</v>
      </c>
      <c r="L64" s="124" t="s">
        <v>412</v>
      </c>
      <c r="M64" s="39"/>
      <c r="N64" s="178"/>
      <c r="O64" s="178"/>
      <c r="R64"/>
      <c r="AI64">
        <v>3</v>
      </c>
      <c r="AR64">
        <v>8</v>
      </c>
      <c r="AS64" s="124" t="s">
        <v>412</v>
      </c>
      <c r="AT64"/>
      <c r="AU64" s="32" t="s">
        <v>207</v>
      </c>
      <c r="AV64" s="32" t="s">
        <v>177</v>
      </c>
      <c r="AW64" s="32" t="s">
        <v>177</v>
      </c>
      <c r="AX64" s="32" t="s">
        <v>177</v>
      </c>
      <c r="AY64" s="32" t="s">
        <v>177</v>
      </c>
      <c r="AZ64" s="32" t="s">
        <v>177</v>
      </c>
      <c r="BA64" s="32" t="s">
        <v>179</v>
      </c>
      <c r="BB64" s="32">
        <v>3</v>
      </c>
      <c r="BC64" s="32">
        <v>1</v>
      </c>
      <c r="BD64" s="32">
        <v>3</v>
      </c>
      <c r="BE64" s="32">
        <v>2.33</v>
      </c>
      <c r="BF64" s="32" t="s">
        <v>217</v>
      </c>
      <c r="BG64" s="35" t="s">
        <v>305</v>
      </c>
      <c r="BL64" s="32">
        <v>666</v>
      </c>
      <c r="BM64" s="35" t="s">
        <v>181</v>
      </c>
      <c r="BN64" s="35" t="s">
        <v>195</v>
      </c>
      <c r="BO64" s="35" t="s">
        <v>196</v>
      </c>
      <c r="BP64">
        <v>35.034999999999997</v>
      </c>
      <c r="BQ64">
        <v>35.034999999999997</v>
      </c>
      <c r="BR64" s="9">
        <v>2.4024000000000001</v>
      </c>
      <c r="BS64" s="9"/>
      <c r="BT64" s="9"/>
      <c r="BU64" s="68"/>
      <c r="BV64" s="8"/>
    </row>
    <row r="65" spans="1:74" ht="29">
      <c r="A65" s="3" t="s">
        <v>140</v>
      </c>
      <c r="B65">
        <v>2005</v>
      </c>
      <c r="C65">
        <v>2021</v>
      </c>
      <c r="D65" t="s">
        <v>183</v>
      </c>
      <c r="E65">
        <v>2020</v>
      </c>
      <c r="F65">
        <v>187</v>
      </c>
      <c r="G65" t="s">
        <v>172</v>
      </c>
      <c r="H65">
        <v>18</v>
      </c>
      <c r="I65">
        <v>27</v>
      </c>
      <c r="J65" s="5">
        <v>0.72</v>
      </c>
      <c r="K65">
        <v>8</v>
      </c>
      <c r="L65" s="124" t="s">
        <v>413</v>
      </c>
      <c r="M65" s="39"/>
      <c r="N65" s="178"/>
      <c r="O65" s="178"/>
      <c r="R65"/>
      <c r="AR65">
        <v>8</v>
      </c>
      <c r="AS65" s="124" t="s">
        <v>413</v>
      </c>
      <c r="AT65"/>
      <c r="AU65" s="32" t="s">
        <v>207</v>
      </c>
      <c r="AV65" s="32" t="s">
        <v>177</v>
      </c>
      <c r="AW65" s="32" t="s">
        <v>177</v>
      </c>
      <c r="AX65" s="32" t="s">
        <v>177</v>
      </c>
      <c r="AY65" s="32" t="s">
        <v>177</v>
      </c>
      <c r="AZ65" s="32" t="s">
        <v>177</v>
      </c>
      <c r="BA65" s="32" t="s">
        <v>179</v>
      </c>
      <c r="BB65" s="32">
        <v>3</v>
      </c>
      <c r="BC65" s="32">
        <v>1</v>
      </c>
      <c r="BD65" s="32">
        <v>3</v>
      </c>
      <c r="BE65" s="32">
        <v>2.33</v>
      </c>
      <c r="BF65" s="32" t="s">
        <v>217</v>
      </c>
      <c r="BG65" s="35" t="s">
        <v>305</v>
      </c>
      <c r="BL65" s="32">
        <v>666</v>
      </c>
      <c r="BM65" s="35" t="s">
        <v>181</v>
      </c>
      <c r="BN65" s="35" t="s">
        <v>195</v>
      </c>
      <c r="BO65" s="35" t="s">
        <v>196</v>
      </c>
      <c r="BP65">
        <v>35.034999999999997</v>
      </c>
      <c r="BQ65">
        <v>35.034999999999997</v>
      </c>
      <c r="BR65" s="9">
        <v>1.2012</v>
      </c>
      <c r="BS65" s="9"/>
      <c r="BT65" s="9"/>
      <c r="BU65" s="68"/>
      <c r="BV65" s="8"/>
    </row>
    <row r="66" spans="1:74" s="15" customFormat="1" ht="29">
      <c r="A66" s="58" t="s">
        <v>140</v>
      </c>
      <c r="B66" s="15">
        <v>2005</v>
      </c>
      <c r="C66" s="15">
        <v>2021</v>
      </c>
      <c r="D66" s="15" t="s">
        <v>183</v>
      </c>
      <c r="E66" s="15">
        <v>2021</v>
      </c>
      <c r="F66" s="15">
        <v>187</v>
      </c>
      <c r="G66" s="15" t="s">
        <v>172</v>
      </c>
      <c r="H66" s="15">
        <v>18</v>
      </c>
      <c r="J66" s="79">
        <v>0.72</v>
      </c>
      <c r="L66" s="125"/>
      <c r="M66" s="73"/>
      <c r="N66" s="179"/>
      <c r="O66" s="179"/>
      <c r="P66" s="192"/>
      <c r="AS66" s="125"/>
      <c r="AU66" s="144" t="s">
        <v>207</v>
      </c>
      <c r="AV66" s="144" t="s">
        <v>177</v>
      </c>
      <c r="AW66" s="144" t="s">
        <v>177</v>
      </c>
      <c r="AX66" s="144" t="s">
        <v>177</v>
      </c>
      <c r="AY66" s="144" t="s">
        <v>177</v>
      </c>
      <c r="AZ66" s="144" t="s">
        <v>177</v>
      </c>
      <c r="BA66" s="144"/>
      <c r="BB66" s="144">
        <v>3</v>
      </c>
      <c r="BC66" s="144"/>
      <c r="BD66" s="144"/>
      <c r="BE66" s="144"/>
      <c r="BF66" s="144"/>
      <c r="BG66" s="154"/>
      <c r="BH66" s="144"/>
      <c r="BI66" s="144"/>
      <c r="BJ66" s="144"/>
      <c r="BK66" s="144"/>
      <c r="BL66" s="144"/>
      <c r="BM66" s="154"/>
      <c r="BN66" s="154"/>
      <c r="BO66" s="154"/>
      <c r="BP66" s="62"/>
      <c r="BQ66" s="62"/>
      <c r="BR66" s="62"/>
      <c r="BS66" s="62"/>
      <c r="BT66" s="62"/>
      <c r="BU66" s="70"/>
      <c r="BV66" s="62"/>
    </row>
    <row r="67" spans="1:74" ht="29">
      <c r="A67" s="3" t="s">
        <v>141</v>
      </c>
      <c r="B67">
        <v>2014</v>
      </c>
      <c r="C67">
        <v>2021</v>
      </c>
      <c r="D67" t="s">
        <v>183</v>
      </c>
      <c r="E67">
        <v>2014</v>
      </c>
      <c r="F67">
        <v>81</v>
      </c>
      <c r="G67" t="s">
        <v>172</v>
      </c>
      <c r="H67">
        <v>11</v>
      </c>
      <c r="J67" s="5">
        <v>0.39</v>
      </c>
      <c r="K67">
        <v>41</v>
      </c>
      <c r="L67" s="124" t="s">
        <v>370</v>
      </c>
      <c r="M67" s="39">
        <v>5</v>
      </c>
      <c r="N67" s="178"/>
      <c r="O67" s="178"/>
      <c r="Q67">
        <v>0</v>
      </c>
      <c r="R67">
        <v>0</v>
      </c>
      <c r="S67">
        <v>1</v>
      </c>
      <c r="T67">
        <v>0</v>
      </c>
      <c r="U67">
        <v>0</v>
      </c>
      <c r="V67">
        <v>0</v>
      </c>
      <c r="W67">
        <v>0</v>
      </c>
      <c r="X67">
        <v>0</v>
      </c>
      <c r="Y67">
        <v>2</v>
      </c>
      <c r="Z67">
        <v>13</v>
      </c>
      <c r="AA67">
        <v>2</v>
      </c>
      <c r="AB67">
        <v>0</v>
      </c>
      <c r="AC67">
        <v>0</v>
      </c>
      <c r="AD67">
        <v>0</v>
      </c>
      <c r="AE67">
        <v>0</v>
      </c>
      <c r="AF67">
        <v>0</v>
      </c>
      <c r="AG67">
        <v>1</v>
      </c>
      <c r="AH67">
        <v>0</v>
      </c>
      <c r="AI67">
        <v>1</v>
      </c>
      <c r="AJ67">
        <v>0</v>
      </c>
      <c r="AK67">
        <v>0</v>
      </c>
      <c r="AL67">
        <v>1</v>
      </c>
      <c r="AM67">
        <v>0</v>
      </c>
      <c r="AN67">
        <v>0</v>
      </c>
      <c r="AO67">
        <v>2</v>
      </c>
      <c r="AP67">
        <v>2</v>
      </c>
      <c r="AQ67">
        <v>1</v>
      </c>
      <c r="AR67">
        <v>41</v>
      </c>
      <c r="AS67" s="124" t="s">
        <v>370</v>
      </c>
      <c r="AT67" t="s">
        <v>218</v>
      </c>
      <c r="AU67" s="32" t="s">
        <v>222</v>
      </c>
      <c r="AV67" s="32" t="s">
        <v>177</v>
      </c>
      <c r="AW67" s="32" t="s">
        <v>178</v>
      </c>
      <c r="AX67" s="32" t="s">
        <v>177</v>
      </c>
      <c r="AY67" s="32" t="s">
        <v>177</v>
      </c>
      <c r="AZ67" s="32" t="s">
        <v>177</v>
      </c>
      <c r="BA67" s="32" t="s">
        <v>223</v>
      </c>
      <c r="BB67" s="32">
        <v>2</v>
      </c>
      <c r="BC67" s="32">
        <v>1</v>
      </c>
      <c r="BD67" s="32">
        <v>2</v>
      </c>
      <c r="BE67" s="32">
        <v>1.67</v>
      </c>
      <c r="BF67" s="32" t="s">
        <v>224</v>
      </c>
      <c r="BG67" s="35" t="s">
        <v>333</v>
      </c>
      <c r="BL67" s="32">
        <v>432</v>
      </c>
      <c r="BM67" s="35" t="s">
        <v>202</v>
      </c>
      <c r="BN67" s="35" t="s">
        <v>225</v>
      </c>
      <c r="BO67" s="35" t="s">
        <v>202</v>
      </c>
      <c r="BP67">
        <v>157.55000000000001</v>
      </c>
      <c r="BQ67">
        <v>157.55000000000001</v>
      </c>
      <c r="BR67" s="9">
        <v>15.755000000000001</v>
      </c>
      <c r="BS67" s="9"/>
      <c r="BT67" s="9"/>
      <c r="BU67" s="68"/>
      <c r="BV67" s="8"/>
    </row>
    <row r="68" spans="1:74" ht="29">
      <c r="A68" s="3" t="s">
        <v>141</v>
      </c>
      <c r="B68">
        <v>2014</v>
      </c>
      <c r="C68">
        <v>2021</v>
      </c>
      <c r="D68" t="s">
        <v>183</v>
      </c>
      <c r="E68">
        <v>2015</v>
      </c>
      <c r="F68">
        <v>81</v>
      </c>
      <c r="G68" t="s">
        <v>172</v>
      </c>
      <c r="H68">
        <v>11</v>
      </c>
      <c r="J68" s="5">
        <v>0.39</v>
      </c>
      <c r="K68">
        <v>71</v>
      </c>
      <c r="L68" s="124" t="s">
        <v>391</v>
      </c>
      <c r="M68" s="39"/>
      <c r="N68" s="178"/>
      <c r="O68" s="178"/>
      <c r="R68"/>
      <c r="AR68">
        <v>71</v>
      </c>
      <c r="AS68" s="124" t="s">
        <v>391</v>
      </c>
      <c r="AT68"/>
      <c r="AU68" s="32" t="s">
        <v>222</v>
      </c>
      <c r="AV68" s="32" t="s">
        <v>177</v>
      </c>
      <c r="AW68" s="32" t="s">
        <v>178</v>
      </c>
      <c r="AX68" s="32" t="s">
        <v>177</v>
      </c>
      <c r="AY68" s="32" t="s">
        <v>177</v>
      </c>
      <c r="AZ68" s="32" t="s">
        <v>177</v>
      </c>
      <c r="BB68" s="32">
        <v>2</v>
      </c>
      <c r="BC68" s="32">
        <v>1</v>
      </c>
      <c r="BF68" s="32" t="s">
        <v>224</v>
      </c>
      <c r="BG68" s="35" t="s">
        <v>333</v>
      </c>
      <c r="BL68" s="32">
        <v>432</v>
      </c>
      <c r="BM68" s="35" t="s">
        <v>202</v>
      </c>
      <c r="BN68" s="35" t="s">
        <v>225</v>
      </c>
      <c r="BO68" s="35" t="s">
        <v>202</v>
      </c>
      <c r="BP68">
        <v>157.55000000000001</v>
      </c>
      <c r="BQ68">
        <v>157.55000000000001</v>
      </c>
      <c r="BR68" s="9">
        <v>23.6325</v>
      </c>
      <c r="BS68" s="9"/>
      <c r="BT68" s="9"/>
      <c r="BU68" s="68"/>
      <c r="BV68" s="8"/>
    </row>
    <row r="69" spans="1:74" ht="29">
      <c r="A69" s="3" t="s">
        <v>141</v>
      </c>
      <c r="B69">
        <v>2014</v>
      </c>
      <c r="C69">
        <v>2021</v>
      </c>
      <c r="D69" t="s">
        <v>183</v>
      </c>
      <c r="E69">
        <v>2016</v>
      </c>
      <c r="F69">
        <v>81</v>
      </c>
      <c r="G69" t="s">
        <v>172</v>
      </c>
      <c r="H69">
        <v>11</v>
      </c>
      <c r="J69" s="5">
        <v>0.39</v>
      </c>
      <c r="K69">
        <v>81</v>
      </c>
      <c r="L69" s="124" t="s">
        <v>373</v>
      </c>
      <c r="M69" s="39"/>
      <c r="N69" s="178"/>
      <c r="O69" s="178"/>
      <c r="R69"/>
      <c r="AR69">
        <v>81</v>
      </c>
      <c r="AS69" s="124" t="s">
        <v>373</v>
      </c>
      <c r="AT69"/>
      <c r="AU69" s="32" t="s">
        <v>222</v>
      </c>
      <c r="AV69" s="32" t="s">
        <v>177</v>
      </c>
      <c r="AW69" s="32" t="s">
        <v>178</v>
      </c>
      <c r="AX69" s="32" t="s">
        <v>177</v>
      </c>
      <c r="AY69" s="32" t="s">
        <v>177</v>
      </c>
      <c r="AZ69" s="32" t="s">
        <v>177</v>
      </c>
      <c r="BB69" s="32">
        <v>2</v>
      </c>
      <c r="BC69" s="32">
        <v>1</v>
      </c>
      <c r="BF69" s="32" t="s">
        <v>224</v>
      </c>
      <c r="BG69" s="35" t="s">
        <v>333</v>
      </c>
      <c r="BL69" s="32">
        <v>432</v>
      </c>
      <c r="BM69" s="35" t="s">
        <v>202</v>
      </c>
      <c r="BN69" s="35" t="s">
        <v>225</v>
      </c>
      <c r="BO69" s="35" t="s">
        <v>202</v>
      </c>
      <c r="BP69">
        <v>157.55000000000001</v>
      </c>
      <c r="BQ69">
        <v>157.55000000000001</v>
      </c>
      <c r="BR69" s="9">
        <v>23.6325</v>
      </c>
      <c r="BS69" s="9"/>
      <c r="BT69" s="9"/>
      <c r="BU69" s="68"/>
      <c r="BV69" s="8"/>
    </row>
    <row r="70" spans="1:74" ht="29">
      <c r="A70" s="3" t="s">
        <v>141</v>
      </c>
      <c r="B70">
        <v>2014</v>
      </c>
      <c r="C70">
        <v>2021</v>
      </c>
      <c r="D70" t="s">
        <v>183</v>
      </c>
      <c r="E70">
        <v>2017</v>
      </c>
      <c r="F70">
        <v>81</v>
      </c>
      <c r="G70" t="s">
        <v>172</v>
      </c>
      <c r="H70">
        <v>11</v>
      </c>
      <c r="J70" s="5">
        <v>0.39</v>
      </c>
      <c r="K70">
        <v>100</v>
      </c>
      <c r="L70" s="124" t="s">
        <v>374</v>
      </c>
      <c r="M70" s="39"/>
      <c r="N70" s="178"/>
      <c r="O70" s="178"/>
      <c r="R70"/>
      <c r="AR70">
        <v>100</v>
      </c>
      <c r="AS70" s="124" t="s">
        <v>374</v>
      </c>
      <c r="AT70"/>
      <c r="AU70" s="32" t="s">
        <v>222</v>
      </c>
      <c r="AV70" s="32" t="s">
        <v>177</v>
      </c>
      <c r="AW70" s="32" t="s">
        <v>178</v>
      </c>
      <c r="AX70" s="32" t="s">
        <v>177</v>
      </c>
      <c r="AY70" s="32" t="s">
        <v>177</v>
      </c>
      <c r="AZ70" s="32" t="s">
        <v>177</v>
      </c>
      <c r="BB70" s="32">
        <v>2</v>
      </c>
      <c r="BC70" s="32">
        <v>2</v>
      </c>
      <c r="BF70" s="32" t="s">
        <v>224</v>
      </c>
      <c r="BG70" s="35" t="s">
        <v>333</v>
      </c>
      <c r="BL70" s="32">
        <v>432</v>
      </c>
      <c r="BM70" s="35" t="s">
        <v>202</v>
      </c>
      <c r="BN70" s="35" t="s">
        <v>225</v>
      </c>
      <c r="BO70" s="35" t="s">
        <v>202</v>
      </c>
      <c r="BP70">
        <v>157.55000000000001</v>
      </c>
      <c r="BQ70">
        <v>157.55000000000001</v>
      </c>
      <c r="BR70" s="9">
        <v>23.6325</v>
      </c>
      <c r="BS70" s="9"/>
      <c r="BT70" s="9"/>
      <c r="BU70" s="68"/>
      <c r="BV70" s="8"/>
    </row>
    <row r="71" spans="1:74" ht="29">
      <c r="A71" s="3" t="s">
        <v>141</v>
      </c>
      <c r="B71">
        <v>2014</v>
      </c>
      <c r="C71">
        <v>2021</v>
      </c>
      <c r="D71" t="s">
        <v>183</v>
      </c>
      <c r="E71">
        <v>2018</v>
      </c>
      <c r="F71">
        <v>81</v>
      </c>
      <c r="G71" t="s">
        <v>172</v>
      </c>
      <c r="H71">
        <v>11</v>
      </c>
      <c r="J71" s="5">
        <v>0.39</v>
      </c>
      <c r="K71">
        <v>158</v>
      </c>
      <c r="L71" s="124" t="s">
        <v>414</v>
      </c>
      <c r="M71" s="39"/>
      <c r="N71" s="178"/>
      <c r="O71" s="178"/>
      <c r="R71"/>
      <c r="AS71" s="124"/>
      <c r="AT71"/>
      <c r="AU71" s="32" t="s">
        <v>222</v>
      </c>
      <c r="AV71" s="32" t="s">
        <v>177</v>
      </c>
      <c r="AW71" s="32" t="s">
        <v>178</v>
      </c>
      <c r="AX71" s="32" t="s">
        <v>177</v>
      </c>
      <c r="AY71" s="32" t="s">
        <v>177</v>
      </c>
      <c r="AZ71" s="32" t="s">
        <v>177</v>
      </c>
      <c r="BB71" s="32">
        <v>2</v>
      </c>
      <c r="BC71" s="32">
        <v>2</v>
      </c>
      <c r="BF71" s="32" t="s">
        <v>224</v>
      </c>
      <c r="BG71" s="35" t="s">
        <v>333</v>
      </c>
      <c r="BL71" s="32">
        <v>432</v>
      </c>
      <c r="BM71" s="35" t="s">
        <v>202</v>
      </c>
      <c r="BN71" s="35" t="s">
        <v>225</v>
      </c>
      <c r="BO71" s="35" t="s">
        <v>202</v>
      </c>
      <c r="BP71">
        <v>157.55000000000001</v>
      </c>
      <c r="BQ71">
        <v>157.55000000000001</v>
      </c>
      <c r="BR71" s="9">
        <v>23.6325</v>
      </c>
      <c r="BS71" s="9"/>
      <c r="BT71" s="9"/>
      <c r="BU71" s="68"/>
      <c r="BV71" s="8"/>
    </row>
    <row r="72" spans="1:74" ht="87">
      <c r="A72" s="3" t="s">
        <v>141</v>
      </c>
      <c r="B72">
        <v>2014</v>
      </c>
      <c r="C72">
        <v>2021</v>
      </c>
      <c r="D72" t="s">
        <v>183</v>
      </c>
      <c r="E72">
        <v>2019</v>
      </c>
      <c r="F72">
        <v>81</v>
      </c>
      <c r="G72" t="s">
        <v>172</v>
      </c>
      <c r="H72">
        <v>11</v>
      </c>
      <c r="J72" s="5">
        <v>0.39</v>
      </c>
      <c r="K72">
        <v>144</v>
      </c>
      <c r="L72" s="124" t="s">
        <v>415</v>
      </c>
      <c r="M72" s="39"/>
      <c r="N72" s="178"/>
      <c r="O72" s="178"/>
      <c r="R72"/>
      <c r="AI72">
        <v>5</v>
      </c>
      <c r="AR72">
        <v>144</v>
      </c>
      <c r="AS72" s="124"/>
      <c r="AT72"/>
      <c r="AU72" s="32" t="s">
        <v>222</v>
      </c>
      <c r="AV72" s="32" t="s">
        <v>177</v>
      </c>
      <c r="AW72" s="32" t="s">
        <v>178</v>
      </c>
      <c r="AX72" s="32" t="s">
        <v>177</v>
      </c>
      <c r="AY72" s="32" t="s">
        <v>177</v>
      </c>
      <c r="AZ72" s="32" t="s">
        <v>177</v>
      </c>
      <c r="BB72" s="32">
        <v>2</v>
      </c>
      <c r="BC72" s="32">
        <v>2</v>
      </c>
      <c r="BF72" s="32" t="s">
        <v>224</v>
      </c>
      <c r="BG72" s="35" t="s">
        <v>333</v>
      </c>
      <c r="BL72" s="32">
        <v>432</v>
      </c>
      <c r="BM72" s="35" t="s">
        <v>202</v>
      </c>
      <c r="BN72" s="35" t="s">
        <v>225</v>
      </c>
      <c r="BO72" s="35" t="s">
        <v>202</v>
      </c>
      <c r="BP72">
        <v>157.55000000000001</v>
      </c>
      <c r="BQ72">
        <v>157.55000000000001</v>
      </c>
      <c r="BR72" s="9">
        <v>23.6325</v>
      </c>
      <c r="BS72" s="9"/>
      <c r="BT72" s="9"/>
      <c r="BU72" s="68"/>
      <c r="BV72" s="8"/>
    </row>
    <row r="73" spans="1:74" s="15" customFormat="1" ht="101.5">
      <c r="A73" s="58" t="s">
        <v>141</v>
      </c>
      <c r="B73" s="15">
        <v>2014</v>
      </c>
      <c r="C73" s="15">
        <v>2021</v>
      </c>
      <c r="D73" s="15" t="s">
        <v>183</v>
      </c>
      <c r="E73" s="15">
        <v>2020</v>
      </c>
      <c r="F73" s="15">
        <v>81</v>
      </c>
      <c r="G73" s="15" t="s">
        <v>172</v>
      </c>
      <c r="H73" s="15">
        <v>11</v>
      </c>
      <c r="J73" s="59">
        <v>0.39</v>
      </c>
      <c r="K73" s="15">
        <v>144</v>
      </c>
      <c r="L73" s="125" t="s">
        <v>415</v>
      </c>
      <c r="M73" s="73"/>
      <c r="N73" s="179"/>
      <c r="O73" s="179"/>
      <c r="P73" s="192"/>
      <c r="AR73" s="15">
        <v>144</v>
      </c>
      <c r="AS73" s="125" t="s">
        <v>415</v>
      </c>
      <c r="AU73" s="144" t="s">
        <v>222</v>
      </c>
      <c r="AV73" s="144" t="s">
        <v>177</v>
      </c>
      <c r="AW73" s="144" t="s">
        <v>178</v>
      </c>
      <c r="AX73" s="144" t="s">
        <v>177</v>
      </c>
      <c r="AY73" s="144" t="s">
        <v>177</v>
      </c>
      <c r="AZ73" s="144" t="s">
        <v>177</v>
      </c>
      <c r="BA73" s="144"/>
      <c r="BB73" s="144">
        <v>2</v>
      </c>
      <c r="BC73" s="144">
        <v>2</v>
      </c>
      <c r="BD73" s="144"/>
      <c r="BE73" s="144"/>
      <c r="BF73" s="144" t="s">
        <v>224</v>
      </c>
      <c r="BG73" s="154" t="s">
        <v>333</v>
      </c>
      <c r="BH73" s="144"/>
      <c r="BI73" s="144"/>
      <c r="BJ73" s="144"/>
      <c r="BK73" s="144"/>
      <c r="BL73" s="144">
        <v>432</v>
      </c>
      <c r="BM73" s="154" t="s">
        <v>202</v>
      </c>
      <c r="BN73" s="154" t="s">
        <v>225</v>
      </c>
      <c r="BO73" s="154" t="s">
        <v>202</v>
      </c>
      <c r="BP73" s="15">
        <v>157.55000000000001</v>
      </c>
      <c r="BQ73" s="15">
        <v>157.55000000000001</v>
      </c>
      <c r="BR73" s="69">
        <v>23.6325</v>
      </c>
      <c r="BS73" s="69"/>
      <c r="BT73" s="69"/>
      <c r="BU73" s="83" t="s">
        <v>416</v>
      </c>
      <c r="BV73" s="62"/>
    </row>
    <row r="74" spans="1:74" ht="29">
      <c r="A74" s="3" t="s">
        <v>142</v>
      </c>
      <c r="B74">
        <v>2012</v>
      </c>
      <c r="C74">
        <v>2022</v>
      </c>
      <c r="D74" t="s">
        <v>183</v>
      </c>
      <c r="E74">
        <v>2012</v>
      </c>
      <c r="F74">
        <v>120</v>
      </c>
      <c r="G74" t="s">
        <v>172</v>
      </c>
      <c r="H74">
        <v>10</v>
      </c>
      <c r="J74" s="5">
        <v>0.37</v>
      </c>
      <c r="K74">
        <v>35</v>
      </c>
      <c r="L74" s="124" t="s">
        <v>410</v>
      </c>
      <c r="M74" s="39">
        <v>5</v>
      </c>
      <c r="N74" s="178"/>
      <c r="O74" s="178"/>
      <c r="Q74">
        <v>0</v>
      </c>
      <c r="R74">
        <v>0</v>
      </c>
      <c r="S74">
        <v>6</v>
      </c>
      <c r="T74">
        <v>0</v>
      </c>
      <c r="U74">
        <v>0</v>
      </c>
      <c r="V74">
        <v>0</v>
      </c>
      <c r="W74">
        <v>1</v>
      </c>
      <c r="X74">
        <v>0</v>
      </c>
      <c r="Y74">
        <v>0</v>
      </c>
      <c r="Z74">
        <v>18</v>
      </c>
      <c r="AA74">
        <v>2</v>
      </c>
      <c r="AB74">
        <v>0</v>
      </c>
      <c r="AC74">
        <v>0</v>
      </c>
      <c r="AD74">
        <v>0</v>
      </c>
      <c r="AE74">
        <v>0</v>
      </c>
      <c r="AF74">
        <v>1</v>
      </c>
      <c r="AG74">
        <v>0</v>
      </c>
      <c r="AH74">
        <v>0</v>
      </c>
      <c r="AI74">
        <v>0</v>
      </c>
      <c r="AJ74">
        <v>0</v>
      </c>
      <c r="AK74">
        <v>0</v>
      </c>
      <c r="AL74">
        <v>1</v>
      </c>
      <c r="AM74">
        <v>0</v>
      </c>
      <c r="AN74">
        <v>0</v>
      </c>
      <c r="AO74">
        <v>4</v>
      </c>
      <c r="AP74">
        <v>2</v>
      </c>
      <c r="AQ74">
        <v>1</v>
      </c>
      <c r="AR74">
        <v>35</v>
      </c>
      <c r="AS74" s="124" t="s">
        <v>410</v>
      </c>
      <c r="AT74" t="s">
        <v>218</v>
      </c>
      <c r="AU74" s="32" t="s">
        <v>187</v>
      </c>
      <c r="AV74" s="32" t="s">
        <v>177</v>
      </c>
      <c r="AW74" s="32" t="s">
        <v>177</v>
      </c>
      <c r="AX74" s="32" t="s">
        <v>177</v>
      </c>
      <c r="AY74" s="32" t="s">
        <v>177</v>
      </c>
      <c r="AZ74" s="32" t="s">
        <v>177</v>
      </c>
      <c r="BA74" s="32" t="s">
        <v>223</v>
      </c>
      <c r="BB74" s="32">
        <v>2</v>
      </c>
      <c r="BC74" s="32">
        <v>1</v>
      </c>
      <c r="BD74" s="32">
        <v>1</v>
      </c>
      <c r="BE74" s="32">
        <v>1.33</v>
      </c>
      <c r="BF74" s="32" t="s">
        <v>230</v>
      </c>
      <c r="BG74" s="35" t="s">
        <v>417</v>
      </c>
      <c r="BL74" s="32">
        <v>436</v>
      </c>
      <c r="BM74" s="35" t="s">
        <v>202</v>
      </c>
      <c r="BN74" s="35" t="s">
        <v>225</v>
      </c>
      <c r="BO74" s="35" t="s">
        <v>202</v>
      </c>
      <c r="BP74">
        <v>151.36000000000001</v>
      </c>
      <c r="BQ74">
        <v>151.36000000000001</v>
      </c>
      <c r="BR74" s="9">
        <v>9.3789999999999996</v>
      </c>
      <c r="BS74" s="9"/>
      <c r="BT74" s="9"/>
      <c r="BU74" s="68"/>
      <c r="BV74" s="8"/>
    </row>
    <row r="75" spans="1:74" ht="29">
      <c r="A75" s="3" t="s">
        <v>142</v>
      </c>
      <c r="B75">
        <v>2012</v>
      </c>
      <c r="C75">
        <v>2022</v>
      </c>
      <c r="D75" t="s">
        <v>183</v>
      </c>
      <c r="E75">
        <v>2013</v>
      </c>
      <c r="F75">
        <v>120</v>
      </c>
      <c r="G75" t="s">
        <v>172</v>
      </c>
      <c r="H75">
        <v>10</v>
      </c>
      <c r="J75" s="5">
        <v>0.37</v>
      </c>
      <c r="K75">
        <v>36</v>
      </c>
      <c r="L75" s="124" t="s">
        <v>418</v>
      </c>
      <c r="M75" s="39"/>
      <c r="N75" s="178"/>
      <c r="O75" s="178"/>
      <c r="R75"/>
      <c r="AR75">
        <v>36</v>
      </c>
      <c r="AS75" s="124" t="s">
        <v>418</v>
      </c>
      <c r="AT75"/>
      <c r="AU75" s="32" t="s">
        <v>187</v>
      </c>
      <c r="AV75" s="32" t="s">
        <v>177</v>
      </c>
      <c r="AW75" s="32" t="s">
        <v>177</v>
      </c>
      <c r="AX75" s="32" t="s">
        <v>177</v>
      </c>
      <c r="AY75" s="32" t="s">
        <v>177</v>
      </c>
      <c r="AZ75" s="32" t="s">
        <v>177</v>
      </c>
      <c r="BB75" s="32">
        <v>2</v>
      </c>
      <c r="BC75" s="32">
        <v>1</v>
      </c>
      <c r="BF75" s="32" t="s">
        <v>230</v>
      </c>
      <c r="BG75" s="35" t="s">
        <v>417</v>
      </c>
      <c r="BL75" s="32">
        <v>436</v>
      </c>
      <c r="BM75" s="35" t="s">
        <v>202</v>
      </c>
      <c r="BN75" s="35" t="s">
        <v>225</v>
      </c>
      <c r="BO75" s="35" t="s">
        <v>202</v>
      </c>
      <c r="BP75">
        <v>225.11799999999999</v>
      </c>
      <c r="BQ75">
        <v>225.11799999999999</v>
      </c>
      <c r="BR75" s="9">
        <v>22.511800000000001</v>
      </c>
      <c r="BS75" s="9"/>
      <c r="BT75" s="9"/>
      <c r="BU75" s="68"/>
      <c r="BV75" s="8"/>
    </row>
    <row r="76" spans="1:74" ht="29">
      <c r="A76" s="3" t="s">
        <v>142</v>
      </c>
      <c r="B76">
        <v>2012</v>
      </c>
      <c r="C76">
        <v>2022</v>
      </c>
      <c r="D76" t="s">
        <v>183</v>
      </c>
      <c r="E76">
        <v>2014</v>
      </c>
      <c r="F76">
        <v>120</v>
      </c>
      <c r="G76" t="s">
        <v>172</v>
      </c>
      <c r="H76">
        <v>10</v>
      </c>
      <c r="J76" s="5">
        <v>0.37</v>
      </c>
      <c r="K76">
        <v>46</v>
      </c>
      <c r="L76" s="124" t="s">
        <v>370</v>
      </c>
      <c r="M76" s="39"/>
      <c r="N76" s="178"/>
      <c r="O76" s="178"/>
      <c r="R76"/>
      <c r="AQ76">
        <v>1</v>
      </c>
      <c r="AR76">
        <v>46</v>
      </c>
      <c r="AS76" s="124" t="s">
        <v>370</v>
      </c>
      <c r="AT76"/>
      <c r="AU76" s="32" t="s">
        <v>187</v>
      </c>
      <c r="AV76" s="32" t="s">
        <v>177</v>
      </c>
      <c r="AW76" s="32" t="s">
        <v>177</v>
      </c>
      <c r="AX76" s="32" t="s">
        <v>177</v>
      </c>
      <c r="AY76" s="32" t="s">
        <v>177</v>
      </c>
      <c r="AZ76" s="32" t="s">
        <v>177</v>
      </c>
      <c r="BB76" s="32">
        <v>2</v>
      </c>
      <c r="BC76" s="32">
        <v>1</v>
      </c>
      <c r="BF76" s="32" t="s">
        <v>230</v>
      </c>
      <c r="BG76" s="35" t="s">
        <v>417</v>
      </c>
      <c r="BL76" s="32">
        <v>436</v>
      </c>
      <c r="BM76" s="35" t="s">
        <v>202</v>
      </c>
      <c r="BN76" s="35" t="s">
        <v>225</v>
      </c>
      <c r="BO76" s="35" t="s">
        <v>202</v>
      </c>
      <c r="BP76">
        <v>225.11799999999999</v>
      </c>
      <c r="BQ76">
        <v>225.11799999999999</v>
      </c>
      <c r="BR76" s="9">
        <v>22.511800000000001</v>
      </c>
      <c r="BS76" s="9"/>
      <c r="BT76" s="9"/>
      <c r="BU76" s="68"/>
      <c r="BV76" s="8"/>
    </row>
    <row r="77" spans="1:74" ht="29">
      <c r="A77" s="3" t="s">
        <v>142</v>
      </c>
      <c r="B77">
        <v>2012</v>
      </c>
      <c r="C77">
        <v>2022</v>
      </c>
      <c r="D77" t="s">
        <v>183</v>
      </c>
      <c r="E77">
        <v>2015</v>
      </c>
      <c r="F77">
        <v>120</v>
      </c>
      <c r="G77" t="s">
        <v>172</v>
      </c>
      <c r="H77">
        <v>10</v>
      </c>
      <c r="J77" s="5">
        <v>0.37</v>
      </c>
      <c r="K77">
        <v>47</v>
      </c>
      <c r="L77" s="124" t="s">
        <v>391</v>
      </c>
      <c r="M77" s="39"/>
      <c r="N77" s="178"/>
      <c r="O77" s="178"/>
      <c r="R77"/>
      <c r="AR77">
        <v>47</v>
      </c>
      <c r="AS77" s="124" t="s">
        <v>391</v>
      </c>
      <c r="AT77"/>
      <c r="AU77" s="32" t="s">
        <v>187</v>
      </c>
      <c r="AV77" s="32" t="s">
        <v>177</v>
      </c>
      <c r="AW77" s="32" t="s">
        <v>177</v>
      </c>
      <c r="AX77" s="32" t="s">
        <v>177</v>
      </c>
      <c r="AY77" s="32" t="s">
        <v>177</v>
      </c>
      <c r="AZ77" s="32" t="s">
        <v>177</v>
      </c>
      <c r="BB77" s="32">
        <v>2</v>
      </c>
      <c r="BC77" s="32">
        <v>1</v>
      </c>
      <c r="BF77" s="32" t="s">
        <v>230</v>
      </c>
      <c r="BG77" s="35" t="s">
        <v>417</v>
      </c>
      <c r="BL77" s="32">
        <v>436</v>
      </c>
      <c r="BM77" s="35" t="s">
        <v>202</v>
      </c>
      <c r="BN77" s="35" t="s">
        <v>225</v>
      </c>
      <c r="BO77" s="35" t="s">
        <v>202</v>
      </c>
      <c r="BP77">
        <v>225.11799999999999</v>
      </c>
      <c r="BQ77">
        <v>225.11799999999999</v>
      </c>
      <c r="BR77" s="9">
        <v>22.511800000000001</v>
      </c>
      <c r="BS77" s="9"/>
      <c r="BT77" s="9"/>
      <c r="BU77" s="68"/>
      <c r="BV77" s="8"/>
    </row>
    <row r="78" spans="1:74" ht="29">
      <c r="A78" s="3" t="s">
        <v>142</v>
      </c>
      <c r="B78">
        <v>2012</v>
      </c>
      <c r="C78">
        <v>2022</v>
      </c>
      <c r="D78" t="s">
        <v>183</v>
      </c>
      <c r="E78">
        <v>2016</v>
      </c>
      <c r="F78">
        <v>120</v>
      </c>
      <c r="G78" t="s">
        <v>172</v>
      </c>
      <c r="H78">
        <v>10</v>
      </c>
      <c r="J78" s="5">
        <v>0.37</v>
      </c>
      <c r="K78">
        <v>71</v>
      </c>
      <c r="L78" s="124" t="s">
        <v>373</v>
      </c>
      <c r="M78" s="39"/>
      <c r="N78" s="178"/>
      <c r="O78" s="178"/>
      <c r="R78"/>
      <c r="AR78">
        <v>71</v>
      </c>
      <c r="AS78" s="124" t="s">
        <v>373</v>
      </c>
      <c r="AT78"/>
      <c r="AU78" s="32" t="s">
        <v>187</v>
      </c>
      <c r="AV78" s="32" t="s">
        <v>177</v>
      </c>
      <c r="AW78" s="32" t="s">
        <v>177</v>
      </c>
      <c r="AX78" s="32" t="s">
        <v>177</v>
      </c>
      <c r="AY78" s="32" t="s">
        <v>177</v>
      </c>
      <c r="AZ78" s="32" t="s">
        <v>177</v>
      </c>
      <c r="BB78" s="32">
        <v>2</v>
      </c>
      <c r="BC78" s="32">
        <v>1</v>
      </c>
      <c r="BF78" s="32" t="s">
        <v>230</v>
      </c>
      <c r="BG78" s="35" t="s">
        <v>417</v>
      </c>
      <c r="BL78" s="32">
        <v>436</v>
      </c>
      <c r="BM78" s="35" t="s">
        <v>202</v>
      </c>
      <c r="BN78" s="35" t="s">
        <v>225</v>
      </c>
      <c r="BO78" s="35" t="s">
        <v>202</v>
      </c>
      <c r="BP78">
        <v>225.11799999999999</v>
      </c>
      <c r="BQ78">
        <v>225.11799999999999</v>
      </c>
      <c r="BR78" s="9">
        <v>22.511800000000001</v>
      </c>
      <c r="BS78" s="9"/>
      <c r="BT78" s="9"/>
      <c r="BU78" s="68"/>
      <c r="BV78" s="8"/>
    </row>
    <row r="79" spans="1:74" ht="29">
      <c r="A79" s="3" t="s">
        <v>142</v>
      </c>
      <c r="B79">
        <v>2012</v>
      </c>
      <c r="C79">
        <v>2022</v>
      </c>
      <c r="D79" t="s">
        <v>183</v>
      </c>
      <c r="E79">
        <v>2017</v>
      </c>
      <c r="F79">
        <v>120</v>
      </c>
      <c r="G79" t="s">
        <v>172</v>
      </c>
      <c r="H79">
        <v>10</v>
      </c>
      <c r="J79" s="5">
        <v>0.37</v>
      </c>
      <c r="K79">
        <v>97</v>
      </c>
      <c r="L79" s="124" t="s">
        <v>374</v>
      </c>
      <c r="M79" s="39"/>
      <c r="N79" s="178"/>
      <c r="O79" s="178"/>
      <c r="R79"/>
      <c r="AR79">
        <v>97</v>
      </c>
      <c r="AS79" s="124" t="s">
        <v>374</v>
      </c>
      <c r="AT79"/>
      <c r="AU79" s="32" t="s">
        <v>187</v>
      </c>
      <c r="AV79" s="32" t="s">
        <v>177</v>
      </c>
      <c r="AW79" s="32" t="s">
        <v>177</v>
      </c>
      <c r="AX79" s="32" t="s">
        <v>177</v>
      </c>
      <c r="AY79" s="32" t="s">
        <v>177</v>
      </c>
      <c r="AZ79" s="32" t="s">
        <v>177</v>
      </c>
      <c r="BB79" s="32">
        <v>2</v>
      </c>
      <c r="BC79" s="32">
        <v>1</v>
      </c>
      <c r="BF79" s="32" t="s">
        <v>230</v>
      </c>
      <c r="BG79" s="35" t="s">
        <v>417</v>
      </c>
      <c r="BL79" s="32">
        <v>436</v>
      </c>
      <c r="BM79" s="35" t="s">
        <v>202</v>
      </c>
      <c r="BN79" s="35" t="s">
        <v>225</v>
      </c>
      <c r="BO79" s="35" t="s">
        <v>202</v>
      </c>
      <c r="BP79">
        <v>225.11799999999999</v>
      </c>
      <c r="BQ79">
        <v>225.11799999999999</v>
      </c>
      <c r="BR79" s="9">
        <v>22.511800000000001</v>
      </c>
      <c r="BS79" s="9"/>
      <c r="BT79" s="9"/>
      <c r="BU79" s="68"/>
      <c r="BV79" s="8"/>
    </row>
    <row r="80" spans="1:74" ht="29">
      <c r="A80" s="3" t="s">
        <v>142</v>
      </c>
      <c r="B80">
        <v>2012</v>
      </c>
      <c r="C80">
        <v>2022</v>
      </c>
      <c r="D80" t="s">
        <v>183</v>
      </c>
      <c r="E80">
        <v>2018</v>
      </c>
      <c r="F80">
        <v>120</v>
      </c>
      <c r="G80" t="s">
        <v>172</v>
      </c>
      <c r="H80">
        <v>10</v>
      </c>
      <c r="I80" s="75">
        <v>14</v>
      </c>
      <c r="J80" s="5">
        <v>0.37</v>
      </c>
      <c r="K80">
        <v>173</v>
      </c>
      <c r="L80" s="124" t="s">
        <v>419</v>
      </c>
      <c r="M80" s="39"/>
      <c r="N80" s="178"/>
      <c r="O80" s="178"/>
      <c r="R80"/>
      <c r="AS80" s="124"/>
      <c r="AT80"/>
      <c r="AU80" s="32" t="s">
        <v>187</v>
      </c>
      <c r="AV80" s="32" t="s">
        <v>177</v>
      </c>
      <c r="AW80" s="32" t="s">
        <v>177</v>
      </c>
      <c r="AX80" s="32" t="s">
        <v>177</v>
      </c>
      <c r="AY80" s="32" t="s">
        <v>177</v>
      </c>
      <c r="AZ80" s="32" t="s">
        <v>177</v>
      </c>
      <c r="BB80" s="32">
        <v>2</v>
      </c>
      <c r="BC80" s="32">
        <v>2</v>
      </c>
      <c r="BF80" s="32" t="s">
        <v>230</v>
      </c>
      <c r="BG80" s="35" t="s">
        <v>417</v>
      </c>
      <c r="BL80" s="32">
        <v>436</v>
      </c>
      <c r="BM80" s="35" t="s">
        <v>202</v>
      </c>
      <c r="BN80" s="35" t="s">
        <v>225</v>
      </c>
      <c r="BO80" s="35" t="s">
        <v>202</v>
      </c>
      <c r="BP80">
        <v>225.11799999999999</v>
      </c>
      <c r="BQ80">
        <v>225.11799999999999</v>
      </c>
      <c r="BR80" s="9">
        <v>22.511800000000001</v>
      </c>
      <c r="BS80" s="9"/>
      <c r="BT80" s="9"/>
      <c r="BU80" s="68"/>
      <c r="BV80" s="8"/>
    </row>
    <row r="81" spans="1:74" ht="72.5">
      <c r="A81" s="3" t="s">
        <v>142</v>
      </c>
      <c r="B81">
        <v>2012</v>
      </c>
      <c r="C81">
        <v>2022</v>
      </c>
      <c r="D81" t="s">
        <v>183</v>
      </c>
      <c r="E81">
        <v>2019</v>
      </c>
      <c r="F81">
        <v>120</v>
      </c>
      <c r="G81" t="s">
        <v>172</v>
      </c>
      <c r="H81">
        <v>10</v>
      </c>
      <c r="I81" s="75">
        <v>14</v>
      </c>
      <c r="J81" s="5">
        <v>0.37</v>
      </c>
      <c r="K81">
        <v>120</v>
      </c>
      <c r="L81" s="124" t="s">
        <v>420</v>
      </c>
      <c r="M81" s="39"/>
      <c r="N81" s="178"/>
      <c r="O81" s="178"/>
      <c r="R81"/>
      <c r="AI81">
        <v>15</v>
      </c>
      <c r="AS81" s="124"/>
      <c r="AT81"/>
      <c r="AU81" s="32" t="s">
        <v>187</v>
      </c>
      <c r="AV81" s="32" t="s">
        <v>177</v>
      </c>
      <c r="AW81" s="32" t="s">
        <v>177</v>
      </c>
      <c r="AX81" s="32" t="s">
        <v>177</v>
      </c>
      <c r="AY81" s="32" t="s">
        <v>177</v>
      </c>
      <c r="AZ81" s="32" t="s">
        <v>177</v>
      </c>
      <c r="BB81" s="32">
        <v>2</v>
      </c>
      <c r="BC81" s="32">
        <v>2</v>
      </c>
      <c r="BF81" s="32" t="s">
        <v>230</v>
      </c>
      <c r="BG81" s="35" t="s">
        <v>417</v>
      </c>
      <c r="BL81" s="32">
        <v>436</v>
      </c>
      <c r="BM81" s="35" t="s">
        <v>202</v>
      </c>
      <c r="BN81" s="35" t="s">
        <v>225</v>
      </c>
      <c r="BO81" s="35" t="s">
        <v>202</v>
      </c>
      <c r="BP81">
        <v>225.11799999999999</v>
      </c>
      <c r="BQ81">
        <v>225.11799999999999</v>
      </c>
      <c r="BR81" s="9">
        <v>22.511800000000001</v>
      </c>
      <c r="BS81" s="9"/>
      <c r="BT81" s="9"/>
      <c r="BU81" s="68"/>
      <c r="BV81" s="8"/>
    </row>
    <row r="82" spans="1:74" ht="72.5">
      <c r="A82" s="3" t="s">
        <v>142</v>
      </c>
      <c r="B82">
        <v>2012</v>
      </c>
      <c r="C82">
        <v>2022</v>
      </c>
      <c r="D82" t="s">
        <v>183</v>
      </c>
      <c r="E82">
        <v>2020</v>
      </c>
      <c r="F82">
        <v>120</v>
      </c>
      <c r="G82" t="s">
        <v>172</v>
      </c>
      <c r="H82">
        <v>10</v>
      </c>
      <c r="I82" s="75">
        <v>14</v>
      </c>
      <c r="J82" s="5">
        <v>0.37</v>
      </c>
      <c r="K82">
        <v>120</v>
      </c>
      <c r="L82" s="124" t="s">
        <v>420</v>
      </c>
      <c r="M82" s="39"/>
      <c r="N82" s="178"/>
      <c r="O82" s="178"/>
      <c r="R82"/>
      <c r="AS82" s="124"/>
      <c r="AT82"/>
      <c r="AU82" s="32" t="s">
        <v>187</v>
      </c>
      <c r="AV82" s="32" t="s">
        <v>177</v>
      </c>
      <c r="AW82" s="32" t="s">
        <v>177</v>
      </c>
      <c r="AX82" s="32" t="s">
        <v>177</v>
      </c>
      <c r="AY82" s="32" t="s">
        <v>177</v>
      </c>
      <c r="AZ82" s="32" t="s">
        <v>177</v>
      </c>
      <c r="BB82" s="32">
        <v>2</v>
      </c>
      <c r="BC82" s="32">
        <v>2</v>
      </c>
      <c r="BF82" s="32" t="s">
        <v>230</v>
      </c>
      <c r="BG82" s="35" t="s">
        <v>417</v>
      </c>
      <c r="BL82" s="32">
        <v>436</v>
      </c>
      <c r="BM82" s="35" t="s">
        <v>202</v>
      </c>
      <c r="BN82" s="35" t="s">
        <v>225</v>
      </c>
      <c r="BO82" s="35" t="s">
        <v>202</v>
      </c>
      <c r="BP82">
        <v>225.11799999999999</v>
      </c>
      <c r="BQ82">
        <v>225.11799999999999</v>
      </c>
      <c r="BR82" s="9">
        <v>22.511800000000001</v>
      </c>
      <c r="BS82" s="9"/>
      <c r="BT82" s="9"/>
      <c r="BU82" s="68"/>
      <c r="BV82" s="8"/>
    </row>
    <row r="83" spans="1:74" ht="29">
      <c r="A83" s="3" t="s">
        <v>142</v>
      </c>
      <c r="B83">
        <v>2012</v>
      </c>
      <c r="C83">
        <v>2022</v>
      </c>
      <c r="D83" t="s">
        <v>183</v>
      </c>
      <c r="E83">
        <v>2021</v>
      </c>
      <c r="F83">
        <v>120</v>
      </c>
      <c r="G83" t="s">
        <v>172</v>
      </c>
      <c r="H83">
        <v>10</v>
      </c>
      <c r="I83" s="75"/>
      <c r="J83" s="5">
        <v>0.37</v>
      </c>
      <c r="L83" s="124"/>
      <c r="M83" s="39"/>
      <c r="N83" s="178"/>
      <c r="O83" s="178"/>
      <c r="R83"/>
      <c r="AS83" s="124"/>
      <c r="AT83"/>
      <c r="AU83" s="32" t="s">
        <v>187</v>
      </c>
      <c r="AV83" s="32" t="s">
        <v>177</v>
      </c>
      <c r="AW83" s="32" t="s">
        <v>177</v>
      </c>
      <c r="AX83" s="32" t="s">
        <v>177</v>
      </c>
      <c r="AY83" s="32" t="s">
        <v>177</v>
      </c>
      <c r="AZ83" s="32" t="s">
        <v>177</v>
      </c>
      <c r="BB83" s="32">
        <v>2</v>
      </c>
      <c r="BF83" s="32" t="s">
        <v>230</v>
      </c>
      <c r="BG83" s="35" t="s">
        <v>417</v>
      </c>
      <c r="BL83" s="32">
        <v>436</v>
      </c>
      <c r="BM83" s="35" t="s">
        <v>202</v>
      </c>
      <c r="BN83" s="35" t="s">
        <v>225</v>
      </c>
      <c r="BO83" s="35" t="s">
        <v>202</v>
      </c>
      <c r="BP83">
        <v>225.11799999999999</v>
      </c>
      <c r="BQ83">
        <v>225.11799999999999</v>
      </c>
      <c r="BR83" s="9">
        <v>22.511800000000001</v>
      </c>
      <c r="BS83" s="9"/>
      <c r="BT83" s="9"/>
      <c r="BU83" s="68"/>
      <c r="BV83" s="8"/>
    </row>
    <row r="84" spans="1:74" s="15" customFormat="1" ht="29">
      <c r="A84" s="58" t="s">
        <v>142</v>
      </c>
      <c r="B84" s="15">
        <v>2012</v>
      </c>
      <c r="C84" s="15">
        <v>2022</v>
      </c>
      <c r="D84" s="15" t="s">
        <v>183</v>
      </c>
      <c r="E84" s="15">
        <v>2022</v>
      </c>
      <c r="F84" s="15">
        <v>120</v>
      </c>
      <c r="G84" s="15" t="s">
        <v>172</v>
      </c>
      <c r="H84" s="15">
        <v>10</v>
      </c>
      <c r="I84" s="76"/>
      <c r="J84" s="59">
        <v>0.37</v>
      </c>
      <c r="L84" s="125"/>
      <c r="M84" s="73"/>
      <c r="N84" s="179"/>
      <c r="O84" s="179"/>
      <c r="P84" s="192"/>
      <c r="AS84" s="125"/>
      <c r="AU84" s="144" t="s">
        <v>187</v>
      </c>
      <c r="AV84" s="144" t="s">
        <v>177</v>
      </c>
      <c r="AW84" s="144" t="s">
        <v>177</v>
      </c>
      <c r="AX84" s="144" t="s">
        <v>177</v>
      </c>
      <c r="AY84" s="144" t="s">
        <v>177</v>
      </c>
      <c r="AZ84" s="144" t="s">
        <v>177</v>
      </c>
      <c r="BA84" s="144"/>
      <c r="BB84" s="144"/>
      <c r="BC84" s="144"/>
      <c r="BD84" s="144"/>
      <c r="BE84" s="144"/>
      <c r="BF84" s="144" t="s">
        <v>230</v>
      </c>
      <c r="BG84" s="154" t="s">
        <v>417</v>
      </c>
      <c r="BH84" s="144"/>
      <c r="BI84" s="144"/>
      <c r="BJ84" s="144"/>
      <c r="BK84" s="144"/>
      <c r="BL84" s="144">
        <v>436</v>
      </c>
      <c r="BM84" s="154" t="s">
        <v>202</v>
      </c>
      <c r="BN84" s="154" t="s">
        <v>225</v>
      </c>
      <c r="BO84" s="154" t="s">
        <v>202</v>
      </c>
      <c r="BP84" s="15">
        <v>225.11799999999999</v>
      </c>
      <c r="BQ84" s="15">
        <v>225.11799999999999</v>
      </c>
      <c r="BR84" s="69">
        <v>16.884</v>
      </c>
      <c r="BS84" s="69"/>
      <c r="BT84" s="69"/>
      <c r="BU84" s="70"/>
      <c r="BV84" s="62"/>
    </row>
    <row r="85" spans="1:74" ht="29">
      <c r="A85" s="3" t="s">
        <v>143</v>
      </c>
      <c r="B85" s="3">
        <v>2005</v>
      </c>
      <c r="C85" s="3">
        <v>2013</v>
      </c>
      <c r="D85" t="s">
        <v>171</v>
      </c>
      <c r="E85">
        <v>2005</v>
      </c>
      <c r="F85">
        <v>101</v>
      </c>
      <c r="G85" t="s">
        <v>172</v>
      </c>
      <c r="H85">
        <v>13</v>
      </c>
      <c r="I85">
        <v>13</v>
      </c>
      <c r="J85" s="5">
        <v>0.52</v>
      </c>
      <c r="K85" s="75">
        <v>21</v>
      </c>
      <c r="L85" s="124" t="s">
        <v>421</v>
      </c>
      <c r="M85" s="39">
        <v>0</v>
      </c>
      <c r="N85" s="178"/>
      <c r="O85" s="178"/>
      <c r="Q85">
        <v>0</v>
      </c>
      <c r="R85">
        <v>3</v>
      </c>
      <c r="S85">
        <v>0</v>
      </c>
      <c r="T85">
        <v>0</v>
      </c>
      <c r="U85">
        <v>0</v>
      </c>
      <c r="V85">
        <v>2</v>
      </c>
      <c r="W85">
        <v>1</v>
      </c>
      <c r="X85">
        <v>0</v>
      </c>
      <c r="Y85">
        <v>3</v>
      </c>
      <c r="Z85">
        <v>1</v>
      </c>
      <c r="AA85">
        <v>6</v>
      </c>
      <c r="AB85">
        <v>0</v>
      </c>
      <c r="AC85">
        <v>0</v>
      </c>
      <c r="AD85">
        <v>0</v>
      </c>
      <c r="AE85">
        <v>0</v>
      </c>
      <c r="AF85">
        <v>0</v>
      </c>
      <c r="AG85">
        <v>0</v>
      </c>
      <c r="AH85">
        <v>0</v>
      </c>
      <c r="AI85">
        <v>2</v>
      </c>
      <c r="AJ85">
        <v>1</v>
      </c>
      <c r="AK85">
        <v>4</v>
      </c>
      <c r="AL85">
        <v>12</v>
      </c>
      <c r="AM85">
        <v>2</v>
      </c>
      <c r="AN85">
        <v>0</v>
      </c>
      <c r="AO85">
        <v>9</v>
      </c>
      <c r="AP85">
        <v>3</v>
      </c>
      <c r="AQ85">
        <v>5</v>
      </c>
      <c r="AR85">
        <f>SUM(Tabella13[[#This Row],[Austria_personnel      ]:[UK_personnel           ]])</f>
        <v>54</v>
      </c>
      <c r="AS85" s="124" t="s">
        <v>386</v>
      </c>
      <c r="AT85">
        <v>0</v>
      </c>
      <c r="AU85" s="32" t="s">
        <v>222</v>
      </c>
      <c r="AV85" s="32" t="s">
        <v>177</v>
      </c>
      <c r="AW85" s="32" t="s">
        <v>178</v>
      </c>
      <c r="AX85" s="32" t="s">
        <v>177</v>
      </c>
      <c r="AY85" s="32" t="s">
        <v>177</v>
      </c>
      <c r="AZ85" s="32" t="s">
        <v>177</v>
      </c>
      <c r="BA85" s="32" t="s">
        <v>179</v>
      </c>
      <c r="BB85" s="32">
        <v>2</v>
      </c>
      <c r="BC85" s="32">
        <v>1</v>
      </c>
      <c r="BD85" s="32">
        <v>3</v>
      </c>
      <c r="BE85" s="32">
        <v>2</v>
      </c>
      <c r="BF85" s="32" t="s">
        <v>194</v>
      </c>
      <c r="BG85" s="35" t="s">
        <v>377</v>
      </c>
      <c r="BL85" s="32">
        <v>645</v>
      </c>
      <c r="BM85" s="35" t="s">
        <v>181</v>
      </c>
      <c r="BN85" s="35" t="s">
        <v>195</v>
      </c>
      <c r="BO85" s="35" t="s">
        <v>196</v>
      </c>
      <c r="BP85">
        <v>112.1</v>
      </c>
      <c r="BQ85">
        <v>112.1</v>
      </c>
      <c r="BR85" s="9">
        <v>5.5495049504950487</v>
      </c>
      <c r="BS85" s="9"/>
      <c r="BT85" s="9"/>
      <c r="BU85" s="68"/>
      <c r="BV85" s="8"/>
    </row>
    <row r="86" spans="1:74" ht="29">
      <c r="A86" s="3" t="s">
        <v>143</v>
      </c>
      <c r="B86" s="3">
        <v>2005</v>
      </c>
      <c r="C86" s="3">
        <v>2013</v>
      </c>
      <c r="D86" t="s">
        <v>171</v>
      </c>
      <c r="E86">
        <v>2006</v>
      </c>
      <c r="F86">
        <v>101</v>
      </c>
      <c r="G86" t="s">
        <v>172</v>
      </c>
      <c r="H86">
        <v>13</v>
      </c>
      <c r="I86" s="75">
        <v>18</v>
      </c>
      <c r="J86" s="5">
        <v>0.52</v>
      </c>
      <c r="K86">
        <v>26</v>
      </c>
      <c r="L86" s="124" t="s">
        <v>421</v>
      </c>
      <c r="M86" s="39"/>
      <c r="N86" s="178"/>
      <c r="O86" s="178"/>
      <c r="R86"/>
      <c r="AS86" s="124"/>
      <c r="AT86">
        <v>0</v>
      </c>
      <c r="AU86" s="32" t="s">
        <v>222</v>
      </c>
      <c r="AV86" s="32" t="s">
        <v>177</v>
      </c>
      <c r="AW86" s="32" t="s">
        <v>178</v>
      </c>
      <c r="AX86" s="32" t="s">
        <v>177</v>
      </c>
      <c r="AY86" s="32" t="s">
        <v>177</v>
      </c>
      <c r="AZ86" s="32" t="s">
        <v>177</v>
      </c>
      <c r="BA86" s="32" t="s">
        <v>179</v>
      </c>
      <c r="BB86" s="32">
        <v>3</v>
      </c>
      <c r="BC86" s="32">
        <v>1</v>
      </c>
      <c r="BD86" s="32">
        <v>3</v>
      </c>
      <c r="BE86" s="32">
        <v>2.33</v>
      </c>
      <c r="BF86" s="32" t="s">
        <v>194</v>
      </c>
      <c r="BG86" s="35" t="s">
        <v>377</v>
      </c>
      <c r="BL86" s="32">
        <v>645</v>
      </c>
      <c r="BM86" s="35" t="s">
        <v>181</v>
      </c>
      <c r="BN86" s="35" t="s">
        <v>195</v>
      </c>
      <c r="BO86" s="35" t="s">
        <v>196</v>
      </c>
      <c r="BP86">
        <v>112.1</v>
      </c>
      <c r="BQ86">
        <v>112.1</v>
      </c>
      <c r="BR86" s="9">
        <v>13.318811881188118</v>
      </c>
      <c r="BS86" s="9"/>
      <c r="BT86" s="9"/>
      <c r="BU86" s="68"/>
      <c r="BV86" s="8"/>
    </row>
    <row r="87" spans="1:74" ht="29">
      <c r="A87" s="3" t="s">
        <v>143</v>
      </c>
      <c r="B87" s="3">
        <v>2005</v>
      </c>
      <c r="C87" s="3">
        <v>2013</v>
      </c>
      <c r="D87" t="s">
        <v>171</v>
      </c>
      <c r="E87">
        <v>2007</v>
      </c>
      <c r="F87">
        <v>101</v>
      </c>
      <c r="G87" t="s">
        <v>172</v>
      </c>
      <c r="H87">
        <v>13</v>
      </c>
      <c r="I87" s="75">
        <v>18</v>
      </c>
      <c r="J87" s="5">
        <v>0.52</v>
      </c>
      <c r="K87">
        <v>28</v>
      </c>
      <c r="L87" s="124" t="s">
        <v>421</v>
      </c>
      <c r="M87" s="39"/>
      <c r="N87" s="178"/>
      <c r="O87" s="178"/>
      <c r="R87"/>
      <c r="AS87" s="124"/>
      <c r="AT87">
        <v>0</v>
      </c>
      <c r="AU87" s="32" t="s">
        <v>222</v>
      </c>
      <c r="AV87" s="32" t="s">
        <v>177</v>
      </c>
      <c r="AW87" s="32" t="s">
        <v>178</v>
      </c>
      <c r="AX87" s="32" t="s">
        <v>177</v>
      </c>
      <c r="AY87" s="32" t="s">
        <v>177</v>
      </c>
      <c r="AZ87" s="32" t="s">
        <v>177</v>
      </c>
      <c r="BA87" s="32" t="s">
        <v>179</v>
      </c>
      <c r="BB87" s="32">
        <v>3</v>
      </c>
      <c r="BC87" s="32">
        <v>1</v>
      </c>
      <c r="BD87" s="32">
        <v>3</v>
      </c>
      <c r="BE87" s="32">
        <v>2.33</v>
      </c>
      <c r="BF87" s="32" t="s">
        <v>194</v>
      </c>
      <c r="BG87" s="35" t="s">
        <v>377</v>
      </c>
      <c r="BL87" s="32">
        <v>645</v>
      </c>
      <c r="BM87" s="35" t="s">
        <v>181</v>
      </c>
      <c r="BN87" s="35" t="s">
        <v>195</v>
      </c>
      <c r="BO87" s="35" t="s">
        <v>196</v>
      </c>
      <c r="BP87">
        <v>112.1</v>
      </c>
      <c r="BQ87">
        <v>112.1</v>
      </c>
      <c r="BR87" s="9">
        <v>13.318811881188118</v>
      </c>
      <c r="BS87" s="9"/>
      <c r="BT87" s="9"/>
      <c r="BU87" s="68"/>
      <c r="BV87" s="8"/>
    </row>
    <row r="88" spans="1:74" ht="29">
      <c r="A88" s="3" t="s">
        <v>143</v>
      </c>
      <c r="B88" s="3">
        <v>2005</v>
      </c>
      <c r="C88" s="3">
        <v>2013</v>
      </c>
      <c r="D88" t="s">
        <v>171</v>
      </c>
      <c r="E88">
        <v>2008</v>
      </c>
      <c r="F88">
        <v>101</v>
      </c>
      <c r="G88" t="s">
        <v>172</v>
      </c>
      <c r="H88">
        <v>13</v>
      </c>
      <c r="I88" s="75">
        <v>18</v>
      </c>
      <c r="J88" s="5">
        <v>0.52</v>
      </c>
      <c r="K88">
        <v>30</v>
      </c>
      <c r="L88" s="124" t="s">
        <v>421</v>
      </c>
      <c r="M88" s="39"/>
      <c r="N88" s="178"/>
      <c r="O88" s="178"/>
      <c r="R88"/>
      <c r="AS88" s="124"/>
      <c r="AT88">
        <v>0</v>
      </c>
      <c r="AU88" s="32" t="s">
        <v>222</v>
      </c>
      <c r="AV88" s="32" t="s">
        <v>177</v>
      </c>
      <c r="AW88" s="32" t="s">
        <v>178</v>
      </c>
      <c r="AX88" s="32" t="s">
        <v>177</v>
      </c>
      <c r="AY88" s="32" t="s">
        <v>177</v>
      </c>
      <c r="AZ88" s="32" t="s">
        <v>177</v>
      </c>
      <c r="BA88" s="32" t="s">
        <v>179</v>
      </c>
      <c r="BB88" s="32">
        <v>3</v>
      </c>
      <c r="BC88" s="32">
        <v>1</v>
      </c>
      <c r="BD88" s="32">
        <v>3</v>
      </c>
      <c r="BE88" s="32">
        <v>2.33</v>
      </c>
      <c r="BF88" s="32" t="s">
        <v>194</v>
      </c>
      <c r="BG88" s="35" t="s">
        <v>377</v>
      </c>
      <c r="BL88" s="32">
        <v>645</v>
      </c>
      <c r="BM88" s="35" t="s">
        <v>181</v>
      </c>
      <c r="BN88" s="35" t="s">
        <v>195</v>
      </c>
      <c r="BO88" s="35" t="s">
        <v>196</v>
      </c>
      <c r="BP88">
        <v>112.1</v>
      </c>
      <c r="BQ88">
        <v>112.1</v>
      </c>
      <c r="BR88" s="9">
        <v>13.318811881188118</v>
      </c>
      <c r="BS88" s="9"/>
      <c r="BT88" s="9"/>
      <c r="BU88" s="68"/>
      <c r="BV88" s="8"/>
    </row>
    <row r="89" spans="1:74" ht="29">
      <c r="A89" s="3" t="s">
        <v>143</v>
      </c>
      <c r="B89" s="3">
        <v>2005</v>
      </c>
      <c r="C89" s="3">
        <v>2013</v>
      </c>
      <c r="D89" t="s">
        <v>171</v>
      </c>
      <c r="E89">
        <v>2009</v>
      </c>
      <c r="F89">
        <v>101</v>
      </c>
      <c r="G89" t="s">
        <v>172</v>
      </c>
      <c r="H89">
        <v>13</v>
      </c>
      <c r="I89" s="75">
        <v>18</v>
      </c>
      <c r="J89" s="5">
        <v>0.52</v>
      </c>
      <c r="K89">
        <v>50</v>
      </c>
      <c r="L89" s="124" t="s">
        <v>421</v>
      </c>
      <c r="M89" s="39"/>
      <c r="N89" s="178"/>
      <c r="O89" s="178"/>
      <c r="R89"/>
      <c r="AS89" s="124"/>
      <c r="AT89">
        <v>0</v>
      </c>
      <c r="AU89" s="32" t="s">
        <v>222</v>
      </c>
      <c r="AV89" s="32" t="s">
        <v>177</v>
      </c>
      <c r="AW89" s="32" t="s">
        <v>178</v>
      </c>
      <c r="AX89" s="32" t="s">
        <v>177</v>
      </c>
      <c r="AY89" s="32" t="s">
        <v>177</v>
      </c>
      <c r="AZ89" s="32" t="s">
        <v>177</v>
      </c>
      <c r="BA89" s="32" t="s">
        <v>179</v>
      </c>
      <c r="BB89" s="32">
        <v>3</v>
      </c>
      <c r="BC89" s="32">
        <v>1</v>
      </c>
      <c r="BD89" s="32">
        <v>3</v>
      </c>
      <c r="BE89" s="32">
        <v>2.33</v>
      </c>
      <c r="BF89" s="32" t="s">
        <v>194</v>
      </c>
      <c r="BG89" s="35" t="s">
        <v>377</v>
      </c>
      <c r="BL89" s="32">
        <v>645</v>
      </c>
      <c r="BM89" s="35" t="s">
        <v>181</v>
      </c>
      <c r="BN89" s="35" t="s">
        <v>195</v>
      </c>
      <c r="BO89" s="35" t="s">
        <v>196</v>
      </c>
      <c r="BP89">
        <v>112.1</v>
      </c>
      <c r="BQ89">
        <v>112.1</v>
      </c>
      <c r="BR89" s="9">
        <v>13.318811881188118</v>
      </c>
      <c r="BS89" s="9"/>
      <c r="BT89" s="9"/>
      <c r="BU89" s="68"/>
      <c r="BV89" s="8"/>
    </row>
    <row r="90" spans="1:74" ht="29">
      <c r="A90" s="3" t="s">
        <v>143</v>
      </c>
      <c r="B90" s="3">
        <v>2005</v>
      </c>
      <c r="C90" s="3">
        <v>2013</v>
      </c>
      <c r="D90" t="s">
        <v>171</v>
      </c>
      <c r="E90">
        <v>2010</v>
      </c>
      <c r="F90">
        <v>101</v>
      </c>
      <c r="G90" t="s">
        <v>172</v>
      </c>
      <c r="H90">
        <v>13</v>
      </c>
      <c r="I90" s="75">
        <v>18</v>
      </c>
      <c r="J90" s="5">
        <v>0.52</v>
      </c>
      <c r="K90">
        <v>50</v>
      </c>
      <c r="L90" s="124" t="s">
        <v>421</v>
      </c>
      <c r="M90" s="39"/>
      <c r="N90" s="178"/>
      <c r="O90" s="178"/>
      <c r="R90"/>
      <c r="AS90" s="124"/>
      <c r="AT90">
        <v>0</v>
      </c>
      <c r="AU90" s="32" t="s">
        <v>222</v>
      </c>
      <c r="AV90" s="32" t="s">
        <v>177</v>
      </c>
      <c r="AW90" s="32" t="s">
        <v>178</v>
      </c>
      <c r="AX90" s="32" t="s">
        <v>177</v>
      </c>
      <c r="AY90" s="32" t="s">
        <v>177</v>
      </c>
      <c r="AZ90" s="32" t="s">
        <v>177</v>
      </c>
      <c r="BA90" s="32" t="s">
        <v>179</v>
      </c>
      <c r="BB90" s="32">
        <v>3</v>
      </c>
      <c r="BC90" s="32">
        <v>1</v>
      </c>
      <c r="BD90" s="32">
        <v>3</v>
      </c>
      <c r="BE90" s="32">
        <v>2.33</v>
      </c>
      <c r="BF90" s="32" t="s">
        <v>194</v>
      </c>
      <c r="BG90" s="35" t="s">
        <v>377</v>
      </c>
      <c r="BL90" s="32">
        <v>645</v>
      </c>
      <c r="BM90" s="35" t="s">
        <v>181</v>
      </c>
      <c r="BN90" s="35" t="s">
        <v>195</v>
      </c>
      <c r="BO90" s="35" t="s">
        <v>196</v>
      </c>
      <c r="BP90">
        <v>112.1</v>
      </c>
      <c r="BQ90">
        <v>112.1</v>
      </c>
      <c r="BR90" s="9">
        <v>13.318811881188118</v>
      </c>
      <c r="BS90" s="9"/>
      <c r="BT90" s="9"/>
      <c r="BU90" s="68"/>
      <c r="BV90" s="8"/>
    </row>
    <row r="91" spans="1:74" ht="29">
      <c r="A91" s="3" t="s">
        <v>143</v>
      </c>
      <c r="B91" s="3">
        <v>2005</v>
      </c>
      <c r="C91" s="3">
        <v>2013</v>
      </c>
      <c r="D91" t="s">
        <v>171</v>
      </c>
      <c r="E91">
        <v>2011</v>
      </c>
      <c r="F91">
        <v>101</v>
      </c>
      <c r="G91" t="s">
        <v>172</v>
      </c>
      <c r="H91">
        <v>13</v>
      </c>
      <c r="I91" s="75">
        <v>18</v>
      </c>
      <c r="J91" s="5">
        <v>0.52</v>
      </c>
      <c r="K91">
        <v>50</v>
      </c>
      <c r="L91" s="124" t="s">
        <v>421</v>
      </c>
      <c r="M91" s="39"/>
      <c r="N91" s="178"/>
      <c r="O91" s="178"/>
      <c r="R91"/>
      <c r="AS91" s="124"/>
      <c r="AT91">
        <v>0</v>
      </c>
      <c r="AU91" s="32" t="s">
        <v>222</v>
      </c>
      <c r="AV91" s="32" t="s">
        <v>177</v>
      </c>
      <c r="AW91" s="32" t="s">
        <v>178</v>
      </c>
      <c r="AX91" s="32" t="s">
        <v>177</v>
      </c>
      <c r="AY91" s="32" t="s">
        <v>177</v>
      </c>
      <c r="AZ91" s="32" t="s">
        <v>177</v>
      </c>
      <c r="BA91" s="32" t="s">
        <v>179</v>
      </c>
      <c r="BB91" s="32">
        <v>3</v>
      </c>
      <c r="BC91" s="32">
        <v>1</v>
      </c>
      <c r="BD91" s="32">
        <v>3</v>
      </c>
      <c r="BE91" s="32">
        <v>2.33</v>
      </c>
      <c r="BF91" s="32" t="s">
        <v>194</v>
      </c>
      <c r="BG91" s="35" t="s">
        <v>377</v>
      </c>
      <c r="BL91" s="32">
        <v>645</v>
      </c>
      <c r="BM91" s="35" t="s">
        <v>181</v>
      </c>
      <c r="BN91" s="35" t="s">
        <v>195</v>
      </c>
      <c r="BO91" s="35" t="s">
        <v>196</v>
      </c>
      <c r="BP91">
        <v>112.1</v>
      </c>
      <c r="BQ91">
        <v>112.1</v>
      </c>
      <c r="BR91" s="9">
        <v>13.318811881188118</v>
      </c>
      <c r="BS91" s="9"/>
      <c r="BT91" s="9"/>
      <c r="BU91" s="68"/>
      <c r="BV91" s="8"/>
    </row>
    <row r="92" spans="1:74" ht="29">
      <c r="A92" s="3" t="s">
        <v>143</v>
      </c>
      <c r="B92" s="3">
        <v>2005</v>
      </c>
      <c r="C92" s="3">
        <v>2013</v>
      </c>
      <c r="D92" t="s">
        <v>171</v>
      </c>
      <c r="E92">
        <v>2012</v>
      </c>
      <c r="F92">
        <v>101</v>
      </c>
      <c r="G92" t="s">
        <v>172</v>
      </c>
      <c r="H92">
        <v>13</v>
      </c>
      <c r="I92" s="75">
        <v>18</v>
      </c>
      <c r="J92" s="5">
        <v>0.52</v>
      </c>
      <c r="K92">
        <v>44</v>
      </c>
      <c r="L92" s="124" t="s">
        <v>422</v>
      </c>
      <c r="M92" s="39"/>
      <c r="N92" s="178"/>
      <c r="O92" s="178"/>
      <c r="R92"/>
      <c r="AS92" s="124"/>
      <c r="AT92">
        <v>0</v>
      </c>
      <c r="AU92" s="32" t="s">
        <v>222</v>
      </c>
      <c r="AV92" s="32" t="s">
        <v>177</v>
      </c>
      <c r="AW92" s="32" t="s">
        <v>178</v>
      </c>
      <c r="AX92" s="32" t="s">
        <v>177</v>
      </c>
      <c r="AY92" s="32" t="s">
        <v>177</v>
      </c>
      <c r="AZ92" s="32" t="s">
        <v>177</v>
      </c>
      <c r="BA92" s="32" t="s">
        <v>179</v>
      </c>
      <c r="BB92" s="32">
        <v>3</v>
      </c>
      <c r="BC92" s="32">
        <v>1</v>
      </c>
      <c r="BD92" s="32">
        <v>3</v>
      </c>
      <c r="BE92" s="32">
        <v>2.33</v>
      </c>
      <c r="BF92" s="32" t="s">
        <v>194</v>
      </c>
      <c r="BG92" s="35" t="s">
        <v>377</v>
      </c>
      <c r="BL92" s="32">
        <v>645</v>
      </c>
      <c r="BM92" s="35" t="s">
        <v>181</v>
      </c>
      <c r="BN92" s="35" t="s">
        <v>195</v>
      </c>
      <c r="BO92" s="35" t="s">
        <v>196</v>
      </c>
      <c r="BP92">
        <v>112.1</v>
      </c>
      <c r="BQ92">
        <v>112.1</v>
      </c>
      <c r="BR92" s="9">
        <v>13.318811881188118</v>
      </c>
      <c r="BS92" s="9"/>
      <c r="BT92" s="9"/>
      <c r="BU92" s="68"/>
      <c r="BV92" s="8"/>
    </row>
    <row r="93" spans="1:74" ht="29">
      <c r="A93" s="58" t="s">
        <v>143</v>
      </c>
      <c r="B93" s="58">
        <v>2005</v>
      </c>
      <c r="C93" s="58">
        <v>2013</v>
      </c>
      <c r="D93" t="s">
        <v>171</v>
      </c>
      <c r="E93">
        <v>2013</v>
      </c>
      <c r="F93">
        <v>101</v>
      </c>
      <c r="G93" t="s">
        <v>172</v>
      </c>
      <c r="H93">
        <v>13</v>
      </c>
      <c r="I93" s="75">
        <v>18</v>
      </c>
      <c r="J93" s="59">
        <v>0.52</v>
      </c>
      <c r="K93">
        <v>49</v>
      </c>
      <c r="L93" s="124" t="s">
        <v>421</v>
      </c>
      <c r="M93" s="39"/>
      <c r="N93" s="178"/>
      <c r="O93" s="178"/>
      <c r="R93"/>
      <c r="AS93" s="124"/>
      <c r="AT93">
        <v>0</v>
      </c>
      <c r="AU93" s="32" t="s">
        <v>222</v>
      </c>
      <c r="AV93" s="32" t="s">
        <v>177</v>
      </c>
      <c r="AW93" s="144" t="s">
        <v>178</v>
      </c>
      <c r="AX93" s="32" t="s">
        <v>177</v>
      </c>
      <c r="AY93" s="32" t="s">
        <v>177</v>
      </c>
      <c r="AZ93" s="32" t="s">
        <v>177</v>
      </c>
      <c r="BA93" s="144" t="s">
        <v>179</v>
      </c>
      <c r="BB93" s="144">
        <v>2</v>
      </c>
      <c r="BC93" s="144">
        <v>1</v>
      </c>
      <c r="BD93" s="144">
        <v>3</v>
      </c>
      <c r="BE93" s="144">
        <v>2</v>
      </c>
      <c r="BF93" s="32" t="s">
        <v>194</v>
      </c>
      <c r="BG93" s="35" t="s">
        <v>377</v>
      </c>
      <c r="BL93" s="32">
        <v>645</v>
      </c>
      <c r="BM93" s="35" t="s">
        <v>181</v>
      </c>
      <c r="BN93" s="35" t="s">
        <v>195</v>
      </c>
      <c r="BO93" s="35" t="s">
        <v>196</v>
      </c>
      <c r="BP93">
        <v>112.1</v>
      </c>
      <c r="BQ93">
        <v>112.1</v>
      </c>
      <c r="BR93" s="9">
        <v>13.318811881188118</v>
      </c>
      <c r="BS93" s="9"/>
      <c r="BT93" s="9"/>
      <c r="BU93" s="68"/>
      <c r="BV93" s="8"/>
    </row>
    <row r="94" spans="1:74" ht="130.5">
      <c r="A94" s="84" t="s">
        <v>144</v>
      </c>
      <c r="B94" s="71">
        <v>2015</v>
      </c>
      <c r="C94" s="71">
        <v>2016</v>
      </c>
      <c r="D94" s="71" t="s">
        <v>171</v>
      </c>
      <c r="E94" s="71">
        <v>2015</v>
      </c>
      <c r="F94" s="71">
        <v>16</v>
      </c>
      <c r="G94" s="71" t="s">
        <v>233</v>
      </c>
      <c r="H94" s="71">
        <v>6</v>
      </c>
      <c r="I94" s="71">
        <v>8</v>
      </c>
      <c r="J94" s="5">
        <v>0.21</v>
      </c>
      <c r="K94" s="71">
        <v>70</v>
      </c>
      <c r="L94" s="127" t="s">
        <v>423</v>
      </c>
      <c r="M94" s="135">
        <v>0</v>
      </c>
      <c r="N94" s="182"/>
      <c r="O94" s="182"/>
      <c r="Q94" s="71">
        <v>5</v>
      </c>
      <c r="R94" s="71">
        <v>0</v>
      </c>
      <c r="S94" s="71">
        <v>0</v>
      </c>
      <c r="T94" s="71">
        <v>0</v>
      </c>
      <c r="U94" s="71">
        <v>0</v>
      </c>
      <c r="V94" s="71">
        <v>0</v>
      </c>
      <c r="W94" s="71">
        <v>0</v>
      </c>
      <c r="X94" s="71">
        <v>0</v>
      </c>
      <c r="Y94" s="71">
        <v>0</v>
      </c>
      <c r="Z94" s="71">
        <v>20</v>
      </c>
      <c r="AA94" s="71">
        <v>0</v>
      </c>
      <c r="AB94" s="71">
        <v>0</v>
      </c>
      <c r="AC94" s="71">
        <v>0</v>
      </c>
      <c r="AD94" s="71">
        <v>0</v>
      </c>
      <c r="AE94" s="71">
        <v>0</v>
      </c>
      <c r="AF94" s="71">
        <v>0</v>
      </c>
      <c r="AG94" s="71">
        <v>0</v>
      </c>
      <c r="AH94" s="71">
        <v>0</v>
      </c>
      <c r="AI94" s="71">
        <v>0</v>
      </c>
      <c r="AJ94" s="71">
        <v>2</v>
      </c>
      <c r="AK94" s="71">
        <v>8</v>
      </c>
      <c r="AL94" s="71">
        <v>0</v>
      </c>
      <c r="AM94" s="71">
        <v>0</v>
      </c>
      <c r="AN94" s="71">
        <v>0</v>
      </c>
      <c r="AO94" s="71">
        <v>22</v>
      </c>
      <c r="AP94" s="71">
        <v>2</v>
      </c>
      <c r="AQ94" s="71">
        <v>0</v>
      </c>
      <c r="AR94" s="71">
        <f>SUM(Tabella13[[#This Row],[Austria_personnel      ]:[UK_personnel           ]])</f>
        <v>59</v>
      </c>
      <c r="AS94" s="141" t="s">
        <v>424</v>
      </c>
      <c r="AT94" s="85" t="s">
        <v>218</v>
      </c>
      <c r="AU94" s="145" t="s">
        <v>222</v>
      </c>
      <c r="AV94" s="145" t="s">
        <v>177</v>
      </c>
      <c r="AW94" s="145" t="s">
        <v>178</v>
      </c>
      <c r="AX94" s="145" t="s">
        <v>177</v>
      </c>
      <c r="AY94" s="145" t="s">
        <v>177</v>
      </c>
      <c r="AZ94" s="145" t="s">
        <v>177</v>
      </c>
      <c r="BA94" s="32" t="s">
        <v>223</v>
      </c>
      <c r="BB94" s="32">
        <v>1</v>
      </c>
      <c r="BC94" s="32">
        <v>1</v>
      </c>
      <c r="BD94" s="32">
        <v>2</v>
      </c>
      <c r="BE94" s="32">
        <v>1.33</v>
      </c>
      <c r="BF94" s="145" t="s">
        <v>235</v>
      </c>
      <c r="BG94" s="160" t="s">
        <v>425</v>
      </c>
      <c r="BH94" s="145"/>
      <c r="BI94" s="145"/>
      <c r="BJ94" s="145"/>
      <c r="BK94" s="145"/>
      <c r="BL94" s="145">
        <v>482</v>
      </c>
      <c r="BM94" s="160" t="s">
        <v>202</v>
      </c>
      <c r="BN94" s="160" t="s">
        <v>236</v>
      </c>
      <c r="BO94" s="160" t="s">
        <v>202</v>
      </c>
      <c r="BP94" s="86">
        <v>7.9</v>
      </c>
      <c r="BQ94" s="71">
        <v>65.8</v>
      </c>
      <c r="BR94" s="87">
        <v>4.4437500000000005</v>
      </c>
      <c r="BS94" s="87"/>
      <c r="BT94" s="87"/>
      <c r="BU94" s="88"/>
      <c r="BV94" s="86"/>
    </row>
    <row r="95" spans="1:74" ht="29">
      <c r="A95" s="58" t="s">
        <v>144</v>
      </c>
      <c r="B95" s="89">
        <v>2015</v>
      </c>
      <c r="C95" s="89">
        <v>2016</v>
      </c>
      <c r="D95" s="15" t="s">
        <v>171</v>
      </c>
      <c r="E95" s="15">
        <v>2016</v>
      </c>
      <c r="F95" s="15">
        <v>16</v>
      </c>
      <c r="G95" s="15" t="s">
        <v>233</v>
      </c>
      <c r="H95" s="15">
        <v>6</v>
      </c>
      <c r="I95" s="15">
        <v>8</v>
      </c>
      <c r="J95" s="59">
        <v>0.21</v>
      </c>
      <c r="K95" s="15">
        <v>70</v>
      </c>
      <c r="L95" s="128" t="s">
        <v>426</v>
      </c>
      <c r="M95" s="73"/>
      <c r="N95" s="183"/>
      <c r="O95" s="183"/>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v>59</v>
      </c>
      <c r="AS95" s="142" t="s">
        <v>373</v>
      </c>
      <c r="AT95" s="81"/>
      <c r="AU95" s="161" t="s">
        <v>222</v>
      </c>
      <c r="AV95" s="145" t="s">
        <v>177</v>
      </c>
      <c r="AW95" s="145" t="s">
        <v>178</v>
      </c>
      <c r="AX95" s="145" t="s">
        <v>177</v>
      </c>
      <c r="AY95" s="145" t="s">
        <v>177</v>
      </c>
      <c r="AZ95" s="145" t="s">
        <v>177</v>
      </c>
      <c r="BA95" s="144" t="s">
        <v>223</v>
      </c>
      <c r="BB95" s="144">
        <v>1</v>
      </c>
      <c r="BC95" s="144">
        <v>1</v>
      </c>
      <c r="BD95" s="144"/>
      <c r="BE95" s="144"/>
      <c r="BF95" s="161" t="s">
        <v>235</v>
      </c>
      <c r="BG95" s="162" t="s">
        <v>425</v>
      </c>
      <c r="BH95" s="161"/>
      <c r="BI95" s="161"/>
      <c r="BJ95" s="161"/>
      <c r="BK95" s="161"/>
      <c r="BL95" s="161">
        <v>482</v>
      </c>
      <c r="BM95" s="162" t="s">
        <v>202</v>
      </c>
      <c r="BN95" s="162" t="s">
        <v>236</v>
      </c>
      <c r="BO95" s="162" t="s">
        <v>202</v>
      </c>
      <c r="BP95" s="90">
        <v>7.9</v>
      </c>
      <c r="BQ95" s="89">
        <v>65.8</v>
      </c>
      <c r="BR95" s="69">
        <v>3.4562500000000003</v>
      </c>
      <c r="BS95" s="69"/>
      <c r="BT95" s="69"/>
      <c r="BU95" s="70"/>
      <c r="BV95" s="62"/>
    </row>
    <row r="96" spans="1:74" ht="29">
      <c r="A96" s="3" t="s">
        <v>145</v>
      </c>
      <c r="B96">
        <v>2008</v>
      </c>
      <c r="C96">
        <v>2009</v>
      </c>
      <c r="D96" t="s">
        <v>171</v>
      </c>
      <c r="E96">
        <v>2008</v>
      </c>
      <c r="F96">
        <v>12</v>
      </c>
      <c r="G96" t="s">
        <v>233</v>
      </c>
      <c r="H96">
        <v>23</v>
      </c>
      <c r="I96">
        <v>23</v>
      </c>
      <c r="J96" s="5">
        <v>0.85</v>
      </c>
      <c r="K96">
        <v>3300</v>
      </c>
      <c r="L96" s="124" t="s">
        <v>367</v>
      </c>
      <c r="M96" s="39">
        <v>99</v>
      </c>
      <c r="N96" s="178"/>
      <c r="O96" s="178"/>
      <c r="Q96" s="75">
        <v>175</v>
      </c>
      <c r="R96" s="75">
        <v>69</v>
      </c>
      <c r="S96">
        <v>0</v>
      </c>
      <c r="T96" s="75">
        <v>15</v>
      </c>
      <c r="U96" s="75">
        <v>2</v>
      </c>
      <c r="V96" s="75">
        <v>2</v>
      </c>
      <c r="W96">
        <v>0</v>
      </c>
      <c r="X96">
        <v>0</v>
      </c>
      <c r="Y96" s="75">
        <v>61</v>
      </c>
      <c r="Z96" s="75">
        <v>1711</v>
      </c>
      <c r="AA96">
        <v>4</v>
      </c>
      <c r="AB96">
        <v>15</v>
      </c>
      <c r="AC96" s="75">
        <v>3</v>
      </c>
      <c r="AD96" s="75">
        <v>445</v>
      </c>
      <c r="AE96">
        <v>0</v>
      </c>
      <c r="AF96" s="75">
        <v>2</v>
      </c>
      <c r="AG96" s="75">
        <v>2</v>
      </c>
      <c r="AH96">
        <v>0</v>
      </c>
      <c r="AI96" s="75">
        <v>90</v>
      </c>
      <c r="AJ96">
        <v>400</v>
      </c>
      <c r="AK96">
        <v>15</v>
      </c>
      <c r="AL96" s="75">
        <v>2</v>
      </c>
      <c r="AM96">
        <v>1</v>
      </c>
      <c r="AN96">
        <v>15</v>
      </c>
      <c r="AO96" s="75">
        <v>80</v>
      </c>
      <c r="AP96">
        <v>135</v>
      </c>
      <c r="AQ96">
        <v>0</v>
      </c>
      <c r="AR96">
        <f>SUM(Tabella13[[#This Row],[Austria_personnel      ]:[UK_personnel           ]])</f>
        <v>3244</v>
      </c>
      <c r="AS96" s="124" t="s">
        <v>386</v>
      </c>
      <c r="AT96" t="s">
        <v>218</v>
      </c>
      <c r="AU96" s="32" t="s">
        <v>200</v>
      </c>
      <c r="AV96" s="32" t="s">
        <v>177</v>
      </c>
      <c r="AW96" s="32" t="s">
        <v>178</v>
      </c>
      <c r="AX96" s="32" t="s">
        <v>177</v>
      </c>
      <c r="AY96" s="32" t="s">
        <v>177</v>
      </c>
      <c r="AZ96" s="32" t="s">
        <v>177</v>
      </c>
      <c r="BA96" s="32" t="s">
        <v>179</v>
      </c>
      <c r="BB96" s="32">
        <v>3</v>
      </c>
      <c r="BC96" s="32">
        <v>3</v>
      </c>
      <c r="BD96" s="32">
        <v>1</v>
      </c>
      <c r="BE96" s="32">
        <v>2.33</v>
      </c>
      <c r="BF96" s="32" t="s">
        <v>240</v>
      </c>
      <c r="BG96" s="35" t="s">
        <v>427</v>
      </c>
      <c r="BH96" s="32" t="s">
        <v>241</v>
      </c>
      <c r="BI96" s="32">
        <v>140</v>
      </c>
      <c r="BL96" s="32">
        <v>483</v>
      </c>
      <c r="BM96" s="35" t="s">
        <v>202</v>
      </c>
      <c r="BN96" s="35" t="s">
        <v>236</v>
      </c>
      <c r="BO96" s="35" t="s">
        <v>202</v>
      </c>
      <c r="BP96" s="8">
        <v>99.2</v>
      </c>
      <c r="BQ96">
        <v>826.7</v>
      </c>
      <c r="BR96" s="9">
        <v>74.400000000000006</v>
      </c>
      <c r="BS96" s="9"/>
      <c r="BT96" s="9"/>
      <c r="BU96" s="68"/>
      <c r="BV96" s="8"/>
    </row>
    <row r="97" spans="1:74" s="15" customFormat="1" ht="29">
      <c r="A97" s="58" t="s">
        <v>145</v>
      </c>
      <c r="B97" s="15">
        <v>2008</v>
      </c>
      <c r="C97" s="15">
        <v>2009</v>
      </c>
      <c r="D97" s="15" t="s">
        <v>171</v>
      </c>
      <c r="E97" s="15">
        <v>2009</v>
      </c>
      <c r="F97" s="15">
        <v>12</v>
      </c>
      <c r="G97" s="15" t="s">
        <v>233</v>
      </c>
      <c r="H97" s="15">
        <v>23</v>
      </c>
      <c r="I97" s="15">
        <v>23</v>
      </c>
      <c r="J97" s="79">
        <v>0.85</v>
      </c>
      <c r="K97" s="15">
        <v>3700</v>
      </c>
      <c r="L97" s="125" t="s">
        <v>428</v>
      </c>
      <c r="M97" s="73">
        <v>0</v>
      </c>
      <c r="N97" s="179"/>
      <c r="O97" s="179"/>
      <c r="P97" s="192"/>
      <c r="Q97" s="15">
        <v>250</v>
      </c>
      <c r="R97" s="15">
        <v>0</v>
      </c>
      <c r="S97" s="15">
        <v>0</v>
      </c>
      <c r="T97" s="15">
        <v>0</v>
      </c>
      <c r="U97" s="15">
        <v>0</v>
      </c>
      <c r="V97" s="15">
        <v>0</v>
      </c>
      <c r="W97" s="15">
        <v>0</v>
      </c>
      <c r="X97" s="15">
        <v>0</v>
      </c>
      <c r="Y97" s="15">
        <v>0</v>
      </c>
      <c r="Z97" s="15">
        <v>2100</v>
      </c>
      <c r="AA97" s="15">
        <v>0</v>
      </c>
      <c r="AB97" s="15">
        <v>0</v>
      </c>
      <c r="AC97" s="15">
        <v>0</v>
      </c>
      <c r="AD97" s="15">
        <v>350</v>
      </c>
      <c r="AE97" s="15">
        <v>0</v>
      </c>
      <c r="AF97" s="15">
        <v>0</v>
      </c>
      <c r="AG97" s="15">
        <v>0</v>
      </c>
      <c r="AH97" s="15">
        <v>0</v>
      </c>
      <c r="AI97" s="15">
        <v>0</v>
      </c>
      <c r="AJ97" s="15">
        <v>350</v>
      </c>
      <c r="AK97" s="15">
        <v>0</v>
      </c>
      <c r="AL97" s="15">
        <v>0</v>
      </c>
      <c r="AM97" s="15">
        <v>0</v>
      </c>
      <c r="AN97" s="15">
        <v>0</v>
      </c>
      <c r="AO97" s="15">
        <v>0</v>
      </c>
      <c r="AP97" s="15">
        <v>200</v>
      </c>
      <c r="AQ97" s="15">
        <v>0</v>
      </c>
      <c r="AS97" s="125"/>
      <c r="AT97" s="15" t="s">
        <v>218</v>
      </c>
      <c r="AU97" s="144" t="s">
        <v>200</v>
      </c>
      <c r="AV97" s="144" t="s">
        <v>177</v>
      </c>
      <c r="AW97" s="144" t="s">
        <v>178</v>
      </c>
      <c r="AX97" s="144" t="s">
        <v>177</v>
      </c>
      <c r="AY97" s="144" t="s">
        <v>177</v>
      </c>
      <c r="AZ97" s="144" t="s">
        <v>177</v>
      </c>
      <c r="BA97" s="144" t="s">
        <v>179</v>
      </c>
      <c r="BB97" s="144">
        <v>3</v>
      </c>
      <c r="BC97" s="144">
        <v>3</v>
      </c>
      <c r="BD97" s="144">
        <v>1</v>
      </c>
      <c r="BE97" s="144">
        <v>2.33</v>
      </c>
      <c r="BF97" s="144" t="s">
        <v>240</v>
      </c>
      <c r="BG97" s="154" t="s">
        <v>427</v>
      </c>
      <c r="BH97" s="144" t="s">
        <v>241</v>
      </c>
      <c r="BI97" s="144">
        <v>140</v>
      </c>
      <c r="BJ97" s="144"/>
      <c r="BK97" s="144"/>
      <c r="BL97" s="144">
        <v>483</v>
      </c>
      <c r="BM97" s="154" t="s">
        <v>202</v>
      </c>
      <c r="BN97" s="154" t="s">
        <v>236</v>
      </c>
      <c r="BO97" s="154" t="s">
        <v>202</v>
      </c>
      <c r="BP97" s="62">
        <v>99.2</v>
      </c>
      <c r="BQ97" s="15">
        <v>826.7</v>
      </c>
      <c r="BR97" s="69">
        <v>24.800000000000004</v>
      </c>
      <c r="BS97" s="69"/>
      <c r="BT97" s="69"/>
      <c r="BU97" s="70"/>
      <c r="BV97" s="62"/>
    </row>
    <row r="98" spans="1:74" ht="43.5">
      <c r="A98" s="3" t="s">
        <v>146</v>
      </c>
      <c r="B98">
        <v>2004</v>
      </c>
      <c r="C98">
        <v>2021</v>
      </c>
      <c r="D98" t="s">
        <v>183</v>
      </c>
      <c r="E98">
        <v>2004</v>
      </c>
      <c r="F98">
        <v>204</v>
      </c>
      <c r="G98" t="s">
        <v>233</v>
      </c>
      <c r="H98">
        <v>21</v>
      </c>
      <c r="I98">
        <v>21</v>
      </c>
      <c r="J98" s="5">
        <v>0.84</v>
      </c>
      <c r="K98">
        <v>6610</v>
      </c>
      <c r="L98" s="124" t="s">
        <v>410</v>
      </c>
      <c r="M98" s="39">
        <v>1119</v>
      </c>
      <c r="N98" s="178"/>
      <c r="O98" s="178"/>
      <c r="Q98">
        <v>203</v>
      </c>
      <c r="R98">
        <v>60</v>
      </c>
      <c r="S98">
        <v>139</v>
      </c>
      <c r="T98">
        <v>0</v>
      </c>
      <c r="U98">
        <v>0</v>
      </c>
      <c r="V98">
        <v>90</v>
      </c>
      <c r="W98">
        <v>0</v>
      </c>
      <c r="X98">
        <v>3</v>
      </c>
      <c r="Y98">
        <v>182</v>
      </c>
      <c r="Z98">
        <v>439</v>
      </c>
      <c r="AA98">
        <v>1242</v>
      </c>
      <c r="AB98">
        <v>179</v>
      </c>
      <c r="AC98">
        <v>143</v>
      </c>
      <c r="AD98">
        <v>55</v>
      </c>
      <c r="AE98">
        <v>3</v>
      </c>
      <c r="AF98">
        <v>1</v>
      </c>
      <c r="AG98">
        <v>1</v>
      </c>
      <c r="AH98">
        <v>0</v>
      </c>
      <c r="AI98">
        <v>438</v>
      </c>
      <c r="AJ98">
        <v>227</v>
      </c>
      <c r="AK98">
        <v>234</v>
      </c>
      <c r="AL98">
        <v>110</v>
      </c>
      <c r="AM98">
        <v>40</v>
      </c>
      <c r="AN98">
        <v>124</v>
      </c>
      <c r="AO98">
        <v>469</v>
      </c>
      <c r="AP98">
        <v>80</v>
      </c>
      <c r="AQ98">
        <v>691</v>
      </c>
      <c r="AS98" s="124"/>
      <c r="AT98">
        <v>0</v>
      </c>
      <c r="AU98" s="31" t="s">
        <v>176</v>
      </c>
      <c r="AV98" s="32" t="s">
        <v>177</v>
      </c>
      <c r="AW98" s="32" t="s">
        <v>177</v>
      </c>
      <c r="AX98" s="149" t="s">
        <v>178</v>
      </c>
      <c r="AY98" s="149" t="s">
        <v>177</v>
      </c>
      <c r="AZ98" s="149" t="s">
        <v>177</v>
      </c>
      <c r="BA98" s="34" t="s">
        <v>245</v>
      </c>
      <c r="BB98" s="32">
        <v>3</v>
      </c>
      <c r="BC98" s="32">
        <v>3</v>
      </c>
      <c r="BD98" s="32">
        <v>3</v>
      </c>
      <c r="BE98" s="32">
        <v>3</v>
      </c>
      <c r="BF98" s="32" t="s">
        <v>246</v>
      </c>
      <c r="BG98" s="35" t="s">
        <v>247</v>
      </c>
      <c r="BL98" s="32">
        <v>346</v>
      </c>
      <c r="BM98" s="35" t="s">
        <v>189</v>
      </c>
      <c r="BN98" s="35" t="s">
        <v>248</v>
      </c>
      <c r="BO98" s="35" t="s">
        <v>191</v>
      </c>
      <c r="BP98" s="8"/>
      <c r="BU98" s="68"/>
      <c r="BV98" s="8"/>
    </row>
    <row r="99" spans="1:74" ht="43.5">
      <c r="A99" s="3" t="s">
        <v>146</v>
      </c>
      <c r="B99">
        <v>2004</v>
      </c>
      <c r="C99">
        <v>2021</v>
      </c>
      <c r="D99" t="s">
        <v>183</v>
      </c>
      <c r="E99">
        <v>2005</v>
      </c>
      <c r="F99">
        <v>204</v>
      </c>
      <c r="G99" t="s">
        <v>233</v>
      </c>
      <c r="H99">
        <v>21</v>
      </c>
      <c r="J99" s="5">
        <v>0.84</v>
      </c>
      <c r="K99">
        <v>6270</v>
      </c>
      <c r="L99" s="124" t="s">
        <v>410</v>
      </c>
      <c r="M99" s="39">
        <v>979</v>
      </c>
      <c r="N99" s="178"/>
      <c r="O99" s="178"/>
      <c r="Q99" s="91">
        <v>291</v>
      </c>
      <c r="R99" s="92"/>
      <c r="S99" s="91">
        <v>1</v>
      </c>
      <c r="T99">
        <v>84</v>
      </c>
      <c r="V99">
        <v>84</v>
      </c>
      <c r="W99">
        <v>4</v>
      </c>
      <c r="X99">
        <v>3</v>
      </c>
      <c r="Y99">
        <v>200</v>
      </c>
      <c r="Z99">
        <v>500</v>
      </c>
      <c r="AA99">
        <v>1000</v>
      </c>
      <c r="AB99">
        <v>250</v>
      </c>
      <c r="AC99">
        <v>150</v>
      </c>
      <c r="AD99">
        <v>50</v>
      </c>
      <c r="AE99">
        <v>3</v>
      </c>
      <c r="AF99">
        <v>97</v>
      </c>
      <c r="AG99">
        <v>23</v>
      </c>
      <c r="AH99">
        <v>0</v>
      </c>
      <c r="AI99">
        <v>1000</v>
      </c>
      <c r="AJ99">
        <v>287</v>
      </c>
      <c r="AK99">
        <v>330</v>
      </c>
      <c r="AL99">
        <v>106</v>
      </c>
      <c r="AM99">
        <v>29</v>
      </c>
      <c r="AN99">
        <v>158</v>
      </c>
      <c r="AO99">
        <v>935</v>
      </c>
      <c r="AP99">
        <v>7</v>
      </c>
      <c r="AQ99">
        <v>1100</v>
      </c>
      <c r="AS99" s="124"/>
      <c r="AT99">
        <v>0</v>
      </c>
      <c r="AU99" s="31" t="s">
        <v>176</v>
      </c>
      <c r="AV99" s="32" t="s">
        <v>177</v>
      </c>
      <c r="AW99" s="32" t="s">
        <v>177</v>
      </c>
      <c r="AX99" s="149" t="s">
        <v>178</v>
      </c>
      <c r="AY99" s="149" t="s">
        <v>177</v>
      </c>
      <c r="AZ99" s="149" t="s">
        <v>177</v>
      </c>
      <c r="BA99" s="34" t="s">
        <v>245</v>
      </c>
      <c r="BB99" s="32">
        <v>3</v>
      </c>
      <c r="BC99" s="32">
        <v>3</v>
      </c>
      <c r="BD99" s="32">
        <v>3</v>
      </c>
      <c r="BE99" s="32">
        <v>3</v>
      </c>
      <c r="BF99" s="32" t="s">
        <v>246</v>
      </c>
      <c r="BG99" s="35" t="s">
        <v>247</v>
      </c>
      <c r="BL99" s="32">
        <v>346</v>
      </c>
      <c r="BM99" s="35" t="s">
        <v>189</v>
      </c>
      <c r="BN99" s="35" t="s">
        <v>248</v>
      </c>
      <c r="BO99" s="35" t="s">
        <v>191</v>
      </c>
      <c r="BP99" s="8"/>
      <c r="BQ99" s="8"/>
      <c r="BR99" s="8"/>
      <c r="BS99" s="8"/>
      <c r="BT99" s="8"/>
      <c r="BU99" s="68"/>
      <c r="BV99" s="8"/>
    </row>
    <row r="100" spans="1:74" ht="43.5">
      <c r="A100" s="3" t="s">
        <v>146</v>
      </c>
      <c r="B100">
        <v>2004</v>
      </c>
      <c r="C100">
        <v>2021</v>
      </c>
      <c r="D100" t="s">
        <v>183</v>
      </c>
      <c r="E100">
        <v>2006</v>
      </c>
      <c r="F100">
        <v>204</v>
      </c>
      <c r="G100" t="s">
        <v>233</v>
      </c>
      <c r="H100">
        <v>21</v>
      </c>
      <c r="J100" s="5">
        <v>0.84</v>
      </c>
      <c r="K100">
        <v>5965</v>
      </c>
      <c r="L100" s="124" t="s">
        <v>410</v>
      </c>
      <c r="M100" s="39">
        <v>882</v>
      </c>
      <c r="N100" s="178"/>
      <c r="O100" s="178"/>
      <c r="Q100" s="93">
        <v>287</v>
      </c>
      <c r="R100" s="94">
        <v>51</v>
      </c>
      <c r="S100" s="93">
        <v>134</v>
      </c>
      <c r="T100">
        <v>0</v>
      </c>
      <c r="U100">
        <v>0</v>
      </c>
      <c r="V100" s="75">
        <v>65</v>
      </c>
      <c r="W100" s="75">
        <v>3</v>
      </c>
      <c r="X100" s="75">
        <v>33</v>
      </c>
      <c r="Y100" s="75">
        <v>177</v>
      </c>
      <c r="Z100">
        <v>463</v>
      </c>
      <c r="AA100">
        <v>985</v>
      </c>
      <c r="AB100" s="75">
        <v>155</v>
      </c>
      <c r="AC100" s="75">
        <v>118</v>
      </c>
      <c r="AD100" s="75">
        <v>57</v>
      </c>
      <c r="AE100" s="75">
        <v>2</v>
      </c>
      <c r="AF100">
        <v>1</v>
      </c>
      <c r="AG100">
        <v>1</v>
      </c>
      <c r="AH100">
        <v>0</v>
      </c>
      <c r="AI100" s="75">
        <v>261</v>
      </c>
      <c r="AJ100" s="75">
        <v>236</v>
      </c>
      <c r="AK100" s="75">
        <v>191</v>
      </c>
      <c r="AL100" s="75">
        <v>85</v>
      </c>
      <c r="AM100" s="75">
        <v>42</v>
      </c>
      <c r="AN100" s="75">
        <v>84</v>
      </c>
      <c r="AO100" s="75">
        <v>495</v>
      </c>
      <c r="AP100" s="75">
        <v>67</v>
      </c>
      <c r="AQ100" s="75">
        <v>590</v>
      </c>
      <c r="AS100" s="124"/>
      <c r="AT100">
        <v>0</v>
      </c>
      <c r="AU100" s="31" t="s">
        <v>176</v>
      </c>
      <c r="AV100" s="32" t="s">
        <v>177</v>
      </c>
      <c r="AW100" s="32" t="s">
        <v>177</v>
      </c>
      <c r="AX100" s="149" t="s">
        <v>178</v>
      </c>
      <c r="AY100" s="149" t="s">
        <v>177</v>
      </c>
      <c r="AZ100" s="149" t="s">
        <v>177</v>
      </c>
      <c r="BA100" s="34" t="s">
        <v>245</v>
      </c>
      <c r="BB100" s="32">
        <v>3</v>
      </c>
      <c r="BC100" s="32">
        <v>3</v>
      </c>
      <c r="BD100" s="32">
        <v>3</v>
      </c>
      <c r="BE100" s="32">
        <v>3</v>
      </c>
      <c r="BF100" s="32" t="s">
        <v>246</v>
      </c>
      <c r="BG100" s="35" t="s">
        <v>247</v>
      </c>
      <c r="BL100" s="32">
        <v>346</v>
      </c>
      <c r="BM100" s="35" t="s">
        <v>189</v>
      </c>
      <c r="BN100" s="35" t="s">
        <v>248</v>
      </c>
      <c r="BO100" s="35" t="s">
        <v>191</v>
      </c>
      <c r="BP100" s="8"/>
      <c r="BQ100" s="8"/>
      <c r="BR100" s="8"/>
      <c r="BS100" s="8"/>
      <c r="BT100" s="8"/>
      <c r="BU100" s="68"/>
      <c r="BV100" s="8"/>
    </row>
    <row r="101" spans="1:74" ht="43.5">
      <c r="A101" s="3" t="s">
        <v>146</v>
      </c>
      <c r="B101">
        <v>2004</v>
      </c>
      <c r="C101">
        <v>2021</v>
      </c>
      <c r="D101" t="s">
        <v>183</v>
      </c>
      <c r="E101">
        <v>2007</v>
      </c>
      <c r="F101">
        <v>204</v>
      </c>
      <c r="G101" t="s">
        <v>233</v>
      </c>
      <c r="H101">
        <v>21</v>
      </c>
      <c r="J101" s="5">
        <v>0.84</v>
      </c>
      <c r="K101">
        <v>2291</v>
      </c>
      <c r="L101" s="124" t="s">
        <v>410</v>
      </c>
      <c r="M101" s="39">
        <v>363</v>
      </c>
      <c r="N101" s="178"/>
      <c r="O101" s="178"/>
      <c r="Q101" s="91">
        <v>178</v>
      </c>
      <c r="R101" s="92"/>
      <c r="S101" s="91">
        <v>115</v>
      </c>
      <c r="V101">
        <v>5</v>
      </c>
      <c r="X101">
        <v>3</v>
      </c>
      <c r="Y101">
        <v>64</v>
      </c>
      <c r="Z101">
        <v>73</v>
      </c>
      <c r="AA101">
        <v>235</v>
      </c>
      <c r="AB101">
        <v>45</v>
      </c>
      <c r="AC101">
        <v>158</v>
      </c>
      <c r="AD101">
        <v>25</v>
      </c>
      <c r="AE101">
        <v>1</v>
      </c>
      <c r="AF101">
        <v>1</v>
      </c>
      <c r="AG101">
        <v>1</v>
      </c>
      <c r="AH101">
        <v>0</v>
      </c>
      <c r="AI101">
        <v>67</v>
      </c>
      <c r="AJ101">
        <v>203</v>
      </c>
      <c r="AK101">
        <v>14</v>
      </c>
      <c r="AL101">
        <v>49</v>
      </c>
      <c r="AM101">
        <v>42</v>
      </c>
      <c r="AN101">
        <v>58</v>
      </c>
      <c r="AO101">
        <v>284</v>
      </c>
      <c r="AP101">
        <v>24</v>
      </c>
      <c r="AQ101">
        <v>21</v>
      </c>
      <c r="AS101" s="124"/>
      <c r="AT101">
        <v>0</v>
      </c>
      <c r="AU101" s="31" t="s">
        <v>176</v>
      </c>
      <c r="AV101" s="32" t="s">
        <v>177</v>
      </c>
      <c r="AW101" s="32" t="s">
        <v>177</v>
      </c>
      <c r="AX101" s="149" t="s">
        <v>178</v>
      </c>
      <c r="AY101" s="149" t="s">
        <v>177</v>
      </c>
      <c r="AZ101" s="149" t="s">
        <v>177</v>
      </c>
      <c r="BA101" s="34" t="s">
        <v>245</v>
      </c>
      <c r="BB101" s="32">
        <v>3</v>
      </c>
      <c r="BC101" s="32">
        <v>3</v>
      </c>
      <c r="BD101" s="32">
        <v>3</v>
      </c>
      <c r="BE101" s="32">
        <v>3</v>
      </c>
      <c r="BF101" s="32" t="s">
        <v>246</v>
      </c>
      <c r="BG101" s="35" t="s">
        <v>247</v>
      </c>
      <c r="BL101" s="32">
        <v>346</v>
      </c>
      <c r="BM101" s="35" t="s">
        <v>189</v>
      </c>
      <c r="BN101" s="35" t="s">
        <v>248</v>
      </c>
      <c r="BO101" s="35" t="s">
        <v>191</v>
      </c>
      <c r="BP101" s="8"/>
      <c r="BQ101" s="8"/>
      <c r="BR101" s="8"/>
      <c r="BS101" s="8"/>
      <c r="BT101" s="8"/>
      <c r="BU101" s="68"/>
      <c r="BV101" s="8"/>
    </row>
    <row r="102" spans="1:74" ht="43.5">
      <c r="A102" s="3" t="s">
        <v>146</v>
      </c>
      <c r="B102">
        <v>2004</v>
      </c>
      <c r="C102">
        <v>2021</v>
      </c>
      <c r="D102" t="s">
        <v>183</v>
      </c>
      <c r="E102">
        <v>2008</v>
      </c>
      <c r="F102">
        <v>204</v>
      </c>
      <c r="G102" t="s">
        <v>233</v>
      </c>
      <c r="H102">
        <v>21</v>
      </c>
      <c r="J102" s="5">
        <v>0.84</v>
      </c>
      <c r="K102">
        <v>1976</v>
      </c>
      <c r="L102" s="124" t="s">
        <v>410</v>
      </c>
      <c r="M102" s="39">
        <v>248</v>
      </c>
      <c r="N102" s="178"/>
      <c r="O102" s="178"/>
      <c r="Q102" s="91">
        <v>103</v>
      </c>
      <c r="R102" s="92"/>
      <c r="S102" s="91">
        <v>116</v>
      </c>
      <c r="X102">
        <v>2</v>
      </c>
      <c r="Y102">
        <v>53</v>
      </c>
      <c r="Z102">
        <v>101</v>
      </c>
      <c r="AA102">
        <v>138</v>
      </c>
      <c r="AB102">
        <v>45</v>
      </c>
      <c r="AC102">
        <v>158</v>
      </c>
      <c r="AD102">
        <v>43</v>
      </c>
      <c r="AE102">
        <v>2</v>
      </c>
      <c r="AF102">
        <v>1</v>
      </c>
      <c r="AG102">
        <v>1</v>
      </c>
      <c r="AH102">
        <v>0</v>
      </c>
      <c r="AI102">
        <v>75</v>
      </c>
      <c r="AJ102">
        <v>204</v>
      </c>
      <c r="AK102">
        <v>51</v>
      </c>
      <c r="AL102">
        <v>58</v>
      </c>
      <c r="AM102">
        <v>40</v>
      </c>
      <c r="AN102">
        <v>34</v>
      </c>
      <c r="AO102">
        <v>376</v>
      </c>
      <c r="AP102">
        <v>0</v>
      </c>
      <c r="AQ102">
        <v>12</v>
      </c>
      <c r="AS102" s="124"/>
      <c r="AT102">
        <v>0</v>
      </c>
      <c r="AU102" s="31" t="s">
        <v>176</v>
      </c>
      <c r="AV102" s="32" t="s">
        <v>177</v>
      </c>
      <c r="AW102" s="32" t="s">
        <v>177</v>
      </c>
      <c r="AX102" s="149" t="s">
        <v>178</v>
      </c>
      <c r="AY102" s="149" t="s">
        <v>177</v>
      </c>
      <c r="AZ102" s="149" t="s">
        <v>177</v>
      </c>
      <c r="BA102" s="34" t="s">
        <v>245</v>
      </c>
      <c r="BB102" s="32">
        <v>3</v>
      </c>
      <c r="BC102" s="32">
        <v>3</v>
      </c>
      <c r="BD102" s="32">
        <v>3</v>
      </c>
      <c r="BE102" s="32">
        <v>3</v>
      </c>
      <c r="BF102" s="32" t="s">
        <v>246</v>
      </c>
      <c r="BG102" s="35" t="s">
        <v>247</v>
      </c>
      <c r="BL102" s="32">
        <v>346</v>
      </c>
      <c r="BM102" s="35" t="s">
        <v>189</v>
      </c>
      <c r="BN102" s="35" t="s">
        <v>248</v>
      </c>
      <c r="BO102" s="35" t="s">
        <v>191</v>
      </c>
      <c r="BP102" s="8"/>
      <c r="BQ102" s="8"/>
      <c r="BR102" s="8"/>
      <c r="BS102" s="8"/>
      <c r="BT102" s="8"/>
      <c r="BU102" s="68"/>
      <c r="BV102" s="8"/>
    </row>
    <row r="103" spans="1:74" ht="43.5">
      <c r="A103" s="3" t="s">
        <v>146</v>
      </c>
      <c r="B103">
        <v>2004</v>
      </c>
      <c r="C103">
        <v>2021</v>
      </c>
      <c r="D103" t="s">
        <v>183</v>
      </c>
      <c r="E103">
        <v>2009</v>
      </c>
      <c r="F103">
        <v>204</v>
      </c>
      <c r="G103" t="s">
        <v>233</v>
      </c>
      <c r="H103">
        <v>21</v>
      </c>
      <c r="J103" s="5">
        <v>0.84</v>
      </c>
      <c r="K103">
        <v>2059</v>
      </c>
      <c r="L103" s="124" t="s">
        <v>410</v>
      </c>
      <c r="M103" s="39">
        <v>300</v>
      </c>
      <c r="N103" s="178"/>
      <c r="O103" s="178"/>
      <c r="Q103" s="91">
        <v>96</v>
      </c>
      <c r="R103" s="92"/>
      <c r="S103" s="91">
        <v>119</v>
      </c>
      <c r="X103">
        <v>2</v>
      </c>
      <c r="Y103">
        <v>4</v>
      </c>
      <c r="Z103">
        <v>4</v>
      </c>
      <c r="AA103">
        <v>129</v>
      </c>
      <c r="AB103">
        <v>44</v>
      </c>
      <c r="AC103">
        <v>160</v>
      </c>
      <c r="AD103">
        <v>43</v>
      </c>
      <c r="AE103">
        <v>2</v>
      </c>
      <c r="AF103">
        <v>1</v>
      </c>
      <c r="AG103">
        <v>1</v>
      </c>
      <c r="AH103">
        <v>0</v>
      </c>
      <c r="AI103">
        <v>73</v>
      </c>
      <c r="AJ103">
        <v>188</v>
      </c>
      <c r="AK103">
        <v>51</v>
      </c>
      <c r="AL103">
        <v>56</v>
      </c>
      <c r="AM103">
        <v>32</v>
      </c>
      <c r="AN103">
        <v>25</v>
      </c>
      <c r="AO103">
        <v>304</v>
      </c>
      <c r="AP103">
        <v>0</v>
      </c>
      <c r="AQ103">
        <v>9</v>
      </c>
      <c r="AS103" s="124"/>
      <c r="AT103">
        <v>0</v>
      </c>
      <c r="AU103" s="31" t="s">
        <v>176</v>
      </c>
      <c r="AV103" s="32" t="s">
        <v>177</v>
      </c>
      <c r="AW103" s="32" t="s">
        <v>177</v>
      </c>
      <c r="AX103" s="149" t="s">
        <v>178</v>
      </c>
      <c r="AY103" s="149" t="s">
        <v>177</v>
      </c>
      <c r="AZ103" s="149" t="s">
        <v>177</v>
      </c>
      <c r="BA103" s="34" t="s">
        <v>245</v>
      </c>
      <c r="BB103" s="32">
        <v>3</v>
      </c>
      <c r="BC103" s="32">
        <v>3</v>
      </c>
      <c r="BD103" s="32">
        <v>3</v>
      </c>
      <c r="BE103" s="32">
        <v>3</v>
      </c>
      <c r="BF103" s="32" t="s">
        <v>246</v>
      </c>
      <c r="BG103" s="35" t="s">
        <v>247</v>
      </c>
      <c r="BL103" s="32">
        <v>346</v>
      </c>
      <c r="BM103" s="35" t="s">
        <v>189</v>
      </c>
      <c r="BN103" s="35" t="s">
        <v>248</v>
      </c>
      <c r="BO103" s="35" t="s">
        <v>191</v>
      </c>
      <c r="BP103" s="8"/>
      <c r="BQ103" s="8"/>
      <c r="BR103" s="8"/>
      <c r="BS103" s="8"/>
      <c r="BT103" s="8"/>
      <c r="BU103" s="68"/>
      <c r="BV103" s="8"/>
    </row>
    <row r="104" spans="1:74" ht="43.5">
      <c r="A104" s="3" t="s">
        <v>146</v>
      </c>
      <c r="B104">
        <v>2004</v>
      </c>
      <c r="C104">
        <v>2021</v>
      </c>
      <c r="D104" t="s">
        <v>183</v>
      </c>
      <c r="E104">
        <v>2010</v>
      </c>
      <c r="F104">
        <v>204</v>
      </c>
      <c r="G104" t="s">
        <v>233</v>
      </c>
      <c r="H104">
        <v>21</v>
      </c>
      <c r="J104" s="5">
        <v>0.84</v>
      </c>
      <c r="K104">
        <v>1932</v>
      </c>
      <c r="L104" s="124" t="s">
        <v>410</v>
      </c>
      <c r="M104" s="39"/>
      <c r="N104" s="178"/>
      <c r="O104" s="178"/>
      <c r="Q104" s="91">
        <v>304</v>
      </c>
      <c r="R104" s="92"/>
      <c r="S104" s="91">
        <v>120</v>
      </c>
      <c r="V104">
        <v>2</v>
      </c>
      <c r="X104">
        <v>2</v>
      </c>
      <c r="Y104">
        <v>4</v>
      </c>
      <c r="Z104">
        <v>4</v>
      </c>
      <c r="AA104">
        <v>111</v>
      </c>
      <c r="AB104">
        <v>49</v>
      </c>
      <c r="AC104">
        <v>193</v>
      </c>
      <c r="AF104">
        <v>1</v>
      </c>
      <c r="AG104">
        <v>1</v>
      </c>
      <c r="AH104">
        <v>0</v>
      </c>
      <c r="AI104">
        <v>75</v>
      </c>
      <c r="AJ104">
        <v>184</v>
      </c>
      <c r="AK104">
        <v>51</v>
      </c>
      <c r="AL104">
        <v>64</v>
      </c>
      <c r="AM104">
        <v>40</v>
      </c>
      <c r="AN104">
        <v>29</v>
      </c>
      <c r="AO104">
        <v>0</v>
      </c>
      <c r="AP104">
        <v>1</v>
      </c>
      <c r="AQ104">
        <v>4</v>
      </c>
      <c r="AS104" s="124"/>
      <c r="AT104">
        <v>0</v>
      </c>
      <c r="AU104" s="31" t="s">
        <v>176</v>
      </c>
      <c r="AV104" s="32" t="s">
        <v>177</v>
      </c>
      <c r="AW104" s="32" t="s">
        <v>177</v>
      </c>
      <c r="AX104" s="149" t="s">
        <v>178</v>
      </c>
      <c r="AY104" s="149" t="s">
        <v>177</v>
      </c>
      <c r="AZ104" s="149" t="s">
        <v>177</v>
      </c>
      <c r="BA104" s="34" t="s">
        <v>245</v>
      </c>
      <c r="BB104" s="32">
        <v>3</v>
      </c>
      <c r="BC104" s="32">
        <v>3</v>
      </c>
      <c r="BD104" s="32">
        <v>3</v>
      </c>
      <c r="BE104" s="32">
        <v>3</v>
      </c>
      <c r="BF104" s="32" t="s">
        <v>246</v>
      </c>
      <c r="BG104" s="35" t="s">
        <v>247</v>
      </c>
      <c r="BL104" s="32">
        <v>346</v>
      </c>
      <c r="BM104" s="35" t="s">
        <v>189</v>
      </c>
      <c r="BN104" s="35" t="s">
        <v>248</v>
      </c>
      <c r="BO104" s="35" t="s">
        <v>191</v>
      </c>
      <c r="BP104" s="8"/>
      <c r="BQ104" s="8"/>
      <c r="BR104" s="8"/>
      <c r="BS104" s="8"/>
      <c r="BT104" s="8"/>
      <c r="BU104" s="68"/>
      <c r="BV104" s="8"/>
    </row>
    <row r="105" spans="1:74" ht="43.5">
      <c r="A105" s="3" t="s">
        <v>146</v>
      </c>
      <c r="B105">
        <v>2004</v>
      </c>
      <c r="C105">
        <v>2021</v>
      </c>
      <c r="D105" t="s">
        <v>183</v>
      </c>
      <c r="E105">
        <v>2011</v>
      </c>
      <c r="F105">
        <v>204</v>
      </c>
      <c r="G105" t="s">
        <v>233</v>
      </c>
      <c r="H105">
        <v>21</v>
      </c>
      <c r="J105" s="5">
        <v>0.84</v>
      </c>
      <c r="K105">
        <v>1291</v>
      </c>
      <c r="L105" s="124" t="s">
        <v>410</v>
      </c>
      <c r="M105" s="39">
        <v>5</v>
      </c>
      <c r="N105" s="178"/>
      <c r="O105" s="178"/>
      <c r="Q105" s="91">
        <v>360</v>
      </c>
      <c r="R105" s="92"/>
      <c r="S105" s="91">
        <v>117</v>
      </c>
      <c r="V105">
        <v>2</v>
      </c>
      <c r="X105">
        <v>1</v>
      </c>
      <c r="Y105">
        <v>10</v>
      </c>
      <c r="Z105">
        <v>1</v>
      </c>
      <c r="AA105">
        <v>13</v>
      </c>
      <c r="AB105">
        <v>25</v>
      </c>
      <c r="AC105">
        <v>171</v>
      </c>
      <c r="AD105">
        <v>44</v>
      </c>
      <c r="AG105">
        <v>1</v>
      </c>
      <c r="AH105">
        <v>0</v>
      </c>
      <c r="AI105">
        <v>76</v>
      </c>
      <c r="AJ105">
        <v>47</v>
      </c>
      <c r="AK105">
        <v>18</v>
      </c>
      <c r="AL105">
        <v>59</v>
      </c>
      <c r="AM105">
        <v>46</v>
      </c>
      <c r="AN105">
        <v>15</v>
      </c>
      <c r="AO105">
        <v>17</v>
      </c>
      <c r="AP105">
        <v>1</v>
      </c>
      <c r="AQ105">
        <v>5</v>
      </c>
      <c r="AS105" s="124"/>
      <c r="AT105">
        <v>0</v>
      </c>
      <c r="AU105" s="31" t="s">
        <v>176</v>
      </c>
      <c r="AV105" s="32" t="s">
        <v>177</v>
      </c>
      <c r="AW105" s="32" t="s">
        <v>177</v>
      </c>
      <c r="AX105" s="149" t="s">
        <v>178</v>
      </c>
      <c r="AY105" s="149" t="s">
        <v>177</v>
      </c>
      <c r="AZ105" s="149" t="s">
        <v>177</v>
      </c>
      <c r="BA105" s="34" t="s">
        <v>245</v>
      </c>
      <c r="BB105" s="32">
        <v>3</v>
      </c>
      <c r="BC105" s="32">
        <v>3</v>
      </c>
      <c r="BD105" s="32">
        <v>3</v>
      </c>
      <c r="BE105" s="32">
        <v>3</v>
      </c>
      <c r="BF105" s="32" t="s">
        <v>246</v>
      </c>
      <c r="BG105" s="35" t="s">
        <v>247</v>
      </c>
      <c r="BL105" s="32">
        <v>346</v>
      </c>
      <c r="BM105" s="35" t="s">
        <v>189</v>
      </c>
      <c r="BN105" s="35" t="s">
        <v>248</v>
      </c>
      <c r="BO105" s="35" t="s">
        <v>191</v>
      </c>
      <c r="BP105" s="8"/>
      <c r="BQ105" s="8"/>
      <c r="BR105" s="8"/>
      <c r="BS105" s="8"/>
      <c r="BT105" s="8"/>
      <c r="BU105" s="68"/>
      <c r="BV105" s="8"/>
    </row>
    <row r="106" spans="1:74" ht="43.5">
      <c r="A106" s="3" t="s">
        <v>146</v>
      </c>
      <c r="B106">
        <v>2004</v>
      </c>
      <c r="C106">
        <v>2021</v>
      </c>
      <c r="D106" t="s">
        <v>183</v>
      </c>
      <c r="E106">
        <v>2012</v>
      </c>
      <c r="F106">
        <v>204</v>
      </c>
      <c r="G106" t="s">
        <v>233</v>
      </c>
      <c r="H106">
        <v>21</v>
      </c>
      <c r="J106" s="5">
        <v>0.84</v>
      </c>
      <c r="K106">
        <v>600</v>
      </c>
      <c r="L106" s="124" t="s">
        <v>410</v>
      </c>
      <c r="M106" s="39">
        <v>3</v>
      </c>
      <c r="N106" s="178"/>
      <c r="O106" s="178"/>
      <c r="Q106" s="91">
        <v>321</v>
      </c>
      <c r="R106" s="92"/>
      <c r="S106" s="91">
        <v>10</v>
      </c>
      <c r="V106">
        <v>2</v>
      </c>
      <c r="X106">
        <v>1</v>
      </c>
      <c r="Y106">
        <v>10</v>
      </c>
      <c r="Z106">
        <v>11</v>
      </c>
      <c r="AA106">
        <v>2</v>
      </c>
      <c r="AB106">
        <v>25</v>
      </c>
      <c r="AC106">
        <v>162</v>
      </c>
      <c r="AD106">
        <v>40</v>
      </c>
      <c r="AG106">
        <v>1</v>
      </c>
      <c r="AH106">
        <v>0</v>
      </c>
      <c r="AI106">
        <v>5</v>
      </c>
      <c r="AJ106">
        <v>47</v>
      </c>
      <c r="AK106">
        <v>6</v>
      </c>
      <c r="AL106">
        <v>59</v>
      </c>
      <c r="AM106">
        <v>34</v>
      </c>
      <c r="AN106">
        <v>14</v>
      </c>
      <c r="AO106">
        <v>13</v>
      </c>
      <c r="AP106">
        <v>1</v>
      </c>
      <c r="AQ106">
        <v>4</v>
      </c>
      <c r="AS106" s="124"/>
      <c r="AT106">
        <v>0</v>
      </c>
      <c r="AU106" s="31" t="s">
        <v>176</v>
      </c>
      <c r="AV106" s="32" t="s">
        <v>177</v>
      </c>
      <c r="AW106" s="32" t="s">
        <v>177</v>
      </c>
      <c r="AX106" s="149" t="s">
        <v>178</v>
      </c>
      <c r="AY106" s="149" t="s">
        <v>177</v>
      </c>
      <c r="AZ106" s="149" t="s">
        <v>177</v>
      </c>
      <c r="BA106" s="34" t="s">
        <v>245</v>
      </c>
      <c r="BB106" s="32">
        <v>3</v>
      </c>
      <c r="BC106" s="32">
        <v>2</v>
      </c>
      <c r="BD106" s="32">
        <v>3</v>
      </c>
      <c r="BE106" s="32">
        <v>2.67</v>
      </c>
      <c r="BF106" s="32" t="s">
        <v>246</v>
      </c>
      <c r="BG106" s="35" t="s">
        <v>247</v>
      </c>
      <c r="BL106" s="32">
        <v>346</v>
      </c>
      <c r="BM106" s="35" t="s">
        <v>189</v>
      </c>
      <c r="BN106" s="35" t="s">
        <v>248</v>
      </c>
      <c r="BO106" s="35" t="s">
        <v>191</v>
      </c>
      <c r="BP106" s="8"/>
      <c r="BQ106" s="8"/>
      <c r="BR106" s="8"/>
      <c r="BS106" s="8"/>
      <c r="BT106" s="8"/>
      <c r="BU106" s="68"/>
      <c r="BV106" s="8"/>
    </row>
    <row r="107" spans="1:74" ht="43.5">
      <c r="A107" s="3" t="s">
        <v>146</v>
      </c>
      <c r="B107">
        <v>2004</v>
      </c>
      <c r="C107">
        <v>2021</v>
      </c>
      <c r="D107" t="s">
        <v>183</v>
      </c>
      <c r="E107">
        <v>2013</v>
      </c>
      <c r="F107">
        <v>204</v>
      </c>
      <c r="G107" t="s">
        <v>233</v>
      </c>
      <c r="H107">
        <v>21</v>
      </c>
      <c r="J107" s="5">
        <v>0.84</v>
      </c>
      <c r="K107">
        <v>830</v>
      </c>
      <c r="L107" s="124" t="s">
        <v>410</v>
      </c>
      <c r="M107" s="39"/>
      <c r="N107" s="178"/>
      <c r="O107" s="178"/>
      <c r="Q107" s="91">
        <v>314</v>
      </c>
      <c r="R107" s="92"/>
      <c r="S107" s="91">
        <v>18</v>
      </c>
      <c r="V107">
        <v>2</v>
      </c>
      <c r="Y107">
        <v>8</v>
      </c>
      <c r="Z107">
        <v>2</v>
      </c>
      <c r="AA107">
        <v>0</v>
      </c>
      <c r="AB107">
        <v>2</v>
      </c>
      <c r="AC107">
        <v>157</v>
      </c>
      <c r="AD107">
        <v>7</v>
      </c>
      <c r="AG107">
        <v>1</v>
      </c>
      <c r="AH107">
        <v>0</v>
      </c>
      <c r="AI107">
        <v>3</v>
      </c>
      <c r="AJ107">
        <v>34</v>
      </c>
      <c r="AL107">
        <v>37</v>
      </c>
      <c r="AM107">
        <v>35</v>
      </c>
      <c r="AN107">
        <v>14</v>
      </c>
      <c r="AO107">
        <v>12</v>
      </c>
      <c r="AP107">
        <v>2</v>
      </c>
      <c r="AQ107">
        <v>4</v>
      </c>
      <c r="AS107" s="124"/>
      <c r="AT107">
        <v>0</v>
      </c>
      <c r="AU107" s="31" t="s">
        <v>176</v>
      </c>
      <c r="AV107" s="32" t="s">
        <v>177</v>
      </c>
      <c r="AW107" s="32" t="s">
        <v>177</v>
      </c>
      <c r="AX107" s="149" t="s">
        <v>178</v>
      </c>
      <c r="AY107" s="149" t="s">
        <v>177</v>
      </c>
      <c r="AZ107" s="149" t="s">
        <v>177</v>
      </c>
      <c r="BA107" s="34" t="s">
        <v>245</v>
      </c>
      <c r="BB107" s="32">
        <v>3</v>
      </c>
      <c r="BC107" s="32">
        <v>2</v>
      </c>
      <c r="BD107" s="32">
        <v>3</v>
      </c>
      <c r="BE107" s="32">
        <v>2.67</v>
      </c>
      <c r="BF107" s="32" t="s">
        <v>246</v>
      </c>
      <c r="BG107" s="35" t="s">
        <v>247</v>
      </c>
      <c r="BL107" s="32">
        <v>346</v>
      </c>
      <c r="BM107" s="35" t="s">
        <v>189</v>
      </c>
      <c r="BN107" s="35" t="s">
        <v>248</v>
      </c>
      <c r="BO107" s="35" t="s">
        <v>191</v>
      </c>
      <c r="BP107" s="8"/>
      <c r="BQ107" s="8"/>
      <c r="BR107" s="8"/>
      <c r="BS107" s="8"/>
      <c r="BT107" s="8"/>
      <c r="BU107" s="68"/>
      <c r="BV107" s="8"/>
    </row>
    <row r="108" spans="1:74" ht="43.5">
      <c r="A108" s="3" t="s">
        <v>146</v>
      </c>
      <c r="B108">
        <v>2004</v>
      </c>
      <c r="C108">
        <v>2021</v>
      </c>
      <c r="D108" t="s">
        <v>183</v>
      </c>
      <c r="E108">
        <v>2014</v>
      </c>
      <c r="F108">
        <v>204</v>
      </c>
      <c r="G108" t="s">
        <v>233</v>
      </c>
      <c r="H108">
        <v>21</v>
      </c>
      <c r="J108" s="5">
        <v>0.84</v>
      </c>
      <c r="K108">
        <v>761</v>
      </c>
      <c r="L108" s="124" t="s">
        <v>410</v>
      </c>
      <c r="M108" s="39"/>
      <c r="N108" s="178"/>
      <c r="O108" s="178"/>
      <c r="Q108" s="91">
        <v>314</v>
      </c>
      <c r="R108" s="92"/>
      <c r="S108" s="91">
        <v>10</v>
      </c>
      <c r="V108">
        <v>2</v>
      </c>
      <c r="Y108">
        <v>8</v>
      </c>
      <c r="Z108">
        <v>2</v>
      </c>
      <c r="AA108">
        <v>0</v>
      </c>
      <c r="AB108">
        <v>3</v>
      </c>
      <c r="AD108">
        <v>7</v>
      </c>
      <c r="AH108">
        <v>0</v>
      </c>
      <c r="AI108">
        <v>3</v>
      </c>
      <c r="AJ108">
        <v>34</v>
      </c>
      <c r="AL108">
        <v>37</v>
      </c>
      <c r="AM108">
        <v>35</v>
      </c>
      <c r="AN108">
        <v>13</v>
      </c>
      <c r="AO108">
        <v>10</v>
      </c>
      <c r="AP108">
        <v>2</v>
      </c>
      <c r="AQ108">
        <v>95</v>
      </c>
      <c r="AS108" s="124"/>
      <c r="AT108">
        <v>0</v>
      </c>
      <c r="AU108" s="31" t="s">
        <v>176</v>
      </c>
      <c r="AV108" s="32" t="s">
        <v>177</v>
      </c>
      <c r="AW108" s="32" t="s">
        <v>177</v>
      </c>
      <c r="AX108" s="149" t="s">
        <v>178</v>
      </c>
      <c r="AY108" s="149" t="s">
        <v>177</v>
      </c>
      <c r="AZ108" s="149" t="s">
        <v>177</v>
      </c>
      <c r="BA108" s="34" t="s">
        <v>245</v>
      </c>
      <c r="BB108" s="32">
        <v>3</v>
      </c>
      <c r="BC108" s="32">
        <v>2</v>
      </c>
      <c r="BD108" s="32">
        <v>3</v>
      </c>
      <c r="BE108" s="32">
        <v>2.67</v>
      </c>
      <c r="BF108" s="32" t="s">
        <v>246</v>
      </c>
      <c r="BG108" s="35" t="s">
        <v>247</v>
      </c>
      <c r="BL108" s="32">
        <v>346</v>
      </c>
      <c r="BM108" s="35" t="s">
        <v>189</v>
      </c>
      <c r="BN108" s="35" t="s">
        <v>248</v>
      </c>
      <c r="BO108" s="35" t="s">
        <v>191</v>
      </c>
      <c r="BP108" s="8"/>
      <c r="BQ108" s="8"/>
      <c r="BR108" s="8"/>
      <c r="BS108" s="8"/>
      <c r="BT108" s="8"/>
      <c r="BU108" s="68"/>
      <c r="BV108" s="8"/>
    </row>
    <row r="109" spans="1:74" ht="43.5">
      <c r="A109" s="3" t="s">
        <v>146</v>
      </c>
      <c r="B109">
        <v>2004</v>
      </c>
      <c r="C109">
        <v>2021</v>
      </c>
      <c r="D109" t="s">
        <v>183</v>
      </c>
      <c r="E109">
        <v>2015</v>
      </c>
      <c r="F109">
        <v>204</v>
      </c>
      <c r="G109" t="s">
        <v>233</v>
      </c>
      <c r="H109">
        <v>21</v>
      </c>
      <c r="J109" s="5">
        <v>0.84</v>
      </c>
      <c r="K109">
        <v>818</v>
      </c>
      <c r="L109" s="124" t="s">
        <v>391</v>
      </c>
      <c r="M109" s="39">
        <v>4</v>
      </c>
      <c r="N109" s="178"/>
      <c r="O109" s="178"/>
      <c r="Q109" s="91">
        <v>319</v>
      </c>
      <c r="R109" s="92"/>
      <c r="S109" s="91">
        <v>10</v>
      </c>
      <c r="V109">
        <v>2</v>
      </c>
      <c r="Y109">
        <v>8</v>
      </c>
      <c r="Z109">
        <v>1</v>
      </c>
      <c r="AA109">
        <v>0</v>
      </c>
      <c r="AB109">
        <v>1</v>
      </c>
      <c r="AC109">
        <v>164</v>
      </c>
      <c r="AD109">
        <v>7</v>
      </c>
      <c r="AH109">
        <v>0</v>
      </c>
      <c r="AI109">
        <v>6</v>
      </c>
      <c r="AJ109">
        <v>39</v>
      </c>
      <c r="AK109">
        <v>8</v>
      </c>
      <c r="AL109">
        <v>39</v>
      </c>
      <c r="AM109">
        <v>19</v>
      </c>
      <c r="AN109">
        <v>9</v>
      </c>
      <c r="AO109">
        <v>2</v>
      </c>
      <c r="AP109">
        <v>2</v>
      </c>
      <c r="AQ109">
        <v>31</v>
      </c>
      <c r="AR109" s="4">
        <v>629</v>
      </c>
      <c r="AS109" s="32" t="s">
        <v>391</v>
      </c>
      <c r="AT109">
        <v>0</v>
      </c>
      <c r="AU109" s="31" t="s">
        <v>176</v>
      </c>
      <c r="AV109" s="32" t="s">
        <v>177</v>
      </c>
      <c r="AW109" s="32" t="s">
        <v>177</v>
      </c>
      <c r="AX109" s="149" t="s">
        <v>178</v>
      </c>
      <c r="AY109" s="149" t="s">
        <v>177</v>
      </c>
      <c r="AZ109" s="149" t="s">
        <v>177</v>
      </c>
      <c r="BA109" s="34" t="s">
        <v>245</v>
      </c>
      <c r="BB109" s="32">
        <v>3</v>
      </c>
      <c r="BC109" s="32">
        <v>2</v>
      </c>
      <c r="BD109" s="32">
        <v>3</v>
      </c>
      <c r="BE109" s="32">
        <v>2.67</v>
      </c>
      <c r="BF109" s="32" t="s">
        <v>246</v>
      </c>
      <c r="BG109" s="35" t="s">
        <v>247</v>
      </c>
      <c r="BL109" s="32">
        <v>346</v>
      </c>
      <c r="BM109" s="35" t="s">
        <v>189</v>
      </c>
      <c r="BN109" s="35" t="s">
        <v>248</v>
      </c>
      <c r="BO109" s="35" t="s">
        <v>191</v>
      </c>
      <c r="BP109" s="8"/>
      <c r="BQ109" s="8"/>
      <c r="BR109" s="8"/>
      <c r="BS109" s="8"/>
      <c r="BT109" s="8"/>
      <c r="BU109" s="68"/>
      <c r="BV109" s="8"/>
    </row>
    <row r="110" spans="1:74" ht="43.5">
      <c r="A110" s="3" t="s">
        <v>146</v>
      </c>
      <c r="B110">
        <v>2004</v>
      </c>
      <c r="C110">
        <v>2021</v>
      </c>
      <c r="D110" t="s">
        <v>183</v>
      </c>
      <c r="E110">
        <v>2016</v>
      </c>
      <c r="F110">
        <v>204</v>
      </c>
      <c r="G110" t="s">
        <v>233</v>
      </c>
      <c r="H110">
        <v>21</v>
      </c>
      <c r="J110" s="5">
        <v>0.84</v>
      </c>
      <c r="K110">
        <v>543</v>
      </c>
      <c r="L110" s="124" t="s">
        <v>373</v>
      </c>
      <c r="M110" s="39">
        <v>4</v>
      </c>
      <c r="N110" s="178"/>
      <c r="O110" s="178"/>
      <c r="Q110" s="91">
        <v>313</v>
      </c>
      <c r="R110" s="92"/>
      <c r="S110" s="91">
        <v>10</v>
      </c>
      <c r="V110">
        <v>2</v>
      </c>
      <c r="Y110">
        <v>6</v>
      </c>
      <c r="AB110">
        <v>1</v>
      </c>
      <c r="AC110">
        <v>47</v>
      </c>
      <c r="AD110">
        <v>7</v>
      </c>
      <c r="AH110">
        <v>0</v>
      </c>
      <c r="AI110">
        <v>3</v>
      </c>
      <c r="AJ110">
        <v>38</v>
      </c>
      <c r="AL110">
        <v>39</v>
      </c>
      <c r="AM110">
        <v>40</v>
      </c>
      <c r="AN110">
        <v>16</v>
      </c>
      <c r="AO110">
        <v>2</v>
      </c>
      <c r="AQ110">
        <v>4</v>
      </c>
      <c r="AR110">
        <v>345</v>
      </c>
      <c r="AS110" s="124" t="s">
        <v>373</v>
      </c>
      <c r="AT110">
        <v>0</v>
      </c>
      <c r="AU110" s="31" t="s">
        <v>176</v>
      </c>
      <c r="AV110" s="32" t="s">
        <v>177</v>
      </c>
      <c r="AW110" s="32" t="s">
        <v>177</v>
      </c>
      <c r="AX110" s="149" t="s">
        <v>178</v>
      </c>
      <c r="AY110" s="149" t="s">
        <v>177</v>
      </c>
      <c r="AZ110" s="149" t="s">
        <v>177</v>
      </c>
      <c r="BA110" s="34" t="s">
        <v>245</v>
      </c>
      <c r="BB110" s="32">
        <v>3</v>
      </c>
      <c r="BC110" s="32">
        <v>2</v>
      </c>
      <c r="BD110" s="32">
        <v>3</v>
      </c>
      <c r="BE110" s="32">
        <v>2.67</v>
      </c>
      <c r="BF110" s="32" t="s">
        <v>246</v>
      </c>
      <c r="BG110" s="35" t="s">
        <v>247</v>
      </c>
      <c r="BL110" s="32">
        <v>346</v>
      </c>
      <c r="BM110" s="35" t="s">
        <v>189</v>
      </c>
      <c r="BN110" s="35" t="s">
        <v>248</v>
      </c>
      <c r="BO110" s="35" t="s">
        <v>191</v>
      </c>
      <c r="BP110" s="8"/>
      <c r="BQ110" s="8"/>
      <c r="BR110" s="8"/>
      <c r="BS110" s="8"/>
      <c r="BT110" s="8"/>
      <c r="BU110" s="68"/>
      <c r="BV110" s="8"/>
    </row>
    <row r="111" spans="1:74" ht="43.5">
      <c r="A111" s="3" t="s">
        <v>146</v>
      </c>
      <c r="B111">
        <v>2004</v>
      </c>
      <c r="C111">
        <v>2021</v>
      </c>
      <c r="D111" t="s">
        <v>183</v>
      </c>
      <c r="E111">
        <v>2017</v>
      </c>
      <c r="F111">
        <v>204</v>
      </c>
      <c r="G111" t="s">
        <v>233</v>
      </c>
      <c r="H111">
        <v>21</v>
      </c>
      <c r="J111" s="5">
        <v>0.84</v>
      </c>
      <c r="K111">
        <v>542</v>
      </c>
      <c r="L111" s="124" t="s">
        <v>374</v>
      </c>
      <c r="M111" s="39">
        <v>4</v>
      </c>
      <c r="N111" s="178"/>
      <c r="O111" s="178"/>
      <c r="Q111" s="91">
        <v>191</v>
      </c>
      <c r="R111" s="92"/>
      <c r="S111" s="91">
        <v>10</v>
      </c>
      <c r="V111">
        <v>2</v>
      </c>
      <c r="Y111">
        <v>4</v>
      </c>
      <c r="AB111">
        <v>1</v>
      </c>
      <c r="AC111">
        <v>165</v>
      </c>
      <c r="AD111">
        <v>5</v>
      </c>
      <c r="AH111">
        <v>0</v>
      </c>
      <c r="AJ111">
        <v>39</v>
      </c>
      <c r="AL111">
        <v>39</v>
      </c>
      <c r="AM111">
        <v>41</v>
      </c>
      <c r="AN111">
        <v>14</v>
      </c>
      <c r="AQ111">
        <v>4</v>
      </c>
      <c r="AR111">
        <v>356</v>
      </c>
      <c r="AS111" s="124" t="s">
        <v>374</v>
      </c>
      <c r="AT111">
        <v>0</v>
      </c>
      <c r="AU111" s="31" t="s">
        <v>176</v>
      </c>
      <c r="AV111" s="32" t="s">
        <v>177</v>
      </c>
      <c r="AW111" s="32" t="s">
        <v>177</v>
      </c>
      <c r="AX111" s="149" t="s">
        <v>178</v>
      </c>
      <c r="AY111" s="149" t="s">
        <v>177</v>
      </c>
      <c r="AZ111" s="149" t="s">
        <v>177</v>
      </c>
      <c r="BA111" s="34" t="s">
        <v>245</v>
      </c>
      <c r="BB111" s="32">
        <v>3</v>
      </c>
      <c r="BC111" s="32">
        <v>2</v>
      </c>
      <c r="BD111" s="32">
        <v>3</v>
      </c>
      <c r="BE111" s="32">
        <v>2.67</v>
      </c>
      <c r="BF111" s="32" t="s">
        <v>246</v>
      </c>
      <c r="BG111" s="35" t="s">
        <v>247</v>
      </c>
      <c r="BL111" s="32">
        <v>346</v>
      </c>
      <c r="BM111" s="35" t="s">
        <v>189</v>
      </c>
      <c r="BN111" s="35" t="s">
        <v>248</v>
      </c>
      <c r="BO111" s="35" t="s">
        <v>191</v>
      </c>
      <c r="BP111" s="8"/>
      <c r="BQ111" s="8"/>
      <c r="BR111" s="8"/>
      <c r="BS111" s="8"/>
      <c r="BT111" s="8"/>
      <c r="BU111" s="68"/>
      <c r="BV111" s="8"/>
    </row>
    <row r="112" spans="1:74" ht="43.5">
      <c r="A112" s="3" t="s">
        <v>146</v>
      </c>
      <c r="B112">
        <v>2004</v>
      </c>
      <c r="C112">
        <v>2021</v>
      </c>
      <c r="D112" t="s">
        <v>183</v>
      </c>
      <c r="E112">
        <v>2018</v>
      </c>
      <c r="F112">
        <v>204</v>
      </c>
      <c r="G112" t="s">
        <v>233</v>
      </c>
      <c r="H112">
        <v>21</v>
      </c>
      <c r="J112" s="5">
        <v>0.84</v>
      </c>
      <c r="K112">
        <v>600</v>
      </c>
      <c r="L112" s="124" t="s">
        <v>381</v>
      </c>
      <c r="M112" s="39">
        <v>5</v>
      </c>
      <c r="N112" s="178"/>
      <c r="O112" s="178"/>
      <c r="Q112" s="91">
        <v>344</v>
      </c>
      <c r="R112" s="92"/>
      <c r="S112" s="91">
        <v>11</v>
      </c>
      <c r="V112">
        <v>2</v>
      </c>
      <c r="AB112">
        <v>2</v>
      </c>
      <c r="AC112">
        <v>164</v>
      </c>
      <c r="AD112">
        <v>5</v>
      </c>
      <c r="AH112">
        <v>0</v>
      </c>
      <c r="AJ112">
        <v>39</v>
      </c>
      <c r="AL112">
        <v>48</v>
      </c>
      <c r="AM112">
        <v>41</v>
      </c>
      <c r="AN112">
        <v>14</v>
      </c>
      <c r="AO112">
        <v>2</v>
      </c>
      <c r="AQ112">
        <v>2</v>
      </c>
      <c r="AS112" s="124"/>
      <c r="AT112">
        <v>0</v>
      </c>
      <c r="AU112" s="31" t="s">
        <v>176</v>
      </c>
      <c r="AV112" s="32" t="s">
        <v>177</v>
      </c>
      <c r="AW112" s="32" t="s">
        <v>177</v>
      </c>
      <c r="AX112" s="149" t="s">
        <v>178</v>
      </c>
      <c r="AY112" s="149" t="s">
        <v>177</v>
      </c>
      <c r="AZ112" s="149" t="s">
        <v>177</v>
      </c>
      <c r="BA112" s="34" t="s">
        <v>245</v>
      </c>
      <c r="BB112" s="32">
        <v>3</v>
      </c>
      <c r="BC112" s="32">
        <v>2</v>
      </c>
      <c r="BD112" s="32">
        <v>3</v>
      </c>
      <c r="BE112" s="32">
        <v>2.67</v>
      </c>
      <c r="BF112" s="32" t="s">
        <v>246</v>
      </c>
      <c r="BG112" s="35" t="s">
        <v>247</v>
      </c>
      <c r="BL112" s="32">
        <v>346</v>
      </c>
      <c r="BM112" s="35" t="s">
        <v>189</v>
      </c>
      <c r="BN112" s="35" t="s">
        <v>248</v>
      </c>
      <c r="BO112" s="35" t="s">
        <v>191</v>
      </c>
      <c r="BP112" s="8"/>
      <c r="BQ112" s="8"/>
      <c r="BR112" s="8"/>
      <c r="BS112" s="8"/>
      <c r="BT112" s="8"/>
      <c r="BU112" s="68"/>
      <c r="BV112" s="8"/>
    </row>
    <row r="113" spans="1:74" ht="43.5">
      <c r="A113" s="3" t="s">
        <v>146</v>
      </c>
      <c r="B113">
        <v>2004</v>
      </c>
      <c r="C113">
        <v>2021</v>
      </c>
      <c r="D113" t="s">
        <v>183</v>
      </c>
      <c r="E113">
        <v>2019</v>
      </c>
      <c r="F113">
        <v>204</v>
      </c>
      <c r="G113" t="s">
        <v>233</v>
      </c>
      <c r="H113">
        <v>21</v>
      </c>
      <c r="J113" s="5">
        <v>0.84</v>
      </c>
      <c r="K113">
        <v>600</v>
      </c>
      <c r="L113" s="124" t="s">
        <v>429</v>
      </c>
      <c r="M113" s="39">
        <v>5</v>
      </c>
      <c r="N113" s="178"/>
      <c r="O113" s="178"/>
      <c r="Q113" s="91">
        <v>344</v>
      </c>
      <c r="R113" s="92"/>
      <c r="S113" s="91">
        <v>11</v>
      </c>
      <c r="V113">
        <v>2</v>
      </c>
      <c r="AB113">
        <v>2</v>
      </c>
      <c r="AC113">
        <v>164</v>
      </c>
      <c r="AD113">
        <v>5</v>
      </c>
      <c r="AH113">
        <v>0</v>
      </c>
      <c r="AJ113">
        <v>25</v>
      </c>
      <c r="AL113">
        <v>35</v>
      </c>
      <c r="AM113">
        <v>41</v>
      </c>
      <c r="AN113">
        <v>10</v>
      </c>
      <c r="AO113">
        <v>2</v>
      </c>
      <c r="AQ113">
        <v>2</v>
      </c>
      <c r="AS113" s="124"/>
      <c r="AT113">
        <v>0</v>
      </c>
      <c r="AU113" s="31" t="s">
        <v>176</v>
      </c>
      <c r="AV113" s="32" t="s">
        <v>177</v>
      </c>
      <c r="AW113" s="32" t="s">
        <v>177</v>
      </c>
      <c r="AX113" s="149" t="s">
        <v>178</v>
      </c>
      <c r="AY113" s="149" t="s">
        <v>177</v>
      </c>
      <c r="AZ113" s="149" t="s">
        <v>177</v>
      </c>
      <c r="BA113" s="34" t="s">
        <v>245</v>
      </c>
      <c r="BB113" s="32">
        <v>3</v>
      </c>
      <c r="BC113" s="32">
        <v>2</v>
      </c>
      <c r="BD113" s="32">
        <v>3</v>
      </c>
      <c r="BE113" s="32">
        <v>2.67</v>
      </c>
      <c r="BF113" s="32" t="s">
        <v>246</v>
      </c>
      <c r="BG113" s="35" t="s">
        <v>247</v>
      </c>
      <c r="BL113" s="32">
        <v>346</v>
      </c>
      <c r="BM113" s="35" t="s">
        <v>189</v>
      </c>
      <c r="BN113" s="35" t="s">
        <v>248</v>
      </c>
      <c r="BO113" s="35" t="s">
        <v>191</v>
      </c>
      <c r="BP113" s="8"/>
      <c r="BQ113" s="8"/>
      <c r="BR113" s="8"/>
      <c r="BS113" s="8"/>
      <c r="BT113" s="8"/>
      <c r="BU113" s="68"/>
      <c r="BV113" s="8"/>
    </row>
    <row r="114" spans="1:74" ht="43.5">
      <c r="A114" s="3" t="s">
        <v>146</v>
      </c>
      <c r="B114">
        <v>2004</v>
      </c>
      <c r="C114">
        <v>2021</v>
      </c>
      <c r="D114" t="s">
        <v>183</v>
      </c>
      <c r="E114">
        <v>2020</v>
      </c>
      <c r="F114">
        <v>204</v>
      </c>
      <c r="G114" t="s">
        <v>233</v>
      </c>
      <c r="H114">
        <v>21</v>
      </c>
      <c r="J114" s="5">
        <v>0.84</v>
      </c>
      <c r="K114">
        <v>600</v>
      </c>
      <c r="L114" s="124" t="s">
        <v>430</v>
      </c>
      <c r="M114" s="39"/>
      <c r="N114" s="178"/>
      <c r="O114" s="178"/>
      <c r="Q114" s="91"/>
      <c r="R114" s="92"/>
      <c r="S114" s="91"/>
      <c r="AS114" s="124"/>
      <c r="AT114">
        <v>0</v>
      </c>
      <c r="AU114" s="31" t="s">
        <v>176</v>
      </c>
      <c r="AV114" s="32" t="s">
        <v>177</v>
      </c>
      <c r="AW114" s="32" t="s">
        <v>177</v>
      </c>
      <c r="AX114" s="149" t="s">
        <v>178</v>
      </c>
      <c r="AY114" s="149" t="s">
        <v>177</v>
      </c>
      <c r="AZ114" s="149" t="s">
        <v>177</v>
      </c>
      <c r="BA114" s="34" t="s">
        <v>245</v>
      </c>
      <c r="BB114" s="32">
        <v>3</v>
      </c>
      <c r="BC114" s="32">
        <v>2</v>
      </c>
      <c r="BD114" s="32">
        <v>3</v>
      </c>
      <c r="BE114" s="32">
        <v>2.67</v>
      </c>
      <c r="BF114" s="32" t="s">
        <v>246</v>
      </c>
      <c r="BG114" s="35" t="s">
        <v>247</v>
      </c>
      <c r="BL114" s="32">
        <v>346</v>
      </c>
      <c r="BM114" s="35" t="s">
        <v>189</v>
      </c>
      <c r="BN114" s="35" t="s">
        <v>248</v>
      </c>
      <c r="BO114" s="35" t="s">
        <v>191</v>
      </c>
      <c r="BP114" s="8"/>
      <c r="BQ114" s="8"/>
      <c r="BR114" s="8"/>
      <c r="BS114" s="8"/>
      <c r="BT114" s="8"/>
      <c r="BU114" s="68"/>
      <c r="BV114" s="8"/>
    </row>
    <row r="115" spans="1:74" s="15" customFormat="1" ht="43.5">
      <c r="A115" s="58" t="s">
        <v>146</v>
      </c>
      <c r="B115" s="15">
        <v>2004</v>
      </c>
      <c r="C115" s="15">
        <v>2021</v>
      </c>
      <c r="D115" s="15" t="s">
        <v>183</v>
      </c>
      <c r="E115" s="15">
        <v>2021</v>
      </c>
      <c r="F115" s="15">
        <v>204</v>
      </c>
      <c r="G115" s="15" t="s">
        <v>233</v>
      </c>
      <c r="H115" s="15">
        <v>21</v>
      </c>
      <c r="J115" s="59">
        <v>0.84</v>
      </c>
      <c r="K115" s="15">
        <v>600</v>
      </c>
      <c r="L115" s="125" t="s">
        <v>431</v>
      </c>
      <c r="M115" s="73"/>
      <c r="N115" s="179"/>
      <c r="O115" s="179"/>
      <c r="P115" s="192"/>
      <c r="Q115" s="95"/>
      <c r="R115" s="96"/>
      <c r="S115" s="95"/>
      <c r="AS115" s="125"/>
      <c r="AT115" s="15">
        <v>0</v>
      </c>
      <c r="AU115" s="151" t="s">
        <v>176</v>
      </c>
      <c r="AV115" s="144" t="s">
        <v>177</v>
      </c>
      <c r="AW115" s="144" t="s">
        <v>177</v>
      </c>
      <c r="AX115" s="152" t="s">
        <v>178</v>
      </c>
      <c r="AY115" s="152" t="s">
        <v>177</v>
      </c>
      <c r="AZ115" s="152" t="s">
        <v>177</v>
      </c>
      <c r="BA115" s="143" t="s">
        <v>245</v>
      </c>
      <c r="BB115" s="144">
        <v>3</v>
      </c>
      <c r="BC115" s="144">
        <v>2</v>
      </c>
      <c r="BD115" s="144">
        <v>3</v>
      </c>
      <c r="BE115" s="144">
        <v>2.67</v>
      </c>
      <c r="BF115" s="144" t="s">
        <v>246</v>
      </c>
      <c r="BG115" s="154" t="s">
        <v>247</v>
      </c>
      <c r="BH115" s="144"/>
      <c r="BI115" s="144"/>
      <c r="BJ115" s="144"/>
      <c r="BK115" s="144"/>
      <c r="BL115" s="144">
        <v>346</v>
      </c>
      <c r="BM115" s="154" t="s">
        <v>189</v>
      </c>
      <c r="BN115" s="154" t="s">
        <v>248</v>
      </c>
      <c r="BO115" s="154" t="s">
        <v>191</v>
      </c>
      <c r="BP115" s="62"/>
      <c r="BQ115" s="62"/>
      <c r="BR115" s="62"/>
      <c r="BS115" s="62"/>
      <c r="BT115" s="62"/>
      <c r="BU115" s="70"/>
      <c r="BV115" s="62"/>
    </row>
    <row r="116" spans="1:74" ht="29">
      <c r="A116" s="58" t="s">
        <v>147</v>
      </c>
      <c r="B116" s="15">
        <v>2006</v>
      </c>
      <c r="C116" s="15">
        <v>2006</v>
      </c>
      <c r="D116" s="15" t="s">
        <v>171</v>
      </c>
      <c r="E116" s="15">
        <v>2006</v>
      </c>
      <c r="F116" s="15">
        <v>5</v>
      </c>
      <c r="G116" s="15" t="s">
        <v>233</v>
      </c>
      <c r="H116" s="15">
        <v>20</v>
      </c>
      <c r="I116" s="15">
        <v>21</v>
      </c>
      <c r="J116" s="59">
        <v>0.8</v>
      </c>
      <c r="K116" s="15">
        <v>2259</v>
      </c>
      <c r="L116" s="125" t="s">
        <v>368</v>
      </c>
      <c r="M116" s="136">
        <v>56</v>
      </c>
      <c r="N116" s="179"/>
      <c r="O116" s="179"/>
      <c r="Q116" s="15">
        <v>3</v>
      </c>
      <c r="R116" s="15">
        <v>59</v>
      </c>
      <c r="S116" s="15">
        <v>0</v>
      </c>
      <c r="T116" s="15">
        <v>0</v>
      </c>
      <c r="U116" s="15">
        <v>1</v>
      </c>
      <c r="V116" s="15">
        <v>0</v>
      </c>
      <c r="W116" s="15">
        <v>0</v>
      </c>
      <c r="X116" s="15">
        <v>0</v>
      </c>
      <c r="Y116" s="98">
        <v>11</v>
      </c>
      <c r="Z116" s="98">
        <v>975</v>
      </c>
      <c r="AA116" s="98">
        <v>745</v>
      </c>
      <c r="AB116" s="15">
        <v>1</v>
      </c>
      <c r="AC116" s="15">
        <v>3</v>
      </c>
      <c r="AD116" s="98">
        <v>2</v>
      </c>
      <c r="AE116" s="15">
        <v>0</v>
      </c>
      <c r="AF116" s="15">
        <v>0</v>
      </c>
      <c r="AG116" s="15">
        <v>1</v>
      </c>
      <c r="AH116" s="15">
        <v>0</v>
      </c>
      <c r="AI116" s="15">
        <v>44</v>
      </c>
      <c r="AJ116" s="15">
        <v>125</v>
      </c>
      <c r="AK116" s="15">
        <v>53</v>
      </c>
      <c r="AL116" s="15">
        <v>0</v>
      </c>
      <c r="AM116" s="15">
        <v>0</v>
      </c>
      <c r="AN116" s="15">
        <v>1</v>
      </c>
      <c r="AO116" s="15">
        <v>132</v>
      </c>
      <c r="AP116" s="15">
        <v>50</v>
      </c>
      <c r="AQ116" s="15">
        <v>0</v>
      </c>
      <c r="AR116" s="15">
        <v>2259</v>
      </c>
      <c r="AS116" s="143" t="s">
        <v>368</v>
      </c>
      <c r="AT116" s="81" t="s">
        <v>218</v>
      </c>
      <c r="AU116" s="144" t="s">
        <v>200</v>
      </c>
      <c r="AV116" s="144" t="s">
        <v>177</v>
      </c>
      <c r="AW116" s="144" t="s">
        <v>178</v>
      </c>
      <c r="AX116" s="144" t="s">
        <v>177</v>
      </c>
      <c r="AY116" s="144" t="s">
        <v>177</v>
      </c>
      <c r="AZ116" s="144" t="s">
        <v>177</v>
      </c>
      <c r="BA116" s="144" t="s">
        <v>245</v>
      </c>
      <c r="BB116" s="144">
        <v>3</v>
      </c>
      <c r="BC116" s="144">
        <v>3</v>
      </c>
      <c r="BD116" s="144">
        <v>2</v>
      </c>
      <c r="BE116" s="144">
        <v>2.67</v>
      </c>
      <c r="BF116" s="144" t="s">
        <v>251</v>
      </c>
      <c r="BG116" s="154" t="s">
        <v>297</v>
      </c>
      <c r="BH116" s="144"/>
      <c r="BI116" s="144"/>
      <c r="BJ116" s="144"/>
      <c r="BK116" s="144"/>
      <c r="BL116" s="144">
        <v>490</v>
      </c>
      <c r="BM116" s="154" t="s">
        <v>202</v>
      </c>
      <c r="BN116" s="154" t="s">
        <v>236</v>
      </c>
      <c r="BO116" s="154" t="s">
        <v>202</v>
      </c>
      <c r="BP116" s="62">
        <v>16.7</v>
      </c>
      <c r="BQ116" s="15">
        <v>139.19999999999999</v>
      </c>
      <c r="BR116" s="15">
        <v>16.7</v>
      </c>
      <c r="BS116" s="15"/>
      <c r="BT116" s="15"/>
      <c r="BU116" s="70"/>
      <c r="BV116" s="62"/>
    </row>
    <row r="117" spans="1:74" ht="16">
      <c r="A117" s="3" t="s">
        <v>148</v>
      </c>
      <c r="B117">
        <v>2014</v>
      </c>
      <c r="C117">
        <v>2015</v>
      </c>
      <c r="D117" t="s">
        <v>171</v>
      </c>
      <c r="E117">
        <v>2014</v>
      </c>
      <c r="F117">
        <v>13</v>
      </c>
      <c r="G117" t="s">
        <v>233</v>
      </c>
      <c r="H117">
        <v>11</v>
      </c>
      <c r="I117">
        <v>11</v>
      </c>
      <c r="J117" s="5">
        <v>0.39</v>
      </c>
      <c r="K117">
        <v>700</v>
      </c>
      <c r="L117" s="124" t="s">
        <v>432</v>
      </c>
      <c r="M117" s="39">
        <v>49</v>
      </c>
      <c r="N117" s="178"/>
      <c r="O117" s="178"/>
      <c r="Q117">
        <v>6</v>
      </c>
      <c r="R117">
        <v>0</v>
      </c>
      <c r="S117">
        <v>0</v>
      </c>
      <c r="T117">
        <v>0</v>
      </c>
      <c r="U117">
        <v>0</v>
      </c>
      <c r="V117">
        <v>0</v>
      </c>
      <c r="W117">
        <v>0</v>
      </c>
      <c r="X117">
        <v>0</v>
      </c>
      <c r="Y117">
        <v>30</v>
      </c>
      <c r="Z117">
        <v>250</v>
      </c>
      <c r="AA117">
        <v>4</v>
      </c>
      <c r="AB117">
        <v>0</v>
      </c>
      <c r="AC117">
        <v>0</v>
      </c>
      <c r="AD117">
        <v>0</v>
      </c>
      <c r="AE117">
        <v>40</v>
      </c>
      <c r="AF117">
        <v>1</v>
      </c>
      <c r="AG117">
        <v>1</v>
      </c>
      <c r="AH117">
        <v>0</v>
      </c>
      <c r="AI117" s="7">
        <v>1</v>
      </c>
      <c r="AJ117" s="7">
        <v>50</v>
      </c>
      <c r="AK117">
        <v>0</v>
      </c>
      <c r="AL117">
        <v>0</v>
      </c>
      <c r="AM117">
        <v>0</v>
      </c>
      <c r="AN117">
        <v>0</v>
      </c>
      <c r="AO117">
        <v>99</v>
      </c>
      <c r="AP117">
        <v>0</v>
      </c>
      <c r="AQ117">
        <v>0</v>
      </c>
      <c r="AR117">
        <f>SUM(Tabella13[[#This Row],[Austria_personnel      ]:[UK_personnel           ]])</f>
        <v>482</v>
      </c>
      <c r="AS117" s="124" t="s">
        <v>433</v>
      </c>
      <c r="AT117" t="s">
        <v>218</v>
      </c>
      <c r="AU117" s="32" t="s">
        <v>200</v>
      </c>
      <c r="AV117" s="32" t="s">
        <v>177</v>
      </c>
      <c r="AW117" s="32" t="s">
        <v>178</v>
      </c>
      <c r="AX117" s="32" t="s">
        <v>177</v>
      </c>
      <c r="AY117" s="32" t="s">
        <v>177</v>
      </c>
      <c r="AZ117" s="32" t="s">
        <v>178</v>
      </c>
      <c r="BA117" s="32" t="s">
        <v>179</v>
      </c>
      <c r="BB117" s="32">
        <v>2</v>
      </c>
      <c r="BC117" s="32">
        <v>2</v>
      </c>
      <c r="BD117" s="32">
        <v>1</v>
      </c>
      <c r="BE117" s="32">
        <v>1.67</v>
      </c>
      <c r="BF117" s="32" t="s">
        <v>235</v>
      </c>
      <c r="BG117" s="35" t="s">
        <v>425</v>
      </c>
      <c r="BL117" s="32">
        <v>482</v>
      </c>
      <c r="BM117" s="35" t="s">
        <v>202</v>
      </c>
      <c r="BN117" s="35" t="s">
        <v>236</v>
      </c>
      <c r="BO117" s="35" t="s">
        <v>202</v>
      </c>
      <c r="BP117" s="8">
        <v>30.62</v>
      </c>
      <c r="BQ117">
        <v>255</v>
      </c>
      <c r="BR117" s="9">
        <v>23.55</v>
      </c>
      <c r="BS117" s="9"/>
      <c r="BT117" s="9"/>
      <c r="BU117" s="68"/>
      <c r="BV117" s="8"/>
    </row>
    <row r="118" spans="1:74" ht="16">
      <c r="A118" s="58" t="s">
        <v>148</v>
      </c>
      <c r="B118" s="15">
        <v>2014</v>
      </c>
      <c r="C118" s="15">
        <v>2015</v>
      </c>
      <c r="D118" s="15" t="s">
        <v>171</v>
      </c>
      <c r="E118" s="15">
        <v>2015</v>
      </c>
      <c r="F118" s="15">
        <v>13</v>
      </c>
      <c r="G118" s="15" t="s">
        <v>233</v>
      </c>
      <c r="H118" s="15">
        <v>11</v>
      </c>
      <c r="I118" s="15">
        <v>11</v>
      </c>
      <c r="J118" s="79">
        <v>0.39</v>
      </c>
      <c r="K118" s="15">
        <v>872</v>
      </c>
      <c r="L118" s="125" t="s">
        <v>370</v>
      </c>
      <c r="M118" s="73"/>
      <c r="N118" s="179"/>
      <c r="O118" s="179"/>
      <c r="Q118" s="15"/>
      <c r="R118" s="15"/>
      <c r="S118" s="15"/>
      <c r="T118" s="15"/>
      <c r="U118" s="15"/>
      <c r="V118" s="15"/>
      <c r="W118" s="15"/>
      <c r="X118" s="15"/>
      <c r="Y118" s="15"/>
      <c r="Z118" s="15"/>
      <c r="AA118" s="15"/>
      <c r="AB118" s="15"/>
      <c r="AC118" s="15"/>
      <c r="AD118" s="15"/>
      <c r="AE118" s="15"/>
      <c r="AF118" s="15"/>
      <c r="AG118" s="15"/>
      <c r="AH118" s="15"/>
      <c r="AI118" s="61"/>
      <c r="AJ118" s="61"/>
      <c r="AK118" s="15"/>
      <c r="AL118" s="15"/>
      <c r="AM118" s="15"/>
      <c r="AN118" s="15"/>
      <c r="AO118" s="15"/>
      <c r="AP118" s="15"/>
      <c r="AQ118" s="15"/>
      <c r="AR118" s="15">
        <v>709</v>
      </c>
      <c r="AS118" s="125" t="s">
        <v>370</v>
      </c>
      <c r="AT118" s="15"/>
      <c r="AU118" s="144" t="s">
        <v>200</v>
      </c>
      <c r="AV118" s="32" t="s">
        <v>177</v>
      </c>
      <c r="AW118" s="32" t="s">
        <v>178</v>
      </c>
      <c r="AX118" s="32" t="s">
        <v>177</v>
      </c>
      <c r="AY118" s="32" t="s">
        <v>177</v>
      </c>
      <c r="AZ118" s="32" t="s">
        <v>178</v>
      </c>
      <c r="BA118" s="144"/>
      <c r="BB118" s="144">
        <v>2</v>
      </c>
      <c r="BC118" s="144">
        <v>2</v>
      </c>
      <c r="BD118" s="144"/>
      <c r="BE118" s="144"/>
      <c r="BF118" s="144" t="s">
        <v>235</v>
      </c>
      <c r="BG118" s="154" t="s">
        <v>425</v>
      </c>
      <c r="BH118" s="144"/>
      <c r="BI118" s="144"/>
      <c r="BJ118" s="144"/>
      <c r="BK118" s="144"/>
      <c r="BL118" s="144">
        <v>482</v>
      </c>
      <c r="BM118" s="154" t="s">
        <v>202</v>
      </c>
      <c r="BN118" s="154" t="s">
        <v>236</v>
      </c>
      <c r="BO118" s="154" t="s">
        <v>202</v>
      </c>
      <c r="BP118" s="62">
        <v>30.62</v>
      </c>
      <c r="BQ118" s="15">
        <v>255</v>
      </c>
      <c r="BR118" s="69">
        <v>7.07</v>
      </c>
      <c r="BS118" s="69"/>
      <c r="BT118" s="69"/>
      <c r="BU118" s="70"/>
      <c r="BV118" s="62"/>
    </row>
    <row r="119" spans="1:74" ht="29">
      <c r="A119" s="84" t="s">
        <v>149</v>
      </c>
      <c r="B119" s="89">
        <v>2003</v>
      </c>
      <c r="C119" s="89">
        <v>2003</v>
      </c>
      <c r="D119" s="89" t="s">
        <v>171</v>
      </c>
      <c r="E119" s="89">
        <v>2003</v>
      </c>
      <c r="F119" s="89">
        <v>4</v>
      </c>
      <c r="G119" s="89" t="s">
        <v>233</v>
      </c>
      <c r="H119" s="89">
        <v>12</v>
      </c>
      <c r="I119" s="89"/>
      <c r="J119" s="99">
        <v>0.8</v>
      </c>
      <c r="K119" s="89">
        <v>1807</v>
      </c>
      <c r="L119" s="129" t="s">
        <v>368</v>
      </c>
      <c r="M119" s="137">
        <v>1</v>
      </c>
      <c r="N119" s="184"/>
      <c r="O119" s="184"/>
      <c r="Q119" s="89">
        <v>3</v>
      </c>
      <c r="R119" s="89">
        <v>66</v>
      </c>
      <c r="S119" s="89">
        <v>0</v>
      </c>
      <c r="T119" s="89">
        <v>0</v>
      </c>
      <c r="U119" s="89">
        <v>0</v>
      </c>
      <c r="V119" s="89">
        <v>0</v>
      </c>
      <c r="W119" s="89">
        <v>0</v>
      </c>
      <c r="X119" s="89">
        <v>0</v>
      </c>
      <c r="Y119" s="89">
        <v>0</v>
      </c>
      <c r="Z119" s="89">
        <v>1639</v>
      </c>
      <c r="AA119" s="89">
        <v>7</v>
      </c>
      <c r="AB119" s="89">
        <v>2</v>
      </c>
      <c r="AC119" s="89">
        <v>1</v>
      </c>
      <c r="AD119" s="89">
        <v>5</v>
      </c>
      <c r="AE119" s="89">
        <v>0</v>
      </c>
      <c r="AF119" s="89">
        <v>0</v>
      </c>
      <c r="AG119" s="89">
        <v>0</v>
      </c>
      <c r="AH119" s="89">
        <v>0</v>
      </c>
      <c r="AI119" s="89">
        <v>1</v>
      </c>
      <c r="AJ119" s="89">
        <v>0</v>
      </c>
      <c r="AK119" s="89">
        <v>0</v>
      </c>
      <c r="AL119" s="89">
        <v>0</v>
      </c>
      <c r="AM119" s="89">
        <v>0</v>
      </c>
      <c r="AN119" s="89">
        <v>0</v>
      </c>
      <c r="AO119" s="89">
        <v>1</v>
      </c>
      <c r="AP119" s="89">
        <v>81</v>
      </c>
      <c r="AQ119" s="89">
        <v>0</v>
      </c>
      <c r="AR119" s="89">
        <f>SUM(Tabella13[[#This Row],[Austria_personnel      ]:[UK_personnel           ]])</f>
        <v>1806</v>
      </c>
      <c r="AS119" s="129" t="s">
        <v>368</v>
      </c>
      <c r="AT119" s="89" t="s">
        <v>218</v>
      </c>
      <c r="AU119" s="161" t="s">
        <v>200</v>
      </c>
      <c r="AV119" s="161" t="s">
        <v>177</v>
      </c>
      <c r="AW119" s="161" t="s">
        <v>178</v>
      </c>
      <c r="AX119" s="161" t="s">
        <v>177</v>
      </c>
      <c r="AY119" s="161" t="s">
        <v>177</v>
      </c>
      <c r="AZ119" s="163" t="s">
        <v>177</v>
      </c>
      <c r="BA119" s="161" t="s">
        <v>179</v>
      </c>
      <c r="BB119" s="161">
        <v>3</v>
      </c>
      <c r="BC119" s="161">
        <v>3</v>
      </c>
      <c r="BD119" s="161">
        <v>1</v>
      </c>
      <c r="BE119" s="161">
        <v>2.33</v>
      </c>
      <c r="BF119" s="161" t="s">
        <v>251</v>
      </c>
      <c r="BG119" s="162" t="s">
        <v>297</v>
      </c>
      <c r="BH119" s="161"/>
      <c r="BI119" s="161"/>
      <c r="BJ119" s="161"/>
      <c r="BK119" s="161"/>
      <c r="BL119" s="161">
        <v>490</v>
      </c>
      <c r="BM119" s="162" t="s">
        <v>202</v>
      </c>
      <c r="BN119" s="162" t="s">
        <v>236</v>
      </c>
      <c r="BO119" s="162" t="s">
        <v>202</v>
      </c>
      <c r="BP119" s="89">
        <v>7</v>
      </c>
      <c r="BQ119" s="89">
        <v>58.3</v>
      </c>
      <c r="BR119" s="89">
        <v>7</v>
      </c>
      <c r="BS119" s="89"/>
      <c r="BT119" s="89"/>
      <c r="BU119" s="100"/>
      <c r="BV119" s="90"/>
    </row>
    <row r="120" spans="1:74" ht="43.5">
      <c r="A120" s="84" t="s">
        <v>150</v>
      </c>
      <c r="B120" s="89">
        <v>2003</v>
      </c>
      <c r="C120" s="89">
        <v>2003</v>
      </c>
      <c r="D120" s="89" t="s">
        <v>171</v>
      </c>
      <c r="E120" s="89">
        <v>2003</v>
      </c>
      <c r="F120" s="89">
        <v>10</v>
      </c>
      <c r="G120" s="89" t="s">
        <v>233</v>
      </c>
      <c r="H120" s="89">
        <v>13</v>
      </c>
      <c r="I120" s="89">
        <v>13</v>
      </c>
      <c r="J120" s="99">
        <v>0.86670000000000003</v>
      </c>
      <c r="K120" s="89">
        <v>400</v>
      </c>
      <c r="L120" s="129" t="s">
        <v>367</v>
      </c>
      <c r="M120" s="137">
        <v>0</v>
      </c>
      <c r="N120" s="184"/>
      <c r="O120" s="184"/>
      <c r="Q120" s="89">
        <v>11</v>
      </c>
      <c r="R120" s="89">
        <v>26</v>
      </c>
      <c r="S120" s="89">
        <v>2</v>
      </c>
      <c r="T120" s="89">
        <v>0</v>
      </c>
      <c r="U120" s="89">
        <v>0</v>
      </c>
      <c r="V120" s="89">
        <v>2</v>
      </c>
      <c r="W120" s="89">
        <v>0</v>
      </c>
      <c r="X120" s="89">
        <v>1</v>
      </c>
      <c r="Y120" s="89">
        <v>9</v>
      </c>
      <c r="Z120" s="89">
        <v>145</v>
      </c>
      <c r="AA120" s="89">
        <v>26</v>
      </c>
      <c r="AB120" s="89">
        <v>21</v>
      </c>
      <c r="AC120" s="89">
        <v>2</v>
      </c>
      <c r="AD120" s="89">
        <v>0</v>
      </c>
      <c r="AE120" s="89">
        <v>2</v>
      </c>
      <c r="AF120" s="89">
        <v>1</v>
      </c>
      <c r="AG120" s="89">
        <v>1</v>
      </c>
      <c r="AH120" s="89">
        <v>0</v>
      </c>
      <c r="AI120" s="89">
        <v>3</v>
      </c>
      <c r="AJ120" s="89">
        <v>17</v>
      </c>
      <c r="AK120" s="89">
        <v>6</v>
      </c>
      <c r="AL120" s="89">
        <v>3</v>
      </c>
      <c r="AM120" s="89">
        <v>1</v>
      </c>
      <c r="AN120" s="89">
        <v>1</v>
      </c>
      <c r="AO120" s="89">
        <v>16</v>
      </c>
      <c r="AP120" s="89">
        <v>14</v>
      </c>
      <c r="AQ120" s="89">
        <v>3</v>
      </c>
      <c r="AR120" s="89">
        <f>SUM(Tabella13[[#This Row],[Austria_personnel      ]:[UK_personnel           ]])</f>
        <v>313</v>
      </c>
      <c r="AS120" s="129" t="s">
        <v>434</v>
      </c>
      <c r="AT120" s="89" t="s">
        <v>218</v>
      </c>
      <c r="AU120" s="161" t="s">
        <v>200</v>
      </c>
      <c r="AV120" s="161" t="s">
        <v>177</v>
      </c>
      <c r="AW120" s="161" t="s">
        <v>177</v>
      </c>
      <c r="AX120" s="161" t="s">
        <v>178</v>
      </c>
      <c r="AY120" s="161" t="s">
        <v>177</v>
      </c>
      <c r="AZ120" s="163" t="s">
        <v>177</v>
      </c>
      <c r="BA120" s="161" t="s">
        <v>179</v>
      </c>
      <c r="BB120" s="161">
        <v>3</v>
      </c>
      <c r="BC120" s="161">
        <v>2</v>
      </c>
      <c r="BD120" s="161">
        <v>1</v>
      </c>
      <c r="BE120" s="161">
        <v>2</v>
      </c>
      <c r="BF120" s="161" t="s">
        <v>258</v>
      </c>
      <c r="BG120" s="162" t="s">
        <v>283</v>
      </c>
      <c r="BH120" s="161"/>
      <c r="BI120" s="161"/>
      <c r="BJ120" s="161"/>
      <c r="BK120" s="161"/>
      <c r="BL120" s="161">
        <v>343</v>
      </c>
      <c r="BM120" s="162" t="s">
        <v>189</v>
      </c>
      <c r="BN120" s="162" t="s">
        <v>248</v>
      </c>
      <c r="BO120" s="162" t="s">
        <v>191</v>
      </c>
      <c r="BP120" s="90">
        <v>4.7</v>
      </c>
      <c r="BQ120" s="89">
        <v>39.200000000000003</v>
      </c>
      <c r="BR120" s="89">
        <v>4.7</v>
      </c>
      <c r="BS120" s="89"/>
      <c r="BT120" s="89"/>
      <c r="BU120" s="100"/>
      <c r="BV120" s="90"/>
    </row>
    <row r="121" spans="1:74" ht="29">
      <c r="A121" s="4" t="s">
        <v>151</v>
      </c>
      <c r="B121">
        <v>2016</v>
      </c>
      <c r="C121">
        <v>2022</v>
      </c>
      <c r="D121" t="s">
        <v>183</v>
      </c>
      <c r="E121">
        <v>2016</v>
      </c>
      <c r="F121">
        <v>77</v>
      </c>
      <c r="G121" t="s">
        <v>233</v>
      </c>
      <c r="H121">
        <v>10</v>
      </c>
      <c r="I121">
        <v>10</v>
      </c>
      <c r="J121" s="5">
        <v>0.36</v>
      </c>
      <c r="K121">
        <v>146</v>
      </c>
      <c r="L121" s="130" t="s">
        <v>373</v>
      </c>
      <c r="M121" s="39">
        <v>0</v>
      </c>
      <c r="N121" s="185"/>
      <c r="O121" s="185"/>
      <c r="Q121">
        <v>3</v>
      </c>
      <c r="R121">
        <v>9</v>
      </c>
      <c r="S121">
        <v>0</v>
      </c>
      <c r="T121">
        <v>0</v>
      </c>
      <c r="U121">
        <v>0</v>
      </c>
      <c r="V121">
        <v>0</v>
      </c>
      <c r="W121">
        <v>0</v>
      </c>
      <c r="X121">
        <v>0</v>
      </c>
      <c r="Y121">
        <v>0</v>
      </c>
      <c r="Z121">
        <v>80</v>
      </c>
      <c r="AA121">
        <v>0</v>
      </c>
      <c r="AB121">
        <v>0</v>
      </c>
      <c r="AC121">
        <v>0</v>
      </c>
      <c r="AD121">
        <v>0</v>
      </c>
      <c r="AE121">
        <v>0</v>
      </c>
      <c r="AF121">
        <v>0</v>
      </c>
      <c r="AG121">
        <v>0</v>
      </c>
      <c r="AH121">
        <v>0</v>
      </c>
      <c r="AI121">
        <v>0</v>
      </c>
      <c r="AJ121">
        <v>2</v>
      </c>
      <c r="AK121">
        <v>11</v>
      </c>
      <c r="AL121">
        <v>2</v>
      </c>
      <c r="AM121">
        <v>0</v>
      </c>
      <c r="AN121">
        <v>0</v>
      </c>
      <c r="AO121">
        <v>22</v>
      </c>
      <c r="AP121">
        <v>0</v>
      </c>
      <c r="AQ121">
        <v>0</v>
      </c>
      <c r="AR121">
        <v>140</v>
      </c>
      <c r="AS121" s="32" t="s">
        <v>373</v>
      </c>
      <c r="AT121" t="s">
        <v>218</v>
      </c>
      <c r="AU121" s="32" t="s">
        <v>222</v>
      </c>
      <c r="AV121" s="32" t="s">
        <v>177</v>
      </c>
      <c r="AW121" s="32" t="s">
        <v>178</v>
      </c>
      <c r="AX121" s="32" t="s">
        <v>177</v>
      </c>
      <c r="AY121" s="32" t="s">
        <v>177</v>
      </c>
      <c r="AZ121" s="32" t="s">
        <v>177</v>
      </c>
      <c r="BA121" s="32" t="s">
        <v>223</v>
      </c>
      <c r="BB121" s="32">
        <v>2</v>
      </c>
      <c r="BC121" s="32">
        <v>2</v>
      </c>
      <c r="BD121" s="32">
        <v>1</v>
      </c>
      <c r="BE121" s="32">
        <v>1.67</v>
      </c>
      <c r="BF121" s="32" t="s">
        <v>235</v>
      </c>
      <c r="BG121" s="35" t="s">
        <v>425</v>
      </c>
      <c r="BL121" s="32">
        <v>482</v>
      </c>
      <c r="BM121" s="35" t="s">
        <v>202</v>
      </c>
      <c r="BN121" s="35" t="s">
        <v>236</v>
      </c>
      <c r="BO121" s="35" t="s">
        <v>202</v>
      </c>
      <c r="BP121">
        <v>80.540000000000006</v>
      </c>
      <c r="BQ121">
        <v>671.17</v>
      </c>
      <c r="BR121" s="9">
        <v>8.367792207792208</v>
      </c>
      <c r="BS121" s="9"/>
      <c r="BT121" s="9"/>
      <c r="BU121" s="68"/>
      <c r="BV121" s="8"/>
    </row>
    <row r="122" spans="1:74" ht="29">
      <c r="A122" s="4" t="s">
        <v>151</v>
      </c>
      <c r="B122">
        <v>2016</v>
      </c>
      <c r="C122">
        <v>2022</v>
      </c>
      <c r="D122" t="s">
        <v>183</v>
      </c>
      <c r="E122">
        <v>2017</v>
      </c>
      <c r="F122">
        <v>77</v>
      </c>
      <c r="G122" t="s">
        <v>233</v>
      </c>
      <c r="H122">
        <v>10</v>
      </c>
      <c r="I122">
        <v>10</v>
      </c>
      <c r="J122" s="5">
        <v>0.36</v>
      </c>
      <c r="K122">
        <v>173</v>
      </c>
      <c r="L122" s="130" t="s">
        <v>374</v>
      </c>
      <c r="M122" s="39">
        <v>0</v>
      </c>
      <c r="N122" s="185"/>
      <c r="O122" s="185"/>
      <c r="Q122">
        <v>3</v>
      </c>
      <c r="R122">
        <v>9</v>
      </c>
      <c r="S122">
        <v>0</v>
      </c>
      <c r="T122">
        <v>0</v>
      </c>
      <c r="U122">
        <v>0</v>
      </c>
      <c r="V122">
        <v>0</v>
      </c>
      <c r="W122">
        <v>0</v>
      </c>
      <c r="X122">
        <v>0</v>
      </c>
      <c r="Y122">
        <v>0</v>
      </c>
      <c r="Z122">
        <v>53</v>
      </c>
      <c r="AA122">
        <v>0</v>
      </c>
      <c r="AB122">
        <v>0</v>
      </c>
      <c r="AC122">
        <v>0</v>
      </c>
      <c r="AD122">
        <v>0</v>
      </c>
      <c r="AE122">
        <v>0</v>
      </c>
      <c r="AF122">
        <v>1</v>
      </c>
      <c r="AG122">
        <v>0</v>
      </c>
      <c r="AH122">
        <v>0</v>
      </c>
      <c r="AI122">
        <v>0</v>
      </c>
      <c r="AJ122">
        <v>1</v>
      </c>
      <c r="AK122">
        <v>11</v>
      </c>
      <c r="AM122">
        <v>0</v>
      </c>
      <c r="AN122">
        <v>0</v>
      </c>
      <c r="AO122">
        <v>30</v>
      </c>
      <c r="AP122">
        <v>9</v>
      </c>
      <c r="AQ122">
        <v>0</v>
      </c>
      <c r="AR122">
        <v>129</v>
      </c>
      <c r="AS122" s="32" t="s">
        <v>374</v>
      </c>
      <c r="AT122"/>
      <c r="AU122" s="32" t="s">
        <v>222</v>
      </c>
      <c r="AV122" s="32" t="s">
        <v>177</v>
      </c>
      <c r="AW122" s="32" t="s">
        <v>178</v>
      </c>
      <c r="AX122" s="32" t="s">
        <v>177</v>
      </c>
      <c r="AY122" s="32" t="s">
        <v>177</v>
      </c>
      <c r="AZ122" s="32" t="s">
        <v>177</v>
      </c>
      <c r="BA122" s="32" t="s">
        <v>179</v>
      </c>
      <c r="BB122" s="32">
        <v>2</v>
      </c>
      <c r="BC122" s="32">
        <v>2</v>
      </c>
      <c r="BD122" s="32">
        <v>2</v>
      </c>
      <c r="BE122" s="32">
        <v>2</v>
      </c>
      <c r="BF122" s="32" t="s">
        <v>235</v>
      </c>
      <c r="BG122" s="35" t="s">
        <v>425</v>
      </c>
      <c r="BL122" s="32">
        <v>482</v>
      </c>
      <c r="BM122" s="35" t="s">
        <v>202</v>
      </c>
      <c r="BN122" s="35" t="s">
        <v>236</v>
      </c>
      <c r="BO122" s="35" t="s">
        <v>202</v>
      </c>
      <c r="BP122">
        <v>80.540000000000006</v>
      </c>
      <c r="BQ122">
        <v>671.17</v>
      </c>
      <c r="BR122" s="9">
        <v>12.551688311688313</v>
      </c>
      <c r="BS122" s="9"/>
      <c r="BT122" s="9"/>
      <c r="BU122" s="68"/>
      <c r="BV122" s="8"/>
    </row>
    <row r="123" spans="1:74" ht="29">
      <c r="A123" s="4" t="s">
        <v>151</v>
      </c>
      <c r="B123">
        <v>2016</v>
      </c>
      <c r="C123">
        <v>2022</v>
      </c>
      <c r="D123" t="s">
        <v>183</v>
      </c>
      <c r="E123">
        <v>2018</v>
      </c>
      <c r="F123">
        <v>77</v>
      </c>
      <c r="G123" t="s">
        <v>233</v>
      </c>
      <c r="H123">
        <v>10</v>
      </c>
      <c r="I123">
        <v>10</v>
      </c>
      <c r="J123" s="5">
        <v>0.36</v>
      </c>
      <c r="L123" s="130"/>
      <c r="M123" s="39"/>
      <c r="N123" s="185"/>
      <c r="O123" s="185"/>
      <c r="R123"/>
      <c r="Z123">
        <v>40</v>
      </c>
      <c r="AF123">
        <v>1</v>
      </c>
      <c r="AJ123">
        <v>1</v>
      </c>
      <c r="AK123">
        <v>45</v>
      </c>
      <c r="AL123">
        <v>14</v>
      </c>
      <c r="AO123">
        <v>8</v>
      </c>
      <c r="AP123">
        <v>9</v>
      </c>
      <c r="AT123"/>
      <c r="AU123" s="32" t="s">
        <v>222</v>
      </c>
      <c r="AV123" s="32" t="s">
        <v>177</v>
      </c>
      <c r="AW123" s="32" t="s">
        <v>178</v>
      </c>
      <c r="AX123" s="32" t="s">
        <v>177</v>
      </c>
      <c r="AY123" s="32" t="s">
        <v>177</v>
      </c>
      <c r="AZ123" s="32" t="s">
        <v>177</v>
      </c>
      <c r="BB123" s="32">
        <v>2</v>
      </c>
      <c r="BF123" s="32" t="s">
        <v>235</v>
      </c>
      <c r="BG123" s="35" t="s">
        <v>425</v>
      </c>
      <c r="BL123" s="32">
        <v>482</v>
      </c>
      <c r="BM123" s="35" t="s">
        <v>202</v>
      </c>
      <c r="BN123" s="35" t="s">
        <v>236</v>
      </c>
      <c r="BO123" s="35" t="s">
        <v>202</v>
      </c>
      <c r="BP123">
        <v>80.540000000000006</v>
      </c>
      <c r="BQ123">
        <v>671.17</v>
      </c>
      <c r="BR123" s="9">
        <v>12.551688311688313</v>
      </c>
      <c r="BS123" s="9"/>
      <c r="BT123" s="9"/>
      <c r="BU123" s="68"/>
      <c r="BV123" s="8"/>
    </row>
    <row r="124" spans="1:74" ht="29">
      <c r="A124" s="4" t="s">
        <v>151</v>
      </c>
      <c r="B124">
        <v>2016</v>
      </c>
      <c r="C124">
        <v>2022</v>
      </c>
      <c r="D124" t="s">
        <v>183</v>
      </c>
      <c r="E124">
        <v>2019</v>
      </c>
      <c r="F124">
        <v>77</v>
      </c>
      <c r="G124" t="s">
        <v>233</v>
      </c>
      <c r="H124">
        <v>10</v>
      </c>
      <c r="I124">
        <v>10</v>
      </c>
      <c r="J124" s="5">
        <v>0.36</v>
      </c>
      <c r="L124" s="130"/>
      <c r="M124" s="39">
        <v>3</v>
      </c>
      <c r="N124" s="185"/>
      <c r="O124" s="185"/>
      <c r="R124"/>
      <c r="Z124">
        <v>40</v>
      </c>
      <c r="AF124">
        <v>2</v>
      </c>
      <c r="AJ124">
        <v>1</v>
      </c>
      <c r="AK124">
        <v>45</v>
      </c>
      <c r="AL124">
        <v>13</v>
      </c>
      <c r="AO124">
        <v>5</v>
      </c>
      <c r="AP124">
        <v>9</v>
      </c>
      <c r="AT124"/>
      <c r="AU124" s="32" t="s">
        <v>222</v>
      </c>
      <c r="AV124" s="32" t="s">
        <v>177</v>
      </c>
      <c r="AW124" s="32" t="s">
        <v>178</v>
      </c>
      <c r="AX124" s="32" t="s">
        <v>177</v>
      </c>
      <c r="AY124" s="32" t="s">
        <v>177</v>
      </c>
      <c r="AZ124" s="32" t="s">
        <v>177</v>
      </c>
      <c r="BB124" s="32">
        <v>2</v>
      </c>
      <c r="BF124" s="32" t="s">
        <v>235</v>
      </c>
      <c r="BG124" s="35" t="s">
        <v>425</v>
      </c>
      <c r="BL124" s="32">
        <v>482</v>
      </c>
      <c r="BM124" s="35" t="s">
        <v>202</v>
      </c>
      <c r="BN124" s="35" t="s">
        <v>236</v>
      </c>
      <c r="BO124" s="35" t="s">
        <v>202</v>
      </c>
      <c r="BP124">
        <v>80.540000000000006</v>
      </c>
      <c r="BQ124">
        <v>671.17</v>
      </c>
      <c r="BR124" s="9">
        <v>12.551688311688313</v>
      </c>
      <c r="BS124" s="9"/>
      <c r="BT124" s="9"/>
      <c r="BU124" s="68"/>
      <c r="BV124" s="8"/>
    </row>
    <row r="125" spans="1:74" ht="29">
      <c r="A125" s="4" t="s">
        <v>151</v>
      </c>
      <c r="B125">
        <v>2016</v>
      </c>
      <c r="C125">
        <v>2022</v>
      </c>
      <c r="D125" t="s">
        <v>183</v>
      </c>
      <c r="E125">
        <v>2020</v>
      </c>
      <c r="F125">
        <v>77</v>
      </c>
      <c r="G125" t="s">
        <v>233</v>
      </c>
      <c r="H125">
        <v>10</v>
      </c>
      <c r="I125">
        <v>10</v>
      </c>
      <c r="J125" s="5">
        <v>0.36</v>
      </c>
      <c r="K125">
        <v>305</v>
      </c>
      <c r="L125" s="130" t="s">
        <v>435</v>
      </c>
      <c r="M125" s="39"/>
      <c r="N125" s="185"/>
      <c r="O125" s="185"/>
      <c r="R125"/>
      <c r="AT125"/>
      <c r="AU125" s="32" t="s">
        <v>222</v>
      </c>
      <c r="AV125" s="32" t="s">
        <v>177</v>
      </c>
      <c r="AW125" s="32" t="s">
        <v>178</v>
      </c>
      <c r="AX125" s="32" t="s">
        <v>177</v>
      </c>
      <c r="AY125" s="32" t="s">
        <v>177</v>
      </c>
      <c r="AZ125" s="32" t="s">
        <v>177</v>
      </c>
      <c r="BB125" s="32">
        <v>2</v>
      </c>
      <c r="BC125" s="32">
        <v>2</v>
      </c>
      <c r="BF125" s="32" t="s">
        <v>235</v>
      </c>
      <c r="BG125" s="35" t="s">
        <v>425</v>
      </c>
      <c r="BL125" s="32">
        <v>482</v>
      </c>
      <c r="BM125" s="35" t="s">
        <v>202</v>
      </c>
      <c r="BN125" s="35" t="s">
        <v>236</v>
      </c>
      <c r="BO125" s="35" t="s">
        <v>202</v>
      </c>
      <c r="BP125">
        <v>80.540000000000006</v>
      </c>
      <c r="BQ125">
        <v>671.17</v>
      </c>
      <c r="BR125" s="9">
        <v>12.551688311688313</v>
      </c>
      <c r="BS125" s="9"/>
      <c r="BT125" s="9"/>
      <c r="BU125" s="68"/>
      <c r="BV125" s="8"/>
    </row>
    <row r="126" spans="1:74" ht="29">
      <c r="A126" s="4" t="s">
        <v>151</v>
      </c>
      <c r="B126">
        <v>2016</v>
      </c>
      <c r="C126">
        <v>2022</v>
      </c>
      <c r="D126" t="s">
        <v>183</v>
      </c>
      <c r="E126">
        <v>2021</v>
      </c>
      <c r="F126">
        <v>77</v>
      </c>
      <c r="G126" t="s">
        <v>233</v>
      </c>
      <c r="H126">
        <v>10</v>
      </c>
      <c r="I126">
        <v>10</v>
      </c>
      <c r="J126" s="5">
        <v>0.36</v>
      </c>
      <c r="K126">
        <v>305</v>
      </c>
      <c r="L126" s="130" t="s">
        <v>435</v>
      </c>
      <c r="M126" s="39"/>
      <c r="N126" s="185"/>
      <c r="O126" s="185"/>
      <c r="R126"/>
      <c r="AT126"/>
      <c r="AU126" s="32" t="s">
        <v>222</v>
      </c>
      <c r="AV126" s="32" t="s">
        <v>177</v>
      </c>
      <c r="AW126" s="32" t="s">
        <v>178</v>
      </c>
      <c r="AX126" s="32" t="s">
        <v>177</v>
      </c>
      <c r="AY126" s="32" t="s">
        <v>177</v>
      </c>
      <c r="AZ126" s="32" t="s">
        <v>177</v>
      </c>
      <c r="BB126" s="32">
        <v>2</v>
      </c>
      <c r="BC126" s="32">
        <v>2</v>
      </c>
      <c r="BF126" s="32" t="s">
        <v>235</v>
      </c>
      <c r="BG126" s="35" t="s">
        <v>425</v>
      </c>
      <c r="BL126" s="32">
        <v>482</v>
      </c>
      <c r="BM126" s="35" t="s">
        <v>202</v>
      </c>
      <c r="BN126" s="35" t="s">
        <v>236</v>
      </c>
      <c r="BO126" s="35" t="s">
        <v>202</v>
      </c>
      <c r="BP126">
        <v>80.540000000000006</v>
      </c>
      <c r="BQ126">
        <v>671.17</v>
      </c>
      <c r="BR126" s="9">
        <v>12.551688311688313</v>
      </c>
      <c r="BS126" s="9"/>
      <c r="BT126" s="9"/>
      <c r="BU126" s="68"/>
      <c r="BV126" s="8"/>
    </row>
    <row r="127" spans="1:74" ht="29">
      <c r="A127" s="80" t="s">
        <v>151</v>
      </c>
      <c r="B127" s="15">
        <v>2016</v>
      </c>
      <c r="C127" s="15">
        <v>2022</v>
      </c>
      <c r="D127" s="15" t="s">
        <v>183</v>
      </c>
      <c r="E127" s="15">
        <v>2022</v>
      </c>
      <c r="F127" s="15">
        <v>77</v>
      </c>
      <c r="G127" s="15" t="s">
        <v>233</v>
      </c>
      <c r="H127" s="15">
        <v>10</v>
      </c>
      <c r="I127" s="15">
        <v>10</v>
      </c>
      <c r="J127" s="59">
        <v>0.36</v>
      </c>
      <c r="K127" s="15"/>
      <c r="L127" s="131"/>
      <c r="M127" s="73"/>
      <c r="N127" s="186"/>
      <c r="O127" s="186"/>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44"/>
      <c r="AT127" s="15"/>
      <c r="AU127" s="144" t="s">
        <v>222</v>
      </c>
      <c r="AV127" s="144" t="s">
        <v>177</v>
      </c>
      <c r="AW127" s="144" t="s">
        <v>178</v>
      </c>
      <c r="AX127" s="144" t="s">
        <v>177</v>
      </c>
      <c r="AY127" s="144" t="s">
        <v>177</v>
      </c>
      <c r="AZ127" s="144" t="s">
        <v>177</v>
      </c>
      <c r="BA127" s="144"/>
      <c r="BB127" s="144">
        <v>2</v>
      </c>
      <c r="BC127" s="144">
        <v>2</v>
      </c>
      <c r="BD127" s="144"/>
      <c r="BE127" s="144"/>
      <c r="BF127" s="144" t="s">
        <v>235</v>
      </c>
      <c r="BG127" s="154" t="s">
        <v>425</v>
      </c>
      <c r="BH127" s="144"/>
      <c r="BI127" s="144"/>
      <c r="BJ127" s="144"/>
      <c r="BK127" s="144"/>
      <c r="BL127" s="144">
        <v>482</v>
      </c>
      <c r="BM127" s="154" t="s">
        <v>202</v>
      </c>
      <c r="BN127" s="154" t="s">
        <v>236</v>
      </c>
      <c r="BO127" s="154" t="s">
        <v>202</v>
      </c>
      <c r="BP127" s="15">
        <v>80.540000000000006</v>
      </c>
      <c r="BQ127" s="15">
        <v>671.17</v>
      </c>
      <c r="BR127" s="69">
        <v>9.4137662337662338</v>
      </c>
      <c r="BS127" s="69"/>
      <c r="BT127" s="69"/>
      <c r="BU127" s="70"/>
      <c r="BV127" s="62"/>
    </row>
    <row r="128" spans="1:74" ht="43.5">
      <c r="A128" s="3" t="s">
        <v>152</v>
      </c>
      <c r="B128" s="55">
        <v>2008</v>
      </c>
      <c r="C128" s="55">
        <v>2022</v>
      </c>
      <c r="D128" s="55" t="s">
        <v>183</v>
      </c>
      <c r="E128" s="6">
        <v>2008</v>
      </c>
      <c r="F128" s="55">
        <v>170</v>
      </c>
      <c r="G128" s="6" t="s">
        <v>172</v>
      </c>
      <c r="H128" s="55">
        <v>25</v>
      </c>
      <c r="I128" s="55"/>
      <c r="J128" s="16">
        <v>0.93</v>
      </c>
      <c r="K128" s="6">
        <v>312</v>
      </c>
      <c r="L128" s="124" t="s">
        <v>410</v>
      </c>
      <c r="M128" s="41">
        <v>17</v>
      </c>
      <c r="N128" s="178"/>
      <c r="O128" s="178"/>
      <c r="Q128" s="17">
        <v>8</v>
      </c>
      <c r="R128" s="17">
        <v>1</v>
      </c>
      <c r="S128" s="17">
        <v>13</v>
      </c>
      <c r="T128" s="17">
        <v>0</v>
      </c>
      <c r="U128" s="17">
        <v>0</v>
      </c>
      <c r="V128" s="17">
        <v>12</v>
      </c>
      <c r="W128" s="17">
        <v>8</v>
      </c>
      <c r="X128" s="17">
        <v>3</v>
      </c>
      <c r="Y128" s="17">
        <v>25</v>
      </c>
      <c r="Z128" s="17">
        <v>33</v>
      </c>
      <c r="AA128" s="17">
        <v>47</v>
      </c>
      <c r="AB128" s="17">
        <v>11</v>
      </c>
      <c r="AC128" s="17">
        <v>7</v>
      </c>
      <c r="AD128" s="17">
        <v>3</v>
      </c>
      <c r="AE128" s="17">
        <v>2</v>
      </c>
      <c r="AF128" s="17">
        <v>6</v>
      </c>
      <c r="AG128" s="17">
        <v>2</v>
      </c>
      <c r="AH128" s="17">
        <v>2</v>
      </c>
      <c r="AI128" s="17">
        <v>7</v>
      </c>
      <c r="AJ128" s="17">
        <v>23</v>
      </c>
      <c r="AK128" s="17">
        <v>4</v>
      </c>
      <c r="AL128" s="17">
        <v>23</v>
      </c>
      <c r="AM128" s="17">
        <v>4</v>
      </c>
      <c r="AN128" s="17">
        <v>2</v>
      </c>
      <c r="AO128" s="17">
        <v>12</v>
      </c>
      <c r="AP128" s="17">
        <v>29</v>
      </c>
      <c r="AQ128" s="17">
        <v>17</v>
      </c>
      <c r="AR128" s="17">
        <v>312</v>
      </c>
      <c r="AS128" s="124" t="s">
        <v>410</v>
      </c>
      <c r="AT128" s="6">
        <v>0</v>
      </c>
      <c r="AU128" s="31" t="s">
        <v>176</v>
      </c>
      <c r="AV128" s="149" t="s">
        <v>178</v>
      </c>
      <c r="AW128" s="149" t="s">
        <v>178</v>
      </c>
      <c r="AX128" s="149" t="s">
        <v>177</v>
      </c>
      <c r="AY128" s="149" t="s">
        <v>177</v>
      </c>
      <c r="AZ128" s="149" t="s">
        <v>177</v>
      </c>
      <c r="BA128" s="34" t="s">
        <v>245</v>
      </c>
      <c r="BB128" s="34">
        <v>3</v>
      </c>
      <c r="BC128" s="34">
        <v>2</v>
      </c>
      <c r="BD128" s="34">
        <v>3</v>
      </c>
      <c r="BE128" s="34">
        <v>2.67</v>
      </c>
      <c r="BF128" s="34" t="s">
        <v>263</v>
      </c>
      <c r="BG128" s="158">
        <v>268</v>
      </c>
      <c r="BH128" s="34"/>
      <c r="BI128" s="34"/>
      <c r="BJ128" s="34"/>
      <c r="BK128" s="34"/>
      <c r="BL128" s="34">
        <v>372</v>
      </c>
      <c r="BM128" s="158" t="s">
        <v>181</v>
      </c>
      <c r="BN128" s="158" t="s">
        <v>195</v>
      </c>
      <c r="BO128" s="158" t="s">
        <v>191</v>
      </c>
      <c r="BP128" s="6">
        <v>238.88</v>
      </c>
      <c r="BQ128" s="6">
        <v>238.88</v>
      </c>
      <c r="BR128" s="101">
        <v>4.21</v>
      </c>
      <c r="BS128" s="101"/>
      <c r="BT128" s="101"/>
      <c r="BU128" s="68"/>
      <c r="BV128" s="8"/>
    </row>
    <row r="129" spans="1:74" ht="43.5">
      <c r="A129" s="3" t="s">
        <v>152</v>
      </c>
      <c r="B129" s="55">
        <v>2008</v>
      </c>
      <c r="C129" s="55">
        <v>2022</v>
      </c>
      <c r="D129" s="55" t="s">
        <v>183</v>
      </c>
      <c r="E129" s="6">
        <v>2009</v>
      </c>
      <c r="F129" s="55">
        <v>170</v>
      </c>
      <c r="G129" s="6" t="s">
        <v>172</v>
      </c>
      <c r="H129" s="55">
        <v>25</v>
      </c>
      <c r="I129" s="55">
        <v>27</v>
      </c>
      <c r="J129" s="16">
        <v>0.93</v>
      </c>
      <c r="K129" s="6">
        <v>303</v>
      </c>
      <c r="L129" s="124" t="s">
        <v>410</v>
      </c>
      <c r="M129" s="41"/>
      <c r="N129" s="178"/>
      <c r="O129" s="178"/>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24"/>
      <c r="AT129" s="6"/>
      <c r="AU129" s="31" t="s">
        <v>176</v>
      </c>
      <c r="AV129" s="149" t="s">
        <v>178</v>
      </c>
      <c r="AW129" s="149" t="s">
        <v>178</v>
      </c>
      <c r="AX129" s="149" t="s">
        <v>177</v>
      </c>
      <c r="AY129" s="149" t="s">
        <v>177</v>
      </c>
      <c r="AZ129" s="149" t="s">
        <v>177</v>
      </c>
      <c r="BA129" s="34" t="s">
        <v>245</v>
      </c>
      <c r="BB129" s="34">
        <v>3</v>
      </c>
      <c r="BC129" s="34">
        <v>2</v>
      </c>
      <c r="BD129" s="34">
        <v>3</v>
      </c>
      <c r="BE129" s="34">
        <v>2.67</v>
      </c>
      <c r="BF129" s="34" t="s">
        <v>263</v>
      </c>
      <c r="BG129" s="158">
        <v>268</v>
      </c>
      <c r="BH129" s="34"/>
      <c r="BI129" s="34"/>
      <c r="BJ129" s="34"/>
      <c r="BK129" s="34"/>
      <c r="BL129" s="34">
        <v>372</v>
      </c>
      <c r="BM129" s="158" t="s">
        <v>181</v>
      </c>
      <c r="BN129" s="158" t="s">
        <v>195</v>
      </c>
      <c r="BO129" s="158" t="s">
        <v>191</v>
      </c>
      <c r="BP129" s="6">
        <v>238.88</v>
      </c>
      <c r="BQ129" s="6">
        <v>238.88</v>
      </c>
      <c r="BR129" s="101">
        <v>16.86</v>
      </c>
      <c r="BS129" s="101"/>
      <c r="BT129" s="101"/>
      <c r="BU129" s="68"/>
      <c r="BV129" s="8"/>
    </row>
    <row r="130" spans="1:74" ht="43.5">
      <c r="A130" s="3" t="s">
        <v>152</v>
      </c>
      <c r="B130" s="55">
        <v>2008</v>
      </c>
      <c r="C130" s="55">
        <v>2022</v>
      </c>
      <c r="D130" s="55" t="s">
        <v>183</v>
      </c>
      <c r="E130" s="6">
        <v>2010</v>
      </c>
      <c r="F130" s="55">
        <v>170</v>
      </c>
      <c r="G130" s="6" t="s">
        <v>172</v>
      </c>
      <c r="H130" s="55">
        <v>25</v>
      </c>
      <c r="I130" s="55">
        <v>27</v>
      </c>
      <c r="J130" s="16">
        <v>0.93</v>
      </c>
      <c r="K130" s="6">
        <v>265</v>
      </c>
      <c r="L130" s="124" t="s">
        <v>410</v>
      </c>
      <c r="M130" s="41"/>
      <c r="N130" s="178"/>
      <c r="O130" s="178"/>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24"/>
      <c r="AT130" s="6"/>
      <c r="AU130" s="31" t="s">
        <v>176</v>
      </c>
      <c r="AV130" s="149" t="s">
        <v>178</v>
      </c>
      <c r="AW130" s="149" t="s">
        <v>178</v>
      </c>
      <c r="AX130" s="149" t="s">
        <v>177</v>
      </c>
      <c r="AY130" s="149" t="s">
        <v>177</v>
      </c>
      <c r="AZ130" s="149" t="s">
        <v>177</v>
      </c>
      <c r="BA130" s="34" t="s">
        <v>245</v>
      </c>
      <c r="BB130" s="34">
        <v>3</v>
      </c>
      <c r="BC130" s="34">
        <v>2</v>
      </c>
      <c r="BD130" s="34">
        <v>3</v>
      </c>
      <c r="BE130" s="34">
        <v>2.67</v>
      </c>
      <c r="BF130" s="34" t="s">
        <v>263</v>
      </c>
      <c r="BG130" s="158">
        <v>268</v>
      </c>
      <c r="BH130" s="34"/>
      <c r="BI130" s="34"/>
      <c r="BJ130" s="34"/>
      <c r="BK130" s="34"/>
      <c r="BL130" s="34">
        <v>372</v>
      </c>
      <c r="BM130" s="158" t="s">
        <v>181</v>
      </c>
      <c r="BN130" s="158" t="s">
        <v>195</v>
      </c>
      <c r="BO130" s="158" t="s">
        <v>191</v>
      </c>
      <c r="BP130" s="6">
        <v>238.88</v>
      </c>
      <c r="BQ130" s="6">
        <v>238.88</v>
      </c>
      <c r="BR130" s="101">
        <v>16.86</v>
      </c>
      <c r="BS130" s="101"/>
      <c r="BT130" s="101"/>
      <c r="BU130" s="68"/>
      <c r="BV130" s="8"/>
    </row>
    <row r="131" spans="1:74" ht="43.5">
      <c r="A131" s="3" t="s">
        <v>152</v>
      </c>
      <c r="B131" s="55">
        <v>2008</v>
      </c>
      <c r="C131" s="55">
        <v>2022</v>
      </c>
      <c r="D131" s="55" t="s">
        <v>183</v>
      </c>
      <c r="E131" s="6">
        <v>2011</v>
      </c>
      <c r="F131" s="55">
        <v>170</v>
      </c>
      <c r="G131" s="6" t="s">
        <v>172</v>
      </c>
      <c r="H131" s="55">
        <v>25</v>
      </c>
      <c r="I131" s="55">
        <v>27</v>
      </c>
      <c r="J131" s="16">
        <v>0.93</v>
      </c>
      <c r="K131" s="6">
        <v>281</v>
      </c>
      <c r="L131" s="124" t="s">
        <v>410</v>
      </c>
      <c r="M131" s="41"/>
      <c r="N131" s="178"/>
      <c r="O131" s="178"/>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24"/>
      <c r="AT131" s="6"/>
      <c r="AU131" s="31" t="s">
        <v>176</v>
      </c>
      <c r="AV131" s="149" t="s">
        <v>178</v>
      </c>
      <c r="AW131" s="149" t="s">
        <v>178</v>
      </c>
      <c r="AX131" s="149" t="s">
        <v>177</v>
      </c>
      <c r="AY131" s="149" t="s">
        <v>177</v>
      </c>
      <c r="AZ131" s="149" t="s">
        <v>177</v>
      </c>
      <c r="BA131" s="34" t="s">
        <v>245</v>
      </c>
      <c r="BB131" s="34">
        <v>3</v>
      </c>
      <c r="BC131" s="34">
        <v>2</v>
      </c>
      <c r="BD131" s="34">
        <v>3</v>
      </c>
      <c r="BE131" s="34">
        <v>2.67</v>
      </c>
      <c r="BF131" s="34" t="s">
        <v>263</v>
      </c>
      <c r="BG131" s="158">
        <v>268</v>
      </c>
      <c r="BH131" s="34"/>
      <c r="BI131" s="34"/>
      <c r="BJ131" s="34"/>
      <c r="BK131" s="34"/>
      <c r="BL131" s="34">
        <v>372</v>
      </c>
      <c r="BM131" s="158" t="s">
        <v>181</v>
      </c>
      <c r="BN131" s="158" t="s">
        <v>195</v>
      </c>
      <c r="BO131" s="158" t="s">
        <v>191</v>
      </c>
      <c r="BP131" s="6">
        <v>238.88</v>
      </c>
      <c r="BQ131" s="6">
        <v>238.88</v>
      </c>
      <c r="BR131" s="101">
        <v>16.86</v>
      </c>
      <c r="BS131" s="101"/>
      <c r="BT131" s="101"/>
      <c r="BU131" s="68"/>
      <c r="BV131" s="8"/>
    </row>
    <row r="132" spans="1:74" ht="43.5">
      <c r="A132" s="3" t="s">
        <v>152</v>
      </c>
      <c r="B132" s="55">
        <v>2008</v>
      </c>
      <c r="C132" s="55">
        <v>2022</v>
      </c>
      <c r="D132" s="55" t="s">
        <v>183</v>
      </c>
      <c r="E132" s="6">
        <v>2012</v>
      </c>
      <c r="F132" s="55">
        <v>170</v>
      </c>
      <c r="G132" s="6" t="s">
        <v>172</v>
      </c>
      <c r="H132" s="55">
        <v>25</v>
      </c>
      <c r="I132" s="55">
        <v>27</v>
      </c>
      <c r="J132" s="16">
        <v>0.93</v>
      </c>
      <c r="K132" s="6">
        <v>256</v>
      </c>
      <c r="L132" s="124" t="s">
        <v>410</v>
      </c>
      <c r="M132" s="41"/>
      <c r="N132" s="178"/>
      <c r="O132" s="178"/>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24"/>
      <c r="AT132" s="6"/>
      <c r="AU132" s="31" t="s">
        <v>176</v>
      </c>
      <c r="AV132" s="149" t="s">
        <v>178</v>
      </c>
      <c r="AW132" s="149" t="s">
        <v>178</v>
      </c>
      <c r="AX132" s="149" t="s">
        <v>177</v>
      </c>
      <c r="AY132" s="149" t="s">
        <v>177</v>
      </c>
      <c r="AZ132" s="149" t="s">
        <v>177</v>
      </c>
      <c r="BA132" s="34" t="s">
        <v>245</v>
      </c>
      <c r="BB132" s="34">
        <v>3</v>
      </c>
      <c r="BC132" s="34">
        <v>2</v>
      </c>
      <c r="BD132" s="34">
        <v>3</v>
      </c>
      <c r="BE132" s="34">
        <v>2.67</v>
      </c>
      <c r="BF132" s="34" t="s">
        <v>263</v>
      </c>
      <c r="BG132" s="158">
        <v>268</v>
      </c>
      <c r="BH132" s="34"/>
      <c r="BI132" s="34"/>
      <c r="BJ132" s="34"/>
      <c r="BK132" s="34"/>
      <c r="BL132" s="34">
        <v>372</v>
      </c>
      <c r="BM132" s="158" t="s">
        <v>181</v>
      </c>
      <c r="BN132" s="158" t="s">
        <v>195</v>
      </c>
      <c r="BO132" s="158" t="s">
        <v>191</v>
      </c>
      <c r="BP132" s="6">
        <v>238.88</v>
      </c>
      <c r="BQ132" s="6">
        <v>238.88</v>
      </c>
      <c r="BR132" s="101">
        <v>16.86</v>
      </c>
      <c r="BS132" s="101"/>
      <c r="BT132" s="101"/>
      <c r="BU132" s="68"/>
      <c r="BV132" s="8"/>
    </row>
    <row r="133" spans="1:74" ht="43.5">
      <c r="A133" s="3" t="s">
        <v>152</v>
      </c>
      <c r="B133" s="55">
        <v>2008</v>
      </c>
      <c r="C133" s="55">
        <v>2022</v>
      </c>
      <c r="D133" s="55" t="s">
        <v>183</v>
      </c>
      <c r="E133" s="6">
        <v>2013</v>
      </c>
      <c r="F133" s="55">
        <v>170</v>
      </c>
      <c r="G133" s="6" t="s">
        <v>172</v>
      </c>
      <c r="H133" s="55">
        <v>25</v>
      </c>
      <c r="I133" s="55">
        <v>27</v>
      </c>
      <c r="J133" s="16">
        <v>0.93</v>
      </c>
      <c r="K133" s="6">
        <v>259</v>
      </c>
      <c r="L133" s="124" t="s">
        <v>410</v>
      </c>
      <c r="M133" s="41"/>
      <c r="N133" s="178"/>
      <c r="O133" s="178"/>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24"/>
      <c r="AT133" s="6"/>
      <c r="AU133" s="31" t="s">
        <v>176</v>
      </c>
      <c r="AV133" s="149" t="s">
        <v>178</v>
      </c>
      <c r="AW133" s="149" t="s">
        <v>178</v>
      </c>
      <c r="AX133" s="149" t="s">
        <v>177</v>
      </c>
      <c r="AY133" s="149" t="s">
        <v>177</v>
      </c>
      <c r="AZ133" s="149" t="s">
        <v>177</v>
      </c>
      <c r="BA133" s="34" t="s">
        <v>245</v>
      </c>
      <c r="BB133" s="34">
        <v>3</v>
      </c>
      <c r="BC133" s="34">
        <v>2</v>
      </c>
      <c r="BD133" s="34">
        <v>3</v>
      </c>
      <c r="BE133" s="34">
        <v>2.67</v>
      </c>
      <c r="BF133" s="34" t="s">
        <v>263</v>
      </c>
      <c r="BG133" s="158">
        <v>268</v>
      </c>
      <c r="BH133" s="34"/>
      <c r="BI133" s="34"/>
      <c r="BJ133" s="34"/>
      <c r="BK133" s="34"/>
      <c r="BL133" s="34">
        <v>372</v>
      </c>
      <c r="BM133" s="158" t="s">
        <v>181</v>
      </c>
      <c r="BN133" s="158" t="s">
        <v>195</v>
      </c>
      <c r="BO133" s="158" t="s">
        <v>191</v>
      </c>
      <c r="BP133" s="6">
        <v>238.88</v>
      </c>
      <c r="BQ133" s="6">
        <v>238.88</v>
      </c>
      <c r="BR133" s="101">
        <v>16.86</v>
      </c>
      <c r="BS133" s="101"/>
      <c r="BT133" s="101"/>
      <c r="BU133" s="68"/>
      <c r="BV133" s="8"/>
    </row>
    <row r="134" spans="1:74" ht="43.5">
      <c r="A134" s="3" t="s">
        <v>152</v>
      </c>
      <c r="B134" s="55">
        <v>2008</v>
      </c>
      <c r="C134" s="55">
        <v>2022</v>
      </c>
      <c r="D134" s="55" t="s">
        <v>183</v>
      </c>
      <c r="E134" s="6">
        <v>2014</v>
      </c>
      <c r="F134" s="55">
        <v>170</v>
      </c>
      <c r="G134" s="6" t="s">
        <v>172</v>
      </c>
      <c r="H134" s="55">
        <v>25</v>
      </c>
      <c r="I134" s="55">
        <v>27</v>
      </c>
      <c r="J134" s="16">
        <v>0.93</v>
      </c>
      <c r="K134" s="6">
        <v>258</v>
      </c>
      <c r="L134" s="124" t="s">
        <v>410</v>
      </c>
      <c r="M134" s="41"/>
      <c r="N134" s="178"/>
      <c r="O134" s="178"/>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v>19</v>
      </c>
      <c r="AR134" s="17"/>
      <c r="AS134" s="124"/>
      <c r="AT134" s="6"/>
      <c r="AU134" s="31" t="s">
        <v>176</v>
      </c>
      <c r="AV134" s="149" t="s">
        <v>178</v>
      </c>
      <c r="AW134" s="149" t="s">
        <v>178</v>
      </c>
      <c r="AX134" s="149" t="s">
        <v>177</v>
      </c>
      <c r="AY134" s="149" t="s">
        <v>177</v>
      </c>
      <c r="AZ134" s="149" t="s">
        <v>177</v>
      </c>
      <c r="BA134" s="34" t="s">
        <v>245</v>
      </c>
      <c r="BB134" s="34">
        <v>3</v>
      </c>
      <c r="BC134" s="34">
        <v>2</v>
      </c>
      <c r="BD134" s="34">
        <v>3</v>
      </c>
      <c r="BE134" s="34">
        <v>2.67</v>
      </c>
      <c r="BF134" s="34" t="s">
        <v>263</v>
      </c>
      <c r="BG134" s="158">
        <v>268</v>
      </c>
      <c r="BH134" s="34"/>
      <c r="BI134" s="34"/>
      <c r="BJ134" s="34"/>
      <c r="BK134" s="34"/>
      <c r="BL134" s="34">
        <v>372</v>
      </c>
      <c r="BM134" s="158" t="s">
        <v>181</v>
      </c>
      <c r="BN134" s="158" t="s">
        <v>195</v>
      </c>
      <c r="BO134" s="158" t="s">
        <v>191</v>
      </c>
      <c r="BP134" s="6">
        <v>238.88</v>
      </c>
      <c r="BQ134" s="6">
        <v>238.88</v>
      </c>
      <c r="BR134" s="101">
        <v>16.86</v>
      </c>
      <c r="BS134" s="101"/>
      <c r="BT134" s="101"/>
      <c r="BU134" s="68"/>
      <c r="BV134" s="8"/>
    </row>
    <row r="135" spans="1:74" ht="43.5">
      <c r="A135" s="3" t="s">
        <v>152</v>
      </c>
      <c r="B135" s="55">
        <v>2008</v>
      </c>
      <c r="C135" s="55">
        <v>2022</v>
      </c>
      <c r="D135" s="55" t="s">
        <v>183</v>
      </c>
      <c r="E135" s="6">
        <v>2015</v>
      </c>
      <c r="F135" s="55">
        <v>170</v>
      </c>
      <c r="G135" s="6" t="s">
        <v>172</v>
      </c>
      <c r="H135" s="55">
        <v>25</v>
      </c>
      <c r="I135" s="55">
        <v>27</v>
      </c>
      <c r="J135" s="16">
        <v>0.93</v>
      </c>
      <c r="K135" s="6">
        <v>203</v>
      </c>
      <c r="L135" s="124" t="s">
        <v>391</v>
      </c>
      <c r="M135" s="41"/>
      <c r="N135" s="178"/>
      <c r="O135" s="178"/>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24"/>
      <c r="AT135" s="6"/>
      <c r="AU135" s="31" t="s">
        <v>176</v>
      </c>
      <c r="AV135" s="149" t="s">
        <v>178</v>
      </c>
      <c r="AW135" s="149" t="s">
        <v>178</v>
      </c>
      <c r="AX135" s="149" t="s">
        <v>177</v>
      </c>
      <c r="AY135" s="149" t="s">
        <v>177</v>
      </c>
      <c r="AZ135" s="149" t="s">
        <v>177</v>
      </c>
      <c r="BA135" s="34" t="s">
        <v>245</v>
      </c>
      <c r="BB135" s="34">
        <v>3</v>
      </c>
      <c r="BC135" s="34">
        <v>2</v>
      </c>
      <c r="BD135" s="34">
        <v>3</v>
      </c>
      <c r="BE135" s="34">
        <v>2.67</v>
      </c>
      <c r="BF135" s="34" t="s">
        <v>263</v>
      </c>
      <c r="BG135" s="158">
        <v>268</v>
      </c>
      <c r="BH135" s="34"/>
      <c r="BI135" s="34"/>
      <c r="BJ135" s="34"/>
      <c r="BK135" s="34"/>
      <c r="BL135" s="34">
        <v>372</v>
      </c>
      <c r="BM135" s="158" t="s">
        <v>181</v>
      </c>
      <c r="BN135" s="158" t="s">
        <v>195</v>
      </c>
      <c r="BO135" s="158" t="s">
        <v>191</v>
      </c>
      <c r="BP135" s="6">
        <v>238.88</v>
      </c>
      <c r="BQ135" s="6">
        <v>238.88</v>
      </c>
      <c r="BR135" s="101">
        <v>16.86</v>
      </c>
      <c r="BS135" s="101"/>
      <c r="BT135" s="101"/>
      <c r="BU135" s="68"/>
      <c r="BV135" s="8"/>
    </row>
    <row r="136" spans="1:74" ht="43.5">
      <c r="A136" s="3" t="s">
        <v>152</v>
      </c>
      <c r="B136" s="55">
        <v>2008</v>
      </c>
      <c r="C136" s="55">
        <v>2022</v>
      </c>
      <c r="D136" s="55" t="s">
        <v>183</v>
      </c>
      <c r="E136" s="6">
        <v>2016</v>
      </c>
      <c r="F136" s="55">
        <v>170</v>
      </c>
      <c r="G136" s="6" t="s">
        <v>172</v>
      </c>
      <c r="H136" s="55">
        <v>25</v>
      </c>
      <c r="I136" s="55">
        <v>27</v>
      </c>
      <c r="J136" s="16">
        <v>0.93</v>
      </c>
      <c r="K136" s="6">
        <v>207</v>
      </c>
      <c r="L136" s="124" t="s">
        <v>373</v>
      </c>
      <c r="M136" s="41"/>
      <c r="N136" s="178"/>
      <c r="O136" s="178"/>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24"/>
      <c r="AT136" s="6"/>
      <c r="AU136" s="31" t="s">
        <v>176</v>
      </c>
      <c r="AV136" s="149" t="s">
        <v>178</v>
      </c>
      <c r="AW136" s="149" t="s">
        <v>178</v>
      </c>
      <c r="AX136" s="149" t="s">
        <v>177</v>
      </c>
      <c r="AY136" s="149" t="s">
        <v>177</v>
      </c>
      <c r="AZ136" s="149" t="s">
        <v>177</v>
      </c>
      <c r="BA136" s="34" t="s">
        <v>245</v>
      </c>
      <c r="BB136" s="34">
        <v>3</v>
      </c>
      <c r="BC136" s="34">
        <v>2</v>
      </c>
      <c r="BD136" s="34">
        <v>3</v>
      </c>
      <c r="BE136" s="34">
        <v>2.67</v>
      </c>
      <c r="BF136" s="34" t="s">
        <v>263</v>
      </c>
      <c r="BG136" s="158">
        <v>268</v>
      </c>
      <c r="BH136" s="34"/>
      <c r="BI136" s="34"/>
      <c r="BJ136" s="34"/>
      <c r="BK136" s="34"/>
      <c r="BL136" s="34">
        <v>372</v>
      </c>
      <c r="BM136" s="158" t="s">
        <v>181</v>
      </c>
      <c r="BN136" s="158" t="s">
        <v>195</v>
      </c>
      <c r="BO136" s="158" t="s">
        <v>191</v>
      </c>
      <c r="BP136" s="6">
        <v>238.88</v>
      </c>
      <c r="BQ136" s="6">
        <v>238.88</v>
      </c>
      <c r="BR136" s="101">
        <v>16.86</v>
      </c>
      <c r="BS136" s="101"/>
      <c r="BT136" s="101"/>
      <c r="BU136" s="68"/>
      <c r="BV136" s="8"/>
    </row>
    <row r="137" spans="1:74" ht="43.5">
      <c r="A137" s="3" t="s">
        <v>152</v>
      </c>
      <c r="B137" s="55">
        <v>2008</v>
      </c>
      <c r="C137" s="55">
        <v>2022</v>
      </c>
      <c r="D137" s="55" t="s">
        <v>183</v>
      </c>
      <c r="E137" s="55">
        <v>2017</v>
      </c>
      <c r="F137" s="55">
        <v>170</v>
      </c>
      <c r="G137" s="6" t="s">
        <v>172</v>
      </c>
      <c r="H137" s="55">
        <v>25</v>
      </c>
      <c r="I137" s="55">
        <v>28</v>
      </c>
      <c r="J137" s="16">
        <v>0.93</v>
      </c>
      <c r="K137" s="6">
        <v>207</v>
      </c>
      <c r="L137" s="124" t="s">
        <v>374</v>
      </c>
      <c r="M137" s="41"/>
      <c r="N137" s="178"/>
      <c r="O137" s="178"/>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24"/>
      <c r="AT137" s="6"/>
      <c r="AU137" s="31" t="s">
        <v>176</v>
      </c>
      <c r="AV137" s="149" t="s">
        <v>178</v>
      </c>
      <c r="AW137" s="149" t="s">
        <v>178</v>
      </c>
      <c r="AX137" s="149" t="s">
        <v>177</v>
      </c>
      <c r="AY137" s="149" t="s">
        <v>177</v>
      </c>
      <c r="AZ137" s="149" t="s">
        <v>177</v>
      </c>
      <c r="BA137" s="34" t="s">
        <v>245</v>
      </c>
      <c r="BB137" s="34">
        <v>3</v>
      </c>
      <c r="BC137" s="34">
        <v>2</v>
      </c>
      <c r="BD137" s="34">
        <v>3</v>
      </c>
      <c r="BE137" s="34">
        <v>2.67</v>
      </c>
      <c r="BF137" s="34" t="s">
        <v>263</v>
      </c>
      <c r="BG137" s="158">
        <v>268</v>
      </c>
      <c r="BH137" s="34"/>
      <c r="BI137" s="34"/>
      <c r="BJ137" s="34"/>
      <c r="BK137" s="34"/>
      <c r="BL137" s="34">
        <v>372</v>
      </c>
      <c r="BM137" s="158" t="s">
        <v>181</v>
      </c>
      <c r="BN137" s="158" t="s">
        <v>195</v>
      </c>
      <c r="BO137" s="158" t="s">
        <v>191</v>
      </c>
      <c r="BP137" s="6">
        <v>238.88</v>
      </c>
      <c r="BQ137" s="6">
        <v>238.88</v>
      </c>
      <c r="BR137" s="101">
        <v>16.86</v>
      </c>
      <c r="BS137" s="101"/>
      <c r="BT137" s="101"/>
      <c r="BU137" s="68"/>
      <c r="BV137" s="8"/>
    </row>
    <row r="138" spans="1:74" ht="43.5">
      <c r="A138" s="3" t="s">
        <v>152</v>
      </c>
      <c r="B138" s="55">
        <v>2008</v>
      </c>
      <c r="C138" s="55">
        <v>2022</v>
      </c>
      <c r="D138" s="55" t="s">
        <v>183</v>
      </c>
      <c r="E138" s="55">
        <v>2018</v>
      </c>
      <c r="F138" s="55">
        <v>170</v>
      </c>
      <c r="G138" s="6" t="s">
        <v>172</v>
      </c>
      <c r="H138" s="55">
        <v>25</v>
      </c>
      <c r="I138" s="55">
        <v>28</v>
      </c>
      <c r="J138" s="16">
        <v>0.93</v>
      </c>
      <c r="K138" s="6">
        <v>206</v>
      </c>
      <c r="L138" s="124" t="s">
        <v>436</v>
      </c>
      <c r="M138" s="41"/>
      <c r="N138" s="178"/>
      <c r="O138" s="178"/>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24"/>
      <c r="AT138" s="6"/>
      <c r="AU138" s="31" t="s">
        <v>176</v>
      </c>
      <c r="AV138" s="149" t="s">
        <v>178</v>
      </c>
      <c r="AW138" s="149" t="s">
        <v>178</v>
      </c>
      <c r="AX138" s="149" t="s">
        <v>177</v>
      </c>
      <c r="AY138" s="149" t="s">
        <v>177</v>
      </c>
      <c r="AZ138" s="149" t="s">
        <v>177</v>
      </c>
      <c r="BA138" s="34" t="s">
        <v>245</v>
      </c>
      <c r="BB138" s="34">
        <v>3</v>
      </c>
      <c r="BC138" s="34">
        <v>2</v>
      </c>
      <c r="BD138" s="34">
        <v>3</v>
      </c>
      <c r="BE138" s="34">
        <v>2.67</v>
      </c>
      <c r="BF138" s="34" t="s">
        <v>263</v>
      </c>
      <c r="BG138" s="158">
        <v>268</v>
      </c>
      <c r="BH138" s="34"/>
      <c r="BI138" s="34"/>
      <c r="BJ138" s="34"/>
      <c r="BK138" s="34"/>
      <c r="BL138" s="34">
        <v>372</v>
      </c>
      <c r="BM138" s="158" t="s">
        <v>181</v>
      </c>
      <c r="BN138" s="158" t="s">
        <v>195</v>
      </c>
      <c r="BO138" s="158" t="s">
        <v>191</v>
      </c>
      <c r="BP138" s="6">
        <v>238.88</v>
      </c>
      <c r="BQ138" s="6">
        <v>238.88</v>
      </c>
      <c r="BR138" s="101">
        <v>16.86</v>
      </c>
      <c r="BS138" s="101"/>
      <c r="BT138" s="101"/>
      <c r="BU138" s="68"/>
      <c r="BV138" s="8"/>
    </row>
    <row r="139" spans="1:74" ht="43.5">
      <c r="A139" s="3" t="s">
        <v>152</v>
      </c>
      <c r="B139" s="55">
        <v>2008</v>
      </c>
      <c r="C139" s="55">
        <v>2022</v>
      </c>
      <c r="D139" s="55" t="s">
        <v>183</v>
      </c>
      <c r="E139" s="6">
        <v>2019</v>
      </c>
      <c r="F139" s="55">
        <v>170</v>
      </c>
      <c r="G139" s="6" t="s">
        <v>172</v>
      </c>
      <c r="H139" s="55">
        <v>25</v>
      </c>
      <c r="I139" s="55">
        <v>28</v>
      </c>
      <c r="J139" s="16">
        <v>0.93</v>
      </c>
      <c r="K139" s="6">
        <v>201</v>
      </c>
      <c r="L139" s="124" t="s">
        <v>437</v>
      </c>
      <c r="M139" s="41"/>
      <c r="N139" s="178"/>
      <c r="O139" s="178"/>
      <c r="Q139" s="17"/>
      <c r="R139" s="17"/>
      <c r="S139" s="17"/>
      <c r="T139" s="17"/>
      <c r="U139" s="17"/>
      <c r="V139" s="17"/>
      <c r="W139" s="17"/>
      <c r="X139" s="17"/>
      <c r="Y139" s="17"/>
      <c r="Z139" s="17"/>
      <c r="AA139" s="17"/>
      <c r="AB139" s="17"/>
      <c r="AC139" s="17"/>
      <c r="AD139" s="17"/>
      <c r="AE139" s="17"/>
      <c r="AF139" s="17"/>
      <c r="AG139" s="17"/>
      <c r="AH139" s="17"/>
      <c r="AI139" s="17">
        <v>10</v>
      </c>
      <c r="AJ139" s="17"/>
      <c r="AK139" s="17"/>
      <c r="AL139" s="17"/>
      <c r="AM139" s="17"/>
      <c r="AN139" s="17"/>
      <c r="AO139" s="17"/>
      <c r="AP139" s="17"/>
      <c r="AQ139" s="17"/>
      <c r="AR139" s="17"/>
      <c r="AS139" s="124"/>
      <c r="AT139" s="6"/>
      <c r="AU139" s="31" t="s">
        <v>176</v>
      </c>
      <c r="AV139" s="149" t="s">
        <v>178</v>
      </c>
      <c r="AW139" s="149" t="s">
        <v>178</v>
      </c>
      <c r="AX139" s="149" t="s">
        <v>177</v>
      </c>
      <c r="AY139" s="149" t="s">
        <v>177</v>
      </c>
      <c r="AZ139" s="149" t="s">
        <v>177</v>
      </c>
      <c r="BA139" s="34" t="s">
        <v>245</v>
      </c>
      <c r="BB139" s="34">
        <v>3</v>
      </c>
      <c r="BC139" s="34">
        <v>2</v>
      </c>
      <c r="BD139" s="34">
        <v>3</v>
      </c>
      <c r="BE139" s="34">
        <v>2.67</v>
      </c>
      <c r="BF139" s="34" t="s">
        <v>263</v>
      </c>
      <c r="BG139" s="158">
        <v>268</v>
      </c>
      <c r="BH139" s="34"/>
      <c r="BI139" s="34"/>
      <c r="BJ139" s="34"/>
      <c r="BK139" s="34"/>
      <c r="BL139" s="34">
        <v>372</v>
      </c>
      <c r="BM139" s="158" t="s">
        <v>181</v>
      </c>
      <c r="BN139" s="158" t="s">
        <v>195</v>
      </c>
      <c r="BO139" s="158" t="s">
        <v>191</v>
      </c>
      <c r="BP139" s="6">
        <v>238.88</v>
      </c>
      <c r="BQ139" s="6">
        <v>238.88</v>
      </c>
      <c r="BR139" s="101">
        <v>16.86</v>
      </c>
      <c r="BS139" s="101"/>
      <c r="BT139" s="101"/>
      <c r="BU139" s="68"/>
      <c r="BV139" s="8"/>
    </row>
    <row r="140" spans="1:74" ht="43.5">
      <c r="A140" s="3" t="s">
        <v>152</v>
      </c>
      <c r="B140" s="55">
        <v>2008</v>
      </c>
      <c r="C140" s="55">
        <v>2022</v>
      </c>
      <c r="D140" s="55" t="s">
        <v>183</v>
      </c>
      <c r="E140" s="6">
        <v>2020</v>
      </c>
      <c r="F140" s="55">
        <v>170</v>
      </c>
      <c r="G140" s="6" t="s">
        <v>172</v>
      </c>
      <c r="H140" s="55">
        <v>25</v>
      </c>
      <c r="I140" s="55">
        <v>28</v>
      </c>
      <c r="J140" s="16">
        <v>0.93</v>
      </c>
      <c r="K140" s="6">
        <v>224</v>
      </c>
      <c r="L140" s="132" t="s">
        <v>438</v>
      </c>
      <c r="M140" s="41">
        <v>6</v>
      </c>
      <c r="N140" s="187"/>
      <c r="O140" s="187"/>
      <c r="Q140" s="17">
        <v>8</v>
      </c>
      <c r="R140" s="17">
        <v>1</v>
      </c>
      <c r="S140" s="17">
        <v>11</v>
      </c>
      <c r="T140" s="17">
        <v>3</v>
      </c>
      <c r="U140" s="17">
        <v>2</v>
      </c>
      <c r="V140" s="17">
        <v>9</v>
      </c>
      <c r="W140" s="17">
        <v>13</v>
      </c>
      <c r="X140" s="17">
        <v>2</v>
      </c>
      <c r="Y140" s="17">
        <v>10</v>
      </c>
      <c r="Z140" s="17">
        <v>0</v>
      </c>
      <c r="AA140" s="17">
        <v>18</v>
      </c>
      <c r="AB140" s="17">
        <v>10</v>
      </c>
      <c r="AC140" s="17">
        <v>15</v>
      </c>
      <c r="AD140" s="17">
        <v>10</v>
      </c>
      <c r="AE140" s="17">
        <v>9</v>
      </c>
      <c r="AF140" s="17">
        <v>7</v>
      </c>
      <c r="AG140" s="17">
        <v>2</v>
      </c>
      <c r="AH140" s="17">
        <v>3</v>
      </c>
      <c r="AI140" s="17">
        <v>12</v>
      </c>
      <c r="AJ140" s="17">
        <v>17</v>
      </c>
      <c r="AK140" s="17">
        <v>1</v>
      </c>
      <c r="AL140" s="17">
        <v>24</v>
      </c>
      <c r="AM140" s="17">
        <v>7</v>
      </c>
      <c r="AN140" s="17">
        <v>1</v>
      </c>
      <c r="AO140" s="17">
        <v>1</v>
      </c>
      <c r="AP140" s="17">
        <v>22</v>
      </c>
      <c r="AQ140" s="17">
        <v>0</v>
      </c>
      <c r="AR140" s="17">
        <v>224</v>
      </c>
      <c r="AS140" s="124" t="s">
        <v>438</v>
      </c>
      <c r="AT140" s="6">
        <v>0</v>
      </c>
      <c r="AU140" s="31" t="s">
        <v>176</v>
      </c>
      <c r="AV140" s="149" t="s">
        <v>178</v>
      </c>
      <c r="AW140" s="149" t="s">
        <v>178</v>
      </c>
      <c r="AX140" s="149" t="s">
        <v>177</v>
      </c>
      <c r="AY140" s="149" t="s">
        <v>177</v>
      </c>
      <c r="AZ140" s="149" t="s">
        <v>177</v>
      </c>
      <c r="BA140" s="34" t="s">
        <v>245</v>
      </c>
      <c r="BB140" s="34">
        <v>3</v>
      </c>
      <c r="BC140" s="34">
        <v>2</v>
      </c>
      <c r="BD140" s="34">
        <v>3</v>
      </c>
      <c r="BE140" s="34">
        <v>2.67</v>
      </c>
      <c r="BF140" s="34" t="s">
        <v>263</v>
      </c>
      <c r="BG140" s="158">
        <v>268</v>
      </c>
      <c r="BH140" s="34"/>
      <c r="BI140" s="34"/>
      <c r="BJ140" s="34"/>
      <c r="BK140" s="34"/>
      <c r="BL140" s="34">
        <v>372</v>
      </c>
      <c r="BM140" s="158" t="s">
        <v>181</v>
      </c>
      <c r="BN140" s="158" t="s">
        <v>195</v>
      </c>
      <c r="BO140" s="158" t="s">
        <v>191</v>
      </c>
      <c r="BP140" s="6">
        <v>238.88</v>
      </c>
      <c r="BQ140" s="6">
        <v>238.88</v>
      </c>
      <c r="BR140" s="101">
        <v>16.86</v>
      </c>
      <c r="BS140" s="101"/>
      <c r="BT140" s="101"/>
      <c r="BU140" s="68"/>
      <c r="BV140" s="8"/>
    </row>
    <row r="141" spans="1:74" ht="43.5">
      <c r="A141" s="3" t="s">
        <v>152</v>
      </c>
      <c r="B141" s="55">
        <v>2008</v>
      </c>
      <c r="C141" s="55">
        <v>2022</v>
      </c>
      <c r="D141" s="55" t="s">
        <v>183</v>
      </c>
      <c r="E141" s="55">
        <v>2021</v>
      </c>
      <c r="F141" s="55">
        <v>170</v>
      </c>
      <c r="G141" s="6" t="s">
        <v>172</v>
      </c>
      <c r="H141" s="55">
        <v>25</v>
      </c>
      <c r="I141" s="55">
        <v>25</v>
      </c>
      <c r="J141" s="102">
        <v>0.93</v>
      </c>
      <c r="K141" s="6">
        <v>203</v>
      </c>
      <c r="L141" s="132" t="s">
        <v>438</v>
      </c>
      <c r="M141" s="41">
        <v>7</v>
      </c>
      <c r="N141" s="187"/>
      <c r="O141" s="187"/>
      <c r="Q141" s="17">
        <v>5</v>
      </c>
      <c r="R141" s="17">
        <v>2</v>
      </c>
      <c r="S141" s="17">
        <v>11</v>
      </c>
      <c r="T141" s="17">
        <v>1</v>
      </c>
      <c r="U141" s="17">
        <v>2</v>
      </c>
      <c r="V141" s="17">
        <v>8</v>
      </c>
      <c r="W141" s="17">
        <v>7</v>
      </c>
      <c r="X141" s="17">
        <v>1</v>
      </c>
      <c r="Y141" s="17">
        <v>11</v>
      </c>
      <c r="Z141" s="17">
        <v>1</v>
      </c>
      <c r="AA141" s="17">
        <v>20</v>
      </c>
      <c r="AB141" s="17">
        <v>8</v>
      </c>
      <c r="AC141" s="17">
        <v>14</v>
      </c>
      <c r="AD141" s="17">
        <v>7</v>
      </c>
      <c r="AE141" s="17">
        <v>7</v>
      </c>
      <c r="AF141" s="17">
        <v>7</v>
      </c>
      <c r="AG141" s="17">
        <v>0</v>
      </c>
      <c r="AH141" s="17">
        <v>2</v>
      </c>
      <c r="AI141" s="17">
        <v>9</v>
      </c>
      <c r="AJ141" s="17">
        <v>19</v>
      </c>
      <c r="AK141" s="17">
        <v>2</v>
      </c>
      <c r="AL141" s="17">
        <v>23</v>
      </c>
      <c r="AM141" s="17">
        <v>7</v>
      </c>
      <c r="AN141" s="17">
        <v>0</v>
      </c>
      <c r="AO141" s="17">
        <v>1</v>
      </c>
      <c r="AP141" s="17">
        <v>21</v>
      </c>
      <c r="AQ141" s="17">
        <v>0</v>
      </c>
      <c r="AR141" s="17">
        <v>203</v>
      </c>
      <c r="AS141" s="124" t="s">
        <v>438</v>
      </c>
      <c r="AT141" s="6">
        <v>0</v>
      </c>
      <c r="AU141" s="31" t="s">
        <v>176</v>
      </c>
      <c r="AV141" s="149" t="s">
        <v>178</v>
      </c>
      <c r="AW141" s="149" t="s">
        <v>178</v>
      </c>
      <c r="AX141" s="149" t="s">
        <v>177</v>
      </c>
      <c r="AY141" s="149" t="s">
        <v>177</v>
      </c>
      <c r="AZ141" s="149" t="s">
        <v>177</v>
      </c>
      <c r="BA141" s="34" t="s">
        <v>245</v>
      </c>
      <c r="BB141" s="34">
        <v>3</v>
      </c>
      <c r="BC141" s="34">
        <v>2</v>
      </c>
      <c r="BD141" s="34">
        <v>3</v>
      </c>
      <c r="BE141" s="34">
        <v>2.67</v>
      </c>
      <c r="BF141" s="34" t="s">
        <v>263</v>
      </c>
      <c r="BG141" s="158" t="s">
        <v>439</v>
      </c>
      <c r="BH141" s="34"/>
      <c r="BI141" s="34"/>
      <c r="BJ141" s="34"/>
      <c r="BK141" s="34"/>
      <c r="BL141" s="34">
        <v>372</v>
      </c>
      <c r="BM141" s="158" t="s">
        <v>181</v>
      </c>
      <c r="BN141" s="158" t="s">
        <v>195</v>
      </c>
      <c r="BO141" s="158" t="s">
        <v>191</v>
      </c>
      <c r="BP141" s="6">
        <v>238.88</v>
      </c>
      <c r="BQ141" s="6">
        <v>238.88</v>
      </c>
      <c r="BR141" s="101">
        <v>16.86</v>
      </c>
      <c r="BS141" s="101"/>
      <c r="BT141" s="101"/>
      <c r="BU141" s="68"/>
      <c r="BV141" s="8"/>
    </row>
    <row r="142" spans="1:74" s="15" customFormat="1" ht="43.5">
      <c r="A142" s="58" t="s">
        <v>152</v>
      </c>
      <c r="B142" s="60">
        <v>2008</v>
      </c>
      <c r="C142" s="60">
        <v>2022</v>
      </c>
      <c r="D142" s="60" t="s">
        <v>183</v>
      </c>
      <c r="E142" s="60">
        <v>2022</v>
      </c>
      <c r="F142" s="60">
        <v>170</v>
      </c>
      <c r="G142" s="97" t="s">
        <v>172</v>
      </c>
      <c r="H142" s="60">
        <v>25</v>
      </c>
      <c r="I142" s="60"/>
      <c r="J142" s="103">
        <v>0.93</v>
      </c>
      <c r="K142" s="97"/>
      <c r="L142" s="128"/>
      <c r="M142" s="138"/>
      <c r="N142" s="183"/>
      <c r="O142" s="183"/>
      <c r="P142" s="192"/>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25"/>
      <c r="AT142" s="97"/>
      <c r="AU142" s="151" t="s">
        <v>176</v>
      </c>
      <c r="AV142" s="152" t="s">
        <v>178</v>
      </c>
      <c r="AW142" s="152" t="s">
        <v>178</v>
      </c>
      <c r="AX142" s="152" t="s">
        <v>177</v>
      </c>
      <c r="AY142" s="152" t="s">
        <v>177</v>
      </c>
      <c r="AZ142" s="152" t="s">
        <v>177</v>
      </c>
      <c r="BA142" s="143"/>
      <c r="BB142" s="143"/>
      <c r="BC142" s="143"/>
      <c r="BD142" s="143"/>
      <c r="BE142" s="143"/>
      <c r="BF142" s="34" t="s">
        <v>263</v>
      </c>
      <c r="BG142" s="158" t="s">
        <v>439</v>
      </c>
      <c r="BH142" s="143"/>
      <c r="BI142" s="143"/>
      <c r="BJ142" s="143"/>
      <c r="BK142" s="143"/>
      <c r="BL142" s="143">
        <v>372</v>
      </c>
      <c r="BM142" s="159" t="s">
        <v>181</v>
      </c>
      <c r="BN142" s="159" t="s">
        <v>195</v>
      </c>
      <c r="BO142" s="159" t="s">
        <v>191</v>
      </c>
      <c r="BP142" s="82"/>
      <c r="BQ142" s="82"/>
      <c r="BR142" s="82"/>
      <c r="BS142" s="82"/>
      <c r="BT142" s="82"/>
      <c r="BU142" s="70"/>
      <c r="BV142" s="62"/>
    </row>
    <row r="143" spans="1:74" ht="29">
      <c r="A143" s="3" t="s">
        <v>153</v>
      </c>
      <c r="B143" s="10">
        <v>2008</v>
      </c>
      <c r="C143" s="55">
        <v>2022</v>
      </c>
      <c r="D143" s="10" t="s">
        <v>183</v>
      </c>
      <c r="E143" s="10">
        <v>2008</v>
      </c>
      <c r="F143" s="10">
        <v>168</v>
      </c>
      <c r="G143" s="10" t="s">
        <v>233</v>
      </c>
      <c r="H143" s="10">
        <v>19</v>
      </c>
      <c r="I143" s="10"/>
      <c r="J143" s="19">
        <v>0.7</v>
      </c>
      <c r="K143" s="10">
        <v>1200</v>
      </c>
      <c r="L143" s="124" t="s">
        <v>410</v>
      </c>
      <c r="M143" s="42">
        <v>233</v>
      </c>
      <c r="N143" s="178"/>
      <c r="O143" s="178"/>
      <c r="Q143" s="10">
        <v>0</v>
      </c>
      <c r="R143" s="10">
        <v>9</v>
      </c>
      <c r="S143" s="10">
        <v>1</v>
      </c>
      <c r="T143" s="10">
        <v>0</v>
      </c>
      <c r="U143" s="10">
        <v>2</v>
      </c>
      <c r="V143" s="10">
        <v>3</v>
      </c>
      <c r="W143" s="10">
        <v>0</v>
      </c>
      <c r="X143" s="10">
        <v>0</v>
      </c>
      <c r="Y143" s="20">
        <v>1</v>
      </c>
      <c r="Z143" s="20">
        <v>410</v>
      </c>
      <c r="AA143" s="20">
        <v>496</v>
      </c>
      <c r="AB143" s="20">
        <v>195</v>
      </c>
      <c r="AC143" s="20">
        <v>1</v>
      </c>
      <c r="AD143" s="20">
        <v>0</v>
      </c>
      <c r="AE143" s="20">
        <v>0</v>
      </c>
      <c r="AF143" s="10">
        <v>0</v>
      </c>
      <c r="AG143" s="10">
        <v>1</v>
      </c>
      <c r="AH143" s="10">
        <v>1</v>
      </c>
      <c r="AI143" s="10">
        <v>8</v>
      </c>
      <c r="AJ143" s="10">
        <v>0</v>
      </c>
      <c r="AK143" s="10">
        <v>1</v>
      </c>
      <c r="AL143" s="10">
        <v>1</v>
      </c>
      <c r="AM143" s="10">
        <v>0</v>
      </c>
      <c r="AN143" s="10">
        <v>2</v>
      </c>
      <c r="AO143" s="10">
        <v>387</v>
      </c>
      <c r="AP143" s="10">
        <v>130</v>
      </c>
      <c r="AQ143" s="10">
        <v>61</v>
      </c>
      <c r="AR143" s="10"/>
      <c r="AS143" s="124"/>
      <c r="AT143" s="10">
        <v>0</v>
      </c>
      <c r="AU143" s="37" t="s">
        <v>200</v>
      </c>
      <c r="AV143" s="37" t="s">
        <v>177</v>
      </c>
      <c r="AW143" s="37" t="s">
        <v>178</v>
      </c>
      <c r="AX143" s="149" t="s">
        <v>178</v>
      </c>
      <c r="AY143" s="149" t="s">
        <v>177</v>
      </c>
      <c r="AZ143" s="149" t="s">
        <v>178</v>
      </c>
      <c r="BA143" s="34" t="s">
        <v>245</v>
      </c>
      <c r="BB143" s="37">
        <v>3</v>
      </c>
      <c r="BC143" s="37">
        <v>3</v>
      </c>
      <c r="BD143" s="37">
        <v>3</v>
      </c>
      <c r="BE143" s="37">
        <v>3</v>
      </c>
      <c r="BF143" s="37" t="s">
        <v>268</v>
      </c>
      <c r="BG143" s="164" t="s">
        <v>308</v>
      </c>
      <c r="BH143" s="164" t="s">
        <v>269</v>
      </c>
      <c r="BI143" s="37">
        <v>690</v>
      </c>
      <c r="BJ143" s="37" t="s">
        <v>270</v>
      </c>
      <c r="BK143" s="37">
        <v>480</v>
      </c>
      <c r="BL143" s="37">
        <v>520</v>
      </c>
      <c r="BM143" s="164" t="s">
        <v>202</v>
      </c>
      <c r="BN143" s="164" t="s">
        <v>203</v>
      </c>
      <c r="BO143" s="164" t="s">
        <v>202</v>
      </c>
      <c r="BP143" s="10">
        <v>84.52</v>
      </c>
      <c r="BQ143" s="10">
        <v>704.33</v>
      </c>
      <c r="BR143" s="22">
        <v>0.5</v>
      </c>
      <c r="BS143" s="22"/>
      <c r="BT143" s="22"/>
      <c r="BU143" s="68"/>
      <c r="BV143" s="8"/>
    </row>
    <row r="144" spans="1:74" ht="29">
      <c r="A144" s="3" t="s">
        <v>153</v>
      </c>
      <c r="B144" s="10">
        <v>2008</v>
      </c>
      <c r="C144" s="55">
        <v>2022</v>
      </c>
      <c r="D144" s="10" t="s">
        <v>183</v>
      </c>
      <c r="E144" s="6">
        <v>2009</v>
      </c>
      <c r="F144" s="10">
        <v>168</v>
      </c>
      <c r="G144" s="10" t="s">
        <v>233</v>
      </c>
      <c r="H144" s="10">
        <v>19</v>
      </c>
      <c r="I144" s="10"/>
      <c r="J144" s="105">
        <v>0.7</v>
      </c>
      <c r="K144" s="10">
        <v>1900</v>
      </c>
      <c r="L144" s="124" t="s">
        <v>410</v>
      </c>
      <c r="M144" s="42">
        <v>458</v>
      </c>
      <c r="N144" s="178"/>
      <c r="O144" s="178"/>
      <c r="Q144" s="10"/>
      <c r="R144" s="10">
        <v>145</v>
      </c>
      <c r="S144" s="10"/>
      <c r="T144" s="10"/>
      <c r="U144" s="10"/>
      <c r="V144" s="10"/>
      <c r="W144" s="10"/>
      <c r="X144" s="10"/>
      <c r="Y144" s="20"/>
      <c r="Z144" s="20">
        <v>480</v>
      </c>
      <c r="AA144" s="20">
        <v>480</v>
      </c>
      <c r="AB144" s="20">
        <v>200</v>
      </c>
      <c r="AC144" s="20"/>
      <c r="AD144" s="20"/>
      <c r="AE144" s="20"/>
      <c r="AF144" s="10"/>
      <c r="AG144" s="10"/>
      <c r="AH144" s="10"/>
      <c r="AI144" s="10">
        <v>200</v>
      </c>
      <c r="AJ144" s="10"/>
      <c r="AK144" s="10"/>
      <c r="AL144" s="10"/>
      <c r="AM144" s="10"/>
      <c r="AN144" s="10"/>
      <c r="AO144" s="10">
        <v>225</v>
      </c>
      <c r="AP144" s="10"/>
      <c r="AQ144" s="10"/>
      <c r="AR144" s="10">
        <v>1900</v>
      </c>
      <c r="AS144" s="124"/>
      <c r="AT144" s="10">
        <v>0</v>
      </c>
      <c r="AU144" s="37" t="s">
        <v>200</v>
      </c>
      <c r="AV144" s="37" t="s">
        <v>177</v>
      </c>
      <c r="AW144" s="37" t="s">
        <v>178</v>
      </c>
      <c r="AX144" s="149" t="s">
        <v>178</v>
      </c>
      <c r="AY144" s="149" t="s">
        <v>177</v>
      </c>
      <c r="AZ144" s="149" t="s">
        <v>178</v>
      </c>
      <c r="BA144" s="34" t="s">
        <v>245</v>
      </c>
      <c r="BB144" s="37">
        <v>3</v>
      </c>
      <c r="BC144" s="37">
        <v>3</v>
      </c>
      <c r="BD144" s="37">
        <v>3</v>
      </c>
      <c r="BE144" s="37">
        <v>3</v>
      </c>
      <c r="BF144" s="37" t="s">
        <v>268</v>
      </c>
      <c r="BG144" s="164" t="s">
        <v>308</v>
      </c>
      <c r="BH144" s="164" t="s">
        <v>269</v>
      </c>
      <c r="BI144" s="37">
        <v>690</v>
      </c>
      <c r="BJ144" s="37" t="s">
        <v>270</v>
      </c>
      <c r="BK144" s="37">
        <v>480</v>
      </c>
      <c r="BL144" s="37">
        <v>520</v>
      </c>
      <c r="BM144" s="164" t="s">
        <v>202</v>
      </c>
      <c r="BN144" s="164" t="s">
        <v>203</v>
      </c>
      <c r="BO144" s="164" t="s">
        <v>202</v>
      </c>
      <c r="BP144" s="10">
        <v>84.52</v>
      </c>
      <c r="BQ144" s="10">
        <v>704.33</v>
      </c>
      <c r="BR144" s="22">
        <v>6.04</v>
      </c>
      <c r="BS144" s="22"/>
      <c r="BT144" s="22"/>
      <c r="BU144" s="68"/>
      <c r="BV144" s="8"/>
    </row>
    <row r="145" spans="1:74" ht="29">
      <c r="A145" s="3" t="s">
        <v>153</v>
      </c>
      <c r="B145" s="10">
        <v>2008</v>
      </c>
      <c r="C145" s="55">
        <v>2022</v>
      </c>
      <c r="D145" s="10" t="s">
        <v>183</v>
      </c>
      <c r="E145" s="6">
        <v>2010</v>
      </c>
      <c r="F145" s="10">
        <v>168</v>
      </c>
      <c r="G145" s="10" t="s">
        <v>233</v>
      </c>
      <c r="H145" s="10">
        <v>19</v>
      </c>
      <c r="I145" s="10"/>
      <c r="J145" s="105">
        <v>0.7</v>
      </c>
      <c r="K145" s="10">
        <v>1350</v>
      </c>
      <c r="L145" s="124" t="s">
        <v>410</v>
      </c>
      <c r="M145" s="42">
        <v>220</v>
      </c>
      <c r="N145" s="178"/>
      <c r="O145" s="178"/>
      <c r="Q145" s="10"/>
      <c r="R145" s="10"/>
      <c r="S145" s="10"/>
      <c r="T145" s="10"/>
      <c r="U145" s="10"/>
      <c r="V145" s="10"/>
      <c r="W145" s="10"/>
      <c r="X145" s="10"/>
      <c r="Y145" s="20"/>
      <c r="Z145" s="20">
        <v>250</v>
      </c>
      <c r="AA145" s="20">
        <v>260</v>
      </c>
      <c r="AB145" s="20"/>
      <c r="AC145" s="20"/>
      <c r="AD145" s="20"/>
      <c r="AE145" s="20"/>
      <c r="AF145" s="10"/>
      <c r="AG145" s="10"/>
      <c r="AH145" s="10"/>
      <c r="AI145" s="10">
        <v>190</v>
      </c>
      <c r="AJ145" s="10"/>
      <c r="AK145" s="10"/>
      <c r="AL145" s="10"/>
      <c r="AM145" s="10"/>
      <c r="AN145" s="10"/>
      <c r="AO145" s="10">
        <v>260</v>
      </c>
      <c r="AP145" s="10">
        <v>170</v>
      </c>
      <c r="AQ145" s="10"/>
      <c r="AR145" s="10"/>
      <c r="AS145" s="124"/>
      <c r="AT145" s="10">
        <v>0</v>
      </c>
      <c r="AU145" s="37" t="s">
        <v>200</v>
      </c>
      <c r="AV145" s="37" t="s">
        <v>177</v>
      </c>
      <c r="AW145" s="37" t="s">
        <v>178</v>
      </c>
      <c r="AX145" s="149" t="s">
        <v>178</v>
      </c>
      <c r="AY145" s="149" t="s">
        <v>177</v>
      </c>
      <c r="AZ145" s="149" t="s">
        <v>178</v>
      </c>
      <c r="BA145" s="34" t="s">
        <v>245</v>
      </c>
      <c r="BB145" s="37">
        <v>3</v>
      </c>
      <c r="BC145" s="37">
        <v>3</v>
      </c>
      <c r="BD145" s="37">
        <v>3</v>
      </c>
      <c r="BE145" s="37">
        <v>3</v>
      </c>
      <c r="BF145" s="37" t="s">
        <v>268</v>
      </c>
      <c r="BG145" s="164" t="s">
        <v>308</v>
      </c>
      <c r="BH145" s="164" t="s">
        <v>269</v>
      </c>
      <c r="BI145" s="37">
        <v>690</v>
      </c>
      <c r="BJ145" s="37" t="s">
        <v>270</v>
      </c>
      <c r="BK145" s="37">
        <v>480</v>
      </c>
      <c r="BL145" s="37">
        <v>520</v>
      </c>
      <c r="BM145" s="164" t="s">
        <v>202</v>
      </c>
      <c r="BN145" s="164" t="s">
        <v>203</v>
      </c>
      <c r="BO145" s="164" t="s">
        <v>202</v>
      </c>
      <c r="BP145" s="10">
        <v>84.52</v>
      </c>
      <c r="BQ145" s="10">
        <v>704.33</v>
      </c>
      <c r="BR145" s="22">
        <v>6.04</v>
      </c>
      <c r="BS145" s="22"/>
      <c r="BT145" s="22"/>
      <c r="BU145" s="68"/>
      <c r="BV145" s="8"/>
    </row>
    <row r="146" spans="1:74" ht="29">
      <c r="A146" s="3" t="s">
        <v>153</v>
      </c>
      <c r="B146" s="10">
        <v>2008</v>
      </c>
      <c r="C146" s="55">
        <v>2022</v>
      </c>
      <c r="D146" s="10" t="s">
        <v>183</v>
      </c>
      <c r="E146" s="6">
        <v>2011</v>
      </c>
      <c r="F146" s="10">
        <v>168</v>
      </c>
      <c r="G146" s="10" t="s">
        <v>233</v>
      </c>
      <c r="H146" s="10">
        <v>19</v>
      </c>
      <c r="I146" s="10"/>
      <c r="J146" s="105">
        <v>0.7</v>
      </c>
      <c r="K146" s="10">
        <v>1361</v>
      </c>
      <c r="L146" s="124" t="s">
        <v>410</v>
      </c>
      <c r="M146" s="42"/>
      <c r="N146" s="178"/>
      <c r="O146" s="178"/>
      <c r="Q146" s="10"/>
      <c r="R146" s="10"/>
      <c r="S146" s="10"/>
      <c r="T146" s="10"/>
      <c r="U146" s="10"/>
      <c r="V146" s="10"/>
      <c r="W146" s="10"/>
      <c r="X146" s="10"/>
      <c r="Y146" s="20"/>
      <c r="Z146" s="20">
        <v>140</v>
      </c>
      <c r="AA146" s="20">
        <v>220</v>
      </c>
      <c r="AB146" s="20"/>
      <c r="AC146" s="20"/>
      <c r="AD146" s="20"/>
      <c r="AE146" s="20"/>
      <c r="AF146" s="10"/>
      <c r="AG146" s="10"/>
      <c r="AH146" s="10"/>
      <c r="AI146" s="10">
        <v>190</v>
      </c>
      <c r="AJ146" s="10"/>
      <c r="AK146" s="10"/>
      <c r="AL146" s="10"/>
      <c r="AM146" s="10"/>
      <c r="AN146" s="10"/>
      <c r="AO146" s="10">
        <v>260</v>
      </c>
      <c r="AP146" s="10"/>
      <c r="AQ146" s="10"/>
      <c r="AR146" s="10"/>
      <c r="AS146" s="124"/>
      <c r="AT146" s="10">
        <v>0</v>
      </c>
      <c r="AU146" s="37" t="s">
        <v>200</v>
      </c>
      <c r="AV146" s="37" t="s">
        <v>177</v>
      </c>
      <c r="AW146" s="37" t="s">
        <v>178</v>
      </c>
      <c r="AX146" s="149" t="s">
        <v>178</v>
      </c>
      <c r="AY146" s="149" t="s">
        <v>177</v>
      </c>
      <c r="AZ146" s="149" t="s">
        <v>178</v>
      </c>
      <c r="BA146" s="34" t="s">
        <v>245</v>
      </c>
      <c r="BB146" s="37">
        <v>3</v>
      </c>
      <c r="BC146" s="37">
        <v>3</v>
      </c>
      <c r="BD146" s="37">
        <v>3</v>
      </c>
      <c r="BE146" s="37">
        <v>3</v>
      </c>
      <c r="BF146" s="37" t="s">
        <v>268</v>
      </c>
      <c r="BG146" s="164" t="s">
        <v>308</v>
      </c>
      <c r="BH146" s="164" t="s">
        <v>269</v>
      </c>
      <c r="BI146" s="37">
        <v>690</v>
      </c>
      <c r="BJ146" s="37" t="s">
        <v>270</v>
      </c>
      <c r="BK146" s="37">
        <v>480</v>
      </c>
      <c r="BL146" s="37">
        <v>520</v>
      </c>
      <c r="BM146" s="164" t="s">
        <v>202</v>
      </c>
      <c r="BN146" s="164" t="s">
        <v>203</v>
      </c>
      <c r="BO146" s="164" t="s">
        <v>202</v>
      </c>
      <c r="BP146" s="10">
        <v>84.52</v>
      </c>
      <c r="BQ146" s="10">
        <v>704.33</v>
      </c>
      <c r="BR146" s="22">
        <v>6.04</v>
      </c>
      <c r="BS146" s="22"/>
      <c r="BT146" s="22"/>
      <c r="BU146" s="68"/>
      <c r="BV146" s="8"/>
    </row>
    <row r="147" spans="1:74" ht="29">
      <c r="A147" s="3" t="s">
        <v>153</v>
      </c>
      <c r="B147" s="10">
        <v>2008</v>
      </c>
      <c r="C147" s="55">
        <v>2022</v>
      </c>
      <c r="D147" s="10" t="s">
        <v>183</v>
      </c>
      <c r="E147" s="6">
        <v>2012</v>
      </c>
      <c r="F147" s="10">
        <v>168</v>
      </c>
      <c r="G147" s="10" t="s">
        <v>233</v>
      </c>
      <c r="H147" s="10">
        <v>19</v>
      </c>
      <c r="I147" s="10"/>
      <c r="J147" s="105">
        <v>0.7</v>
      </c>
      <c r="K147" s="10">
        <v>1361</v>
      </c>
      <c r="L147" s="124" t="s">
        <v>410</v>
      </c>
      <c r="M147" s="42">
        <v>200</v>
      </c>
      <c r="N147" s="178"/>
      <c r="O147" s="178"/>
      <c r="Q147" s="10"/>
      <c r="R147" s="10"/>
      <c r="S147" s="10"/>
      <c r="T147" s="10"/>
      <c r="U147" s="10"/>
      <c r="V147" s="10"/>
      <c r="W147" s="10"/>
      <c r="X147" s="10"/>
      <c r="Y147" s="20"/>
      <c r="Z147" s="20">
        <v>280</v>
      </c>
      <c r="AA147" s="20">
        <v>220</v>
      </c>
      <c r="AB147" s="20"/>
      <c r="AC147" s="20"/>
      <c r="AD147" s="20"/>
      <c r="AE147" s="20"/>
      <c r="AF147" s="10"/>
      <c r="AG147" s="10"/>
      <c r="AH147" s="10"/>
      <c r="AI147" s="10"/>
      <c r="AJ147" s="10"/>
      <c r="AK147" s="10"/>
      <c r="AL147" s="10">
        <v>250</v>
      </c>
      <c r="AM147" s="10"/>
      <c r="AN147" s="10"/>
      <c r="AO147" s="10">
        <v>260</v>
      </c>
      <c r="AP147" s="10"/>
      <c r="AQ147" s="10"/>
      <c r="AR147" s="10"/>
      <c r="AS147" s="124"/>
      <c r="AT147" s="10">
        <v>0</v>
      </c>
      <c r="AU147" s="37" t="s">
        <v>200</v>
      </c>
      <c r="AV147" s="37" t="s">
        <v>177</v>
      </c>
      <c r="AW147" s="37" t="s">
        <v>178</v>
      </c>
      <c r="AX147" s="149" t="s">
        <v>178</v>
      </c>
      <c r="AY147" s="149" t="s">
        <v>177</v>
      </c>
      <c r="AZ147" s="149" t="s">
        <v>178</v>
      </c>
      <c r="BA147" s="34" t="s">
        <v>245</v>
      </c>
      <c r="BB147" s="37">
        <v>3</v>
      </c>
      <c r="BC147" s="37">
        <v>3</v>
      </c>
      <c r="BD147" s="37">
        <v>3</v>
      </c>
      <c r="BE147" s="37">
        <v>3</v>
      </c>
      <c r="BF147" s="37" t="s">
        <v>268</v>
      </c>
      <c r="BG147" s="164" t="s">
        <v>308</v>
      </c>
      <c r="BH147" s="164" t="s">
        <v>269</v>
      </c>
      <c r="BI147" s="37">
        <v>690</v>
      </c>
      <c r="BJ147" s="37" t="s">
        <v>270</v>
      </c>
      <c r="BK147" s="37">
        <v>480</v>
      </c>
      <c r="BL147" s="37">
        <v>520</v>
      </c>
      <c r="BM147" s="164" t="s">
        <v>202</v>
      </c>
      <c r="BN147" s="164" t="s">
        <v>203</v>
      </c>
      <c r="BO147" s="164" t="s">
        <v>202</v>
      </c>
      <c r="BP147" s="10">
        <v>84.52</v>
      </c>
      <c r="BQ147" s="10">
        <v>704.33</v>
      </c>
      <c r="BR147" s="22">
        <v>6.04</v>
      </c>
      <c r="BS147" s="22"/>
      <c r="BT147" s="22"/>
      <c r="BU147" s="68"/>
      <c r="BV147" s="8"/>
    </row>
    <row r="148" spans="1:74" ht="29">
      <c r="A148" s="3" t="s">
        <v>153</v>
      </c>
      <c r="B148" s="10">
        <v>2008</v>
      </c>
      <c r="C148" s="55">
        <v>2022</v>
      </c>
      <c r="D148" s="10" t="s">
        <v>183</v>
      </c>
      <c r="E148" s="6">
        <v>2013</v>
      </c>
      <c r="F148" s="10">
        <v>168</v>
      </c>
      <c r="G148" s="10" t="s">
        <v>233</v>
      </c>
      <c r="H148" s="10">
        <v>19</v>
      </c>
      <c r="I148" s="10"/>
      <c r="J148" s="105">
        <v>0.7</v>
      </c>
      <c r="K148" s="10">
        <v>1361</v>
      </c>
      <c r="L148" s="124" t="s">
        <v>410</v>
      </c>
      <c r="M148" s="42">
        <v>225</v>
      </c>
      <c r="N148" s="178"/>
      <c r="O148" s="178"/>
      <c r="Q148" s="10"/>
      <c r="R148" s="10"/>
      <c r="S148" s="10"/>
      <c r="T148" s="10"/>
      <c r="U148" s="10"/>
      <c r="V148" s="10"/>
      <c r="W148" s="10"/>
      <c r="X148" s="10"/>
      <c r="Y148" s="20"/>
      <c r="Z148" s="20"/>
      <c r="AA148" s="20">
        <v>220</v>
      </c>
      <c r="AB148" s="20"/>
      <c r="AC148" s="20"/>
      <c r="AD148" s="20"/>
      <c r="AE148" s="20"/>
      <c r="AF148" s="10"/>
      <c r="AG148" s="10"/>
      <c r="AH148" s="10"/>
      <c r="AI148" s="10"/>
      <c r="AJ148" s="10"/>
      <c r="AK148" s="10"/>
      <c r="AL148" s="10"/>
      <c r="AM148" s="10"/>
      <c r="AN148" s="10"/>
      <c r="AO148" s="10">
        <v>100</v>
      </c>
      <c r="AP148" s="10"/>
      <c r="AQ148" s="10">
        <v>60</v>
      </c>
      <c r="AR148" s="10"/>
      <c r="AS148" s="124"/>
      <c r="AT148" s="10">
        <v>0</v>
      </c>
      <c r="AU148" s="37" t="s">
        <v>200</v>
      </c>
      <c r="AV148" s="37" t="s">
        <v>177</v>
      </c>
      <c r="AW148" s="37" t="s">
        <v>178</v>
      </c>
      <c r="AX148" s="149" t="s">
        <v>178</v>
      </c>
      <c r="AY148" s="149" t="s">
        <v>177</v>
      </c>
      <c r="AZ148" s="149" t="s">
        <v>178</v>
      </c>
      <c r="BA148" s="34" t="s">
        <v>245</v>
      </c>
      <c r="BB148" s="37">
        <v>3</v>
      </c>
      <c r="BC148" s="37">
        <v>3</v>
      </c>
      <c r="BD148" s="37">
        <v>3</v>
      </c>
      <c r="BE148" s="37">
        <v>3</v>
      </c>
      <c r="BF148" s="37" t="s">
        <v>268</v>
      </c>
      <c r="BG148" s="164" t="s">
        <v>308</v>
      </c>
      <c r="BH148" s="164" t="s">
        <v>269</v>
      </c>
      <c r="BI148" s="37">
        <v>690</v>
      </c>
      <c r="BJ148" s="37" t="s">
        <v>270</v>
      </c>
      <c r="BK148" s="37">
        <v>480</v>
      </c>
      <c r="BL148" s="37">
        <v>520</v>
      </c>
      <c r="BM148" s="164" t="s">
        <v>202</v>
      </c>
      <c r="BN148" s="164" t="s">
        <v>203</v>
      </c>
      <c r="BO148" s="164" t="s">
        <v>202</v>
      </c>
      <c r="BP148" s="10">
        <v>84.52</v>
      </c>
      <c r="BQ148" s="10">
        <v>704.33</v>
      </c>
      <c r="BR148" s="22">
        <v>6.04</v>
      </c>
      <c r="BS148" s="22"/>
      <c r="BT148" s="22"/>
      <c r="BU148" s="68"/>
      <c r="BV148" s="8"/>
    </row>
    <row r="149" spans="1:74" ht="29">
      <c r="A149" s="3" t="s">
        <v>153</v>
      </c>
      <c r="B149" s="10">
        <v>2008</v>
      </c>
      <c r="C149" s="55">
        <v>2022</v>
      </c>
      <c r="D149" s="10" t="s">
        <v>183</v>
      </c>
      <c r="E149" s="6">
        <v>2014</v>
      </c>
      <c r="F149" s="10">
        <v>168</v>
      </c>
      <c r="G149" s="10" t="s">
        <v>233</v>
      </c>
      <c r="H149" s="10">
        <v>19</v>
      </c>
      <c r="I149" s="10"/>
      <c r="J149" s="105">
        <v>0.7</v>
      </c>
      <c r="K149" s="10">
        <v>1200</v>
      </c>
      <c r="L149" s="124" t="s">
        <v>370</v>
      </c>
      <c r="M149" s="42">
        <v>200</v>
      </c>
      <c r="N149" s="178"/>
      <c r="O149" s="178"/>
      <c r="Q149" s="10"/>
      <c r="R149" s="10">
        <v>145</v>
      </c>
      <c r="S149" s="10"/>
      <c r="T149" s="10"/>
      <c r="U149" s="10"/>
      <c r="V149" s="10"/>
      <c r="W149" s="10"/>
      <c r="X149" s="10"/>
      <c r="Y149" s="20"/>
      <c r="Z149" s="20"/>
      <c r="AA149" s="20">
        <v>220</v>
      </c>
      <c r="AB149" s="20"/>
      <c r="AC149" s="20"/>
      <c r="AD149" s="20"/>
      <c r="AE149" s="20"/>
      <c r="AF149" s="10"/>
      <c r="AG149" s="10"/>
      <c r="AH149" s="10"/>
      <c r="AI149" s="10">
        <v>200</v>
      </c>
      <c r="AJ149" s="10"/>
      <c r="AK149" s="10"/>
      <c r="AL149" s="10"/>
      <c r="AM149" s="10"/>
      <c r="AN149" s="10"/>
      <c r="AO149" s="10">
        <v>214</v>
      </c>
      <c r="AP149" s="10"/>
      <c r="AQ149" s="10">
        <v>60</v>
      </c>
      <c r="AR149" s="10"/>
      <c r="AS149" s="124"/>
      <c r="AT149" s="10">
        <v>0</v>
      </c>
      <c r="AU149" s="37" t="s">
        <v>200</v>
      </c>
      <c r="AV149" s="37" t="s">
        <v>177</v>
      </c>
      <c r="AW149" s="37" t="s">
        <v>178</v>
      </c>
      <c r="AX149" s="149" t="s">
        <v>178</v>
      </c>
      <c r="AY149" s="149" t="s">
        <v>177</v>
      </c>
      <c r="AZ149" s="149" t="s">
        <v>178</v>
      </c>
      <c r="BA149" s="34" t="s">
        <v>245</v>
      </c>
      <c r="BB149" s="37">
        <v>3</v>
      </c>
      <c r="BC149" s="37">
        <v>3</v>
      </c>
      <c r="BD149" s="37">
        <v>3</v>
      </c>
      <c r="BE149" s="37">
        <v>3</v>
      </c>
      <c r="BF149" s="37" t="s">
        <v>268</v>
      </c>
      <c r="BG149" s="164" t="s">
        <v>308</v>
      </c>
      <c r="BH149" s="164" t="s">
        <v>269</v>
      </c>
      <c r="BI149" s="37">
        <v>690</v>
      </c>
      <c r="BJ149" s="37" t="s">
        <v>270</v>
      </c>
      <c r="BK149" s="37">
        <v>480</v>
      </c>
      <c r="BL149" s="37">
        <v>520</v>
      </c>
      <c r="BM149" s="164" t="s">
        <v>202</v>
      </c>
      <c r="BN149" s="164" t="s">
        <v>203</v>
      </c>
      <c r="BO149" s="164" t="s">
        <v>202</v>
      </c>
      <c r="BP149" s="10">
        <v>84.52</v>
      </c>
      <c r="BQ149" s="10">
        <v>704.33</v>
      </c>
      <c r="BR149" s="22">
        <v>6.04</v>
      </c>
      <c r="BS149" s="22"/>
      <c r="BT149" s="22"/>
      <c r="BU149" s="68"/>
      <c r="BV149" s="8"/>
    </row>
    <row r="150" spans="1:74" ht="29">
      <c r="A150" s="3" t="s">
        <v>153</v>
      </c>
      <c r="B150" s="10">
        <v>2008</v>
      </c>
      <c r="C150" s="55">
        <v>2022</v>
      </c>
      <c r="D150" s="10" t="s">
        <v>183</v>
      </c>
      <c r="E150" s="6">
        <v>2015</v>
      </c>
      <c r="F150" s="10">
        <v>168</v>
      </c>
      <c r="G150" s="10" t="s">
        <v>233</v>
      </c>
      <c r="H150" s="10">
        <v>19</v>
      </c>
      <c r="I150" s="10"/>
      <c r="J150" s="105">
        <v>0.7</v>
      </c>
      <c r="K150" s="10">
        <v>1408</v>
      </c>
      <c r="L150" s="124" t="s">
        <v>391</v>
      </c>
      <c r="M150" s="42">
        <v>225</v>
      </c>
      <c r="N150" s="178"/>
      <c r="O150" s="178"/>
      <c r="Q150" s="10"/>
      <c r="R150" s="10"/>
      <c r="S150" s="10"/>
      <c r="T150" s="10"/>
      <c r="U150" s="10"/>
      <c r="V150" s="10"/>
      <c r="W150" s="10"/>
      <c r="X150" s="10"/>
      <c r="Y150" s="20"/>
      <c r="Z150" s="20"/>
      <c r="AA150" s="20">
        <v>13</v>
      </c>
      <c r="AB150" s="20"/>
      <c r="AC150" s="20"/>
      <c r="AD150" s="20"/>
      <c r="AE150" s="20"/>
      <c r="AF150" s="10"/>
      <c r="AG150" s="10"/>
      <c r="AH150" s="10"/>
      <c r="AI150" s="10"/>
      <c r="AJ150" s="10"/>
      <c r="AK150" s="10"/>
      <c r="AL150" s="10"/>
      <c r="AM150" s="10"/>
      <c r="AN150" s="10"/>
      <c r="AO150" s="10">
        <v>225</v>
      </c>
      <c r="AP150" s="10"/>
      <c r="AQ150" s="10"/>
      <c r="AR150" s="10"/>
      <c r="AS150" s="124"/>
      <c r="AT150" s="10">
        <v>0</v>
      </c>
      <c r="AU150" s="37" t="s">
        <v>200</v>
      </c>
      <c r="AV150" s="37" t="s">
        <v>177</v>
      </c>
      <c r="AW150" s="37" t="s">
        <v>178</v>
      </c>
      <c r="AX150" s="149" t="s">
        <v>178</v>
      </c>
      <c r="AY150" s="149" t="s">
        <v>177</v>
      </c>
      <c r="AZ150" s="149" t="s">
        <v>178</v>
      </c>
      <c r="BA150" s="34" t="s">
        <v>245</v>
      </c>
      <c r="BB150" s="37">
        <v>3</v>
      </c>
      <c r="BC150" s="37">
        <v>3</v>
      </c>
      <c r="BD150" s="37">
        <v>3</v>
      </c>
      <c r="BE150" s="37">
        <v>3</v>
      </c>
      <c r="BF150" s="37" t="s">
        <v>268</v>
      </c>
      <c r="BG150" s="164" t="s">
        <v>308</v>
      </c>
      <c r="BH150" s="164" t="s">
        <v>269</v>
      </c>
      <c r="BI150" s="37">
        <v>690</v>
      </c>
      <c r="BJ150" s="37" t="s">
        <v>270</v>
      </c>
      <c r="BK150" s="37">
        <v>480</v>
      </c>
      <c r="BL150" s="37">
        <v>520</v>
      </c>
      <c r="BM150" s="164" t="s">
        <v>202</v>
      </c>
      <c r="BN150" s="164" t="s">
        <v>203</v>
      </c>
      <c r="BO150" s="164" t="s">
        <v>202</v>
      </c>
      <c r="BP150" s="10">
        <v>84.52</v>
      </c>
      <c r="BQ150" s="10">
        <v>704.33</v>
      </c>
      <c r="BR150" s="22">
        <v>6.04</v>
      </c>
      <c r="BS150" s="22"/>
      <c r="BT150" s="22"/>
      <c r="BU150" s="68"/>
      <c r="BV150" s="8"/>
    </row>
    <row r="151" spans="1:74" ht="29">
      <c r="A151" s="3" t="s">
        <v>153</v>
      </c>
      <c r="B151" s="10">
        <v>2008</v>
      </c>
      <c r="C151" s="55">
        <v>2022</v>
      </c>
      <c r="D151" s="10" t="s">
        <v>183</v>
      </c>
      <c r="E151" s="6">
        <v>2016</v>
      </c>
      <c r="F151" s="10">
        <v>168</v>
      </c>
      <c r="G151" s="10" t="s">
        <v>233</v>
      </c>
      <c r="H151" s="10">
        <v>19</v>
      </c>
      <c r="I151" s="10"/>
      <c r="J151" s="105">
        <v>0.7</v>
      </c>
      <c r="K151" s="10">
        <v>283</v>
      </c>
      <c r="L151" s="124" t="s">
        <v>373</v>
      </c>
      <c r="M151" s="42">
        <v>225</v>
      </c>
      <c r="N151" s="178"/>
      <c r="O151" s="178"/>
      <c r="Q151" s="10"/>
      <c r="R151" s="10"/>
      <c r="S151" s="10"/>
      <c r="T151" s="10"/>
      <c r="U151" s="10"/>
      <c r="V151" s="10"/>
      <c r="W151" s="10"/>
      <c r="X151" s="10"/>
      <c r="Y151" s="20"/>
      <c r="Z151" s="20">
        <v>140</v>
      </c>
      <c r="AA151" s="20">
        <v>13</v>
      </c>
      <c r="AB151" s="20"/>
      <c r="AC151" s="20"/>
      <c r="AD151" s="20"/>
      <c r="AE151" s="20"/>
      <c r="AF151" s="10"/>
      <c r="AG151" s="10"/>
      <c r="AH151" s="10"/>
      <c r="AI151" s="10">
        <v>200</v>
      </c>
      <c r="AJ151" s="10"/>
      <c r="AK151" s="10"/>
      <c r="AL151" s="10"/>
      <c r="AM151" s="10"/>
      <c r="AN151" s="10"/>
      <c r="AO151" s="10"/>
      <c r="AP151" s="10"/>
      <c r="AQ151" s="10"/>
      <c r="AR151" s="10">
        <v>279</v>
      </c>
      <c r="AS151" s="124" t="s">
        <v>373</v>
      </c>
      <c r="AT151" s="10">
        <v>0</v>
      </c>
      <c r="AU151" s="37" t="s">
        <v>200</v>
      </c>
      <c r="AV151" s="37" t="s">
        <v>177</v>
      </c>
      <c r="AW151" s="37" t="s">
        <v>178</v>
      </c>
      <c r="AX151" s="149" t="s">
        <v>178</v>
      </c>
      <c r="AY151" s="149" t="s">
        <v>177</v>
      </c>
      <c r="AZ151" s="149" t="s">
        <v>178</v>
      </c>
      <c r="BA151" s="34" t="s">
        <v>245</v>
      </c>
      <c r="BB151" s="37">
        <v>3</v>
      </c>
      <c r="BC151" s="37">
        <v>2</v>
      </c>
      <c r="BD151" s="37">
        <v>3</v>
      </c>
      <c r="BE151" s="37">
        <v>3</v>
      </c>
      <c r="BF151" s="37" t="s">
        <v>268</v>
      </c>
      <c r="BG151" s="164" t="s">
        <v>308</v>
      </c>
      <c r="BH151" s="164" t="s">
        <v>269</v>
      </c>
      <c r="BI151" s="37">
        <v>690</v>
      </c>
      <c r="BJ151" s="37" t="s">
        <v>270</v>
      </c>
      <c r="BK151" s="37">
        <v>480</v>
      </c>
      <c r="BL151" s="37">
        <v>520</v>
      </c>
      <c r="BM151" s="164" t="s">
        <v>202</v>
      </c>
      <c r="BN151" s="164" t="s">
        <v>203</v>
      </c>
      <c r="BO151" s="164" t="s">
        <v>202</v>
      </c>
      <c r="BP151" s="10">
        <v>84.52</v>
      </c>
      <c r="BQ151" s="10">
        <v>704.33</v>
      </c>
      <c r="BR151" s="22">
        <v>6.04</v>
      </c>
      <c r="BS151" s="22"/>
      <c r="BT151" s="22"/>
      <c r="BU151" s="68"/>
      <c r="BV151" s="8"/>
    </row>
    <row r="152" spans="1:74" ht="29">
      <c r="A152" s="3" t="s">
        <v>153</v>
      </c>
      <c r="B152" s="10">
        <v>2008</v>
      </c>
      <c r="C152" s="55">
        <v>2022</v>
      </c>
      <c r="D152" s="10" t="s">
        <v>183</v>
      </c>
      <c r="E152" s="55">
        <v>2017</v>
      </c>
      <c r="F152" s="10">
        <v>168</v>
      </c>
      <c r="G152" s="10" t="s">
        <v>233</v>
      </c>
      <c r="H152" s="10">
        <v>19</v>
      </c>
      <c r="I152" s="10"/>
      <c r="J152" s="105">
        <v>0.7</v>
      </c>
      <c r="K152" s="10">
        <v>377</v>
      </c>
      <c r="L152" s="124" t="s">
        <v>374</v>
      </c>
      <c r="M152" s="42">
        <v>225</v>
      </c>
      <c r="N152" s="178"/>
      <c r="O152" s="178"/>
      <c r="Q152" s="10"/>
      <c r="R152" s="10"/>
      <c r="S152" s="10"/>
      <c r="T152" s="10"/>
      <c r="U152" s="10"/>
      <c r="V152" s="10"/>
      <c r="W152" s="10"/>
      <c r="X152" s="10"/>
      <c r="Y152" s="20"/>
      <c r="Z152" s="20"/>
      <c r="AA152" s="20"/>
      <c r="AB152" s="20"/>
      <c r="AC152" s="20"/>
      <c r="AD152" s="20"/>
      <c r="AE152" s="20"/>
      <c r="AF152" s="10"/>
      <c r="AG152" s="10"/>
      <c r="AH152" s="10"/>
      <c r="AI152" s="10">
        <v>128</v>
      </c>
      <c r="AJ152" s="10"/>
      <c r="AK152" s="10"/>
      <c r="AL152" s="10"/>
      <c r="AM152" s="10"/>
      <c r="AN152" s="10"/>
      <c r="AO152" s="10">
        <v>220</v>
      </c>
      <c r="AP152" s="10">
        <v>50</v>
      </c>
      <c r="AQ152" s="10"/>
      <c r="AR152" s="10">
        <v>359</v>
      </c>
      <c r="AS152" s="124" t="s">
        <v>374</v>
      </c>
      <c r="AT152" s="10">
        <v>0</v>
      </c>
      <c r="AU152" s="37" t="s">
        <v>200</v>
      </c>
      <c r="AV152" s="37" t="s">
        <v>177</v>
      </c>
      <c r="AW152" s="37" t="s">
        <v>178</v>
      </c>
      <c r="AX152" s="149" t="s">
        <v>178</v>
      </c>
      <c r="AY152" s="149" t="s">
        <v>177</v>
      </c>
      <c r="AZ152" s="149" t="s">
        <v>178</v>
      </c>
      <c r="BA152" s="34" t="s">
        <v>245</v>
      </c>
      <c r="BB152" s="37">
        <v>3</v>
      </c>
      <c r="BC152" s="37">
        <v>2</v>
      </c>
      <c r="BD152" s="37">
        <v>3</v>
      </c>
      <c r="BE152" s="37">
        <v>3</v>
      </c>
      <c r="BF152" s="37" t="s">
        <v>268</v>
      </c>
      <c r="BG152" s="164" t="s">
        <v>308</v>
      </c>
      <c r="BH152" s="164" t="s">
        <v>269</v>
      </c>
      <c r="BI152" s="37">
        <v>690</v>
      </c>
      <c r="BJ152" s="37" t="s">
        <v>270</v>
      </c>
      <c r="BK152" s="37">
        <v>480</v>
      </c>
      <c r="BL152" s="37">
        <v>520</v>
      </c>
      <c r="BM152" s="164" t="s">
        <v>202</v>
      </c>
      <c r="BN152" s="164" t="s">
        <v>203</v>
      </c>
      <c r="BO152" s="164" t="s">
        <v>202</v>
      </c>
      <c r="BP152" s="10">
        <v>84.52</v>
      </c>
      <c r="BQ152" s="10">
        <v>704.33</v>
      </c>
      <c r="BR152" s="22">
        <v>6.04</v>
      </c>
      <c r="BS152" s="22"/>
      <c r="BT152" s="22"/>
      <c r="BU152" s="68"/>
      <c r="BV152" s="8"/>
    </row>
    <row r="153" spans="1:74" ht="29">
      <c r="A153" s="3" t="s">
        <v>153</v>
      </c>
      <c r="B153" s="10">
        <v>2008</v>
      </c>
      <c r="C153" s="55">
        <v>2022</v>
      </c>
      <c r="D153" s="10" t="s">
        <v>183</v>
      </c>
      <c r="E153" s="55">
        <v>2018</v>
      </c>
      <c r="F153" s="10">
        <v>168</v>
      </c>
      <c r="G153" s="10" t="s">
        <v>233</v>
      </c>
      <c r="H153" s="10">
        <v>19</v>
      </c>
      <c r="I153" s="10"/>
      <c r="J153" s="105">
        <v>0.7</v>
      </c>
      <c r="K153" s="10">
        <v>700</v>
      </c>
      <c r="L153" s="124" t="s">
        <v>381</v>
      </c>
      <c r="M153" s="42">
        <v>225</v>
      </c>
      <c r="N153" s="178"/>
      <c r="O153" s="178"/>
      <c r="Q153" s="10"/>
      <c r="R153" s="10"/>
      <c r="S153" s="10"/>
      <c r="T153" s="10"/>
      <c r="U153" s="10"/>
      <c r="V153" s="10"/>
      <c r="W153" s="10"/>
      <c r="X153" s="10"/>
      <c r="Y153" s="20"/>
      <c r="Z153" s="20"/>
      <c r="AA153" s="20">
        <v>12</v>
      </c>
      <c r="AB153" s="20"/>
      <c r="AC153" s="20"/>
      <c r="AD153" s="20"/>
      <c r="AE153" s="20"/>
      <c r="AF153" s="10"/>
      <c r="AG153" s="10"/>
      <c r="AH153" s="10"/>
      <c r="AI153" s="10"/>
      <c r="AJ153" s="10"/>
      <c r="AK153" s="10"/>
      <c r="AL153" s="10"/>
      <c r="AM153" s="10"/>
      <c r="AN153" s="10"/>
      <c r="AO153" s="10">
        <v>220</v>
      </c>
      <c r="AP153" s="10"/>
      <c r="AQ153" s="10"/>
      <c r="AR153" s="10"/>
      <c r="AS153" s="124"/>
      <c r="AT153" s="10">
        <v>0</v>
      </c>
      <c r="AU153" s="37" t="s">
        <v>200</v>
      </c>
      <c r="AV153" s="37" t="s">
        <v>177</v>
      </c>
      <c r="AW153" s="37" t="s">
        <v>178</v>
      </c>
      <c r="AX153" s="149" t="s">
        <v>178</v>
      </c>
      <c r="AY153" s="149" t="s">
        <v>177</v>
      </c>
      <c r="AZ153" s="149" t="s">
        <v>178</v>
      </c>
      <c r="BA153" s="34" t="s">
        <v>245</v>
      </c>
      <c r="BB153" s="37">
        <v>3</v>
      </c>
      <c r="BC153" s="37">
        <v>2</v>
      </c>
      <c r="BD153" s="37">
        <v>3</v>
      </c>
      <c r="BE153" s="37">
        <v>3</v>
      </c>
      <c r="BF153" s="37" t="s">
        <v>268</v>
      </c>
      <c r="BG153" s="164" t="s">
        <v>308</v>
      </c>
      <c r="BH153" s="164" t="s">
        <v>269</v>
      </c>
      <c r="BI153" s="37">
        <v>690</v>
      </c>
      <c r="BJ153" s="37" t="s">
        <v>270</v>
      </c>
      <c r="BK153" s="37">
        <v>480</v>
      </c>
      <c r="BL153" s="37">
        <v>520</v>
      </c>
      <c r="BM153" s="164" t="s">
        <v>202</v>
      </c>
      <c r="BN153" s="164" t="s">
        <v>203</v>
      </c>
      <c r="BO153" s="164" t="s">
        <v>202</v>
      </c>
      <c r="BP153" s="10">
        <v>84.52</v>
      </c>
      <c r="BQ153" s="10">
        <v>704.33</v>
      </c>
      <c r="BR153" s="22">
        <v>6.04</v>
      </c>
      <c r="BS153" s="22"/>
      <c r="BT153" s="22"/>
      <c r="BU153" s="68"/>
      <c r="BV153" s="8"/>
    </row>
    <row r="154" spans="1:74" ht="29">
      <c r="A154" s="3" t="s">
        <v>153</v>
      </c>
      <c r="B154" s="10">
        <v>2008</v>
      </c>
      <c r="C154" s="55">
        <v>2022</v>
      </c>
      <c r="D154" s="10" t="s">
        <v>183</v>
      </c>
      <c r="E154" s="6">
        <v>2019</v>
      </c>
      <c r="F154" s="10">
        <v>168</v>
      </c>
      <c r="G154" s="10" t="s">
        <v>233</v>
      </c>
      <c r="H154" s="10">
        <v>19</v>
      </c>
      <c r="I154" s="10"/>
      <c r="J154" s="105">
        <v>0.7</v>
      </c>
      <c r="K154" s="10">
        <v>600</v>
      </c>
      <c r="L154" s="124" t="s">
        <v>440</v>
      </c>
      <c r="M154" s="42">
        <v>170</v>
      </c>
      <c r="N154" s="178"/>
      <c r="O154" s="178"/>
      <c r="Q154" s="10"/>
      <c r="R154" s="10"/>
      <c r="S154" s="10"/>
      <c r="T154" s="10"/>
      <c r="U154" s="10"/>
      <c r="V154" s="10"/>
      <c r="W154" s="10"/>
      <c r="X154" s="10"/>
      <c r="Y154" s="20"/>
      <c r="Z154" s="20"/>
      <c r="AA154" s="20"/>
      <c r="AB154" s="20"/>
      <c r="AC154" s="20"/>
      <c r="AD154" s="20"/>
      <c r="AE154" s="20"/>
      <c r="AF154" s="10"/>
      <c r="AG154" s="10"/>
      <c r="AH154" s="10"/>
      <c r="AI154" s="10">
        <v>3</v>
      </c>
      <c r="AJ154" s="10"/>
      <c r="AK154" s="10"/>
      <c r="AL154" s="10"/>
      <c r="AM154" s="10"/>
      <c r="AN154" s="10"/>
      <c r="AO154" s="10">
        <v>220</v>
      </c>
      <c r="AP154" s="10"/>
      <c r="AQ154" s="10"/>
      <c r="AR154" s="10"/>
      <c r="AS154" s="124"/>
      <c r="AT154" s="10">
        <v>0</v>
      </c>
      <c r="AU154" s="37" t="s">
        <v>200</v>
      </c>
      <c r="AV154" s="37" t="s">
        <v>177</v>
      </c>
      <c r="AW154" s="37" t="s">
        <v>178</v>
      </c>
      <c r="AX154" s="149" t="s">
        <v>178</v>
      </c>
      <c r="AY154" s="149" t="s">
        <v>177</v>
      </c>
      <c r="AZ154" s="149" t="s">
        <v>178</v>
      </c>
      <c r="BA154" s="34" t="s">
        <v>245</v>
      </c>
      <c r="BB154" s="37">
        <v>3</v>
      </c>
      <c r="BC154" s="37">
        <v>2</v>
      </c>
      <c r="BD154" s="37">
        <v>3</v>
      </c>
      <c r="BE154" s="37">
        <v>3</v>
      </c>
      <c r="BF154" s="37" t="s">
        <v>268</v>
      </c>
      <c r="BG154" s="164" t="s">
        <v>308</v>
      </c>
      <c r="BH154" s="164" t="s">
        <v>269</v>
      </c>
      <c r="BI154" s="37">
        <v>690</v>
      </c>
      <c r="BJ154" s="37" t="s">
        <v>270</v>
      </c>
      <c r="BK154" s="37">
        <v>480</v>
      </c>
      <c r="BL154" s="37">
        <v>520</v>
      </c>
      <c r="BM154" s="164" t="s">
        <v>202</v>
      </c>
      <c r="BN154" s="164" t="s">
        <v>203</v>
      </c>
      <c r="BO154" s="164" t="s">
        <v>202</v>
      </c>
      <c r="BP154" s="10">
        <v>84.52</v>
      </c>
      <c r="BQ154" s="10">
        <v>704.33</v>
      </c>
      <c r="BR154" s="22">
        <v>6.04</v>
      </c>
      <c r="BS154" s="22"/>
      <c r="BT154" s="22"/>
      <c r="BU154" s="68"/>
      <c r="BV154" s="8"/>
    </row>
    <row r="155" spans="1:74" ht="29">
      <c r="A155" s="3" t="s">
        <v>153</v>
      </c>
      <c r="B155" s="10">
        <v>2008</v>
      </c>
      <c r="C155" s="55">
        <v>2022</v>
      </c>
      <c r="D155" s="10" t="s">
        <v>183</v>
      </c>
      <c r="E155" s="6">
        <v>2020</v>
      </c>
      <c r="F155" s="10">
        <v>168</v>
      </c>
      <c r="G155" s="10" t="s">
        <v>233</v>
      </c>
      <c r="H155" s="10">
        <v>19</v>
      </c>
      <c r="I155" s="10"/>
      <c r="J155" s="105">
        <v>0.7</v>
      </c>
      <c r="K155" s="10">
        <v>600</v>
      </c>
      <c r="L155" s="124" t="s">
        <v>440</v>
      </c>
      <c r="M155" s="42">
        <v>170</v>
      </c>
      <c r="N155" s="178"/>
      <c r="O155" s="178"/>
      <c r="Q155" s="10"/>
      <c r="R155" s="10"/>
      <c r="S155" s="10"/>
      <c r="T155" s="10"/>
      <c r="U155" s="10"/>
      <c r="V155" s="10"/>
      <c r="W155" s="10"/>
      <c r="X155" s="10"/>
      <c r="Y155" s="20"/>
      <c r="Z155" s="20"/>
      <c r="AA155" s="20"/>
      <c r="AB155" s="20"/>
      <c r="AC155" s="20"/>
      <c r="AD155" s="20"/>
      <c r="AE155" s="20"/>
      <c r="AF155" s="10"/>
      <c r="AG155" s="10"/>
      <c r="AH155" s="10"/>
      <c r="AI155" s="10"/>
      <c r="AJ155" s="10"/>
      <c r="AK155" s="10"/>
      <c r="AL155" s="10"/>
      <c r="AM155" s="10"/>
      <c r="AN155" s="10"/>
      <c r="AO155" s="10"/>
      <c r="AP155" s="10"/>
      <c r="AQ155" s="10"/>
      <c r="AR155" s="10"/>
      <c r="AS155" s="124"/>
      <c r="AT155" s="10">
        <v>0</v>
      </c>
      <c r="AU155" s="37" t="s">
        <v>200</v>
      </c>
      <c r="AV155" s="37" t="s">
        <v>177</v>
      </c>
      <c r="AW155" s="37" t="s">
        <v>178</v>
      </c>
      <c r="AX155" s="149" t="s">
        <v>178</v>
      </c>
      <c r="AY155" s="149" t="s">
        <v>177</v>
      </c>
      <c r="AZ155" s="149" t="s">
        <v>178</v>
      </c>
      <c r="BA155" s="34" t="s">
        <v>245</v>
      </c>
      <c r="BB155" s="37">
        <v>3</v>
      </c>
      <c r="BC155" s="37">
        <v>2</v>
      </c>
      <c r="BD155" s="37">
        <v>3</v>
      </c>
      <c r="BE155" s="37">
        <v>3</v>
      </c>
      <c r="BF155" s="37" t="s">
        <v>268</v>
      </c>
      <c r="BG155" s="164" t="s">
        <v>308</v>
      </c>
      <c r="BH155" s="164" t="s">
        <v>269</v>
      </c>
      <c r="BI155" s="37">
        <v>690</v>
      </c>
      <c r="BJ155" s="37" t="s">
        <v>270</v>
      </c>
      <c r="BK155" s="37">
        <v>480</v>
      </c>
      <c r="BL155" s="37">
        <v>520</v>
      </c>
      <c r="BM155" s="164" t="s">
        <v>202</v>
      </c>
      <c r="BN155" s="164" t="s">
        <v>203</v>
      </c>
      <c r="BO155" s="164" t="s">
        <v>202</v>
      </c>
      <c r="BP155" s="10">
        <v>84.52</v>
      </c>
      <c r="BQ155" s="10">
        <v>704.33</v>
      </c>
      <c r="BR155" s="22">
        <v>6.04</v>
      </c>
      <c r="BS155" s="22"/>
      <c r="BT155" s="22"/>
      <c r="BU155" s="68"/>
      <c r="BV155" s="8"/>
    </row>
    <row r="156" spans="1:74" ht="29">
      <c r="A156" s="3" t="s">
        <v>153</v>
      </c>
      <c r="B156" s="10">
        <v>2008</v>
      </c>
      <c r="C156" s="55">
        <v>2022</v>
      </c>
      <c r="D156" s="10" t="s">
        <v>183</v>
      </c>
      <c r="E156" s="55">
        <v>2021</v>
      </c>
      <c r="F156" s="10">
        <v>168</v>
      </c>
      <c r="G156" s="10" t="s">
        <v>233</v>
      </c>
      <c r="H156" s="10">
        <v>19</v>
      </c>
      <c r="I156" s="10"/>
      <c r="J156" s="105">
        <v>0.7</v>
      </c>
      <c r="K156" s="10"/>
      <c r="L156" s="124"/>
      <c r="M156" s="42"/>
      <c r="N156" s="178"/>
      <c r="O156" s="178"/>
      <c r="Q156" s="10"/>
      <c r="R156" s="10"/>
      <c r="S156" s="10"/>
      <c r="T156" s="10"/>
      <c r="U156" s="10"/>
      <c r="V156" s="10"/>
      <c r="W156" s="10"/>
      <c r="X156" s="10"/>
      <c r="Y156" s="20"/>
      <c r="Z156" s="20"/>
      <c r="AA156" s="20"/>
      <c r="AB156" s="20"/>
      <c r="AC156" s="20"/>
      <c r="AD156" s="20"/>
      <c r="AE156" s="20"/>
      <c r="AF156" s="10"/>
      <c r="AG156" s="10"/>
      <c r="AH156" s="10"/>
      <c r="AI156" s="10"/>
      <c r="AJ156" s="10"/>
      <c r="AK156" s="10"/>
      <c r="AL156" s="10"/>
      <c r="AM156" s="10"/>
      <c r="AN156" s="10"/>
      <c r="AO156" s="10">
        <v>220</v>
      </c>
      <c r="AP156" s="10"/>
      <c r="AQ156" s="10"/>
      <c r="AR156" s="10"/>
      <c r="AS156" s="124"/>
      <c r="AT156" s="10">
        <v>0</v>
      </c>
      <c r="AU156" s="37" t="s">
        <v>200</v>
      </c>
      <c r="AV156" s="37" t="s">
        <v>177</v>
      </c>
      <c r="AW156" s="37" t="s">
        <v>178</v>
      </c>
      <c r="AX156" s="149" t="s">
        <v>178</v>
      </c>
      <c r="AY156" s="149" t="s">
        <v>177</v>
      </c>
      <c r="AZ156" s="149" t="s">
        <v>178</v>
      </c>
      <c r="BA156" s="34" t="s">
        <v>245</v>
      </c>
      <c r="BB156" s="37">
        <v>3</v>
      </c>
      <c r="BC156" s="37"/>
      <c r="BD156" s="37">
        <v>3</v>
      </c>
      <c r="BE156" s="37"/>
      <c r="BF156" s="37" t="s">
        <v>268</v>
      </c>
      <c r="BG156" s="164" t="s">
        <v>308</v>
      </c>
      <c r="BH156" s="164" t="s">
        <v>269</v>
      </c>
      <c r="BI156" s="37">
        <v>690</v>
      </c>
      <c r="BJ156" s="37" t="s">
        <v>270</v>
      </c>
      <c r="BK156" s="37">
        <v>480</v>
      </c>
      <c r="BL156" s="37">
        <v>520</v>
      </c>
      <c r="BM156" s="164" t="s">
        <v>202</v>
      </c>
      <c r="BN156" s="164" t="s">
        <v>203</v>
      </c>
      <c r="BO156" s="164" t="s">
        <v>202</v>
      </c>
      <c r="BP156" s="10">
        <v>84.52</v>
      </c>
      <c r="BQ156" s="10">
        <v>704.33</v>
      </c>
      <c r="BR156" s="22">
        <v>6.04</v>
      </c>
      <c r="BS156" s="22"/>
      <c r="BT156" s="22"/>
      <c r="BU156" s="68"/>
      <c r="BV156" s="8"/>
    </row>
    <row r="157" spans="1:74" s="15" customFormat="1" ht="29">
      <c r="A157" s="58" t="s">
        <v>153</v>
      </c>
      <c r="B157" s="81">
        <v>2008</v>
      </c>
      <c r="C157" s="60">
        <v>2022</v>
      </c>
      <c r="D157" s="81" t="s">
        <v>183</v>
      </c>
      <c r="E157" s="60">
        <v>2022</v>
      </c>
      <c r="F157" s="81">
        <v>168</v>
      </c>
      <c r="G157" s="81" t="s">
        <v>233</v>
      </c>
      <c r="H157" s="81">
        <v>19</v>
      </c>
      <c r="I157" s="81"/>
      <c r="J157" s="106">
        <v>0.7</v>
      </c>
      <c r="K157" s="81"/>
      <c r="L157" s="125"/>
      <c r="M157" s="139"/>
      <c r="N157" s="179"/>
      <c r="O157" s="179"/>
      <c r="P157" s="192"/>
      <c r="Q157" s="81"/>
      <c r="R157" s="81"/>
      <c r="S157" s="81"/>
      <c r="T157" s="81"/>
      <c r="U157" s="81"/>
      <c r="V157" s="81"/>
      <c r="W157" s="81"/>
      <c r="X157" s="81"/>
      <c r="Y157" s="107"/>
      <c r="Z157" s="107"/>
      <c r="AA157" s="107"/>
      <c r="AB157" s="107"/>
      <c r="AC157" s="107"/>
      <c r="AD157" s="107"/>
      <c r="AE157" s="107"/>
      <c r="AF157" s="81"/>
      <c r="AG157" s="81"/>
      <c r="AH157" s="81"/>
      <c r="AI157" s="81"/>
      <c r="AJ157" s="81"/>
      <c r="AK157" s="81"/>
      <c r="AL157" s="81"/>
      <c r="AM157" s="81"/>
      <c r="AN157" s="81"/>
      <c r="AO157" s="81"/>
      <c r="AP157" s="81"/>
      <c r="AQ157" s="81"/>
      <c r="AR157" s="81"/>
      <c r="AS157" s="125"/>
      <c r="AT157" s="81"/>
      <c r="AU157" s="142" t="s">
        <v>200</v>
      </c>
      <c r="AV157" s="142" t="s">
        <v>177</v>
      </c>
      <c r="AW157" s="142" t="s">
        <v>178</v>
      </c>
      <c r="AX157" s="152" t="s">
        <v>178</v>
      </c>
      <c r="AY157" s="152" t="s">
        <v>177</v>
      </c>
      <c r="AZ157" s="152" t="s">
        <v>178</v>
      </c>
      <c r="BA157" s="143"/>
      <c r="BB157" s="142"/>
      <c r="BC157" s="142"/>
      <c r="BD157" s="142"/>
      <c r="BE157" s="142"/>
      <c r="BF157" s="142" t="s">
        <v>268</v>
      </c>
      <c r="BG157" s="165" t="s">
        <v>308</v>
      </c>
      <c r="BH157" s="165" t="s">
        <v>269</v>
      </c>
      <c r="BI157" s="142">
        <v>690</v>
      </c>
      <c r="BJ157" s="142" t="s">
        <v>270</v>
      </c>
      <c r="BK157" s="142">
        <v>480</v>
      </c>
      <c r="BL157" s="142">
        <v>520</v>
      </c>
      <c r="BM157" s="165" t="s">
        <v>202</v>
      </c>
      <c r="BN157" s="165" t="s">
        <v>203</v>
      </c>
      <c r="BO157" s="165" t="s">
        <v>202</v>
      </c>
      <c r="BP157" s="81">
        <v>84.52</v>
      </c>
      <c r="BQ157" s="81">
        <v>704.33</v>
      </c>
      <c r="BR157" s="108">
        <v>6.04</v>
      </c>
      <c r="BS157" s="108"/>
      <c r="BT157" s="108"/>
      <c r="BU157" s="70"/>
      <c r="BV157" s="62"/>
    </row>
    <row r="158" spans="1:74" ht="29">
      <c r="A158" s="4" t="s">
        <v>154</v>
      </c>
      <c r="B158" s="10">
        <v>2020</v>
      </c>
      <c r="C158" s="10">
        <v>2021</v>
      </c>
      <c r="D158" s="10" t="s">
        <v>183</v>
      </c>
      <c r="E158" s="55">
        <v>2020</v>
      </c>
      <c r="F158" s="10">
        <v>12</v>
      </c>
      <c r="G158" s="10" t="s">
        <v>233</v>
      </c>
      <c r="H158" s="10">
        <v>23</v>
      </c>
      <c r="I158" s="10">
        <v>23</v>
      </c>
      <c r="J158" s="105">
        <v>0.85</v>
      </c>
      <c r="K158" s="10">
        <v>1187</v>
      </c>
      <c r="L158" s="124" t="s">
        <v>441</v>
      </c>
      <c r="M158" s="42">
        <v>517</v>
      </c>
      <c r="N158" s="178"/>
      <c r="O158" s="178"/>
      <c r="Q158" s="10"/>
      <c r="R158" s="10"/>
      <c r="S158" s="10"/>
      <c r="T158" s="10"/>
      <c r="U158" s="10"/>
      <c r="V158" s="10"/>
      <c r="W158" s="10"/>
      <c r="X158" s="10"/>
      <c r="Y158" s="20"/>
      <c r="Z158" s="20">
        <v>240</v>
      </c>
      <c r="AA158" s="20">
        <v>250</v>
      </c>
      <c r="AB158" s="20">
        <v>180</v>
      </c>
      <c r="AC158" s="20"/>
      <c r="AD158" s="20"/>
      <c r="AE158" s="20"/>
      <c r="AF158" s="10"/>
      <c r="AG158" s="10">
        <v>2</v>
      </c>
      <c r="AH158" s="10"/>
      <c r="AI158" s="10"/>
      <c r="AJ158" s="10">
        <v>2</v>
      </c>
      <c r="AK158" s="10"/>
      <c r="AL158" s="10"/>
      <c r="AM158" s="10"/>
      <c r="AN158" s="10"/>
      <c r="AO158" s="10"/>
      <c r="AP158" s="10"/>
      <c r="AQ158" s="10"/>
      <c r="AR158" s="10"/>
      <c r="AS158" s="124"/>
      <c r="AT158" t="s">
        <v>271</v>
      </c>
      <c r="AU158" s="37" t="s">
        <v>200</v>
      </c>
      <c r="AV158" s="37" t="s">
        <v>177</v>
      </c>
      <c r="AW158" s="37" t="s">
        <v>178</v>
      </c>
      <c r="AX158" s="34" t="s">
        <v>178</v>
      </c>
      <c r="AY158" s="34" t="s">
        <v>177</v>
      </c>
      <c r="AZ158" s="34" t="s">
        <v>178</v>
      </c>
      <c r="BA158" s="34" t="s">
        <v>245</v>
      </c>
      <c r="BB158" s="37">
        <v>3</v>
      </c>
      <c r="BC158" s="37">
        <v>3</v>
      </c>
      <c r="BD158" s="37">
        <v>2</v>
      </c>
      <c r="BE158" s="37">
        <v>2.67</v>
      </c>
      <c r="BF158" s="32" t="s">
        <v>276</v>
      </c>
      <c r="BH158" s="35" t="s">
        <v>208</v>
      </c>
      <c r="BI158" s="32">
        <v>434</v>
      </c>
      <c r="BM158" s="35" t="s">
        <v>202</v>
      </c>
      <c r="BN158" s="35" t="s">
        <v>209</v>
      </c>
      <c r="BO158" s="35" t="s">
        <v>202</v>
      </c>
      <c r="BP158" s="21" t="s">
        <v>442</v>
      </c>
      <c r="BQ158" s="21" t="s">
        <v>443</v>
      </c>
      <c r="BR158" s="21" t="s">
        <v>442</v>
      </c>
      <c r="BS158" s="21"/>
      <c r="BT158" s="21"/>
      <c r="BU158" s="68"/>
      <c r="BV158" s="8"/>
    </row>
    <row r="159" spans="1:74" ht="43.5">
      <c r="A159" s="80" t="s">
        <v>154</v>
      </c>
      <c r="B159" s="81">
        <v>2020</v>
      </c>
      <c r="C159" s="81">
        <v>2021</v>
      </c>
      <c r="D159" s="81" t="s">
        <v>183</v>
      </c>
      <c r="E159" s="60">
        <v>2021</v>
      </c>
      <c r="F159" s="81">
        <v>12</v>
      </c>
      <c r="G159" s="81" t="s">
        <v>233</v>
      </c>
      <c r="H159" s="81">
        <v>23</v>
      </c>
      <c r="I159" s="81">
        <v>23</v>
      </c>
      <c r="J159" s="106">
        <v>0.85</v>
      </c>
      <c r="K159" s="81">
        <v>500</v>
      </c>
      <c r="L159" s="125" t="s">
        <v>444</v>
      </c>
      <c r="M159" s="139">
        <v>80</v>
      </c>
      <c r="N159" s="179"/>
      <c r="O159" s="179"/>
      <c r="Q159" s="81"/>
      <c r="R159" s="81"/>
      <c r="S159" s="81"/>
      <c r="T159" s="81"/>
      <c r="U159" s="81"/>
      <c r="V159" s="81"/>
      <c r="W159" s="81"/>
      <c r="X159" s="81"/>
      <c r="Y159" s="107"/>
      <c r="Z159" s="107">
        <v>150</v>
      </c>
      <c r="AA159" s="107">
        <v>11</v>
      </c>
      <c r="AB159" s="107">
        <v>200</v>
      </c>
      <c r="AC159" s="107"/>
      <c r="AD159" s="107"/>
      <c r="AE159" s="107"/>
      <c r="AF159" s="81"/>
      <c r="AG159" s="81">
        <v>2</v>
      </c>
      <c r="AH159" s="81"/>
      <c r="AI159" s="81"/>
      <c r="AJ159" s="81">
        <v>60</v>
      </c>
      <c r="AK159" s="81"/>
      <c r="AL159" s="81"/>
      <c r="AM159" s="81"/>
      <c r="AN159" s="81"/>
      <c r="AO159" s="81"/>
      <c r="AP159" s="81"/>
      <c r="AQ159" s="81"/>
      <c r="AR159" s="81"/>
      <c r="AS159" s="125"/>
      <c r="AT159" s="15" t="s">
        <v>445</v>
      </c>
      <c r="AU159" s="142" t="s">
        <v>200</v>
      </c>
      <c r="AV159" s="142" t="s">
        <v>177</v>
      </c>
      <c r="AW159" s="142" t="s">
        <v>178</v>
      </c>
      <c r="AX159" s="143" t="s">
        <v>178</v>
      </c>
      <c r="AY159" s="143" t="s">
        <v>177</v>
      </c>
      <c r="AZ159" s="143" t="s">
        <v>178</v>
      </c>
      <c r="BA159" s="143" t="s">
        <v>179</v>
      </c>
      <c r="BB159" s="142">
        <v>3</v>
      </c>
      <c r="BC159" s="142">
        <v>2</v>
      </c>
      <c r="BD159" s="142">
        <v>2</v>
      </c>
      <c r="BE159" s="142">
        <v>2.33</v>
      </c>
      <c r="BF159" s="144" t="s">
        <v>276</v>
      </c>
      <c r="BG159" s="154"/>
      <c r="BH159" s="154" t="s">
        <v>208</v>
      </c>
      <c r="BI159" s="144">
        <v>434</v>
      </c>
      <c r="BJ159" s="144"/>
      <c r="BK159" s="144"/>
      <c r="BL159" s="144"/>
      <c r="BM159" s="154" t="s">
        <v>202</v>
      </c>
      <c r="BN159" s="154" t="s">
        <v>209</v>
      </c>
      <c r="BO159" s="154" t="s">
        <v>202</v>
      </c>
      <c r="BP159" s="65" t="s">
        <v>442</v>
      </c>
      <c r="BQ159" s="65" t="s">
        <v>443</v>
      </c>
      <c r="BR159" s="65" t="s">
        <v>442</v>
      </c>
      <c r="BS159" s="65"/>
      <c r="BT159" s="65"/>
      <c r="BU159" s="70" t="s">
        <v>446</v>
      </c>
      <c r="BV159" s="62"/>
    </row>
    <row r="160" spans="1:74" ht="29">
      <c r="A160" s="4" t="s">
        <v>155</v>
      </c>
      <c r="B160">
        <v>2015</v>
      </c>
      <c r="C160">
        <v>2020</v>
      </c>
      <c r="D160" s="75" t="s">
        <v>171</v>
      </c>
      <c r="E160">
        <v>2015</v>
      </c>
      <c r="F160">
        <v>58</v>
      </c>
      <c r="G160" t="s">
        <v>233</v>
      </c>
      <c r="H160">
        <v>25</v>
      </c>
      <c r="I160">
        <v>25</v>
      </c>
      <c r="J160" s="5">
        <v>0.89</v>
      </c>
      <c r="K160">
        <v>1408</v>
      </c>
      <c r="L160" s="31" t="s">
        <v>391</v>
      </c>
      <c r="M160" s="39">
        <v>1210</v>
      </c>
      <c r="N160" s="188"/>
      <c r="O160" s="188"/>
      <c r="R160">
        <v>145</v>
      </c>
      <c r="Z160">
        <v>150</v>
      </c>
      <c r="AA160">
        <v>220</v>
      </c>
      <c r="AQ160">
        <v>185</v>
      </c>
      <c r="AT160" t="s">
        <v>271</v>
      </c>
      <c r="AU160" s="32" t="s">
        <v>200</v>
      </c>
      <c r="AV160" s="32" t="s">
        <v>177</v>
      </c>
      <c r="AW160" s="32" t="s">
        <v>178</v>
      </c>
      <c r="AX160" s="32" t="s">
        <v>178</v>
      </c>
      <c r="AY160" s="32" t="s">
        <v>177</v>
      </c>
      <c r="AZ160" s="32" t="s">
        <v>178</v>
      </c>
      <c r="BA160" s="32" t="s">
        <v>245</v>
      </c>
      <c r="BB160" s="32">
        <v>3</v>
      </c>
      <c r="BC160" s="32">
        <v>3</v>
      </c>
      <c r="BD160" s="32">
        <v>2</v>
      </c>
      <c r="BE160" s="32">
        <v>2.67</v>
      </c>
      <c r="BF160" s="32" t="s">
        <v>276</v>
      </c>
      <c r="BH160" s="35" t="s">
        <v>208</v>
      </c>
      <c r="BI160" s="32">
        <v>434</v>
      </c>
      <c r="BM160" s="35" t="s">
        <v>202</v>
      </c>
      <c r="BN160" s="35" t="s">
        <v>209</v>
      </c>
      <c r="BO160" s="35" t="s">
        <v>202</v>
      </c>
      <c r="BP160">
        <v>30.34</v>
      </c>
      <c r="BQ160">
        <v>252.84</v>
      </c>
      <c r="BR160" s="9">
        <v>3.1936842105263157</v>
      </c>
      <c r="BS160" s="9"/>
      <c r="BT160" s="9"/>
      <c r="BU160" s="68"/>
      <c r="BV160" s="8"/>
    </row>
    <row r="161" spans="1:74" ht="29">
      <c r="A161" s="4" t="s">
        <v>155</v>
      </c>
      <c r="B161">
        <v>2015</v>
      </c>
      <c r="C161">
        <v>2020</v>
      </c>
      <c r="D161" s="75" t="s">
        <v>171</v>
      </c>
      <c r="E161">
        <v>2016</v>
      </c>
      <c r="F161">
        <v>58</v>
      </c>
      <c r="G161" t="s">
        <v>233</v>
      </c>
      <c r="H161">
        <v>25</v>
      </c>
      <c r="I161">
        <v>25</v>
      </c>
      <c r="J161" s="5">
        <v>0.89</v>
      </c>
      <c r="K161">
        <v>1671</v>
      </c>
      <c r="L161" s="31" t="s">
        <v>373</v>
      </c>
      <c r="M161" s="39">
        <v>765</v>
      </c>
      <c r="N161" s="188"/>
      <c r="O161" s="188"/>
      <c r="Q161">
        <v>0</v>
      </c>
      <c r="R161">
        <v>147</v>
      </c>
      <c r="S161">
        <v>0</v>
      </c>
      <c r="T161">
        <v>0</v>
      </c>
      <c r="U161">
        <v>0</v>
      </c>
      <c r="V161">
        <v>0</v>
      </c>
      <c r="W161">
        <v>0</v>
      </c>
      <c r="X161">
        <v>0</v>
      </c>
      <c r="Y161">
        <v>0</v>
      </c>
      <c r="Z161">
        <v>155</v>
      </c>
      <c r="AA161">
        <v>285</v>
      </c>
      <c r="AB161">
        <v>0</v>
      </c>
      <c r="AC161">
        <v>0</v>
      </c>
      <c r="AD161">
        <v>0</v>
      </c>
      <c r="AE161">
        <v>0</v>
      </c>
      <c r="AF161">
        <v>0</v>
      </c>
      <c r="AG161">
        <v>2</v>
      </c>
      <c r="AH161">
        <v>0</v>
      </c>
      <c r="AI161">
        <v>0</v>
      </c>
      <c r="AJ161">
        <v>0</v>
      </c>
      <c r="AK161">
        <v>0</v>
      </c>
      <c r="AL161">
        <v>0</v>
      </c>
      <c r="AM161">
        <v>28</v>
      </c>
      <c r="AN161">
        <v>0</v>
      </c>
      <c r="AO161">
        <v>240</v>
      </c>
      <c r="AP161">
        <v>0</v>
      </c>
      <c r="AQ161">
        <v>72</v>
      </c>
      <c r="AR161">
        <v>1671</v>
      </c>
      <c r="AS161" s="31" t="s">
        <v>373</v>
      </c>
      <c r="AT161" t="s">
        <v>271</v>
      </c>
      <c r="AU161" s="32" t="s">
        <v>200</v>
      </c>
      <c r="AV161" s="32" t="s">
        <v>177</v>
      </c>
      <c r="AW161" s="32" t="s">
        <v>178</v>
      </c>
      <c r="AX161" s="32" t="s">
        <v>178</v>
      </c>
      <c r="AY161" s="32" t="s">
        <v>177</v>
      </c>
      <c r="AZ161" s="32" t="s">
        <v>178</v>
      </c>
      <c r="BA161" s="32" t="s">
        <v>179</v>
      </c>
      <c r="BB161" s="32">
        <v>3</v>
      </c>
      <c r="BC161" s="32">
        <v>3</v>
      </c>
      <c r="BD161" s="32">
        <v>1</v>
      </c>
      <c r="BE161" s="32">
        <v>2.33</v>
      </c>
      <c r="BF161" s="32" t="s">
        <v>276</v>
      </c>
      <c r="BH161" s="35" t="s">
        <v>208</v>
      </c>
      <c r="BI161" s="32">
        <v>434</v>
      </c>
      <c r="BM161" s="35" t="s">
        <v>202</v>
      </c>
      <c r="BN161" s="35" t="s">
        <v>209</v>
      </c>
      <c r="BO161" s="35" t="s">
        <v>202</v>
      </c>
      <c r="BP161">
        <v>30.34</v>
      </c>
      <c r="BQ161">
        <v>252.84</v>
      </c>
      <c r="BR161" s="9">
        <v>6.3873684210526314</v>
      </c>
      <c r="BS161" s="9"/>
      <c r="BT161" s="9"/>
      <c r="BU161" s="68"/>
      <c r="BV161" s="8"/>
    </row>
    <row r="162" spans="1:74" ht="29">
      <c r="A162" s="4" t="s">
        <v>155</v>
      </c>
      <c r="B162">
        <v>2015</v>
      </c>
      <c r="C162">
        <v>2020</v>
      </c>
      <c r="D162" s="75" t="s">
        <v>171</v>
      </c>
      <c r="E162">
        <v>2017</v>
      </c>
      <c r="F162">
        <v>58</v>
      </c>
      <c r="G162" t="s">
        <v>233</v>
      </c>
      <c r="H162">
        <v>25</v>
      </c>
      <c r="I162">
        <v>25</v>
      </c>
      <c r="J162" s="5">
        <v>0.89</v>
      </c>
      <c r="K162">
        <v>905</v>
      </c>
      <c r="L162" s="31" t="s">
        <v>374</v>
      </c>
      <c r="M162" s="39">
        <v>200</v>
      </c>
      <c r="N162" s="188"/>
      <c r="O162" s="188"/>
      <c r="R162"/>
      <c r="Z162">
        <v>90</v>
      </c>
      <c r="AA162">
        <v>220</v>
      </c>
      <c r="AB162">
        <v>33</v>
      </c>
      <c r="AD162">
        <v>44</v>
      </c>
      <c r="AG162">
        <v>4</v>
      </c>
      <c r="AK162">
        <v>27</v>
      </c>
      <c r="AO162">
        <v>130</v>
      </c>
      <c r="AS162" s="31"/>
      <c r="AT162"/>
      <c r="AU162" s="32" t="s">
        <v>200</v>
      </c>
      <c r="AV162" s="32" t="s">
        <v>177</v>
      </c>
      <c r="AW162" s="32" t="s">
        <v>178</v>
      </c>
      <c r="AX162" s="32" t="s">
        <v>178</v>
      </c>
      <c r="AY162" s="32" t="s">
        <v>177</v>
      </c>
      <c r="AZ162" s="32" t="s">
        <v>178</v>
      </c>
      <c r="BA162" s="32" t="s">
        <v>179</v>
      </c>
      <c r="BB162" s="32">
        <v>3</v>
      </c>
      <c r="BC162" s="32">
        <v>2</v>
      </c>
      <c r="BD162" s="32">
        <v>1</v>
      </c>
      <c r="BE162" s="32">
        <v>2</v>
      </c>
      <c r="BF162" s="32" t="s">
        <v>276</v>
      </c>
      <c r="BH162" s="35" t="s">
        <v>208</v>
      </c>
      <c r="BI162" s="32">
        <v>434</v>
      </c>
      <c r="BM162" s="35" t="s">
        <v>202</v>
      </c>
      <c r="BN162" s="35" t="s">
        <v>209</v>
      </c>
      <c r="BO162" s="35" t="s">
        <v>202</v>
      </c>
      <c r="BP162">
        <v>30.34</v>
      </c>
      <c r="BQ162">
        <v>252.84</v>
      </c>
      <c r="BR162" s="9">
        <v>6.3873684210526314</v>
      </c>
      <c r="BS162" s="9"/>
      <c r="BT162" s="9"/>
      <c r="BU162" s="68"/>
      <c r="BV162" s="8"/>
    </row>
    <row r="163" spans="1:74" ht="43.5">
      <c r="A163" s="4" t="s">
        <v>155</v>
      </c>
      <c r="B163">
        <v>2015</v>
      </c>
      <c r="C163">
        <v>2020</v>
      </c>
      <c r="D163" s="75" t="s">
        <v>171</v>
      </c>
      <c r="E163">
        <v>2018</v>
      </c>
      <c r="F163">
        <v>58</v>
      </c>
      <c r="G163" t="s">
        <v>233</v>
      </c>
      <c r="H163">
        <v>25</v>
      </c>
      <c r="I163">
        <v>25</v>
      </c>
      <c r="J163" s="5">
        <v>0.89</v>
      </c>
      <c r="K163">
        <v>946</v>
      </c>
      <c r="L163" s="31" t="s">
        <v>436</v>
      </c>
      <c r="M163" s="39">
        <v>200</v>
      </c>
      <c r="N163" s="188"/>
      <c r="O163" s="188"/>
      <c r="R163"/>
      <c r="Z163">
        <v>100</v>
      </c>
      <c r="AA163">
        <v>220</v>
      </c>
      <c r="AD163">
        <v>44</v>
      </c>
      <c r="AG163">
        <v>4</v>
      </c>
      <c r="AO163">
        <v>240</v>
      </c>
      <c r="AS163" s="31"/>
      <c r="AT163"/>
      <c r="AU163" s="32" t="s">
        <v>200</v>
      </c>
      <c r="AV163" s="32" t="s">
        <v>177</v>
      </c>
      <c r="AW163" s="32" t="s">
        <v>178</v>
      </c>
      <c r="AX163" s="32" t="s">
        <v>178</v>
      </c>
      <c r="AY163" s="32" t="s">
        <v>177</v>
      </c>
      <c r="AZ163" s="32" t="s">
        <v>178</v>
      </c>
      <c r="BB163" s="32">
        <v>2</v>
      </c>
      <c r="BF163" s="32" t="s">
        <v>276</v>
      </c>
      <c r="BH163" s="35" t="s">
        <v>208</v>
      </c>
      <c r="BI163" s="32">
        <v>434</v>
      </c>
      <c r="BM163" s="35" t="s">
        <v>202</v>
      </c>
      <c r="BN163" s="35" t="s">
        <v>209</v>
      </c>
      <c r="BO163" s="35" t="s">
        <v>202</v>
      </c>
      <c r="BP163">
        <v>30.34</v>
      </c>
      <c r="BQ163">
        <v>252.84</v>
      </c>
      <c r="BR163" s="9">
        <v>6.3873684210526314</v>
      </c>
      <c r="BS163" s="9"/>
      <c r="BT163" s="9"/>
      <c r="BU163" s="68"/>
      <c r="BV163" s="8"/>
    </row>
    <row r="164" spans="1:74" ht="29">
      <c r="A164" s="4" t="s">
        <v>155</v>
      </c>
      <c r="B164">
        <v>2015</v>
      </c>
      <c r="C164">
        <v>2020</v>
      </c>
      <c r="D164" s="75" t="s">
        <v>171</v>
      </c>
      <c r="E164">
        <v>2019</v>
      </c>
      <c r="F164">
        <v>58</v>
      </c>
      <c r="G164" t="s">
        <v>233</v>
      </c>
      <c r="H164">
        <v>25</v>
      </c>
      <c r="I164">
        <v>25</v>
      </c>
      <c r="J164" s="5">
        <v>0.89</v>
      </c>
      <c r="K164">
        <v>400</v>
      </c>
      <c r="L164" s="31" t="s">
        <v>429</v>
      </c>
      <c r="M164" s="39"/>
      <c r="N164" s="188"/>
      <c r="O164" s="188"/>
      <c r="R164"/>
      <c r="AG164">
        <v>4</v>
      </c>
      <c r="AI164">
        <v>5</v>
      </c>
      <c r="AS164" s="31"/>
      <c r="AT164"/>
      <c r="AU164" s="32" t="s">
        <v>200</v>
      </c>
      <c r="AV164" s="32" t="s">
        <v>177</v>
      </c>
      <c r="AW164" s="32" t="s">
        <v>178</v>
      </c>
      <c r="AX164" s="32" t="s">
        <v>178</v>
      </c>
      <c r="AY164" s="32" t="s">
        <v>177</v>
      </c>
      <c r="AZ164" s="32" t="s">
        <v>178</v>
      </c>
      <c r="BA164" s="32" t="s">
        <v>179</v>
      </c>
      <c r="BB164" s="32">
        <v>3</v>
      </c>
      <c r="BC164" s="32">
        <v>2</v>
      </c>
      <c r="BD164" s="32">
        <v>1</v>
      </c>
      <c r="BE164" s="32">
        <v>2</v>
      </c>
      <c r="BF164" s="32" t="s">
        <v>276</v>
      </c>
      <c r="BH164" s="35" t="s">
        <v>208</v>
      </c>
      <c r="BI164" s="32">
        <v>434</v>
      </c>
      <c r="BM164" s="35" t="s">
        <v>202</v>
      </c>
      <c r="BN164" s="35" t="s">
        <v>209</v>
      </c>
      <c r="BO164" s="35" t="s">
        <v>202</v>
      </c>
      <c r="BP164">
        <v>30.34</v>
      </c>
      <c r="BQ164">
        <v>252.84</v>
      </c>
      <c r="BR164" s="9">
        <v>6.3873684210526314</v>
      </c>
      <c r="BS164" s="9"/>
      <c r="BT164" s="9"/>
      <c r="BU164" s="68"/>
      <c r="BV164" s="8"/>
    </row>
    <row r="165" spans="1:74" ht="29">
      <c r="A165" s="80" t="s">
        <v>155</v>
      </c>
      <c r="B165" s="15">
        <v>2015</v>
      </c>
      <c r="C165" s="15">
        <v>2020</v>
      </c>
      <c r="D165" s="76" t="s">
        <v>171</v>
      </c>
      <c r="E165">
        <v>2020</v>
      </c>
      <c r="F165">
        <v>58</v>
      </c>
      <c r="G165" s="15" t="s">
        <v>233</v>
      </c>
      <c r="H165">
        <v>25</v>
      </c>
      <c r="I165" s="15">
        <v>25</v>
      </c>
      <c r="J165" s="5">
        <v>0.89</v>
      </c>
      <c r="L165" s="31"/>
      <c r="M165" s="39"/>
      <c r="N165" s="188"/>
      <c r="O165" s="188"/>
      <c r="R165"/>
      <c r="AS165" s="31"/>
      <c r="AT165" s="15"/>
      <c r="AU165" s="144" t="s">
        <v>200</v>
      </c>
      <c r="AV165" s="144" t="s">
        <v>177</v>
      </c>
      <c r="AW165" s="144" t="s">
        <v>178</v>
      </c>
      <c r="AX165" s="144" t="s">
        <v>178</v>
      </c>
      <c r="AY165" s="144" t="s">
        <v>177</v>
      </c>
      <c r="AZ165" s="144" t="s">
        <v>178</v>
      </c>
      <c r="BF165" s="144" t="s">
        <v>276</v>
      </c>
      <c r="BG165" s="154"/>
      <c r="BH165" s="154" t="s">
        <v>208</v>
      </c>
      <c r="BI165" s="144">
        <v>434</v>
      </c>
      <c r="BJ165" s="144"/>
      <c r="BK165" s="144"/>
      <c r="BL165" s="144"/>
      <c r="BM165" s="154" t="s">
        <v>202</v>
      </c>
      <c r="BN165" s="154" t="s">
        <v>209</v>
      </c>
      <c r="BO165" s="154" t="s">
        <v>202</v>
      </c>
      <c r="BP165">
        <v>30.34</v>
      </c>
      <c r="BQ165" s="15">
        <v>252.84</v>
      </c>
      <c r="BR165" s="9">
        <v>1.5968421052631578</v>
      </c>
      <c r="BS165" s="9"/>
      <c r="BT165" s="9"/>
      <c r="BU165" s="68"/>
      <c r="BV165" s="8"/>
    </row>
    <row r="166" spans="1:74" ht="43.5">
      <c r="A166" s="109" t="s">
        <v>156</v>
      </c>
      <c r="B166" s="71">
        <v>2005</v>
      </c>
      <c r="C166" s="71">
        <v>2006</v>
      </c>
      <c r="D166" s="71" t="s">
        <v>171</v>
      </c>
      <c r="E166" s="71">
        <v>2005</v>
      </c>
      <c r="F166" s="71">
        <v>7</v>
      </c>
      <c r="G166" s="71" t="s">
        <v>172</v>
      </c>
      <c r="H166" s="71">
        <v>16</v>
      </c>
      <c r="I166" s="71">
        <v>16</v>
      </c>
      <c r="J166" s="110">
        <v>0.64</v>
      </c>
      <c r="K166" s="71">
        <v>30</v>
      </c>
      <c r="L166" s="133" t="s">
        <v>367</v>
      </c>
      <c r="M166" s="135">
        <v>5</v>
      </c>
      <c r="N166" s="189"/>
      <c r="O166" s="189"/>
      <c r="Q166" s="71">
        <v>1</v>
      </c>
      <c r="R166" s="71">
        <v>1</v>
      </c>
      <c r="S166" s="71">
        <v>0</v>
      </c>
      <c r="T166" s="71">
        <v>0</v>
      </c>
      <c r="U166" s="71">
        <v>1</v>
      </c>
      <c r="V166" s="71">
        <v>0</v>
      </c>
      <c r="W166" s="71">
        <v>2</v>
      </c>
      <c r="X166" s="71">
        <v>0</v>
      </c>
      <c r="Y166" s="71">
        <v>1</v>
      </c>
      <c r="Z166" s="71">
        <v>5</v>
      </c>
      <c r="AA166" s="71">
        <v>4</v>
      </c>
      <c r="AB166" s="71">
        <v>0</v>
      </c>
      <c r="AC166" s="71">
        <v>1</v>
      </c>
      <c r="AD166" s="71">
        <v>0</v>
      </c>
      <c r="AE166" s="71">
        <v>1</v>
      </c>
      <c r="AF166" s="71">
        <v>0</v>
      </c>
      <c r="AG166" s="71">
        <v>0</v>
      </c>
      <c r="AH166" s="71">
        <v>0</v>
      </c>
      <c r="AI166" s="71">
        <v>0</v>
      </c>
      <c r="AJ166" s="71">
        <v>0</v>
      </c>
      <c r="AK166" s="71">
        <v>0</v>
      </c>
      <c r="AL166" s="71">
        <v>0</v>
      </c>
      <c r="AM166" s="71">
        <v>1</v>
      </c>
      <c r="AN166" s="71">
        <v>1</v>
      </c>
      <c r="AO166" s="71">
        <v>1</v>
      </c>
      <c r="AP166" s="71">
        <v>2</v>
      </c>
      <c r="AQ166" s="71">
        <v>2</v>
      </c>
      <c r="AR166" s="71">
        <f>SUM(Tabella13[[#This Row],[Austria_personnel      ]:[UK_personnel           ]])</f>
        <v>24</v>
      </c>
      <c r="AS166" s="133" t="s">
        <v>368</v>
      </c>
      <c r="AT166" s="71">
        <v>0</v>
      </c>
      <c r="AU166" s="166" t="s">
        <v>187</v>
      </c>
      <c r="AV166" s="145" t="s">
        <v>177</v>
      </c>
      <c r="AW166" s="145" t="s">
        <v>177</v>
      </c>
      <c r="AX166" s="145" t="s">
        <v>177</v>
      </c>
      <c r="AY166" s="145" t="s">
        <v>177</v>
      </c>
      <c r="AZ166" s="145" t="s">
        <v>177</v>
      </c>
      <c r="BA166" s="145" t="s">
        <v>179</v>
      </c>
      <c r="BB166" s="145">
        <v>2</v>
      </c>
      <c r="BC166" s="145">
        <v>1</v>
      </c>
      <c r="BD166" s="145">
        <v>3</v>
      </c>
      <c r="BE166" s="145">
        <v>2</v>
      </c>
      <c r="BF166" s="145" t="s">
        <v>258</v>
      </c>
      <c r="BG166" s="160" t="s">
        <v>283</v>
      </c>
      <c r="BH166" s="145"/>
      <c r="BI166" s="145"/>
      <c r="BJ166" s="145"/>
      <c r="BK166" s="145"/>
      <c r="BL166" s="145">
        <v>343</v>
      </c>
      <c r="BM166" s="160" t="s">
        <v>189</v>
      </c>
      <c r="BN166" s="160" t="s">
        <v>248</v>
      </c>
      <c r="BO166" s="160" t="s">
        <v>191</v>
      </c>
      <c r="BP166" s="71">
        <v>1.5</v>
      </c>
      <c r="BQ166" s="71">
        <v>1.5</v>
      </c>
      <c r="BR166" s="87">
        <v>0.21428571428571427</v>
      </c>
      <c r="BS166" s="87"/>
      <c r="BT166" s="87"/>
      <c r="BU166" s="88"/>
      <c r="BV166" s="86"/>
    </row>
    <row r="167" spans="1:74" ht="43.5">
      <c r="A167" s="58" t="s">
        <v>156</v>
      </c>
      <c r="B167" s="15">
        <v>2005</v>
      </c>
      <c r="C167" s="15">
        <v>2006</v>
      </c>
      <c r="D167" s="15" t="s">
        <v>171</v>
      </c>
      <c r="E167" s="15">
        <v>2006</v>
      </c>
      <c r="F167" s="15">
        <v>7</v>
      </c>
      <c r="G167" s="15" t="s">
        <v>172</v>
      </c>
      <c r="H167" s="15">
        <v>16</v>
      </c>
      <c r="I167" s="15">
        <v>16</v>
      </c>
      <c r="J167" s="59">
        <v>0.64</v>
      </c>
      <c r="K167" s="15">
        <v>30</v>
      </c>
      <c r="L167" s="125" t="s">
        <v>367</v>
      </c>
      <c r="M167" s="73">
        <v>5</v>
      </c>
      <c r="N167" s="179"/>
      <c r="O167" s="179"/>
      <c r="Q167" s="15">
        <v>1</v>
      </c>
      <c r="R167" s="15">
        <v>1</v>
      </c>
      <c r="S167" s="15">
        <v>0</v>
      </c>
      <c r="T167" s="15">
        <v>0</v>
      </c>
      <c r="U167" s="15">
        <v>1</v>
      </c>
      <c r="V167" s="15">
        <v>0</v>
      </c>
      <c r="W167" s="15">
        <v>2</v>
      </c>
      <c r="X167" s="15">
        <v>0</v>
      </c>
      <c r="Y167" s="15">
        <v>1</v>
      </c>
      <c r="Z167" s="15">
        <v>5</v>
      </c>
      <c r="AA167" s="15">
        <v>4</v>
      </c>
      <c r="AB167" s="15">
        <v>0</v>
      </c>
      <c r="AC167" s="15">
        <v>1</v>
      </c>
      <c r="AD167" s="15">
        <v>0</v>
      </c>
      <c r="AE167" s="15">
        <v>1</v>
      </c>
      <c r="AF167" s="15">
        <v>0</v>
      </c>
      <c r="AG167" s="15">
        <v>0</v>
      </c>
      <c r="AH167" s="15">
        <v>0</v>
      </c>
      <c r="AI167" s="15">
        <v>0</v>
      </c>
      <c r="AJ167" s="15">
        <v>0</v>
      </c>
      <c r="AK167" s="15">
        <v>0</v>
      </c>
      <c r="AL167" s="15">
        <v>0</v>
      </c>
      <c r="AM167" s="15">
        <v>1</v>
      </c>
      <c r="AN167" s="15">
        <v>1</v>
      </c>
      <c r="AO167" s="15">
        <v>1</v>
      </c>
      <c r="AP167" s="15">
        <v>2</v>
      </c>
      <c r="AQ167" s="15">
        <v>2</v>
      </c>
      <c r="AR167" s="15">
        <f>SUM(Tabella13[[#This Row],[Austria_personnel      ]:[UK_personnel           ]])</f>
        <v>24</v>
      </c>
      <c r="AS167" s="125" t="s">
        <v>368</v>
      </c>
      <c r="AT167" s="15">
        <v>0</v>
      </c>
      <c r="AU167" s="167" t="s">
        <v>187</v>
      </c>
      <c r="AV167" s="144" t="s">
        <v>177</v>
      </c>
      <c r="AW167" s="144" t="s">
        <v>177</v>
      </c>
      <c r="AX167" s="144" t="s">
        <v>177</v>
      </c>
      <c r="AY167" s="144" t="s">
        <v>177</v>
      </c>
      <c r="AZ167" s="144" t="s">
        <v>177</v>
      </c>
      <c r="BA167" s="144" t="s">
        <v>179</v>
      </c>
      <c r="BB167" s="144">
        <v>2</v>
      </c>
      <c r="BC167" s="144">
        <v>1</v>
      </c>
      <c r="BD167" s="144">
        <v>3</v>
      </c>
      <c r="BE167" s="144">
        <v>2</v>
      </c>
      <c r="BF167" s="144" t="s">
        <v>258</v>
      </c>
      <c r="BG167" s="154" t="s">
        <v>283</v>
      </c>
      <c r="BH167" s="144"/>
      <c r="BI167" s="144"/>
      <c r="BJ167" s="144"/>
      <c r="BK167" s="144"/>
      <c r="BL167" s="144">
        <v>343</v>
      </c>
      <c r="BM167" s="154" t="s">
        <v>189</v>
      </c>
      <c r="BN167" s="154" t="s">
        <v>248</v>
      </c>
      <c r="BO167" s="154" t="s">
        <v>191</v>
      </c>
      <c r="BP167" s="15">
        <v>1.5</v>
      </c>
      <c r="BQ167" s="15">
        <v>1.5</v>
      </c>
      <c r="BR167" s="69">
        <v>1.2857142857142856</v>
      </c>
      <c r="BS167" s="69"/>
      <c r="BT167" s="69"/>
      <c r="BU167" s="70"/>
      <c r="BV167" s="62"/>
    </row>
    <row r="168" spans="1:74" ht="29">
      <c r="A168" s="3" t="s">
        <v>447</v>
      </c>
      <c r="B168">
        <v>2007</v>
      </c>
      <c r="C168">
        <v>2016</v>
      </c>
      <c r="D168" t="s">
        <v>171</v>
      </c>
      <c r="E168">
        <v>2007</v>
      </c>
      <c r="F168">
        <v>113</v>
      </c>
      <c r="G168" t="s">
        <v>172</v>
      </c>
      <c r="H168">
        <v>23</v>
      </c>
      <c r="I168">
        <v>23</v>
      </c>
      <c r="J168" s="5">
        <v>0.85199999999999998</v>
      </c>
      <c r="K168">
        <v>240</v>
      </c>
      <c r="L168" s="124" t="s">
        <v>448</v>
      </c>
      <c r="M168" s="39">
        <v>25</v>
      </c>
      <c r="N168" s="178"/>
      <c r="O168" s="178"/>
      <c r="Q168">
        <v>5</v>
      </c>
      <c r="R168">
        <v>4</v>
      </c>
      <c r="S168">
        <v>2</v>
      </c>
      <c r="T168">
        <v>0</v>
      </c>
      <c r="U168">
        <v>0</v>
      </c>
      <c r="V168">
        <v>12</v>
      </c>
      <c r="W168">
        <v>11</v>
      </c>
      <c r="X168">
        <v>4</v>
      </c>
      <c r="Y168">
        <v>40</v>
      </c>
      <c r="Z168">
        <v>10</v>
      </c>
      <c r="AA168" s="75">
        <v>60</v>
      </c>
      <c r="AB168">
        <v>4</v>
      </c>
      <c r="AC168">
        <v>11</v>
      </c>
      <c r="AD168">
        <v>6</v>
      </c>
      <c r="AE168">
        <v>3</v>
      </c>
      <c r="AF168">
        <v>3</v>
      </c>
      <c r="AG168">
        <v>0</v>
      </c>
      <c r="AH168">
        <v>0</v>
      </c>
      <c r="AI168">
        <v>38</v>
      </c>
      <c r="AJ168">
        <v>4</v>
      </c>
      <c r="AK168">
        <v>2</v>
      </c>
      <c r="AL168">
        <v>27</v>
      </c>
      <c r="AM168">
        <v>2</v>
      </c>
      <c r="AN168">
        <v>0</v>
      </c>
      <c r="AO168">
        <v>7</v>
      </c>
      <c r="AP168">
        <v>33</v>
      </c>
      <c r="AQ168">
        <v>30</v>
      </c>
      <c r="AR168">
        <f>SUM(Tabella13[[#This Row],[Austria_personnel      ]:[UK_personnel           ]])</f>
        <v>318</v>
      </c>
      <c r="AS168" s="124" t="s">
        <v>386</v>
      </c>
      <c r="AT168">
        <v>0</v>
      </c>
      <c r="AU168" s="168" t="s">
        <v>187</v>
      </c>
      <c r="AV168" s="32" t="s">
        <v>177</v>
      </c>
      <c r="AW168" s="32" t="s">
        <v>178</v>
      </c>
      <c r="AX168" s="32" t="s">
        <v>178</v>
      </c>
      <c r="AY168" s="32" t="s">
        <v>177</v>
      </c>
      <c r="AZ168" s="32" t="s">
        <v>177</v>
      </c>
      <c r="BA168" s="32" t="s">
        <v>245</v>
      </c>
      <c r="BB168" s="32">
        <v>3</v>
      </c>
      <c r="BC168" s="32">
        <v>2</v>
      </c>
      <c r="BD168" s="32">
        <v>3</v>
      </c>
      <c r="BE168" s="32">
        <v>2.67</v>
      </c>
      <c r="BF168" s="32" t="s">
        <v>286</v>
      </c>
      <c r="BG168" s="35" t="s">
        <v>287</v>
      </c>
      <c r="BL168" s="32">
        <v>700</v>
      </c>
      <c r="BM168" s="35" t="s">
        <v>181</v>
      </c>
      <c r="BN168" s="35" t="s">
        <v>288</v>
      </c>
      <c r="BO168" s="35" t="s">
        <v>196</v>
      </c>
      <c r="BP168">
        <v>428</v>
      </c>
      <c r="BQ168">
        <v>428</v>
      </c>
      <c r="BR168" s="9">
        <v>18.938053097345133</v>
      </c>
      <c r="BS168" s="9"/>
      <c r="BT168" s="9"/>
      <c r="BU168" s="68"/>
      <c r="BV168" s="8"/>
    </row>
    <row r="169" spans="1:74" ht="29">
      <c r="A169" s="3" t="s">
        <v>157</v>
      </c>
      <c r="B169">
        <v>2007</v>
      </c>
      <c r="C169">
        <v>2016</v>
      </c>
      <c r="D169" t="s">
        <v>171</v>
      </c>
      <c r="E169">
        <v>2008</v>
      </c>
      <c r="F169">
        <v>113</v>
      </c>
      <c r="G169" t="s">
        <v>172</v>
      </c>
      <c r="H169">
        <v>23</v>
      </c>
      <c r="J169" s="5">
        <v>0.85199999999999998</v>
      </c>
      <c r="K169">
        <v>179</v>
      </c>
      <c r="L169" s="124" t="s">
        <v>449</v>
      </c>
      <c r="M169" s="39"/>
      <c r="N169" s="178"/>
      <c r="O169" s="178"/>
      <c r="R169"/>
      <c r="AS169" s="124"/>
      <c r="AT169">
        <v>0</v>
      </c>
      <c r="AU169" s="168" t="s">
        <v>187</v>
      </c>
      <c r="AV169" s="32" t="s">
        <v>177</v>
      </c>
      <c r="AW169" s="32" t="s">
        <v>178</v>
      </c>
      <c r="AX169" s="32" t="s">
        <v>178</v>
      </c>
      <c r="AY169" s="32" t="s">
        <v>177</v>
      </c>
      <c r="AZ169" s="32" t="s">
        <v>177</v>
      </c>
      <c r="BA169" s="32" t="s">
        <v>245</v>
      </c>
      <c r="BB169" s="32">
        <v>3</v>
      </c>
      <c r="BC169" s="32">
        <v>2</v>
      </c>
      <c r="BD169" s="32">
        <v>3</v>
      </c>
      <c r="BE169" s="32">
        <v>2.67</v>
      </c>
      <c r="BF169" s="32" t="s">
        <v>286</v>
      </c>
      <c r="BG169" s="35" t="s">
        <v>287</v>
      </c>
      <c r="BL169" s="32">
        <v>700</v>
      </c>
      <c r="BM169" s="35" t="s">
        <v>181</v>
      </c>
      <c r="BN169" s="35" t="s">
        <v>288</v>
      </c>
      <c r="BO169" s="35" t="s">
        <v>196</v>
      </c>
      <c r="BP169">
        <v>428</v>
      </c>
      <c r="BQ169">
        <v>428</v>
      </c>
      <c r="BR169" s="9">
        <v>45.451327433628322</v>
      </c>
      <c r="BS169" s="9"/>
      <c r="BT169" s="9"/>
      <c r="BU169" s="68"/>
      <c r="BV169" s="8"/>
    </row>
    <row r="170" spans="1:74" ht="29">
      <c r="A170" s="3" t="s">
        <v>157</v>
      </c>
      <c r="B170">
        <v>2007</v>
      </c>
      <c r="C170">
        <v>2016</v>
      </c>
      <c r="D170" t="s">
        <v>171</v>
      </c>
      <c r="E170">
        <v>2009</v>
      </c>
      <c r="F170">
        <v>113</v>
      </c>
      <c r="G170" t="s">
        <v>172</v>
      </c>
      <c r="H170">
        <v>23</v>
      </c>
      <c r="J170" s="5">
        <v>0.85199999999999998</v>
      </c>
      <c r="K170">
        <v>267</v>
      </c>
      <c r="L170" s="124" t="s">
        <v>449</v>
      </c>
      <c r="M170" s="39"/>
      <c r="N170" s="178"/>
      <c r="O170" s="178"/>
      <c r="R170"/>
      <c r="AS170" s="124"/>
      <c r="AT170">
        <v>0</v>
      </c>
      <c r="AU170" s="168" t="s">
        <v>187</v>
      </c>
      <c r="AV170" s="32" t="s">
        <v>177</v>
      </c>
      <c r="AW170" s="32" t="s">
        <v>178</v>
      </c>
      <c r="AX170" s="32" t="s">
        <v>178</v>
      </c>
      <c r="AY170" s="32" t="s">
        <v>177</v>
      </c>
      <c r="AZ170" s="32" t="s">
        <v>177</v>
      </c>
      <c r="BA170" s="32" t="s">
        <v>245</v>
      </c>
      <c r="BB170" s="32">
        <v>3</v>
      </c>
      <c r="BC170" s="32">
        <v>2</v>
      </c>
      <c r="BD170" s="32">
        <v>3</v>
      </c>
      <c r="BE170" s="32">
        <v>2.67</v>
      </c>
      <c r="BF170" s="32" t="s">
        <v>286</v>
      </c>
      <c r="BG170" s="35" t="s">
        <v>287</v>
      </c>
      <c r="BL170" s="32">
        <v>700</v>
      </c>
      <c r="BM170" s="35" t="s">
        <v>181</v>
      </c>
      <c r="BN170" s="35" t="s">
        <v>288</v>
      </c>
      <c r="BO170" s="35" t="s">
        <v>196</v>
      </c>
      <c r="BP170">
        <v>428</v>
      </c>
      <c r="BQ170">
        <v>428</v>
      </c>
      <c r="BR170" s="9">
        <v>45.451327433628322</v>
      </c>
      <c r="BS170" s="9"/>
      <c r="BT170" s="9"/>
      <c r="BU170" s="68"/>
      <c r="BV170" s="8"/>
    </row>
    <row r="171" spans="1:74" ht="29">
      <c r="A171" s="3" t="s">
        <v>157</v>
      </c>
      <c r="B171">
        <v>2007</v>
      </c>
      <c r="C171">
        <v>2016</v>
      </c>
      <c r="D171" t="s">
        <v>171</v>
      </c>
      <c r="E171">
        <v>2010</v>
      </c>
      <c r="F171">
        <v>113</v>
      </c>
      <c r="G171" t="s">
        <v>172</v>
      </c>
      <c r="H171">
        <v>23</v>
      </c>
      <c r="J171" s="5">
        <v>0.85199999999999998</v>
      </c>
      <c r="K171">
        <v>302</v>
      </c>
      <c r="L171" s="124" t="s">
        <v>449</v>
      </c>
      <c r="M171" s="39">
        <v>13</v>
      </c>
      <c r="N171" s="178"/>
      <c r="O171" s="178"/>
      <c r="Q171">
        <v>5</v>
      </c>
      <c r="R171">
        <v>4</v>
      </c>
      <c r="S171">
        <v>1</v>
      </c>
      <c r="T171">
        <v>1</v>
      </c>
      <c r="V171">
        <v>3</v>
      </c>
      <c r="W171">
        <v>15</v>
      </c>
      <c r="X171">
        <v>4</v>
      </c>
      <c r="Y171">
        <v>37</v>
      </c>
      <c r="Z171">
        <v>8</v>
      </c>
      <c r="AA171">
        <v>36</v>
      </c>
      <c r="AB171">
        <v>1</v>
      </c>
      <c r="AC171">
        <v>8</v>
      </c>
      <c r="AD171">
        <v>8</v>
      </c>
      <c r="AE171">
        <v>2</v>
      </c>
      <c r="AF171">
        <v>4</v>
      </c>
      <c r="AI171">
        <v>23</v>
      </c>
      <c r="AJ171">
        <v>3</v>
      </c>
      <c r="AL171">
        <v>11</v>
      </c>
      <c r="AM171">
        <v>2</v>
      </c>
      <c r="AO171">
        <v>3</v>
      </c>
      <c r="AP171">
        <v>19</v>
      </c>
      <c r="AQ171">
        <v>14</v>
      </c>
      <c r="AS171" s="124"/>
      <c r="AT171">
        <v>0</v>
      </c>
      <c r="AU171" s="168" t="s">
        <v>187</v>
      </c>
      <c r="AV171" s="32" t="s">
        <v>177</v>
      </c>
      <c r="AW171" s="32" t="s">
        <v>178</v>
      </c>
      <c r="AX171" s="32" t="s">
        <v>178</v>
      </c>
      <c r="AY171" s="32" t="s">
        <v>177</v>
      </c>
      <c r="AZ171" s="32" t="s">
        <v>177</v>
      </c>
      <c r="BA171" s="32" t="s">
        <v>245</v>
      </c>
      <c r="BB171" s="32">
        <v>3</v>
      </c>
      <c r="BC171" s="32">
        <v>2</v>
      </c>
      <c r="BD171" s="32">
        <v>3</v>
      </c>
      <c r="BE171" s="32">
        <v>2.67</v>
      </c>
      <c r="BF171" s="32" t="s">
        <v>286</v>
      </c>
      <c r="BG171" s="35" t="s">
        <v>287</v>
      </c>
      <c r="BL171" s="32">
        <v>700</v>
      </c>
      <c r="BM171" s="35" t="s">
        <v>181</v>
      </c>
      <c r="BN171" s="35" t="s">
        <v>288</v>
      </c>
      <c r="BO171" s="35" t="s">
        <v>196</v>
      </c>
      <c r="BP171">
        <v>428</v>
      </c>
      <c r="BQ171">
        <v>428</v>
      </c>
      <c r="BR171" s="9">
        <v>45.451327433628322</v>
      </c>
      <c r="BS171" s="9"/>
      <c r="BT171" s="9"/>
      <c r="BU171" s="68"/>
      <c r="BV171" s="8"/>
    </row>
    <row r="172" spans="1:74" ht="29">
      <c r="A172" s="3" t="s">
        <v>157</v>
      </c>
      <c r="B172">
        <v>2007</v>
      </c>
      <c r="C172">
        <v>2016</v>
      </c>
      <c r="D172" t="s">
        <v>171</v>
      </c>
      <c r="E172">
        <v>2011</v>
      </c>
      <c r="F172">
        <v>113</v>
      </c>
      <c r="G172" t="s">
        <v>172</v>
      </c>
      <c r="H172">
        <v>23</v>
      </c>
      <c r="J172" s="5">
        <v>0.85199999999999998</v>
      </c>
      <c r="K172">
        <v>294</v>
      </c>
      <c r="L172" s="124" t="s">
        <v>449</v>
      </c>
      <c r="M172" s="39"/>
      <c r="N172" s="178"/>
      <c r="O172" s="178"/>
      <c r="R172"/>
      <c r="AS172" s="124"/>
      <c r="AT172">
        <v>0</v>
      </c>
      <c r="AU172" s="168" t="s">
        <v>187</v>
      </c>
      <c r="AV172" s="32" t="s">
        <v>177</v>
      </c>
      <c r="AW172" s="32" t="s">
        <v>178</v>
      </c>
      <c r="AX172" s="32" t="s">
        <v>178</v>
      </c>
      <c r="AY172" s="32" t="s">
        <v>177</v>
      </c>
      <c r="AZ172" s="32" t="s">
        <v>177</v>
      </c>
      <c r="BA172" s="32" t="s">
        <v>245</v>
      </c>
      <c r="BB172" s="32">
        <v>3</v>
      </c>
      <c r="BC172" s="32">
        <v>2</v>
      </c>
      <c r="BD172" s="32">
        <v>3</v>
      </c>
      <c r="BE172" s="32">
        <v>2.67</v>
      </c>
      <c r="BF172" s="32" t="s">
        <v>286</v>
      </c>
      <c r="BG172" s="35" t="s">
        <v>287</v>
      </c>
      <c r="BL172" s="32">
        <v>700</v>
      </c>
      <c r="BM172" s="35" t="s">
        <v>181</v>
      </c>
      <c r="BN172" s="35" t="s">
        <v>288</v>
      </c>
      <c r="BO172" s="35" t="s">
        <v>196</v>
      </c>
      <c r="BP172">
        <v>428</v>
      </c>
      <c r="BQ172">
        <v>428</v>
      </c>
      <c r="BR172" s="9">
        <v>45.451327433628322</v>
      </c>
      <c r="BS172" s="9"/>
      <c r="BT172" s="9"/>
      <c r="BU172" s="68"/>
      <c r="BV172" s="8"/>
    </row>
    <row r="173" spans="1:74" ht="29">
      <c r="A173" s="3" t="s">
        <v>157</v>
      </c>
      <c r="B173">
        <v>2007</v>
      </c>
      <c r="C173">
        <v>2016</v>
      </c>
      <c r="D173" t="s">
        <v>171</v>
      </c>
      <c r="E173">
        <v>2012</v>
      </c>
      <c r="F173">
        <v>113</v>
      </c>
      <c r="G173" t="s">
        <v>172</v>
      </c>
      <c r="H173">
        <v>23</v>
      </c>
      <c r="J173" s="5">
        <v>0.85199999999999998</v>
      </c>
      <c r="K173">
        <v>347</v>
      </c>
      <c r="L173" s="124" t="s">
        <v>449</v>
      </c>
      <c r="M173" s="39"/>
      <c r="N173" s="178"/>
      <c r="O173" s="178"/>
      <c r="R173"/>
      <c r="AS173" s="124"/>
      <c r="AT173">
        <v>0</v>
      </c>
      <c r="AU173" s="168" t="s">
        <v>187</v>
      </c>
      <c r="AV173" s="32" t="s">
        <v>177</v>
      </c>
      <c r="AW173" s="32" t="s">
        <v>178</v>
      </c>
      <c r="AX173" s="32" t="s">
        <v>178</v>
      </c>
      <c r="AY173" s="32" t="s">
        <v>177</v>
      </c>
      <c r="AZ173" s="32" t="s">
        <v>177</v>
      </c>
      <c r="BA173" s="32" t="s">
        <v>245</v>
      </c>
      <c r="BB173" s="32">
        <v>3</v>
      </c>
      <c r="BC173" s="32">
        <v>2</v>
      </c>
      <c r="BD173" s="32">
        <v>3</v>
      </c>
      <c r="BE173" s="32">
        <v>2.67</v>
      </c>
      <c r="BF173" s="32" t="s">
        <v>286</v>
      </c>
      <c r="BG173" s="35" t="s">
        <v>287</v>
      </c>
      <c r="BL173" s="32">
        <v>700</v>
      </c>
      <c r="BM173" s="35" t="s">
        <v>181</v>
      </c>
      <c r="BN173" s="35" t="s">
        <v>288</v>
      </c>
      <c r="BO173" s="35" t="s">
        <v>196</v>
      </c>
      <c r="BP173">
        <v>428</v>
      </c>
      <c r="BQ173">
        <v>428</v>
      </c>
      <c r="BR173" s="9">
        <v>45.451327433628322</v>
      </c>
      <c r="BS173" s="9"/>
      <c r="BT173" s="9"/>
      <c r="BU173" s="68"/>
      <c r="BV173" s="8"/>
    </row>
    <row r="174" spans="1:74" ht="29">
      <c r="A174" s="3" t="s">
        <v>157</v>
      </c>
      <c r="B174">
        <v>2007</v>
      </c>
      <c r="C174">
        <v>2016</v>
      </c>
      <c r="D174" t="s">
        <v>171</v>
      </c>
      <c r="E174">
        <v>2013</v>
      </c>
      <c r="F174">
        <v>113</v>
      </c>
      <c r="G174" t="s">
        <v>172</v>
      </c>
      <c r="H174">
        <v>23</v>
      </c>
      <c r="J174" s="5">
        <v>0.85199999999999998</v>
      </c>
      <c r="K174">
        <v>290</v>
      </c>
      <c r="L174" s="124" t="s">
        <v>449</v>
      </c>
      <c r="M174" s="39"/>
      <c r="N174" s="178"/>
      <c r="O174" s="178"/>
      <c r="R174"/>
      <c r="AS174" s="124"/>
      <c r="AT174">
        <v>0</v>
      </c>
      <c r="AU174" s="168" t="s">
        <v>187</v>
      </c>
      <c r="AV174" s="32" t="s">
        <v>177</v>
      </c>
      <c r="AW174" s="32" t="s">
        <v>178</v>
      </c>
      <c r="AX174" s="32" t="s">
        <v>178</v>
      </c>
      <c r="AY174" s="32" t="s">
        <v>177</v>
      </c>
      <c r="AZ174" s="32" t="s">
        <v>177</v>
      </c>
      <c r="BA174" s="32" t="s">
        <v>245</v>
      </c>
      <c r="BB174" s="32">
        <v>3</v>
      </c>
      <c r="BC174" s="32">
        <v>2</v>
      </c>
      <c r="BD174" s="32">
        <v>3</v>
      </c>
      <c r="BE174" s="32">
        <v>2.67</v>
      </c>
      <c r="BF174" s="32" t="s">
        <v>286</v>
      </c>
      <c r="BG174" s="35" t="s">
        <v>287</v>
      </c>
      <c r="BL174" s="32">
        <v>700</v>
      </c>
      <c r="BM174" s="35" t="s">
        <v>181</v>
      </c>
      <c r="BN174" s="35" t="s">
        <v>288</v>
      </c>
      <c r="BO174" s="35" t="s">
        <v>196</v>
      </c>
      <c r="BP174">
        <v>428</v>
      </c>
      <c r="BQ174">
        <v>428</v>
      </c>
      <c r="BR174" s="9">
        <v>45.451327433628322</v>
      </c>
      <c r="BS174" s="9"/>
      <c r="BT174" s="9"/>
      <c r="BU174" s="68"/>
      <c r="BV174" s="8"/>
    </row>
    <row r="175" spans="1:74" ht="29">
      <c r="A175" s="3" t="s">
        <v>157</v>
      </c>
      <c r="B175">
        <v>2007</v>
      </c>
      <c r="C175">
        <v>2016</v>
      </c>
      <c r="D175" t="s">
        <v>171</v>
      </c>
      <c r="E175">
        <v>2014</v>
      </c>
      <c r="F175">
        <v>113</v>
      </c>
      <c r="G175" t="s">
        <v>172</v>
      </c>
      <c r="H175">
        <v>23</v>
      </c>
      <c r="J175" s="5">
        <v>0.85199999999999998</v>
      </c>
      <c r="K175">
        <v>236</v>
      </c>
      <c r="L175" s="124" t="s">
        <v>449</v>
      </c>
      <c r="M175" s="39"/>
      <c r="N175" s="178"/>
      <c r="O175" s="178"/>
      <c r="R175"/>
      <c r="AQ175">
        <v>9</v>
      </c>
      <c r="AS175" s="124"/>
      <c r="AT175">
        <v>0</v>
      </c>
      <c r="AU175" s="168" t="s">
        <v>187</v>
      </c>
      <c r="AV175" s="32" t="s">
        <v>177</v>
      </c>
      <c r="AW175" s="32" t="s">
        <v>178</v>
      </c>
      <c r="AX175" s="32" t="s">
        <v>178</v>
      </c>
      <c r="AY175" s="32" t="s">
        <v>177</v>
      </c>
      <c r="AZ175" s="32" t="s">
        <v>177</v>
      </c>
      <c r="BA175" s="32" t="s">
        <v>245</v>
      </c>
      <c r="BB175" s="32">
        <v>3</v>
      </c>
      <c r="BC175" s="32">
        <v>2</v>
      </c>
      <c r="BD175" s="32">
        <v>3</v>
      </c>
      <c r="BE175" s="32">
        <v>2.67</v>
      </c>
      <c r="BF175" s="32" t="s">
        <v>286</v>
      </c>
      <c r="BG175" s="35" t="s">
        <v>287</v>
      </c>
      <c r="BL175" s="32">
        <v>700</v>
      </c>
      <c r="BM175" s="35" t="s">
        <v>181</v>
      </c>
      <c r="BN175" s="35" t="s">
        <v>288</v>
      </c>
      <c r="BO175" s="35" t="s">
        <v>196</v>
      </c>
      <c r="BP175">
        <v>428</v>
      </c>
      <c r="BQ175">
        <v>428</v>
      </c>
      <c r="BR175" s="9">
        <v>45.451327433628322</v>
      </c>
      <c r="BS175" s="9"/>
      <c r="BT175" s="9"/>
      <c r="BU175" s="68"/>
      <c r="BV175" s="8"/>
    </row>
    <row r="176" spans="1:74" ht="29">
      <c r="A176" s="3" t="s">
        <v>157</v>
      </c>
      <c r="B176">
        <v>2007</v>
      </c>
      <c r="C176">
        <v>2016</v>
      </c>
      <c r="D176" t="s">
        <v>171</v>
      </c>
      <c r="E176">
        <v>2015</v>
      </c>
      <c r="F176">
        <v>113</v>
      </c>
      <c r="G176" t="s">
        <v>172</v>
      </c>
      <c r="H176">
        <v>23</v>
      </c>
      <c r="J176" s="5">
        <v>0.85199999999999998</v>
      </c>
      <c r="K176">
        <v>164</v>
      </c>
      <c r="L176" s="124" t="s">
        <v>391</v>
      </c>
      <c r="M176" s="39"/>
      <c r="N176" s="178"/>
      <c r="O176" s="178"/>
      <c r="R176"/>
      <c r="AS176" s="124"/>
      <c r="AT176">
        <v>0</v>
      </c>
      <c r="AU176" s="168" t="s">
        <v>187</v>
      </c>
      <c r="AV176" s="32" t="s">
        <v>177</v>
      </c>
      <c r="AW176" s="32" t="s">
        <v>178</v>
      </c>
      <c r="AX176" s="32" t="s">
        <v>178</v>
      </c>
      <c r="AY176" s="32" t="s">
        <v>177</v>
      </c>
      <c r="AZ176" s="32" t="s">
        <v>177</v>
      </c>
      <c r="BA176" s="32" t="s">
        <v>245</v>
      </c>
      <c r="BB176" s="32">
        <v>3</v>
      </c>
      <c r="BC176" s="32">
        <v>2</v>
      </c>
      <c r="BD176" s="32">
        <v>3</v>
      </c>
      <c r="BE176" s="32">
        <v>2.67</v>
      </c>
      <c r="BF176" s="32" t="s">
        <v>286</v>
      </c>
      <c r="BG176" s="35" t="s">
        <v>287</v>
      </c>
      <c r="BL176" s="32">
        <v>700</v>
      </c>
      <c r="BM176" s="35" t="s">
        <v>181</v>
      </c>
      <c r="BN176" s="35" t="s">
        <v>288</v>
      </c>
      <c r="BO176" s="35" t="s">
        <v>196</v>
      </c>
      <c r="BP176">
        <v>428</v>
      </c>
      <c r="BQ176">
        <v>428</v>
      </c>
      <c r="BR176" s="9">
        <v>45.451327433628322</v>
      </c>
      <c r="BS176" s="9"/>
      <c r="BT176" s="9"/>
      <c r="BU176" s="68"/>
      <c r="BV176" s="8"/>
    </row>
    <row r="177" spans="1:74" ht="29">
      <c r="A177" s="3" t="s">
        <v>157</v>
      </c>
      <c r="B177" s="15">
        <v>2007</v>
      </c>
      <c r="C177" s="15">
        <v>2016</v>
      </c>
      <c r="D177" t="s">
        <v>171</v>
      </c>
      <c r="E177">
        <v>2016</v>
      </c>
      <c r="F177">
        <v>113</v>
      </c>
      <c r="G177" t="s">
        <v>172</v>
      </c>
      <c r="H177">
        <v>23</v>
      </c>
      <c r="J177" s="59">
        <v>0.85199999999999998</v>
      </c>
      <c r="K177">
        <v>220</v>
      </c>
      <c r="L177" s="124" t="s">
        <v>373</v>
      </c>
      <c r="M177" s="39"/>
      <c r="N177" s="178"/>
      <c r="O177" s="178"/>
      <c r="R177"/>
      <c r="AS177" s="124"/>
      <c r="AT177">
        <v>0</v>
      </c>
      <c r="AU177" s="168" t="s">
        <v>187</v>
      </c>
      <c r="AV177" s="144" t="s">
        <v>177</v>
      </c>
      <c r="AW177" s="144" t="s">
        <v>178</v>
      </c>
      <c r="AX177" s="144" t="s">
        <v>178</v>
      </c>
      <c r="AY177" s="144" t="s">
        <v>177</v>
      </c>
      <c r="AZ177" s="144" t="s">
        <v>177</v>
      </c>
      <c r="BA177" s="32" t="s">
        <v>245</v>
      </c>
      <c r="BB177" s="32">
        <v>3</v>
      </c>
      <c r="BC177" s="32">
        <v>2</v>
      </c>
      <c r="BD177" s="32">
        <v>3</v>
      </c>
      <c r="BE177" s="32">
        <v>2.67</v>
      </c>
      <c r="BF177" s="32" t="s">
        <v>286</v>
      </c>
      <c r="BG177" s="35" t="s">
        <v>287</v>
      </c>
      <c r="BL177" s="32">
        <v>700</v>
      </c>
      <c r="BM177" s="35" t="s">
        <v>181</v>
      </c>
      <c r="BN177" s="35" t="s">
        <v>288</v>
      </c>
      <c r="BO177" s="35" t="s">
        <v>196</v>
      </c>
      <c r="BP177">
        <v>428</v>
      </c>
      <c r="BQ177">
        <v>428</v>
      </c>
      <c r="BR177" s="9">
        <v>45.451327433628322</v>
      </c>
      <c r="BS177" s="9"/>
      <c r="BT177" s="9"/>
      <c r="BU177" s="68"/>
      <c r="BV177" s="8"/>
    </row>
    <row r="178" spans="1:74" ht="29">
      <c r="A178" s="109" t="s">
        <v>158</v>
      </c>
      <c r="B178" s="111">
        <v>2003</v>
      </c>
      <c r="C178" s="111">
        <v>2012</v>
      </c>
      <c r="D178" s="71" t="s">
        <v>171</v>
      </c>
      <c r="E178" s="71">
        <v>2003</v>
      </c>
      <c r="F178" s="71">
        <v>113</v>
      </c>
      <c r="G178" s="71" t="s">
        <v>172</v>
      </c>
      <c r="H178" s="71">
        <v>15</v>
      </c>
      <c r="I178" s="71"/>
      <c r="J178" s="110">
        <v>1</v>
      </c>
      <c r="K178" s="71">
        <v>540</v>
      </c>
      <c r="L178" s="124" t="s">
        <v>449</v>
      </c>
      <c r="M178" s="135">
        <v>47</v>
      </c>
      <c r="N178" s="178"/>
      <c r="O178" s="178"/>
      <c r="Q178" s="71">
        <v>7</v>
      </c>
      <c r="R178" s="71">
        <v>10</v>
      </c>
      <c r="S178" s="71">
        <v>3</v>
      </c>
      <c r="T178" s="71"/>
      <c r="U178" s="71">
        <v>4</v>
      </c>
      <c r="V178" s="71">
        <v>6</v>
      </c>
      <c r="W178" s="71">
        <v>14</v>
      </c>
      <c r="X178" s="71">
        <v>2</v>
      </c>
      <c r="Y178" s="71">
        <v>23</v>
      </c>
      <c r="Z178" s="71">
        <v>85</v>
      </c>
      <c r="AA178" s="71">
        <v>83</v>
      </c>
      <c r="AB178" s="71">
        <v>11</v>
      </c>
      <c r="AC178" s="71">
        <v>5</v>
      </c>
      <c r="AD178" s="71">
        <v>5</v>
      </c>
      <c r="AE178" s="71"/>
      <c r="AF178" s="71">
        <v>2</v>
      </c>
      <c r="AG178" s="71">
        <v>3</v>
      </c>
      <c r="AH178" s="71"/>
      <c r="AI178" s="71">
        <v>37</v>
      </c>
      <c r="AJ178" s="71">
        <v>12</v>
      </c>
      <c r="AK178" s="71">
        <v>10</v>
      </c>
      <c r="AL178" s="71">
        <v>9</v>
      </c>
      <c r="AM178" s="71">
        <v>4</v>
      </c>
      <c r="AN178" s="71">
        <v>4</v>
      </c>
      <c r="AO178" s="71">
        <v>22</v>
      </c>
      <c r="AP178" s="71">
        <v>15</v>
      </c>
      <c r="AQ178" s="71">
        <v>70</v>
      </c>
      <c r="AR178" s="71">
        <v>442</v>
      </c>
      <c r="AS178" s="145" t="s">
        <v>450</v>
      </c>
      <c r="AT178" s="71">
        <v>0</v>
      </c>
      <c r="AU178" s="166" t="s">
        <v>187</v>
      </c>
      <c r="AV178" s="32" t="s">
        <v>178</v>
      </c>
      <c r="AW178" s="32" t="s">
        <v>178</v>
      </c>
      <c r="AX178" s="32" t="s">
        <v>178</v>
      </c>
      <c r="AY178" s="149" t="s">
        <v>177</v>
      </c>
      <c r="AZ178" s="149" t="s">
        <v>177</v>
      </c>
      <c r="BA178" s="169" t="s">
        <v>245</v>
      </c>
      <c r="BB178" s="145">
        <v>3</v>
      </c>
      <c r="BC178" s="145">
        <v>2</v>
      </c>
      <c r="BD178" s="145">
        <v>3</v>
      </c>
      <c r="BE178" s="145">
        <v>2.67</v>
      </c>
      <c r="BF178" s="145" t="s">
        <v>246</v>
      </c>
      <c r="BG178" s="160" t="s">
        <v>247</v>
      </c>
      <c r="BH178" s="145"/>
      <c r="BI178" s="145"/>
      <c r="BJ178" s="145"/>
      <c r="BK178" s="145"/>
      <c r="BL178" s="145">
        <v>346</v>
      </c>
      <c r="BM178" s="160" t="s">
        <v>189</v>
      </c>
      <c r="BN178" s="160" t="s">
        <v>248</v>
      </c>
      <c r="BO178" s="160" t="s">
        <v>191</v>
      </c>
      <c r="BP178" s="71">
        <v>159.30000000000001</v>
      </c>
      <c r="BQ178" s="71">
        <v>159.30000000000001</v>
      </c>
      <c r="BR178" s="87">
        <v>16.916814159292038</v>
      </c>
      <c r="BS178" s="87"/>
      <c r="BT178" s="87"/>
      <c r="BU178" s="88"/>
      <c r="BV178" s="86"/>
    </row>
    <row r="179" spans="1:74" ht="29.5">
      <c r="A179" s="3" t="s">
        <v>158</v>
      </c>
      <c r="B179" s="4">
        <v>2003</v>
      </c>
      <c r="C179" s="4">
        <v>2012</v>
      </c>
      <c r="D179" t="s">
        <v>171</v>
      </c>
      <c r="E179">
        <v>2004</v>
      </c>
      <c r="F179">
        <v>113</v>
      </c>
      <c r="G179" t="s">
        <v>172</v>
      </c>
      <c r="H179">
        <v>15</v>
      </c>
      <c r="I179">
        <v>25</v>
      </c>
      <c r="J179" s="5">
        <v>1</v>
      </c>
      <c r="K179">
        <v>554</v>
      </c>
      <c r="L179" s="124" t="s">
        <v>449</v>
      </c>
      <c r="M179" s="135">
        <v>15</v>
      </c>
      <c r="N179" s="178"/>
      <c r="O179" s="178"/>
      <c r="Q179" s="113">
        <v>2</v>
      </c>
      <c r="R179" s="113">
        <v>2</v>
      </c>
      <c r="S179" s="113">
        <v>2</v>
      </c>
      <c r="T179" s="113">
        <v>0</v>
      </c>
      <c r="U179" s="113">
        <v>1</v>
      </c>
      <c r="V179" s="113">
        <v>5</v>
      </c>
      <c r="W179" s="113">
        <v>0</v>
      </c>
      <c r="X179" s="113">
        <v>1</v>
      </c>
      <c r="Y179" s="114">
        <v>12</v>
      </c>
      <c r="Z179" s="113">
        <v>10</v>
      </c>
      <c r="AA179" s="113">
        <v>14</v>
      </c>
      <c r="AB179" s="113">
        <v>0</v>
      </c>
      <c r="AC179" s="113">
        <v>3</v>
      </c>
      <c r="AD179" s="113">
        <v>5</v>
      </c>
      <c r="AE179" s="113">
        <v>0</v>
      </c>
      <c r="AF179" s="113">
        <v>0</v>
      </c>
      <c r="AG179" s="113">
        <v>0</v>
      </c>
      <c r="AH179" s="113">
        <v>1</v>
      </c>
      <c r="AI179" s="113">
        <v>8</v>
      </c>
      <c r="AJ179" s="113">
        <v>1</v>
      </c>
      <c r="AK179" s="113">
        <v>2</v>
      </c>
      <c r="AL179" s="113">
        <v>8</v>
      </c>
      <c r="AM179" s="113">
        <v>4</v>
      </c>
      <c r="AN179" s="113">
        <v>4</v>
      </c>
      <c r="AO179" s="113">
        <v>3</v>
      </c>
      <c r="AP179" s="113">
        <v>3</v>
      </c>
      <c r="AQ179" s="113">
        <v>6</v>
      </c>
      <c r="AR179" s="71">
        <f>SUM(Q179:AQ179)</f>
        <v>97</v>
      </c>
      <c r="AS179" s="133" t="s">
        <v>386</v>
      </c>
      <c r="AT179">
        <v>0</v>
      </c>
      <c r="AU179" s="168" t="s">
        <v>187</v>
      </c>
      <c r="AV179" s="32" t="s">
        <v>178</v>
      </c>
      <c r="AW179" s="32" t="s">
        <v>178</v>
      </c>
      <c r="AX179" s="32" t="s">
        <v>178</v>
      </c>
      <c r="AY179" s="149" t="s">
        <v>177</v>
      </c>
      <c r="AZ179" s="149" t="s">
        <v>177</v>
      </c>
      <c r="BA179" s="34" t="s">
        <v>245</v>
      </c>
      <c r="BB179" s="32">
        <v>3</v>
      </c>
      <c r="BC179" s="32">
        <v>2</v>
      </c>
      <c r="BD179" s="32">
        <v>3</v>
      </c>
      <c r="BE179" s="32">
        <v>2.67</v>
      </c>
      <c r="BF179" s="32" t="s">
        <v>246</v>
      </c>
      <c r="BG179" s="35" t="s">
        <v>247</v>
      </c>
      <c r="BL179" s="32">
        <v>346</v>
      </c>
      <c r="BM179" s="35" t="s">
        <v>189</v>
      </c>
      <c r="BN179" s="35" t="s">
        <v>248</v>
      </c>
      <c r="BO179" s="35" t="s">
        <v>191</v>
      </c>
      <c r="BP179">
        <v>159.30000000000001</v>
      </c>
      <c r="BQ179">
        <v>159.30000000000001</v>
      </c>
      <c r="BR179" s="9">
        <v>16.916814159292038</v>
      </c>
      <c r="BS179" s="9"/>
      <c r="BT179" s="9"/>
      <c r="BU179" s="68"/>
      <c r="BV179" s="8"/>
    </row>
    <row r="180" spans="1:74" ht="29.5">
      <c r="A180" s="3" t="s">
        <v>158</v>
      </c>
      <c r="B180" s="4">
        <v>2003</v>
      </c>
      <c r="C180" s="4">
        <v>2012</v>
      </c>
      <c r="D180" t="s">
        <v>171</v>
      </c>
      <c r="E180">
        <v>2005</v>
      </c>
      <c r="F180">
        <v>113</v>
      </c>
      <c r="G180" t="s">
        <v>172</v>
      </c>
      <c r="H180">
        <v>15</v>
      </c>
      <c r="I180">
        <v>25</v>
      </c>
      <c r="J180" s="5">
        <v>1</v>
      </c>
      <c r="K180">
        <v>420</v>
      </c>
      <c r="L180" s="124" t="s">
        <v>449</v>
      </c>
      <c r="M180" s="39"/>
      <c r="N180" s="178"/>
      <c r="O180" s="178"/>
      <c r="Q180">
        <v>5</v>
      </c>
      <c r="R180"/>
      <c r="Y180" s="23"/>
      <c r="Z180">
        <v>60</v>
      </c>
      <c r="AS180" s="124"/>
      <c r="AT180">
        <v>0</v>
      </c>
      <c r="AU180" s="168" t="s">
        <v>187</v>
      </c>
      <c r="AV180" s="32" t="s">
        <v>178</v>
      </c>
      <c r="AW180" s="32" t="s">
        <v>178</v>
      </c>
      <c r="AX180" s="32" t="s">
        <v>178</v>
      </c>
      <c r="AY180" s="149" t="s">
        <v>177</v>
      </c>
      <c r="AZ180" s="149" t="s">
        <v>177</v>
      </c>
      <c r="BA180" s="34" t="s">
        <v>245</v>
      </c>
      <c r="BB180" s="32">
        <v>3</v>
      </c>
      <c r="BC180" s="32">
        <v>2</v>
      </c>
      <c r="BD180" s="32">
        <v>3</v>
      </c>
      <c r="BE180" s="32">
        <v>2.67</v>
      </c>
      <c r="BF180" s="32" t="s">
        <v>246</v>
      </c>
      <c r="BG180" s="35" t="s">
        <v>247</v>
      </c>
      <c r="BL180" s="32">
        <v>346</v>
      </c>
      <c r="BM180" s="35" t="s">
        <v>189</v>
      </c>
      <c r="BN180" s="35" t="s">
        <v>248</v>
      </c>
      <c r="BO180" s="35" t="s">
        <v>191</v>
      </c>
      <c r="BP180">
        <v>159.30000000000001</v>
      </c>
      <c r="BQ180">
        <v>159.30000000000001</v>
      </c>
      <c r="BR180" s="9">
        <v>16.916814159292038</v>
      </c>
      <c r="BS180" s="9"/>
      <c r="BT180" s="9"/>
      <c r="BU180" s="68"/>
      <c r="BV180" s="8"/>
    </row>
    <row r="181" spans="1:74" ht="29.5">
      <c r="A181" s="3" t="s">
        <v>158</v>
      </c>
      <c r="B181" s="4">
        <v>2003</v>
      </c>
      <c r="C181" s="4">
        <v>2012</v>
      </c>
      <c r="D181" t="s">
        <v>171</v>
      </c>
      <c r="E181">
        <v>2006</v>
      </c>
      <c r="F181">
        <v>113</v>
      </c>
      <c r="G181" t="s">
        <v>172</v>
      </c>
      <c r="H181">
        <v>15</v>
      </c>
      <c r="I181">
        <v>25</v>
      </c>
      <c r="J181" s="5">
        <v>1</v>
      </c>
      <c r="K181">
        <v>201</v>
      </c>
      <c r="L181" s="124" t="s">
        <v>449</v>
      </c>
      <c r="M181" s="39">
        <v>3</v>
      </c>
      <c r="N181" s="178"/>
      <c r="O181" s="178"/>
      <c r="Q181">
        <v>6</v>
      </c>
      <c r="R181"/>
      <c r="Y181" s="23"/>
      <c r="Z181">
        <v>60</v>
      </c>
      <c r="AD181">
        <v>5</v>
      </c>
      <c r="AM181">
        <v>2</v>
      </c>
      <c r="AS181" s="124"/>
      <c r="AT181">
        <v>0</v>
      </c>
      <c r="AU181" s="168" t="s">
        <v>187</v>
      </c>
      <c r="AV181" s="32" t="s">
        <v>178</v>
      </c>
      <c r="AW181" s="32" t="s">
        <v>178</v>
      </c>
      <c r="AX181" s="32" t="s">
        <v>178</v>
      </c>
      <c r="AY181" s="149" t="s">
        <v>177</v>
      </c>
      <c r="AZ181" s="149" t="s">
        <v>177</v>
      </c>
      <c r="BA181" s="34" t="s">
        <v>245</v>
      </c>
      <c r="BB181" s="32">
        <v>3</v>
      </c>
      <c r="BC181" s="32">
        <v>2</v>
      </c>
      <c r="BD181" s="32">
        <v>3</v>
      </c>
      <c r="BE181" s="32">
        <v>2.67</v>
      </c>
      <c r="BF181" s="32" t="s">
        <v>246</v>
      </c>
      <c r="BG181" s="35" t="s">
        <v>247</v>
      </c>
      <c r="BL181" s="32">
        <v>346</v>
      </c>
      <c r="BM181" s="35" t="s">
        <v>189</v>
      </c>
      <c r="BN181" s="35" t="s">
        <v>248</v>
      </c>
      <c r="BO181" s="35" t="s">
        <v>191</v>
      </c>
      <c r="BP181">
        <v>159.30000000000001</v>
      </c>
      <c r="BQ181">
        <v>159.30000000000001</v>
      </c>
      <c r="BR181" s="9">
        <v>16.916814159292038</v>
      </c>
      <c r="BS181" s="9"/>
      <c r="BT181" s="9"/>
      <c r="BU181" s="68"/>
      <c r="BV181" s="8"/>
    </row>
    <row r="182" spans="1:74" ht="29.5">
      <c r="A182" s="3" t="s">
        <v>158</v>
      </c>
      <c r="B182" s="4">
        <v>2003</v>
      </c>
      <c r="C182" s="4">
        <v>2012</v>
      </c>
      <c r="D182" t="s">
        <v>171</v>
      </c>
      <c r="E182">
        <v>2007</v>
      </c>
      <c r="F182">
        <v>113</v>
      </c>
      <c r="G182" t="s">
        <v>172</v>
      </c>
      <c r="H182">
        <v>15</v>
      </c>
      <c r="I182">
        <v>27</v>
      </c>
      <c r="J182" s="5">
        <v>1</v>
      </c>
      <c r="K182">
        <v>201</v>
      </c>
      <c r="L182" s="124" t="s">
        <v>449</v>
      </c>
      <c r="M182" s="39">
        <v>3</v>
      </c>
      <c r="N182" s="178"/>
      <c r="O182" s="178"/>
      <c r="R182"/>
      <c r="Y182" s="23"/>
      <c r="AS182" s="124"/>
      <c r="AT182">
        <v>0</v>
      </c>
      <c r="AU182" s="168" t="s">
        <v>187</v>
      </c>
      <c r="AV182" s="32" t="s">
        <v>178</v>
      </c>
      <c r="AW182" s="32" t="s">
        <v>178</v>
      </c>
      <c r="AX182" s="32" t="s">
        <v>178</v>
      </c>
      <c r="AY182" s="149" t="s">
        <v>177</v>
      </c>
      <c r="AZ182" s="149" t="s">
        <v>177</v>
      </c>
      <c r="BA182" s="34" t="s">
        <v>245</v>
      </c>
      <c r="BB182" s="32">
        <v>3</v>
      </c>
      <c r="BC182" s="32">
        <v>2</v>
      </c>
      <c r="BD182" s="32">
        <v>3</v>
      </c>
      <c r="BE182" s="32">
        <v>2.67</v>
      </c>
      <c r="BF182" s="32" t="s">
        <v>246</v>
      </c>
      <c r="BG182" s="35" t="s">
        <v>247</v>
      </c>
      <c r="BL182" s="32">
        <v>346</v>
      </c>
      <c r="BM182" s="35" t="s">
        <v>189</v>
      </c>
      <c r="BN182" s="35" t="s">
        <v>248</v>
      </c>
      <c r="BO182" s="35" t="s">
        <v>191</v>
      </c>
      <c r="BP182">
        <v>159.30000000000001</v>
      </c>
      <c r="BQ182">
        <v>159.30000000000001</v>
      </c>
      <c r="BR182" s="9">
        <v>16.916814159292038</v>
      </c>
      <c r="BS182" s="9"/>
      <c r="BT182" s="9"/>
      <c r="BU182" s="68"/>
      <c r="BV182" s="8"/>
    </row>
    <row r="183" spans="1:74" ht="29.5">
      <c r="A183" s="3" t="s">
        <v>158</v>
      </c>
      <c r="B183" s="4">
        <v>2003</v>
      </c>
      <c r="C183" s="4">
        <v>2012</v>
      </c>
      <c r="D183" t="s">
        <v>171</v>
      </c>
      <c r="E183">
        <v>2008</v>
      </c>
      <c r="F183">
        <v>113</v>
      </c>
      <c r="G183" t="s">
        <v>172</v>
      </c>
      <c r="H183">
        <v>15</v>
      </c>
      <c r="I183">
        <v>27</v>
      </c>
      <c r="J183" s="5">
        <v>1</v>
      </c>
      <c r="K183">
        <v>192</v>
      </c>
      <c r="L183" s="124" t="s">
        <v>449</v>
      </c>
      <c r="M183" s="39"/>
      <c r="N183" s="178"/>
      <c r="O183" s="178"/>
      <c r="R183"/>
      <c r="Y183" s="23"/>
      <c r="AS183" s="124"/>
      <c r="AT183">
        <v>0</v>
      </c>
      <c r="AU183" s="168" t="s">
        <v>187</v>
      </c>
      <c r="AV183" s="32" t="s">
        <v>178</v>
      </c>
      <c r="AW183" s="32" t="s">
        <v>178</v>
      </c>
      <c r="AX183" s="32" t="s">
        <v>178</v>
      </c>
      <c r="AY183" s="149" t="s">
        <v>177</v>
      </c>
      <c r="AZ183" s="149" t="s">
        <v>177</v>
      </c>
      <c r="BA183" s="34" t="s">
        <v>245</v>
      </c>
      <c r="BB183" s="32">
        <v>3</v>
      </c>
      <c r="BC183" s="32">
        <v>2</v>
      </c>
      <c r="BD183" s="32">
        <v>3</v>
      </c>
      <c r="BE183" s="32">
        <v>2.67</v>
      </c>
      <c r="BF183" s="32" t="s">
        <v>246</v>
      </c>
      <c r="BG183" s="35" t="s">
        <v>247</v>
      </c>
      <c r="BL183" s="32">
        <v>346</v>
      </c>
      <c r="BM183" s="35" t="s">
        <v>189</v>
      </c>
      <c r="BN183" s="35" t="s">
        <v>248</v>
      </c>
      <c r="BO183" s="35" t="s">
        <v>191</v>
      </c>
      <c r="BP183">
        <v>159.30000000000001</v>
      </c>
      <c r="BQ183">
        <v>159.30000000000001</v>
      </c>
      <c r="BR183" s="9">
        <v>16.916814159292038</v>
      </c>
      <c r="BS183" s="9"/>
      <c r="BT183" s="9"/>
      <c r="BU183" s="68"/>
      <c r="BV183" s="8"/>
    </row>
    <row r="184" spans="1:74" ht="29.5">
      <c r="A184" s="3" t="s">
        <v>158</v>
      </c>
      <c r="B184" s="4">
        <v>2003</v>
      </c>
      <c r="C184" s="4">
        <v>2012</v>
      </c>
      <c r="D184" t="s">
        <v>171</v>
      </c>
      <c r="E184">
        <v>2009</v>
      </c>
      <c r="F184">
        <v>113</v>
      </c>
      <c r="G184" t="s">
        <v>172</v>
      </c>
      <c r="H184">
        <v>15</v>
      </c>
      <c r="I184">
        <v>27</v>
      </c>
      <c r="J184" s="5">
        <v>1</v>
      </c>
      <c r="K184">
        <v>107</v>
      </c>
      <c r="L184" s="124" t="s">
        <v>449</v>
      </c>
      <c r="M184" s="39"/>
      <c r="N184" s="178"/>
      <c r="O184" s="178"/>
      <c r="R184"/>
      <c r="Y184" s="23"/>
      <c r="AS184" s="124"/>
      <c r="AT184">
        <v>0</v>
      </c>
      <c r="AU184" s="168" t="s">
        <v>187</v>
      </c>
      <c r="AV184" s="32" t="s">
        <v>178</v>
      </c>
      <c r="AW184" s="32" t="s">
        <v>178</v>
      </c>
      <c r="AX184" s="32" t="s">
        <v>178</v>
      </c>
      <c r="AY184" s="149" t="s">
        <v>177</v>
      </c>
      <c r="AZ184" s="149" t="s">
        <v>177</v>
      </c>
      <c r="BA184" s="34" t="s">
        <v>245</v>
      </c>
      <c r="BB184" s="32">
        <v>3</v>
      </c>
      <c r="BC184" s="32">
        <v>2</v>
      </c>
      <c r="BD184" s="32">
        <v>3</v>
      </c>
      <c r="BE184" s="32">
        <v>2.67</v>
      </c>
      <c r="BF184" s="32" t="s">
        <v>246</v>
      </c>
      <c r="BG184" s="35" t="s">
        <v>247</v>
      </c>
      <c r="BL184" s="32">
        <v>346</v>
      </c>
      <c r="BM184" s="35" t="s">
        <v>189</v>
      </c>
      <c r="BN184" s="35" t="s">
        <v>248</v>
      </c>
      <c r="BO184" s="35" t="s">
        <v>191</v>
      </c>
      <c r="BP184">
        <v>159.30000000000001</v>
      </c>
      <c r="BQ184">
        <v>159.30000000000001</v>
      </c>
      <c r="BR184" s="9">
        <v>16.916814159292038</v>
      </c>
      <c r="BS184" s="9"/>
      <c r="BT184" s="9"/>
      <c r="BU184" s="68"/>
      <c r="BV184" s="8"/>
    </row>
    <row r="185" spans="1:74" ht="29.5">
      <c r="A185" s="3" t="s">
        <v>158</v>
      </c>
      <c r="B185" s="4">
        <v>2003</v>
      </c>
      <c r="C185" s="4">
        <v>2012</v>
      </c>
      <c r="D185" t="s">
        <v>171</v>
      </c>
      <c r="E185">
        <v>2010</v>
      </c>
      <c r="F185">
        <v>113</v>
      </c>
      <c r="G185" t="s">
        <v>172</v>
      </c>
      <c r="H185">
        <v>15</v>
      </c>
      <c r="I185">
        <v>27</v>
      </c>
      <c r="J185" s="5">
        <v>1</v>
      </c>
      <c r="K185">
        <v>117</v>
      </c>
      <c r="L185" s="124" t="s">
        <v>449</v>
      </c>
      <c r="M185" s="39"/>
      <c r="N185" s="178"/>
      <c r="O185" s="178"/>
      <c r="R185"/>
      <c r="Y185" s="23"/>
      <c r="AS185" s="124"/>
      <c r="AT185">
        <v>0</v>
      </c>
      <c r="AU185" s="168" t="s">
        <v>187</v>
      </c>
      <c r="AV185" s="32" t="s">
        <v>178</v>
      </c>
      <c r="AW185" s="32" t="s">
        <v>178</v>
      </c>
      <c r="AX185" s="32" t="s">
        <v>178</v>
      </c>
      <c r="AY185" s="149" t="s">
        <v>177</v>
      </c>
      <c r="AZ185" s="149" t="s">
        <v>177</v>
      </c>
      <c r="BA185" s="34" t="s">
        <v>245</v>
      </c>
      <c r="BB185" s="32">
        <v>3</v>
      </c>
      <c r="BC185" s="32">
        <v>2</v>
      </c>
      <c r="BD185" s="32">
        <v>3</v>
      </c>
      <c r="BE185" s="32">
        <v>2.67</v>
      </c>
      <c r="BF185" s="32" t="s">
        <v>246</v>
      </c>
      <c r="BG185" s="35" t="s">
        <v>247</v>
      </c>
      <c r="BL185" s="32">
        <v>346</v>
      </c>
      <c r="BM185" s="35" t="s">
        <v>189</v>
      </c>
      <c r="BN185" s="35" t="s">
        <v>248</v>
      </c>
      <c r="BO185" s="35" t="s">
        <v>191</v>
      </c>
      <c r="BP185">
        <v>159.30000000000001</v>
      </c>
      <c r="BQ185">
        <v>159.30000000000001</v>
      </c>
      <c r="BR185" s="9">
        <v>16.916814159292038</v>
      </c>
      <c r="BS185" s="9"/>
      <c r="BT185" s="9"/>
      <c r="BU185" s="68"/>
      <c r="BV185" s="8"/>
    </row>
    <row r="186" spans="1:74" ht="29.5">
      <c r="A186" s="3" t="s">
        <v>158</v>
      </c>
      <c r="B186" s="4">
        <v>2003</v>
      </c>
      <c r="C186" s="4">
        <v>2012</v>
      </c>
      <c r="D186" t="s">
        <v>171</v>
      </c>
      <c r="E186">
        <v>2011</v>
      </c>
      <c r="F186">
        <v>113</v>
      </c>
      <c r="G186" t="s">
        <v>172</v>
      </c>
      <c r="H186">
        <v>15</v>
      </c>
      <c r="I186">
        <v>27</v>
      </c>
      <c r="J186" s="5">
        <v>1</v>
      </c>
      <c r="K186">
        <v>117</v>
      </c>
      <c r="L186" s="124" t="s">
        <v>449</v>
      </c>
      <c r="M186" s="39"/>
      <c r="N186" s="178"/>
      <c r="O186" s="178"/>
      <c r="R186"/>
      <c r="Y186" s="23"/>
      <c r="AS186" s="124"/>
      <c r="AT186">
        <v>0</v>
      </c>
      <c r="AU186" s="168" t="s">
        <v>187</v>
      </c>
      <c r="AV186" s="32" t="s">
        <v>178</v>
      </c>
      <c r="AW186" s="32" t="s">
        <v>178</v>
      </c>
      <c r="AX186" s="32" t="s">
        <v>178</v>
      </c>
      <c r="AY186" s="149" t="s">
        <v>177</v>
      </c>
      <c r="AZ186" s="149" t="s">
        <v>177</v>
      </c>
      <c r="BA186" s="34" t="s">
        <v>245</v>
      </c>
      <c r="BB186" s="32">
        <v>3</v>
      </c>
      <c r="BC186" s="32">
        <v>2</v>
      </c>
      <c r="BD186" s="32">
        <v>3</v>
      </c>
      <c r="BE186" s="32">
        <v>2.67</v>
      </c>
      <c r="BF186" s="32" t="s">
        <v>246</v>
      </c>
      <c r="BG186" s="35" t="s">
        <v>247</v>
      </c>
      <c r="BL186" s="32">
        <v>346</v>
      </c>
      <c r="BM186" s="35" t="s">
        <v>189</v>
      </c>
      <c r="BN186" s="35" t="s">
        <v>248</v>
      </c>
      <c r="BO186" s="35" t="s">
        <v>191</v>
      </c>
      <c r="BP186">
        <v>159.30000000000001</v>
      </c>
      <c r="BQ186">
        <v>159.30000000000001</v>
      </c>
      <c r="BR186" s="9">
        <v>16.916814159292038</v>
      </c>
      <c r="BS186" s="9"/>
      <c r="BT186" s="9"/>
      <c r="BU186" s="68"/>
      <c r="BV186" s="8"/>
    </row>
    <row r="187" spans="1:74" ht="29.5">
      <c r="A187" s="58" t="s">
        <v>158</v>
      </c>
      <c r="B187" s="80">
        <v>2003</v>
      </c>
      <c r="C187" s="80">
        <v>2012</v>
      </c>
      <c r="D187" s="15" t="s">
        <v>171</v>
      </c>
      <c r="E187">
        <v>2012</v>
      </c>
      <c r="F187">
        <v>113</v>
      </c>
      <c r="G187" t="s">
        <v>172</v>
      </c>
      <c r="H187">
        <v>15</v>
      </c>
      <c r="I187">
        <v>27</v>
      </c>
      <c r="J187" s="5">
        <v>1</v>
      </c>
      <c r="K187">
        <v>34</v>
      </c>
      <c r="L187" s="125" t="s">
        <v>449</v>
      </c>
      <c r="M187" s="39"/>
      <c r="N187" s="190"/>
      <c r="O187" s="190"/>
      <c r="R187"/>
      <c r="Y187" s="23"/>
      <c r="AS187" s="124"/>
      <c r="AT187">
        <v>0</v>
      </c>
      <c r="AU187" s="168" t="s">
        <v>187</v>
      </c>
      <c r="AV187" s="144" t="s">
        <v>178</v>
      </c>
      <c r="AW187" s="144" t="s">
        <v>178</v>
      </c>
      <c r="AX187" s="144" t="s">
        <v>178</v>
      </c>
      <c r="AY187" s="152" t="s">
        <v>177</v>
      </c>
      <c r="AZ187" s="152" t="s">
        <v>177</v>
      </c>
      <c r="BA187" s="34" t="s">
        <v>179</v>
      </c>
      <c r="BB187" s="32">
        <v>3</v>
      </c>
      <c r="BC187" s="32">
        <v>1</v>
      </c>
      <c r="BD187" s="32">
        <v>3</v>
      </c>
      <c r="BE187" s="32">
        <v>2.33</v>
      </c>
      <c r="BF187" s="32" t="s">
        <v>246</v>
      </c>
      <c r="BG187" s="35" t="s">
        <v>247</v>
      </c>
      <c r="BL187" s="32">
        <v>346</v>
      </c>
      <c r="BM187" s="35" t="s">
        <v>189</v>
      </c>
      <c r="BN187" s="35" t="s">
        <v>248</v>
      </c>
      <c r="BO187" s="35" t="s">
        <v>191</v>
      </c>
      <c r="BP187">
        <v>159.30000000000001</v>
      </c>
      <c r="BQ187">
        <v>159.30000000000001</v>
      </c>
      <c r="BR187" s="9">
        <v>7.0486725663716818</v>
      </c>
      <c r="BS187" s="9"/>
      <c r="BT187" s="9"/>
      <c r="BU187" s="68"/>
      <c r="BV187" s="8"/>
    </row>
    <row r="188" spans="1:74" ht="29.5">
      <c r="A188" s="109" t="s">
        <v>159</v>
      </c>
      <c r="B188" s="4">
        <v>2007</v>
      </c>
      <c r="C188" s="4">
        <v>2014</v>
      </c>
      <c r="D188" t="s">
        <v>171</v>
      </c>
      <c r="E188" s="71">
        <v>2007</v>
      </c>
      <c r="F188" s="71">
        <v>87</v>
      </c>
      <c r="G188" s="71" t="s">
        <v>172</v>
      </c>
      <c r="H188" s="71">
        <v>7</v>
      </c>
      <c r="I188" s="71"/>
      <c r="J188" s="110">
        <v>0.26</v>
      </c>
      <c r="K188" s="71">
        <v>34</v>
      </c>
      <c r="L188" s="124" t="s">
        <v>449</v>
      </c>
      <c r="M188" s="135">
        <v>1</v>
      </c>
      <c r="N188" s="178"/>
      <c r="O188" s="178"/>
      <c r="Q188" s="71">
        <v>0</v>
      </c>
      <c r="R188" s="71">
        <v>12</v>
      </c>
      <c r="S188" s="71">
        <v>0</v>
      </c>
      <c r="T188" s="71">
        <v>0</v>
      </c>
      <c r="U188" s="71">
        <v>0</v>
      </c>
      <c r="V188" s="71">
        <v>0</v>
      </c>
      <c r="W188" s="71">
        <v>0</v>
      </c>
      <c r="X188" s="71">
        <v>0</v>
      </c>
      <c r="Y188" s="71">
        <v>1</v>
      </c>
      <c r="Z188" s="71">
        <v>16</v>
      </c>
      <c r="AA188" s="71">
        <v>2</v>
      </c>
      <c r="AB188" s="71">
        <v>0</v>
      </c>
      <c r="AC188" s="71">
        <v>0</v>
      </c>
      <c r="AD188" s="71">
        <v>0</v>
      </c>
      <c r="AE188" s="71">
        <v>0</v>
      </c>
      <c r="AF188" s="71">
        <v>0</v>
      </c>
      <c r="AG188" s="71">
        <v>0</v>
      </c>
      <c r="AH188" s="71">
        <v>0</v>
      </c>
      <c r="AI188" s="71">
        <v>0</v>
      </c>
      <c r="AJ188" s="71">
        <v>0</v>
      </c>
      <c r="AK188" s="71">
        <v>4</v>
      </c>
      <c r="AL188" s="71">
        <v>1</v>
      </c>
      <c r="AM188" s="115">
        <v>0</v>
      </c>
      <c r="AN188" s="115">
        <v>0</v>
      </c>
      <c r="AO188" s="115">
        <v>0</v>
      </c>
      <c r="AP188" s="71">
        <v>4</v>
      </c>
      <c r="AQ188" s="71">
        <v>0</v>
      </c>
      <c r="AR188" s="71">
        <v>40</v>
      </c>
      <c r="AS188" s="133"/>
      <c r="AT188" s="71" t="s">
        <v>218</v>
      </c>
      <c r="AU188" s="145" t="s">
        <v>187</v>
      </c>
      <c r="AV188" s="145" t="s">
        <v>177</v>
      </c>
      <c r="AW188" s="145" t="s">
        <v>178</v>
      </c>
      <c r="AX188" s="145" t="s">
        <v>177</v>
      </c>
      <c r="AY188" s="145" t="s">
        <v>177</v>
      </c>
      <c r="AZ188" s="145" t="s">
        <v>177</v>
      </c>
      <c r="BA188" s="145" t="s">
        <v>223</v>
      </c>
      <c r="BB188" s="145">
        <v>1</v>
      </c>
      <c r="BC188" s="145">
        <v>1</v>
      </c>
      <c r="BD188" s="145">
        <v>2</v>
      </c>
      <c r="BE188" s="145">
        <v>1.33</v>
      </c>
      <c r="BF188" s="145" t="s">
        <v>251</v>
      </c>
      <c r="BG188" s="160" t="s">
        <v>297</v>
      </c>
      <c r="BH188" s="145"/>
      <c r="BI188" s="145"/>
      <c r="BJ188" s="145"/>
      <c r="BK188" s="145"/>
      <c r="BL188" s="145">
        <v>490</v>
      </c>
      <c r="BM188" s="160" t="s">
        <v>202</v>
      </c>
      <c r="BN188" s="160" t="s">
        <v>236</v>
      </c>
      <c r="BO188" s="160" t="s">
        <v>202</v>
      </c>
      <c r="BP188" s="71">
        <v>33.4</v>
      </c>
      <c r="BQ188" s="71">
        <v>33.4</v>
      </c>
      <c r="BR188" s="87">
        <v>2.3034482758620691</v>
      </c>
      <c r="BS188" s="87"/>
      <c r="BT188" s="87"/>
      <c r="BU188" s="88"/>
      <c r="BV188" s="86"/>
    </row>
    <row r="189" spans="1:74" ht="29.5">
      <c r="A189" s="3" t="s">
        <v>159</v>
      </c>
      <c r="B189" s="4">
        <v>2007</v>
      </c>
      <c r="C189" s="4">
        <v>2014</v>
      </c>
      <c r="D189" t="s">
        <v>171</v>
      </c>
      <c r="E189">
        <v>2008</v>
      </c>
      <c r="F189">
        <v>87</v>
      </c>
      <c r="G189" t="s">
        <v>172</v>
      </c>
      <c r="H189">
        <v>7</v>
      </c>
      <c r="I189">
        <v>9</v>
      </c>
      <c r="J189" s="5">
        <v>0.26</v>
      </c>
      <c r="K189">
        <v>39</v>
      </c>
      <c r="L189" s="124" t="s">
        <v>449</v>
      </c>
      <c r="M189" s="39"/>
      <c r="N189" s="178"/>
      <c r="O189" s="178"/>
      <c r="R189"/>
      <c r="AM189" s="7"/>
      <c r="AN189" s="7"/>
      <c r="AO189" s="7"/>
      <c r="AS189" s="124"/>
      <c r="AT189" t="s">
        <v>218</v>
      </c>
      <c r="AU189" s="32" t="s">
        <v>187</v>
      </c>
      <c r="AV189" s="32" t="s">
        <v>177</v>
      </c>
      <c r="AW189" s="32" t="s">
        <v>178</v>
      </c>
      <c r="AX189" s="32" t="s">
        <v>177</v>
      </c>
      <c r="AY189" s="32" t="s">
        <v>177</v>
      </c>
      <c r="AZ189" s="32" t="s">
        <v>177</v>
      </c>
      <c r="BB189" s="32">
        <v>1</v>
      </c>
      <c r="BC189" s="32">
        <v>1</v>
      </c>
      <c r="BF189" s="32" t="s">
        <v>251</v>
      </c>
      <c r="BG189" s="35" t="s">
        <v>297</v>
      </c>
      <c r="BL189" s="32">
        <v>490</v>
      </c>
      <c r="BM189" s="35" t="s">
        <v>202</v>
      </c>
      <c r="BN189" s="35" t="s">
        <v>236</v>
      </c>
      <c r="BO189" s="35" t="s">
        <v>202</v>
      </c>
      <c r="BP189">
        <v>33.4</v>
      </c>
      <c r="BQ189">
        <v>33.4</v>
      </c>
      <c r="BR189" s="9">
        <v>4.6068965517241383</v>
      </c>
      <c r="BS189" s="9"/>
      <c r="BT189" s="9"/>
      <c r="BU189" s="68"/>
      <c r="BV189" s="8"/>
    </row>
    <row r="190" spans="1:74" ht="29.5">
      <c r="A190" s="3" t="s">
        <v>159</v>
      </c>
      <c r="B190" s="4">
        <v>2007</v>
      </c>
      <c r="C190" s="4">
        <v>2014</v>
      </c>
      <c r="D190" t="s">
        <v>171</v>
      </c>
      <c r="E190">
        <v>2009</v>
      </c>
      <c r="F190">
        <v>87</v>
      </c>
      <c r="G190" t="s">
        <v>172</v>
      </c>
      <c r="H190">
        <v>7</v>
      </c>
      <c r="J190" s="5">
        <v>0.26</v>
      </c>
      <c r="K190">
        <v>32</v>
      </c>
      <c r="L190" s="124" t="s">
        <v>449</v>
      </c>
      <c r="M190" s="39"/>
      <c r="N190" s="178"/>
      <c r="O190" s="178"/>
      <c r="R190"/>
      <c r="AM190" s="7"/>
      <c r="AN190" s="7"/>
      <c r="AO190" s="7"/>
      <c r="AS190" s="124"/>
      <c r="AT190" t="s">
        <v>218</v>
      </c>
      <c r="AU190" s="32" t="s">
        <v>187</v>
      </c>
      <c r="AV190" s="32" t="s">
        <v>177</v>
      </c>
      <c r="AW190" s="32" t="s">
        <v>178</v>
      </c>
      <c r="AX190" s="32" t="s">
        <v>177</v>
      </c>
      <c r="AY190" s="32" t="s">
        <v>177</v>
      </c>
      <c r="AZ190" s="32" t="s">
        <v>177</v>
      </c>
      <c r="BB190" s="32">
        <v>1</v>
      </c>
      <c r="BC190" s="32">
        <v>1</v>
      </c>
      <c r="BF190" s="32" t="s">
        <v>251</v>
      </c>
      <c r="BG190" s="35" t="s">
        <v>297</v>
      </c>
      <c r="BL190" s="32">
        <v>490</v>
      </c>
      <c r="BM190" s="35" t="s">
        <v>202</v>
      </c>
      <c r="BN190" s="35" t="s">
        <v>236</v>
      </c>
      <c r="BO190" s="35" t="s">
        <v>202</v>
      </c>
      <c r="BP190">
        <v>33.4</v>
      </c>
      <c r="BQ190">
        <v>33.4</v>
      </c>
      <c r="BR190" s="9">
        <v>4.6068965517241383</v>
      </c>
      <c r="BS190" s="9"/>
      <c r="BT190" s="9"/>
      <c r="BU190" s="68"/>
      <c r="BV190" s="8"/>
    </row>
    <row r="191" spans="1:74" ht="29.5">
      <c r="A191" s="3" t="s">
        <v>159</v>
      </c>
      <c r="B191" s="4">
        <v>2007</v>
      </c>
      <c r="C191" s="4">
        <v>2014</v>
      </c>
      <c r="D191" t="s">
        <v>171</v>
      </c>
      <c r="E191">
        <v>2010</v>
      </c>
      <c r="F191">
        <v>87</v>
      </c>
      <c r="G191" t="s">
        <v>172</v>
      </c>
      <c r="H191">
        <v>7</v>
      </c>
      <c r="J191" s="5">
        <v>0.26</v>
      </c>
      <c r="K191">
        <v>35</v>
      </c>
      <c r="L191" s="124" t="s">
        <v>449</v>
      </c>
      <c r="M191" s="39"/>
      <c r="N191" s="178"/>
      <c r="O191" s="178"/>
      <c r="R191"/>
      <c r="AM191" s="7"/>
      <c r="AN191" s="7"/>
      <c r="AO191" s="7"/>
      <c r="AS191" s="124"/>
      <c r="AT191" t="s">
        <v>218</v>
      </c>
      <c r="AU191" s="32" t="s">
        <v>187</v>
      </c>
      <c r="AV191" s="32" t="s">
        <v>177</v>
      </c>
      <c r="AW191" s="32" t="s">
        <v>178</v>
      </c>
      <c r="AX191" s="32" t="s">
        <v>177</v>
      </c>
      <c r="AY191" s="32" t="s">
        <v>177</v>
      </c>
      <c r="AZ191" s="32" t="s">
        <v>177</v>
      </c>
      <c r="BB191" s="32">
        <v>1</v>
      </c>
      <c r="BC191" s="32">
        <v>1</v>
      </c>
      <c r="BF191" s="32" t="s">
        <v>251</v>
      </c>
      <c r="BG191" s="35" t="s">
        <v>297</v>
      </c>
      <c r="BL191" s="32">
        <v>490</v>
      </c>
      <c r="BM191" s="35" t="s">
        <v>202</v>
      </c>
      <c r="BN191" s="35" t="s">
        <v>236</v>
      </c>
      <c r="BO191" s="35" t="s">
        <v>202</v>
      </c>
      <c r="BP191">
        <v>33.4</v>
      </c>
      <c r="BQ191">
        <v>33.4</v>
      </c>
      <c r="BR191" s="9">
        <v>4.6068965517241383</v>
      </c>
      <c r="BS191" s="9"/>
      <c r="BT191" s="9"/>
      <c r="BU191" s="68"/>
      <c r="BV191" s="8"/>
    </row>
    <row r="192" spans="1:74" ht="29.5">
      <c r="A192" s="3" t="s">
        <v>159</v>
      </c>
      <c r="B192" s="4">
        <v>2007</v>
      </c>
      <c r="C192" s="4">
        <v>2014</v>
      </c>
      <c r="D192" t="s">
        <v>171</v>
      </c>
      <c r="E192">
        <v>2011</v>
      </c>
      <c r="F192">
        <v>87</v>
      </c>
      <c r="G192" t="s">
        <v>172</v>
      </c>
      <c r="H192">
        <v>7</v>
      </c>
      <c r="J192" s="5">
        <v>0.26</v>
      </c>
      <c r="K192">
        <v>40</v>
      </c>
      <c r="L192" s="124" t="s">
        <v>449</v>
      </c>
      <c r="M192" s="39"/>
      <c r="N192" s="178"/>
      <c r="O192" s="178"/>
      <c r="R192"/>
      <c r="AM192" s="7"/>
      <c r="AN192" s="7"/>
      <c r="AO192" s="7"/>
      <c r="AS192" s="124"/>
      <c r="AT192" t="s">
        <v>218</v>
      </c>
      <c r="AU192" s="32" t="s">
        <v>187</v>
      </c>
      <c r="AV192" s="32" t="s">
        <v>177</v>
      </c>
      <c r="AW192" s="32" t="s">
        <v>178</v>
      </c>
      <c r="AX192" s="32" t="s">
        <v>177</v>
      </c>
      <c r="AY192" s="32" t="s">
        <v>177</v>
      </c>
      <c r="AZ192" s="32" t="s">
        <v>177</v>
      </c>
      <c r="BB192" s="32">
        <v>1</v>
      </c>
      <c r="BC192" s="32">
        <v>1</v>
      </c>
      <c r="BF192" s="32" t="s">
        <v>251</v>
      </c>
      <c r="BG192" s="35" t="s">
        <v>297</v>
      </c>
      <c r="BL192" s="32">
        <v>490</v>
      </c>
      <c r="BM192" s="35" t="s">
        <v>202</v>
      </c>
      <c r="BN192" s="35" t="s">
        <v>236</v>
      </c>
      <c r="BO192" s="35" t="s">
        <v>202</v>
      </c>
      <c r="BP192">
        <v>33.4</v>
      </c>
      <c r="BQ192">
        <v>33.4</v>
      </c>
      <c r="BR192" s="9">
        <v>4.6068965517241383</v>
      </c>
      <c r="BS192" s="9"/>
      <c r="BT192" s="9"/>
      <c r="BU192" s="68"/>
      <c r="BV192" s="8"/>
    </row>
    <row r="193" spans="1:74" ht="29.5">
      <c r="A193" s="3" t="s">
        <v>159</v>
      </c>
      <c r="B193" s="4">
        <v>2007</v>
      </c>
      <c r="C193" s="4">
        <v>2014</v>
      </c>
      <c r="D193" t="s">
        <v>171</v>
      </c>
      <c r="E193">
        <v>2012</v>
      </c>
      <c r="F193">
        <v>87</v>
      </c>
      <c r="G193" t="s">
        <v>172</v>
      </c>
      <c r="H193">
        <v>7</v>
      </c>
      <c r="J193" s="5">
        <v>0.26</v>
      </c>
      <c r="K193">
        <v>34</v>
      </c>
      <c r="L193" s="124" t="s">
        <v>449</v>
      </c>
      <c r="M193" s="39"/>
      <c r="N193" s="178"/>
      <c r="O193" s="178"/>
      <c r="R193"/>
      <c r="AM193" s="7"/>
      <c r="AN193" s="7"/>
      <c r="AO193" s="7"/>
      <c r="AS193" s="124"/>
      <c r="AT193" t="s">
        <v>218</v>
      </c>
      <c r="AU193" s="32" t="s">
        <v>187</v>
      </c>
      <c r="AV193" s="32" t="s">
        <v>177</v>
      </c>
      <c r="AW193" s="32" t="s">
        <v>178</v>
      </c>
      <c r="AX193" s="32" t="s">
        <v>177</v>
      </c>
      <c r="AY193" s="32" t="s">
        <v>177</v>
      </c>
      <c r="AZ193" s="32" t="s">
        <v>177</v>
      </c>
      <c r="BB193" s="32">
        <v>1</v>
      </c>
      <c r="BC193" s="32">
        <v>1</v>
      </c>
      <c r="BF193" s="32" t="s">
        <v>251</v>
      </c>
      <c r="BG193" s="35" t="s">
        <v>297</v>
      </c>
      <c r="BL193" s="32">
        <v>490</v>
      </c>
      <c r="BM193" s="35" t="s">
        <v>202</v>
      </c>
      <c r="BN193" s="35" t="s">
        <v>236</v>
      </c>
      <c r="BO193" s="35" t="s">
        <v>202</v>
      </c>
      <c r="BP193">
        <v>33.4</v>
      </c>
      <c r="BQ193">
        <v>33.4</v>
      </c>
      <c r="BR193" s="9">
        <v>4.6068965517241383</v>
      </c>
      <c r="BS193" s="9"/>
      <c r="BT193" s="9"/>
      <c r="BU193" s="68"/>
      <c r="BV193" s="8"/>
    </row>
    <row r="194" spans="1:74" ht="29.5">
      <c r="A194" s="3" t="s">
        <v>159</v>
      </c>
      <c r="B194" s="4">
        <v>2007</v>
      </c>
      <c r="C194" s="4">
        <v>2014</v>
      </c>
      <c r="D194" t="s">
        <v>171</v>
      </c>
      <c r="E194">
        <v>2013</v>
      </c>
      <c r="F194">
        <v>87</v>
      </c>
      <c r="G194" t="s">
        <v>172</v>
      </c>
      <c r="H194">
        <v>7</v>
      </c>
      <c r="J194" s="5">
        <v>0.26</v>
      </c>
      <c r="K194">
        <v>33</v>
      </c>
      <c r="L194" s="124" t="s">
        <v>449</v>
      </c>
      <c r="M194" s="39"/>
      <c r="N194" s="178"/>
      <c r="O194" s="178"/>
      <c r="R194"/>
      <c r="AM194" s="7"/>
      <c r="AN194" s="7"/>
      <c r="AO194" s="7"/>
      <c r="AS194" s="124"/>
      <c r="AT194" t="s">
        <v>218</v>
      </c>
      <c r="AU194" s="32" t="s">
        <v>187</v>
      </c>
      <c r="AV194" s="32" t="s">
        <v>177</v>
      </c>
      <c r="AW194" s="32" t="s">
        <v>178</v>
      </c>
      <c r="AX194" s="32" t="s">
        <v>177</v>
      </c>
      <c r="AY194" s="32" t="s">
        <v>177</v>
      </c>
      <c r="AZ194" s="32" t="s">
        <v>177</v>
      </c>
      <c r="BB194" s="32">
        <v>1</v>
      </c>
      <c r="BC194" s="32">
        <v>1</v>
      </c>
      <c r="BF194" s="32" t="s">
        <v>251</v>
      </c>
      <c r="BG194" s="35" t="s">
        <v>297</v>
      </c>
      <c r="BL194" s="32">
        <v>490</v>
      </c>
      <c r="BM194" s="35" t="s">
        <v>202</v>
      </c>
      <c r="BN194" s="35" t="s">
        <v>236</v>
      </c>
      <c r="BO194" s="35" t="s">
        <v>202</v>
      </c>
      <c r="BP194">
        <v>33.4</v>
      </c>
      <c r="BQ194">
        <v>33.4</v>
      </c>
      <c r="BR194" s="9">
        <v>4.6068965517241383</v>
      </c>
      <c r="BS194" s="9"/>
      <c r="BT194" s="9"/>
      <c r="BU194" s="68"/>
      <c r="BV194" s="8"/>
    </row>
    <row r="195" spans="1:74" ht="29.5">
      <c r="A195" s="58" t="s">
        <v>159</v>
      </c>
      <c r="B195" s="80">
        <v>2007</v>
      </c>
      <c r="C195" s="80">
        <v>2014</v>
      </c>
      <c r="D195" s="15" t="s">
        <v>171</v>
      </c>
      <c r="E195" s="15">
        <v>2014</v>
      </c>
      <c r="F195" s="15">
        <v>87</v>
      </c>
      <c r="G195" s="15" t="s">
        <v>172</v>
      </c>
      <c r="H195" s="15">
        <v>7</v>
      </c>
      <c r="I195" s="15"/>
      <c r="J195" s="59">
        <v>0.26</v>
      </c>
      <c r="K195" s="15">
        <v>34</v>
      </c>
      <c r="L195" s="125" t="s">
        <v>449</v>
      </c>
      <c r="M195" s="73"/>
      <c r="N195" s="179"/>
      <c r="O195" s="179"/>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61"/>
      <c r="AN195" s="61"/>
      <c r="AO195" s="61"/>
      <c r="AP195" s="15"/>
      <c r="AQ195" s="15"/>
      <c r="AR195" s="15"/>
      <c r="AS195" s="125"/>
      <c r="AT195" s="15" t="s">
        <v>218</v>
      </c>
      <c r="AU195" s="144" t="s">
        <v>187</v>
      </c>
      <c r="AV195" s="144" t="s">
        <v>177</v>
      </c>
      <c r="AW195" s="144" t="s">
        <v>178</v>
      </c>
      <c r="AX195" s="144" t="s">
        <v>177</v>
      </c>
      <c r="AY195" s="144" t="s">
        <v>177</v>
      </c>
      <c r="AZ195" s="144" t="s">
        <v>177</v>
      </c>
      <c r="BA195" s="144"/>
      <c r="BB195" s="144">
        <v>1</v>
      </c>
      <c r="BC195" s="144">
        <v>1</v>
      </c>
      <c r="BD195" s="144"/>
      <c r="BE195" s="144"/>
      <c r="BF195" s="144" t="s">
        <v>251</v>
      </c>
      <c r="BG195" s="154" t="s">
        <v>297</v>
      </c>
      <c r="BH195" s="144"/>
      <c r="BI195" s="144"/>
      <c r="BJ195" s="144"/>
      <c r="BK195" s="144"/>
      <c r="BL195" s="144">
        <v>490</v>
      </c>
      <c r="BM195" s="154" t="s">
        <v>202</v>
      </c>
      <c r="BN195" s="154" t="s">
        <v>236</v>
      </c>
      <c r="BO195" s="154" t="s">
        <v>202</v>
      </c>
      <c r="BP195" s="15">
        <v>33.4</v>
      </c>
      <c r="BQ195" s="15">
        <v>33.4</v>
      </c>
      <c r="BR195" s="69">
        <v>3.4551724137931035</v>
      </c>
      <c r="BS195" s="69"/>
      <c r="BT195" s="69"/>
      <c r="BU195" s="70"/>
      <c r="BV195" s="62"/>
    </row>
    <row r="196" spans="1:74" ht="43.5">
      <c r="A196" s="3" t="s">
        <v>160</v>
      </c>
      <c r="B196" s="4">
        <v>2003</v>
      </c>
      <c r="C196" s="4">
        <v>2005</v>
      </c>
      <c r="D196" t="s">
        <v>171</v>
      </c>
      <c r="E196">
        <v>2004</v>
      </c>
      <c r="F196">
        <v>24</v>
      </c>
      <c r="G196" t="s">
        <v>172</v>
      </c>
      <c r="H196">
        <v>15</v>
      </c>
      <c r="I196">
        <v>25</v>
      </c>
      <c r="J196" s="5">
        <v>1</v>
      </c>
      <c r="K196">
        <v>200</v>
      </c>
      <c r="L196" s="124" t="s">
        <v>367</v>
      </c>
      <c r="M196" s="39">
        <v>13</v>
      </c>
      <c r="N196" s="178"/>
      <c r="O196" s="178"/>
      <c r="Q196">
        <v>3</v>
      </c>
      <c r="R196">
        <v>6</v>
      </c>
      <c r="S196">
        <v>0</v>
      </c>
      <c r="T196">
        <v>0</v>
      </c>
      <c r="U196">
        <v>4</v>
      </c>
      <c r="V196">
        <v>3</v>
      </c>
      <c r="W196">
        <v>6</v>
      </c>
      <c r="X196">
        <v>0</v>
      </c>
      <c r="Y196">
        <v>8</v>
      </c>
      <c r="Z196">
        <v>20</v>
      </c>
      <c r="AA196">
        <v>25</v>
      </c>
      <c r="AB196">
        <v>25</v>
      </c>
      <c r="AC196">
        <v>5</v>
      </c>
      <c r="AD196">
        <v>2</v>
      </c>
      <c r="AE196">
        <v>2</v>
      </c>
      <c r="AF196">
        <v>2</v>
      </c>
      <c r="AG196">
        <v>1</v>
      </c>
      <c r="AH196">
        <v>0</v>
      </c>
      <c r="AI196">
        <v>15</v>
      </c>
      <c r="AJ196">
        <v>3</v>
      </c>
      <c r="AK196">
        <v>1</v>
      </c>
      <c r="AL196">
        <v>0</v>
      </c>
      <c r="AM196">
        <v>0</v>
      </c>
      <c r="AN196">
        <v>5</v>
      </c>
      <c r="AO196">
        <v>10</v>
      </c>
      <c r="AP196">
        <v>11</v>
      </c>
      <c r="AQ196">
        <v>7</v>
      </c>
      <c r="AR196">
        <f>SUM(Tabella13[[#This Row],[Austria_personnel      ]:[UK_personnel           ]])</f>
        <v>164</v>
      </c>
      <c r="AS196" s="146" t="s">
        <v>368</v>
      </c>
      <c r="AT196">
        <v>0</v>
      </c>
      <c r="AU196" s="168" t="s">
        <v>200</v>
      </c>
      <c r="AV196" s="32" t="s">
        <v>178</v>
      </c>
      <c r="AW196" s="32" t="s">
        <v>177</v>
      </c>
      <c r="AX196" s="32" t="s">
        <v>177</v>
      </c>
      <c r="AY196" s="32" t="s">
        <v>177</v>
      </c>
      <c r="AZ196" s="32" t="s">
        <v>177</v>
      </c>
      <c r="BA196" s="32" t="s">
        <v>245</v>
      </c>
      <c r="BB196" s="32">
        <v>3</v>
      </c>
      <c r="BC196" s="32">
        <v>2</v>
      </c>
      <c r="BD196" s="32">
        <v>3</v>
      </c>
      <c r="BE196" s="32">
        <v>2.67</v>
      </c>
      <c r="BF196" s="32" t="s">
        <v>258</v>
      </c>
      <c r="BG196" s="35" t="s">
        <v>283</v>
      </c>
      <c r="BL196" s="32">
        <v>343</v>
      </c>
      <c r="BM196" s="35" t="s">
        <v>189</v>
      </c>
      <c r="BN196" s="35" t="s">
        <v>248</v>
      </c>
      <c r="BO196" s="35" t="s">
        <v>191</v>
      </c>
      <c r="BP196">
        <v>31</v>
      </c>
      <c r="BQ196">
        <v>31</v>
      </c>
      <c r="BR196">
        <v>15.5</v>
      </c>
      <c r="BU196" s="68"/>
      <c r="BV196" s="8"/>
    </row>
    <row r="197" spans="1:74" ht="43.5">
      <c r="A197" s="58" t="s">
        <v>160</v>
      </c>
      <c r="B197" s="80">
        <v>2003</v>
      </c>
      <c r="C197" s="80">
        <v>2005</v>
      </c>
      <c r="D197" s="15" t="s">
        <v>171</v>
      </c>
      <c r="E197" s="15">
        <v>2005</v>
      </c>
      <c r="F197" s="15">
        <v>24</v>
      </c>
      <c r="G197" s="15" t="s">
        <v>172</v>
      </c>
      <c r="H197" s="15">
        <v>15</v>
      </c>
      <c r="I197" s="15">
        <v>25</v>
      </c>
      <c r="J197" s="74">
        <v>1</v>
      </c>
      <c r="K197" s="15">
        <v>169</v>
      </c>
      <c r="L197" s="125" t="s">
        <v>451</v>
      </c>
      <c r="M197" s="73">
        <v>11</v>
      </c>
      <c r="N197" s="179"/>
      <c r="O197" s="179"/>
      <c r="Q197" s="15">
        <v>3</v>
      </c>
      <c r="R197" s="15">
        <v>4</v>
      </c>
      <c r="S197" s="15"/>
      <c r="T197" s="15"/>
      <c r="U197" s="15">
        <v>4</v>
      </c>
      <c r="V197" s="15">
        <v>3</v>
      </c>
      <c r="W197" s="15">
        <v>5</v>
      </c>
      <c r="X197" s="15">
        <v>1</v>
      </c>
      <c r="Y197" s="15">
        <v>6</v>
      </c>
      <c r="Z197" s="15">
        <v>23</v>
      </c>
      <c r="AA197" s="15">
        <v>21</v>
      </c>
      <c r="AB197" s="15">
        <v>8</v>
      </c>
      <c r="AC197" s="15">
        <v>5</v>
      </c>
      <c r="AD197" s="15">
        <v>1</v>
      </c>
      <c r="AE197" s="15">
        <v>2</v>
      </c>
      <c r="AF197" s="15">
        <v>2</v>
      </c>
      <c r="AG197" s="15">
        <v>1</v>
      </c>
      <c r="AH197" s="15">
        <v>0</v>
      </c>
      <c r="AI197" s="15">
        <v>11</v>
      </c>
      <c r="AJ197" s="15">
        <v>3</v>
      </c>
      <c r="AK197" s="15">
        <v>1</v>
      </c>
      <c r="AL197" s="15">
        <v>0</v>
      </c>
      <c r="AM197" s="15">
        <v>2</v>
      </c>
      <c r="AN197" s="15">
        <v>5</v>
      </c>
      <c r="AO197" s="15">
        <v>11</v>
      </c>
      <c r="AP197" s="15">
        <v>11</v>
      </c>
      <c r="AQ197" s="15">
        <v>5</v>
      </c>
      <c r="AR197" s="15">
        <v>169</v>
      </c>
      <c r="AS197" s="147" t="s">
        <v>452</v>
      </c>
      <c r="AT197" s="15">
        <v>0</v>
      </c>
      <c r="AU197" s="167" t="s">
        <v>200</v>
      </c>
      <c r="AV197" s="144" t="s">
        <v>178</v>
      </c>
      <c r="AW197" s="144" t="s">
        <v>177</v>
      </c>
      <c r="AX197" s="144" t="s">
        <v>177</v>
      </c>
      <c r="AY197" s="144" t="s">
        <v>177</v>
      </c>
      <c r="AZ197" s="144" t="s">
        <v>177</v>
      </c>
      <c r="BA197" s="144" t="s">
        <v>245</v>
      </c>
      <c r="BB197" s="144">
        <v>3</v>
      </c>
      <c r="BC197" s="144">
        <v>2</v>
      </c>
      <c r="BD197" s="144">
        <v>3</v>
      </c>
      <c r="BE197" s="144">
        <v>2.67</v>
      </c>
      <c r="BF197" s="144" t="s">
        <v>258</v>
      </c>
      <c r="BG197" s="154" t="s">
        <v>283</v>
      </c>
      <c r="BH197" s="144"/>
      <c r="BI197" s="144"/>
      <c r="BJ197" s="144"/>
      <c r="BK197" s="144"/>
      <c r="BL197" s="144">
        <v>343</v>
      </c>
      <c r="BM197" s="154" t="s">
        <v>189</v>
      </c>
      <c r="BN197" s="154" t="s">
        <v>248</v>
      </c>
      <c r="BO197" s="154" t="s">
        <v>191</v>
      </c>
      <c r="BP197" s="15">
        <v>31</v>
      </c>
      <c r="BQ197" s="15">
        <v>31</v>
      </c>
      <c r="BR197" s="15">
        <v>15.5</v>
      </c>
      <c r="BS197" s="15"/>
      <c r="BT197" s="15"/>
      <c r="BU197" s="70"/>
      <c r="BV197" s="62"/>
    </row>
    <row r="198" spans="1:74" ht="43.5">
      <c r="A198" s="3" t="s">
        <v>161</v>
      </c>
      <c r="B198">
        <v>2005</v>
      </c>
      <c r="C198">
        <v>2007</v>
      </c>
      <c r="D198" t="s">
        <v>171</v>
      </c>
      <c r="E198">
        <v>2005</v>
      </c>
      <c r="F198">
        <v>26</v>
      </c>
      <c r="G198" t="s">
        <v>172</v>
      </c>
      <c r="H198">
        <v>6</v>
      </c>
      <c r="I198">
        <v>6</v>
      </c>
      <c r="J198" s="5">
        <v>0.24</v>
      </c>
      <c r="K198">
        <v>27</v>
      </c>
      <c r="L198" s="124" t="s">
        <v>453</v>
      </c>
      <c r="M198" s="39">
        <v>4</v>
      </c>
      <c r="N198" s="178"/>
      <c r="O198" s="178"/>
      <c r="Q198">
        <v>0</v>
      </c>
      <c r="R198">
        <v>2</v>
      </c>
      <c r="S198">
        <v>0</v>
      </c>
      <c r="T198">
        <v>0</v>
      </c>
      <c r="U198">
        <v>0</v>
      </c>
      <c r="V198">
        <v>0</v>
      </c>
      <c r="W198">
        <v>0</v>
      </c>
      <c r="X198">
        <v>0</v>
      </c>
      <c r="Y198">
        <v>0</v>
      </c>
      <c r="Z198">
        <v>12</v>
      </c>
      <c r="AA198">
        <v>0</v>
      </c>
      <c r="AB198">
        <v>0</v>
      </c>
      <c r="AC198">
        <v>0</v>
      </c>
      <c r="AD198">
        <v>0</v>
      </c>
      <c r="AE198">
        <v>0</v>
      </c>
      <c r="AF198">
        <v>0</v>
      </c>
      <c r="AG198">
        <v>0</v>
      </c>
      <c r="AH198">
        <v>0</v>
      </c>
      <c r="AI198">
        <v>2</v>
      </c>
      <c r="AJ198">
        <v>0</v>
      </c>
      <c r="AK198">
        <v>6</v>
      </c>
      <c r="AL198">
        <v>0</v>
      </c>
      <c r="AM198">
        <v>0</v>
      </c>
      <c r="AN198">
        <v>0</v>
      </c>
      <c r="AO198">
        <v>0</v>
      </c>
      <c r="AP198">
        <v>1</v>
      </c>
      <c r="AQ198">
        <v>0</v>
      </c>
      <c r="AR198">
        <f>SUM(Tabella13[[#This Row],[Austria_personnel      ]:[UK_personnel           ]])</f>
        <v>23</v>
      </c>
      <c r="AS198" s="124" t="s">
        <v>386</v>
      </c>
      <c r="AT198" t="s">
        <v>218</v>
      </c>
      <c r="AU198" s="32" t="s">
        <v>222</v>
      </c>
      <c r="AV198" s="32" t="s">
        <v>177</v>
      </c>
      <c r="AW198" s="32" t="s">
        <v>178</v>
      </c>
      <c r="AX198" s="32" t="s">
        <v>177</v>
      </c>
      <c r="AY198" s="32" t="s">
        <v>177</v>
      </c>
      <c r="AZ198" s="32" t="s">
        <v>177</v>
      </c>
      <c r="BA198" s="32" t="s">
        <v>223</v>
      </c>
      <c r="BB198" s="32">
        <v>1</v>
      </c>
      <c r="BC198" s="32">
        <v>1</v>
      </c>
      <c r="BD198" s="32">
        <v>2</v>
      </c>
      <c r="BE198" s="32">
        <v>1.33</v>
      </c>
      <c r="BF198" s="32" t="s">
        <v>251</v>
      </c>
      <c r="BG198" s="35" t="s">
        <v>297</v>
      </c>
      <c r="BL198" s="32">
        <v>490</v>
      </c>
      <c r="BM198" s="35" t="s">
        <v>202</v>
      </c>
      <c r="BN198" s="35" t="s">
        <v>236</v>
      </c>
      <c r="BO198" s="35" t="s">
        <v>202</v>
      </c>
      <c r="BP198">
        <v>4.3</v>
      </c>
      <c r="BQ198">
        <v>4.3</v>
      </c>
      <c r="BR198" s="9">
        <v>1.323076923076923</v>
      </c>
      <c r="BS198" s="9"/>
      <c r="BT198" s="9"/>
      <c r="BU198" s="68"/>
      <c r="BV198" s="8"/>
    </row>
    <row r="199" spans="1:74" ht="43.5">
      <c r="A199" s="3" t="s">
        <v>161</v>
      </c>
      <c r="B199">
        <v>2005</v>
      </c>
      <c r="C199">
        <v>2007</v>
      </c>
      <c r="D199" t="s">
        <v>171</v>
      </c>
      <c r="E199">
        <v>2006</v>
      </c>
      <c r="F199">
        <v>26</v>
      </c>
      <c r="G199" t="s">
        <v>172</v>
      </c>
      <c r="H199">
        <v>6</v>
      </c>
      <c r="I199">
        <v>6</v>
      </c>
      <c r="J199" s="72">
        <v>0.24</v>
      </c>
      <c r="K199">
        <v>27</v>
      </c>
      <c r="L199" s="124" t="s">
        <v>453</v>
      </c>
      <c r="M199" s="39">
        <v>4</v>
      </c>
      <c r="N199" s="178"/>
      <c r="O199" s="178"/>
      <c r="Q199">
        <v>0</v>
      </c>
      <c r="R199">
        <v>2</v>
      </c>
      <c r="S199">
        <v>0</v>
      </c>
      <c r="T199">
        <v>0</v>
      </c>
      <c r="U199">
        <v>0</v>
      </c>
      <c r="V199">
        <v>0</v>
      </c>
      <c r="W199">
        <v>0</v>
      </c>
      <c r="X199">
        <v>0</v>
      </c>
      <c r="Y199">
        <v>0</v>
      </c>
      <c r="Z199">
        <v>11</v>
      </c>
      <c r="AA199">
        <v>0</v>
      </c>
      <c r="AB199">
        <v>0</v>
      </c>
      <c r="AC199">
        <v>0</v>
      </c>
      <c r="AD199">
        <v>0</v>
      </c>
      <c r="AE199">
        <v>0</v>
      </c>
      <c r="AF199">
        <v>0</v>
      </c>
      <c r="AG199">
        <v>0</v>
      </c>
      <c r="AH199">
        <v>0</v>
      </c>
      <c r="AI199">
        <v>2</v>
      </c>
      <c r="AJ199">
        <v>0</v>
      </c>
      <c r="AK199">
        <v>6</v>
      </c>
      <c r="AL199">
        <v>0</v>
      </c>
      <c r="AM199">
        <v>0</v>
      </c>
      <c r="AN199">
        <v>0</v>
      </c>
      <c r="AO199">
        <v>0</v>
      </c>
      <c r="AP199">
        <v>0</v>
      </c>
      <c r="AQ199">
        <v>0</v>
      </c>
      <c r="AR199">
        <v>27</v>
      </c>
      <c r="AS199" s="124" t="s">
        <v>386</v>
      </c>
      <c r="AT199" t="s">
        <v>218</v>
      </c>
      <c r="AU199" s="32" t="s">
        <v>222</v>
      </c>
      <c r="AV199" s="32" t="s">
        <v>177</v>
      </c>
      <c r="AW199" s="32" t="s">
        <v>178</v>
      </c>
      <c r="AX199" s="32" t="s">
        <v>177</v>
      </c>
      <c r="AY199" s="32" t="s">
        <v>177</v>
      </c>
      <c r="AZ199" s="32" t="s">
        <v>177</v>
      </c>
      <c r="BA199" s="32" t="s">
        <v>223</v>
      </c>
      <c r="BB199" s="32">
        <v>1</v>
      </c>
      <c r="BC199" s="32">
        <v>1</v>
      </c>
      <c r="BD199" s="32">
        <v>2</v>
      </c>
      <c r="BE199" s="32">
        <v>1.33</v>
      </c>
      <c r="BF199" s="32" t="s">
        <v>251</v>
      </c>
      <c r="BG199" s="35" t="s">
        <v>297</v>
      </c>
      <c r="BL199" s="32">
        <v>490</v>
      </c>
      <c r="BM199" s="35" t="s">
        <v>202</v>
      </c>
      <c r="BN199" s="35" t="s">
        <v>236</v>
      </c>
      <c r="BO199" s="35" t="s">
        <v>202</v>
      </c>
      <c r="BP199">
        <v>4.3</v>
      </c>
      <c r="BQ199">
        <v>4.3</v>
      </c>
      <c r="BR199" s="9">
        <v>1.9846153846153847</v>
      </c>
      <c r="BS199" s="9"/>
      <c r="BT199" s="9"/>
      <c r="BU199" s="68"/>
      <c r="BV199" s="8"/>
    </row>
    <row r="200" spans="1:74" s="15" customFormat="1" ht="43.5">
      <c r="A200" s="58" t="s">
        <v>161</v>
      </c>
      <c r="B200" s="15">
        <v>2005</v>
      </c>
      <c r="C200" s="15">
        <v>2007</v>
      </c>
      <c r="D200" s="15" t="s">
        <v>171</v>
      </c>
      <c r="E200" s="15">
        <v>2007</v>
      </c>
      <c r="F200" s="15">
        <v>26</v>
      </c>
      <c r="G200" s="15" t="s">
        <v>172</v>
      </c>
      <c r="H200" s="15">
        <v>6</v>
      </c>
      <c r="I200" s="15">
        <v>6</v>
      </c>
      <c r="J200" s="74">
        <v>0.24</v>
      </c>
      <c r="K200" s="15">
        <v>27</v>
      </c>
      <c r="L200" s="125" t="s">
        <v>453</v>
      </c>
      <c r="M200" s="73">
        <v>4</v>
      </c>
      <c r="N200" s="179"/>
      <c r="O200" s="179"/>
      <c r="P200" s="192"/>
      <c r="Q200" s="15">
        <v>0</v>
      </c>
      <c r="R200" s="15">
        <v>2</v>
      </c>
      <c r="S200" s="15">
        <v>0</v>
      </c>
      <c r="T200" s="15">
        <v>0</v>
      </c>
      <c r="U200" s="15">
        <v>0</v>
      </c>
      <c r="V200" s="15">
        <v>0</v>
      </c>
      <c r="W200" s="15">
        <v>0</v>
      </c>
      <c r="X200" s="15">
        <v>0</v>
      </c>
      <c r="Y200" s="15">
        <v>0</v>
      </c>
      <c r="Z200" s="15">
        <v>12</v>
      </c>
      <c r="AA200" s="15">
        <v>0</v>
      </c>
      <c r="AB200" s="15">
        <v>0</v>
      </c>
      <c r="AC200" s="15">
        <v>0</v>
      </c>
      <c r="AD200" s="15">
        <v>0</v>
      </c>
      <c r="AE200" s="15">
        <v>0</v>
      </c>
      <c r="AF200" s="15">
        <v>0</v>
      </c>
      <c r="AG200" s="15">
        <v>0</v>
      </c>
      <c r="AH200" s="15">
        <v>0</v>
      </c>
      <c r="AI200" s="15">
        <v>2</v>
      </c>
      <c r="AJ200" s="15">
        <v>0</v>
      </c>
      <c r="AK200" s="15">
        <v>0</v>
      </c>
      <c r="AL200" s="15">
        <v>0</v>
      </c>
      <c r="AM200" s="15">
        <v>0</v>
      </c>
      <c r="AN200" s="15">
        <v>0</v>
      </c>
      <c r="AO200" s="15">
        <v>0</v>
      </c>
      <c r="AP200" s="15">
        <v>1</v>
      </c>
      <c r="AQ200" s="15">
        <v>0</v>
      </c>
      <c r="AR200" s="15">
        <v>27</v>
      </c>
      <c r="AS200" s="125" t="s">
        <v>386</v>
      </c>
      <c r="AT200" s="15" t="s">
        <v>218</v>
      </c>
      <c r="AU200" s="144" t="s">
        <v>222</v>
      </c>
      <c r="AV200" s="144" t="s">
        <v>177</v>
      </c>
      <c r="AW200" s="144" t="s">
        <v>178</v>
      </c>
      <c r="AX200" s="144" t="s">
        <v>177</v>
      </c>
      <c r="AY200" s="144" t="s">
        <v>177</v>
      </c>
      <c r="AZ200" s="144" t="s">
        <v>177</v>
      </c>
      <c r="BA200" s="144" t="s">
        <v>223</v>
      </c>
      <c r="BB200" s="144">
        <v>1</v>
      </c>
      <c r="BC200" s="144">
        <v>1</v>
      </c>
      <c r="BD200" s="144">
        <v>2</v>
      </c>
      <c r="BE200" s="144">
        <v>1.33</v>
      </c>
      <c r="BF200" s="144" t="s">
        <v>251</v>
      </c>
      <c r="BG200" s="154" t="s">
        <v>297</v>
      </c>
      <c r="BH200" s="144"/>
      <c r="BI200" s="144"/>
      <c r="BJ200" s="144"/>
      <c r="BK200" s="144"/>
      <c r="BL200" s="144">
        <v>490</v>
      </c>
      <c r="BM200" s="154" t="s">
        <v>202</v>
      </c>
      <c r="BN200" s="154" t="s">
        <v>236</v>
      </c>
      <c r="BO200" s="154" t="s">
        <v>202</v>
      </c>
      <c r="BP200" s="15">
        <v>4.3</v>
      </c>
      <c r="BQ200" s="15">
        <v>4.3</v>
      </c>
      <c r="BR200" s="69">
        <v>0.99230769230769234</v>
      </c>
      <c r="BS200" s="69"/>
      <c r="BT200" s="69"/>
      <c r="BU200" s="70"/>
      <c r="BV200" s="62"/>
    </row>
    <row r="201" spans="1:74" ht="43.5">
      <c r="A201" s="3" t="s">
        <v>162</v>
      </c>
      <c r="B201">
        <v>2006</v>
      </c>
      <c r="C201">
        <v>2021</v>
      </c>
      <c r="D201" t="s">
        <v>183</v>
      </c>
      <c r="E201">
        <v>2006</v>
      </c>
      <c r="F201">
        <v>186</v>
      </c>
      <c r="G201" t="s">
        <v>172</v>
      </c>
      <c r="H201">
        <v>16</v>
      </c>
      <c r="J201" s="5">
        <v>0.64</v>
      </c>
      <c r="K201">
        <v>13</v>
      </c>
      <c r="L201" s="124" t="s">
        <v>410</v>
      </c>
      <c r="M201" s="39">
        <v>9</v>
      </c>
      <c r="N201" s="178"/>
      <c r="O201" s="178"/>
      <c r="Q201">
        <v>0</v>
      </c>
      <c r="R201">
        <v>4</v>
      </c>
      <c r="S201">
        <v>1</v>
      </c>
      <c r="T201">
        <v>0</v>
      </c>
      <c r="U201">
        <v>1</v>
      </c>
      <c r="V201">
        <v>1</v>
      </c>
      <c r="W201">
        <v>4</v>
      </c>
      <c r="X201">
        <v>1</v>
      </c>
      <c r="Y201">
        <v>4</v>
      </c>
      <c r="Z201">
        <v>3</v>
      </c>
      <c r="AA201">
        <v>5</v>
      </c>
      <c r="AB201">
        <v>0</v>
      </c>
      <c r="AC201">
        <v>0</v>
      </c>
      <c r="AD201">
        <v>1</v>
      </c>
      <c r="AE201">
        <v>0</v>
      </c>
      <c r="AF201">
        <v>1</v>
      </c>
      <c r="AG201">
        <v>0</v>
      </c>
      <c r="AH201">
        <v>0</v>
      </c>
      <c r="AI201">
        <v>4</v>
      </c>
      <c r="AJ201">
        <v>0</v>
      </c>
      <c r="AK201">
        <v>0</v>
      </c>
      <c r="AL201">
        <v>1</v>
      </c>
      <c r="AM201">
        <v>1</v>
      </c>
      <c r="AN201">
        <v>2</v>
      </c>
      <c r="AO201">
        <v>3</v>
      </c>
      <c r="AP201">
        <v>6</v>
      </c>
      <c r="AQ201">
        <v>6</v>
      </c>
      <c r="AS201" s="124"/>
      <c r="AT201">
        <v>0</v>
      </c>
      <c r="AU201" s="168" t="s">
        <v>187</v>
      </c>
      <c r="AV201" s="32" t="s">
        <v>177</v>
      </c>
      <c r="AW201" s="32" t="s">
        <v>177</v>
      </c>
      <c r="AX201" s="32" t="s">
        <v>177</v>
      </c>
      <c r="AY201" s="32" t="s">
        <v>177</v>
      </c>
      <c r="AZ201" s="149" t="s">
        <v>177</v>
      </c>
      <c r="BA201" s="32" t="s">
        <v>179</v>
      </c>
      <c r="BB201" s="32">
        <v>2</v>
      </c>
      <c r="BC201" s="32">
        <v>1</v>
      </c>
      <c r="BD201" s="32">
        <v>3</v>
      </c>
      <c r="BE201" s="32">
        <v>2</v>
      </c>
      <c r="BF201" s="32" t="s">
        <v>217</v>
      </c>
      <c r="BG201" s="35" t="s">
        <v>305</v>
      </c>
      <c r="BL201" s="32">
        <v>666</v>
      </c>
      <c r="BM201" s="35" t="s">
        <v>181</v>
      </c>
      <c r="BN201" s="35" t="s">
        <v>195</v>
      </c>
      <c r="BO201" s="35" t="s">
        <v>196</v>
      </c>
      <c r="BP201">
        <v>136.96</v>
      </c>
      <c r="BQ201">
        <v>136.96</v>
      </c>
      <c r="BR201" s="9">
        <v>6.37</v>
      </c>
      <c r="BS201" s="9"/>
      <c r="BT201" s="9"/>
      <c r="BU201" s="68"/>
      <c r="BV201" s="8"/>
    </row>
    <row r="202" spans="1:74" ht="43.5">
      <c r="A202" s="3" t="s">
        <v>162</v>
      </c>
      <c r="B202">
        <v>2006</v>
      </c>
      <c r="C202">
        <v>2021</v>
      </c>
      <c r="D202" t="s">
        <v>183</v>
      </c>
      <c r="E202">
        <v>2007</v>
      </c>
      <c r="F202">
        <v>186</v>
      </c>
      <c r="G202" t="s">
        <v>172</v>
      </c>
      <c r="H202">
        <v>16</v>
      </c>
      <c r="J202" s="5">
        <v>0.64</v>
      </c>
      <c r="K202">
        <v>26</v>
      </c>
      <c r="L202" s="124" t="s">
        <v>410</v>
      </c>
      <c r="M202" s="39"/>
      <c r="N202" s="178"/>
      <c r="O202" s="178"/>
      <c r="R202"/>
      <c r="AS202" s="124"/>
      <c r="AT202">
        <v>0</v>
      </c>
      <c r="AU202" s="168" t="s">
        <v>187</v>
      </c>
      <c r="AV202" s="32" t="s">
        <v>177</v>
      </c>
      <c r="AW202" s="32" t="s">
        <v>177</v>
      </c>
      <c r="AX202" s="32" t="s">
        <v>177</v>
      </c>
      <c r="AY202" s="32" t="s">
        <v>177</v>
      </c>
      <c r="AZ202" s="149" t="s">
        <v>177</v>
      </c>
      <c r="BA202" s="32" t="s">
        <v>179</v>
      </c>
      <c r="BB202" s="32">
        <v>2</v>
      </c>
      <c r="BC202" s="32">
        <v>1</v>
      </c>
      <c r="BD202" s="32">
        <v>3</v>
      </c>
      <c r="BE202" s="32">
        <v>2</v>
      </c>
      <c r="BF202" s="32" t="s">
        <v>217</v>
      </c>
      <c r="BG202" s="35" t="s">
        <v>305</v>
      </c>
      <c r="BL202" s="32">
        <v>666</v>
      </c>
      <c r="BM202" s="35" t="s">
        <v>181</v>
      </c>
      <c r="BN202" s="35" t="s">
        <v>195</v>
      </c>
      <c r="BO202" s="35" t="s">
        <v>196</v>
      </c>
      <c r="BP202">
        <v>136.96</v>
      </c>
      <c r="BQ202">
        <v>136.96</v>
      </c>
      <c r="BR202" s="9">
        <v>6.37</v>
      </c>
      <c r="BS202" s="9"/>
      <c r="BT202" s="9"/>
      <c r="BU202" s="68"/>
      <c r="BV202" s="8"/>
    </row>
    <row r="203" spans="1:74" ht="43.5">
      <c r="A203" s="3" t="s">
        <v>162</v>
      </c>
      <c r="B203">
        <v>2006</v>
      </c>
      <c r="C203">
        <v>2021</v>
      </c>
      <c r="D203" t="s">
        <v>183</v>
      </c>
      <c r="E203">
        <v>2008</v>
      </c>
      <c r="F203">
        <v>186</v>
      </c>
      <c r="G203" t="s">
        <v>172</v>
      </c>
      <c r="H203">
        <v>16</v>
      </c>
      <c r="J203" s="5">
        <v>0.64</v>
      </c>
      <c r="K203">
        <v>42</v>
      </c>
      <c r="L203" s="124" t="s">
        <v>410</v>
      </c>
      <c r="M203" s="39"/>
      <c r="N203" s="178"/>
      <c r="O203" s="178"/>
      <c r="R203"/>
      <c r="AS203" s="124"/>
      <c r="AT203">
        <v>0</v>
      </c>
      <c r="AU203" s="168" t="s">
        <v>187</v>
      </c>
      <c r="AV203" s="32" t="s">
        <v>177</v>
      </c>
      <c r="AW203" s="32" t="s">
        <v>177</v>
      </c>
      <c r="AX203" s="32" t="s">
        <v>177</v>
      </c>
      <c r="AY203" s="32" t="s">
        <v>177</v>
      </c>
      <c r="AZ203" s="149" t="s">
        <v>177</v>
      </c>
      <c r="BA203" s="32" t="s">
        <v>179</v>
      </c>
      <c r="BB203" s="32">
        <v>2</v>
      </c>
      <c r="BC203" s="32">
        <v>1</v>
      </c>
      <c r="BD203" s="32">
        <v>3</v>
      </c>
      <c r="BE203" s="32">
        <v>2</v>
      </c>
      <c r="BF203" s="32" t="s">
        <v>217</v>
      </c>
      <c r="BG203" s="35" t="s">
        <v>305</v>
      </c>
      <c r="BL203" s="32">
        <v>666</v>
      </c>
      <c r="BM203" s="35" t="s">
        <v>181</v>
      </c>
      <c r="BN203" s="35" t="s">
        <v>195</v>
      </c>
      <c r="BO203" s="35" t="s">
        <v>196</v>
      </c>
      <c r="BP203">
        <v>136.96</v>
      </c>
      <c r="BQ203">
        <v>136.96</v>
      </c>
      <c r="BR203" s="9">
        <v>6.37</v>
      </c>
      <c r="BS203" s="9"/>
      <c r="BT203" s="9"/>
      <c r="BU203" s="68"/>
      <c r="BV203" s="8"/>
    </row>
    <row r="204" spans="1:74" ht="43.5">
      <c r="A204" s="3" t="s">
        <v>162</v>
      </c>
      <c r="B204">
        <v>2006</v>
      </c>
      <c r="C204">
        <v>2021</v>
      </c>
      <c r="D204" t="s">
        <v>183</v>
      </c>
      <c r="E204">
        <v>2009</v>
      </c>
      <c r="F204">
        <v>186</v>
      </c>
      <c r="G204" t="s">
        <v>172</v>
      </c>
      <c r="H204">
        <v>16</v>
      </c>
      <c r="J204" s="5">
        <v>0.64</v>
      </c>
      <c r="K204">
        <v>43</v>
      </c>
      <c r="L204" s="124" t="s">
        <v>410</v>
      </c>
      <c r="M204" s="39"/>
      <c r="N204" s="178"/>
      <c r="O204" s="178"/>
      <c r="R204"/>
      <c r="AS204" s="124"/>
      <c r="AT204">
        <v>0</v>
      </c>
      <c r="AU204" s="168" t="s">
        <v>187</v>
      </c>
      <c r="AV204" s="32" t="s">
        <v>177</v>
      </c>
      <c r="AW204" s="32" t="s">
        <v>177</v>
      </c>
      <c r="AX204" s="32" t="s">
        <v>177</v>
      </c>
      <c r="AY204" s="32" t="s">
        <v>177</v>
      </c>
      <c r="AZ204" s="149" t="s">
        <v>177</v>
      </c>
      <c r="BA204" s="32" t="s">
        <v>179</v>
      </c>
      <c r="BB204" s="32">
        <v>2</v>
      </c>
      <c r="BC204" s="32">
        <v>1</v>
      </c>
      <c r="BD204" s="32">
        <v>3</v>
      </c>
      <c r="BE204" s="32">
        <v>2</v>
      </c>
      <c r="BF204" s="32" t="s">
        <v>217</v>
      </c>
      <c r="BG204" s="35" t="s">
        <v>305</v>
      </c>
      <c r="BL204" s="32">
        <v>666</v>
      </c>
      <c r="BM204" s="35" t="s">
        <v>181</v>
      </c>
      <c r="BN204" s="35" t="s">
        <v>195</v>
      </c>
      <c r="BO204" s="35" t="s">
        <v>196</v>
      </c>
      <c r="BP204">
        <v>136.96</v>
      </c>
      <c r="BQ204">
        <v>136.96</v>
      </c>
      <c r="BR204" s="9">
        <v>6.37</v>
      </c>
      <c r="BS204" s="9"/>
      <c r="BT204" s="9"/>
      <c r="BU204" s="68"/>
      <c r="BV204" s="8"/>
    </row>
    <row r="205" spans="1:74" ht="43.5">
      <c r="A205" s="3" t="s">
        <v>162</v>
      </c>
      <c r="B205">
        <v>2006</v>
      </c>
      <c r="C205">
        <v>2021</v>
      </c>
      <c r="D205" t="s">
        <v>183</v>
      </c>
      <c r="E205">
        <v>2010</v>
      </c>
      <c r="F205">
        <v>186</v>
      </c>
      <c r="G205" t="s">
        <v>172</v>
      </c>
      <c r="H205">
        <v>16</v>
      </c>
      <c r="J205" s="5">
        <v>0.64</v>
      </c>
      <c r="K205">
        <v>53</v>
      </c>
      <c r="L205" s="124" t="s">
        <v>410</v>
      </c>
      <c r="M205" s="39"/>
      <c r="N205" s="178"/>
      <c r="O205" s="178"/>
      <c r="R205"/>
      <c r="AS205" s="124"/>
      <c r="AT205">
        <v>0</v>
      </c>
      <c r="AU205" s="168" t="s">
        <v>187</v>
      </c>
      <c r="AV205" s="32" t="s">
        <v>177</v>
      </c>
      <c r="AW205" s="32" t="s">
        <v>177</v>
      </c>
      <c r="AX205" s="32" t="s">
        <v>177</v>
      </c>
      <c r="AY205" s="32" t="s">
        <v>177</v>
      </c>
      <c r="AZ205" s="149" t="s">
        <v>177</v>
      </c>
      <c r="BA205" s="32" t="s">
        <v>179</v>
      </c>
      <c r="BB205" s="32">
        <v>2</v>
      </c>
      <c r="BC205" s="32">
        <v>1</v>
      </c>
      <c r="BD205" s="32">
        <v>3</v>
      </c>
      <c r="BE205" s="32">
        <v>2</v>
      </c>
      <c r="BF205" s="32" t="s">
        <v>217</v>
      </c>
      <c r="BG205" s="35" t="s">
        <v>305</v>
      </c>
      <c r="BL205" s="32">
        <v>666</v>
      </c>
      <c r="BM205" s="35" t="s">
        <v>181</v>
      </c>
      <c r="BN205" s="35" t="s">
        <v>195</v>
      </c>
      <c r="BO205" s="35" t="s">
        <v>196</v>
      </c>
      <c r="BP205">
        <v>136.96</v>
      </c>
      <c r="BQ205">
        <v>136.96</v>
      </c>
      <c r="BR205" s="9">
        <v>6.37</v>
      </c>
      <c r="BS205" s="9"/>
      <c r="BT205" s="9"/>
      <c r="BU205" s="68"/>
      <c r="BV205" s="8"/>
    </row>
    <row r="206" spans="1:74" ht="43.5">
      <c r="A206" s="3" t="s">
        <v>162</v>
      </c>
      <c r="B206">
        <v>2006</v>
      </c>
      <c r="C206">
        <v>2021</v>
      </c>
      <c r="D206" t="s">
        <v>183</v>
      </c>
      <c r="E206">
        <v>2011</v>
      </c>
      <c r="F206">
        <v>186</v>
      </c>
      <c r="G206" t="s">
        <v>172</v>
      </c>
      <c r="H206">
        <v>16</v>
      </c>
      <c r="J206" s="5">
        <v>0.64</v>
      </c>
      <c r="K206">
        <v>53</v>
      </c>
      <c r="L206" s="124" t="s">
        <v>410</v>
      </c>
      <c r="M206" s="39"/>
      <c r="N206" s="178"/>
      <c r="O206" s="178"/>
      <c r="R206"/>
      <c r="AS206" s="124"/>
      <c r="AT206">
        <v>0</v>
      </c>
      <c r="AU206" s="168" t="s">
        <v>187</v>
      </c>
      <c r="AV206" s="32" t="s">
        <v>177</v>
      </c>
      <c r="AW206" s="32" t="s">
        <v>177</v>
      </c>
      <c r="AX206" s="32" t="s">
        <v>177</v>
      </c>
      <c r="AY206" s="32" t="s">
        <v>177</v>
      </c>
      <c r="AZ206" s="149" t="s">
        <v>177</v>
      </c>
      <c r="BA206" s="32" t="s">
        <v>179</v>
      </c>
      <c r="BB206" s="32">
        <v>2</v>
      </c>
      <c r="BC206" s="32">
        <v>1</v>
      </c>
      <c r="BD206" s="32">
        <v>3</v>
      </c>
      <c r="BE206" s="32">
        <v>2</v>
      </c>
      <c r="BF206" s="32" t="s">
        <v>217</v>
      </c>
      <c r="BG206" s="35" t="s">
        <v>305</v>
      </c>
      <c r="BL206" s="32">
        <v>666</v>
      </c>
      <c r="BM206" s="35" t="s">
        <v>181</v>
      </c>
      <c r="BN206" s="35" t="s">
        <v>195</v>
      </c>
      <c r="BO206" s="35" t="s">
        <v>196</v>
      </c>
      <c r="BP206">
        <v>136.96</v>
      </c>
      <c r="BQ206">
        <v>136.96</v>
      </c>
      <c r="BR206" s="9">
        <v>6.37</v>
      </c>
      <c r="BS206" s="9"/>
      <c r="BT206" s="9"/>
      <c r="BU206" s="68"/>
      <c r="BV206" s="8"/>
    </row>
    <row r="207" spans="1:74" ht="43.5">
      <c r="A207" s="3" t="s">
        <v>162</v>
      </c>
      <c r="B207">
        <v>2006</v>
      </c>
      <c r="C207">
        <v>2021</v>
      </c>
      <c r="D207" t="s">
        <v>183</v>
      </c>
      <c r="E207">
        <v>2012</v>
      </c>
      <c r="F207">
        <v>186</v>
      </c>
      <c r="G207" t="s">
        <v>172</v>
      </c>
      <c r="H207">
        <v>16</v>
      </c>
      <c r="J207" s="5">
        <v>0.64</v>
      </c>
      <c r="K207">
        <v>56</v>
      </c>
      <c r="L207" s="124" t="s">
        <v>410</v>
      </c>
      <c r="M207" s="39"/>
      <c r="N207" s="178"/>
      <c r="O207" s="178"/>
      <c r="R207"/>
      <c r="AS207" s="124"/>
      <c r="AT207">
        <v>0</v>
      </c>
      <c r="AU207" s="168" t="s">
        <v>187</v>
      </c>
      <c r="AV207" s="32" t="s">
        <v>177</v>
      </c>
      <c r="AW207" s="32" t="s">
        <v>177</v>
      </c>
      <c r="AX207" s="32" t="s">
        <v>177</v>
      </c>
      <c r="AY207" s="32" t="s">
        <v>177</v>
      </c>
      <c r="AZ207" s="149" t="s">
        <v>177</v>
      </c>
      <c r="BA207" s="32" t="s">
        <v>179</v>
      </c>
      <c r="BB207" s="32">
        <v>2</v>
      </c>
      <c r="BC207" s="32">
        <v>1</v>
      </c>
      <c r="BD207" s="32">
        <v>3</v>
      </c>
      <c r="BE207" s="32">
        <v>2</v>
      </c>
      <c r="BF207" s="32" t="s">
        <v>217</v>
      </c>
      <c r="BG207" s="35" t="s">
        <v>305</v>
      </c>
      <c r="BL207" s="32">
        <v>666</v>
      </c>
      <c r="BM207" s="35" t="s">
        <v>181</v>
      </c>
      <c r="BN207" s="35" t="s">
        <v>195</v>
      </c>
      <c r="BO207" s="35" t="s">
        <v>196</v>
      </c>
      <c r="BP207">
        <v>136.96</v>
      </c>
      <c r="BQ207">
        <v>136.96</v>
      </c>
      <c r="BR207" s="9">
        <v>6.37</v>
      </c>
      <c r="BS207" s="9"/>
      <c r="BT207" s="9"/>
      <c r="BU207" s="68"/>
      <c r="BV207" s="8"/>
    </row>
    <row r="208" spans="1:74" ht="43.5">
      <c r="A208" s="3" t="s">
        <v>162</v>
      </c>
      <c r="B208">
        <v>2006</v>
      </c>
      <c r="C208">
        <v>2021</v>
      </c>
      <c r="D208" t="s">
        <v>183</v>
      </c>
      <c r="E208">
        <v>2013</v>
      </c>
      <c r="F208">
        <v>186</v>
      </c>
      <c r="G208" t="s">
        <v>172</v>
      </c>
      <c r="H208">
        <v>16</v>
      </c>
      <c r="J208" s="5">
        <v>0.64</v>
      </c>
      <c r="K208">
        <v>55</v>
      </c>
      <c r="L208" s="124" t="s">
        <v>410</v>
      </c>
      <c r="M208" s="39"/>
      <c r="N208" s="178"/>
      <c r="O208" s="178"/>
      <c r="R208"/>
      <c r="AS208" s="124"/>
      <c r="AT208">
        <v>0</v>
      </c>
      <c r="AU208" s="168" t="s">
        <v>187</v>
      </c>
      <c r="AV208" s="32" t="s">
        <v>177</v>
      </c>
      <c r="AW208" s="32" t="s">
        <v>177</v>
      </c>
      <c r="AX208" s="32" t="s">
        <v>177</v>
      </c>
      <c r="AY208" s="32" t="s">
        <v>177</v>
      </c>
      <c r="AZ208" s="149" t="s">
        <v>177</v>
      </c>
      <c r="BA208" s="32" t="s">
        <v>179</v>
      </c>
      <c r="BB208" s="32">
        <v>2</v>
      </c>
      <c r="BC208" s="32">
        <v>1</v>
      </c>
      <c r="BD208" s="32">
        <v>3</v>
      </c>
      <c r="BE208" s="32">
        <v>2</v>
      </c>
      <c r="BF208" s="32" t="s">
        <v>217</v>
      </c>
      <c r="BG208" s="35" t="s">
        <v>305</v>
      </c>
      <c r="BL208" s="32">
        <v>666</v>
      </c>
      <c r="BM208" s="35" t="s">
        <v>181</v>
      </c>
      <c r="BN208" s="35" t="s">
        <v>195</v>
      </c>
      <c r="BO208" s="35" t="s">
        <v>196</v>
      </c>
      <c r="BP208">
        <v>136.96</v>
      </c>
      <c r="BQ208">
        <v>136.96</v>
      </c>
      <c r="BR208" s="9">
        <v>6.37</v>
      </c>
      <c r="BS208" s="9"/>
      <c r="BT208" s="9"/>
      <c r="BU208" s="68"/>
      <c r="BV208" s="8"/>
    </row>
    <row r="209" spans="1:74" ht="43.5">
      <c r="A209" s="3" t="s">
        <v>162</v>
      </c>
      <c r="B209">
        <v>2006</v>
      </c>
      <c r="C209">
        <v>2021</v>
      </c>
      <c r="D209" t="s">
        <v>183</v>
      </c>
      <c r="E209">
        <v>2014</v>
      </c>
      <c r="F209">
        <v>186</v>
      </c>
      <c r="G209" t="s">
        <v>172</v>
      </c>
      <c r="H209">
        <v>16</v>
      </c>
      <c r="J209" s="5">
        <v>0.64</v>
      </c>
      <c r="K209">
        <v>60</v>
      </c>
      <c r="L209" s="124" t="s">
        <v>410</v>
      </c>
      <c r="M209" s="39"/>
      <c r="N209" s="178"/>
      <c r="O209" s="178"/>
      <c r="R209"/>
      <c r="AQ209">
        <v>4</v>
      </c>
      <c r="AS209" s="124"/>
      <c r="AT209">
        <v>0</v>
      </c>
      <c r="AU209" s="168" t="s">
        <v>187</v>
      </c>
      <c r="AV209" s="32" t="s">
        <v>177</v>
      </c>
      <c r="AW209" s="32" t="s">
        <v>177</v>
      </c>
      <c r="AX209" s="32" t="s">
        <v>177</v>
      </c>
      <c r="AY209" s="32" t="s">
        <v>177</v>
      </c>
      <c r="AZ209" s="149" t="s">
        <v>177</v>
      </c>
      <c r="BA209" s="32" t="s">
        <v>179</v>
      </c>
      <c r="BB209" s="32">
        <v>2</v>
      </c>
      <c r="BC209" s="32">
        <v>1</v>
      </c>
      <c r="BD209" s="32">
        <v>3</v>
      </c>
      <c r="BE209" s="32">
        <v>2</v>
      </c>
      <c r="BF209" s="32" t="s">
        <v>217</v>
      </c>
      <c r="BG209" s="35" t="s">
        <v>305</v>
      </c>
      <c r="BL209" s="32">
        <v>666</v>
      </c>
      <c r="BM209" s="35" t="s">
        <v>181</v>
      </c>
      <c r="BN209" s="35" t="s">
        <v>195</v>
      </c>
      <c r="BO209" s="35" t="s">
        <v>196</v>
      </c>
      <c r="BP209">
        <v>136.96</v>
      </c>
      <c r="BQ209">
        <v>136.96</v>
      </c>
      <c r="BR209" s="9">
        <v>6.37</v>
      </c>
      <c r="BS209" s="9"/>
      <c r="BT209" s="9"/>
      <c r="BU209" s="68"/>
      <c r="BV209" s="8"/>
    </row>
    <row r="210" spans="1:74" ht="43.5">
      <c r="A210" s="3" t="s">
        <v>162</v>
      </c>
      <c r="B210">
        <v>2006</v>
      </c>
      <c r="C210">
        <v>2021</v>
      </c>
      <c r="D210" t="s">
        <v>183</v>
      </c>
      <c r="E210">
        <v>2015</v>
      </c>
      <c r="F210">
        <v>186</v>
      </c>
      <c r="G210" t="s">
        <v>172</v>
      </c>
      <c r="H210">
        <v>16</v>
      </c>
      <c r="J210" s="5">
        <v>0.64</v>
      </c>
      <c r="K210">
        <v>55</v>
      </c>
      <c r="L210" s="124" t="s">
        <v>454</v>
      </c>
      <c r="M210" s="39"/>
      <c r="N210" s="178"/>
      <c r="O210" s="178"/>
      <c r="R210"/>
      <c r="AR210">
        <v>53</v>
      </c>
      <c r="AS210" s="124" t="s">
        <v>391</v>
      </c>
      <c r="AT210">
        <v>0</v>
      </c>
      <c r="AU210" s="168" t="s">
        <v>187</v>
      </c>
      <c r="AV210" s="32" t="s">
        <v>177</v>
      </c>
      <c r="AW210" s="32" t="s">
        <v>177</v>
      </c>
      <c r="AX210" s="32" t="s">
        <v>177</v>
      </c>
      <c r="AY210" s="32" t="s">
        <v>177</v>
      </c>
      <c r="AZ210" s="149" t="s">
        <v>177</v>
      </c>
      <c r="BA210" s="32" t="s">
        <v>179</v>
      </c>
      <c r="BB210" s="32">
        <v>2</v>
      </c>
      <c r="BC210" s="32">
        <v>1</v>
      </c>
      <c r="BD210" s="32">
        <v>3</v>
      </c>
      <c r="BE210" s="32">
        <v>2</v>
      </c>
      <c r="BF210" s="32" t="s">
        <v>217</v>
      </c>
      <c r="BG210" s="35" t="s">
        <v>305</v>
      </c>
      <c r="BL210" s="32">
        <v>666</v>
      </c>
      <c r="BM210" s="35" t="s">
        <v>181</v>
      </c>
      <c r="BN210" s="35" t="s">
        <v>195</v>
      </c>
      <c r="BO210" s="35" t="s">
        <v>196</v>
      </c>
      <c r="BP210">
        <v>136.96</v>
      </c>
      <c r="BQ210">
        <v>136.96</v>
      </c>
      <c r="BR210" s="9">
        <v>6.37</v>
      </c>
      <c r="BS210" s="9"/>
      <c r="BT210" s="9"/>
      <c r="BU210" s="68"/>
      <c r="BV210" s="8"/>
    </row>
    <row r="211" spans="1:74" ht="43.5">
      <c r="A211" s="3" t="s">
        <v>162</v>
      </c>
      <c r="B211">
        <v>2006</v>
      </c>
      <c r="C211">
        <v>2021</v>
      </c>
      <c r="D211" t="s">
        <v>183</v>
      </c>
      <c r="E211">
        <v>2016</v>
      </c>
      <c r="F211">
        <v>186</v>
      </c>
      <c r="G211" t="s">
        <v>172</v>
      </c>
      <c r="H211">
        <v>16</v>
      </c>
      <c r="J211" s="5">
        <v>0.64</v>
      </c>
      <c r="K211">
        <v>59</v>
      </c>
      <c r="L211" s="124" t="s">
        <v>373</v>
      </c>
      <c r="M211" s="39"/>
      <c r="N211" s="178"/>
      <c r="O211" s="178"/>
      <c r="R211"/>
      <c r="AR211">
        <v>58</v>
      </c>
      <c r="AS211" s="124" t="s">
        <v>373</v>
      </c>
      <c r="AT211">
        <v>0</v>
      </c>
      <c r="AU211" s="168" t="s">
        <v>187</v>
      </c>
      <c r="AV211" s="32" t="s">
        <v>177</v>
      </c>
      <c r="AW211" s="32" t="s">
        <v>177</v>
      </c>
      <c r="AX211" s="32" t="s">
        <v>177</v>
      </c>
      <c r="AY211" s="32" t="s">
        <v>177</v>
      </c>
      <c r="AZ211" s="149" t="s">
        <v>177</v>
      </c>
      <c r="BA211" s="32" t="s">
        <v>179</v>
      </c>
      <c r="BB211" s="32">
        <v>2</v>
      </c>
      <c r="BC211" s="32">
        <v>1</v>
      </c>
      <c r="BD211" s="32">
        <v>3</v>
      </c>
      <c r="BE211" s="32">
        <v>2</v>
      </c>
      <c r="BF211" s="32" t="s">
        <v>217</v>
      </c>
      <c r="BG211" s="35" t="s">
        <v>305</v>
      </c>
      <c r="BL211" s="32">
        <v>666</v>
      </c>
      <c r="BM211" s="35" t="s">
        <v>181</v>
      </c>
      <c r="BN211" s="35" t="s">
        <v>195</v>
      </c>
      <c r="BO211" s="35" t="s">
        <v>196</v>
      </c>
      <c r="BP211">
        <v>136.96</v>
      </c>
      <c r="BQ211">
        <v>136.96</v>
      </c>
      <c r="BR211" s="9">
        <v>6.37</v>
      </c>
      <c r="BS211" s="9"/>
      <c r="BT211" s="9"/>
      <c r="BU211" s="68"/>
      <c r="BV211" s="8"/>
    </row>
    <row r="212" spans="1:74" ht="43.5">
      <c r="A212" s="3" t="s">
        <v>162</v>
      </c>
      <c r="B212">
        <v>2006</v>
      </c>
      <c r="C212">
        <v>2021</v>
      </c>
      <c r="D212" t="s">
        <v>183</v>
      </c>
      <c r="E212">
        <v>2017</v>
      </c>
      <c r="F212">
        <v>186</v>
      </c>
      <c r="G212" t="s">
        <v>172</v>
      </c>
      <c r="H212">
        <v>16</v>
      </c>
      <c r="J212" s="5">
        <v>0.64</v>
      </c>
      <c r="K212">
        <v>48</v>
      </c>
      <c r="L212" s="124" t="s">
        <v>374</v>
      </c>
      <c r="M212" s="39"/>
      <c r="N212" s="178"/>
      <c r="O212" s="178"/>
      <c r="R212"/>
      <c r="AR212">
        <v>47</v>
      </c>
      <c r="AS212" s="124" t="s">
        <v>374</v>
      </c>
      <c r="AT212">
        <v>0</v>
      </c>
      <c r="AU212" s="168" t="s">
        <v>187</v>
      </c>
      <c r="AV212" s="32" t="s">
        <v>177</v>
      </c>
      <c r="AW212" s="32" t="s">
        <v>177</v>
      </c>
      <c r="AX212" s="32" t="s">
        <v>177</v>
      </c>
      <c r="AY212" s="32" t="s">
        <v>177</v>
      </c>
      <c r="AZ212" s="149" t="s">
        <v>177</v>
      </c>
      <c r="BA212" s="32" t="s">
        <v>179</v>
      </c>
      <c r="BB212" s="32">
        <v>2</v>
      </c>
      <c r="BC212" s="32">
        <v>1</v>
      </c>
      <c r="BD212" s="32">
        <v>3</v>
      </c>
      <c r="BE212" s="32">
        <v>2</v>
      </c>
      <c r="BF212" s="32" t="s">
        <v>217</v>
      </c>
      <c r="BG212" s="35" t="s">
        <v>305</v>
      </c>
      <c r="BL212" s="32">
        <v>666</v>
      </c>
      <c r="BM212" s="35" t="s">
        <v>181</v>
      </c>
      <c r="BN212" s="35" t="s">
        <v>195</v>
      </c>
      <c r="BO212" s="35" t="s">
        <v>196</v>
      </c>
      <c r="BP212">
        <v>136.96</v>
      </c>
      <c r="BQ212">
        <v>136.96</v>
      </c>
      <c r="BR212" s="9">
        <v>6.37</v>
      </c>
      <c r="BS212" s="9"/>
      <c r="BT212" s="9"/>
      <c r="BU212" s="68"/>
      <c r="BV212" s="8"/>
    </row>
    <row r="213" spans="1:74" ht="43.5">
      <c r="A213" s="3" t="s">
        <v>162</v>
      </c>
      <c r="B213">
        <v>2006</v>
      </c>
      <c r="C213">
        <v>2021</v>
      </c>
      <c r="D213" t="s">
        <v>183</v>
      </c>
      <c r="E213">
        <v>2018</v>
      </c>
      <c r="F213">
        <v>186</v>
      </c>
      <c r="G213" t="s">
        <v>172</v>
      </c>
      <c r="H213">
        <v>16</v>
      </c>
      <c r="J213" s="5">
        <v>0.64</v>
      </c>
      <c r="K213">
        <v>48</v>
      </c>
      <c r="L213" s="126" t="s">
        <v>455</v>
      </c>
      <c r="M213" s="39"/>
      <c r="N213" s="180"/>
      <c r="O213" s="180"/>
      <c r="R213"/>
      <c r="AS213" s="124"/>
      <c r="AT213">
        <v>0</v>
      </c>
      <c r="AU213" s="168" t="s">
        <v>187</v>
      </c>
      <c r="AV213" s="32" t="s">
        <v>177</v>
      </c>
      <c r="AW213" s="32" t="s">
        <v>177</v>
      </c>
      <c r="AX213" s="32" t="s">
        <v>177</v>
      </c>
      <c r="AY213" s="32" t="s">
        <v>177</v>
      </c>
      <c r="AZ213" s="149" t="s">
        <v>177</v>
      </c>
      <c r="BA213" s="32" t="s">
        <v>179</v>
      </c>
      <c r="BB213" s="32">
        <v>2</v>
      </c>
      <c r="BC213" s="32">
        <v>2</v>
      </c>
      <c r="BD213" s="32">
        <v>3</v>
      </c>
      <c r="BE213" s="32">
        <v>2.33</v>
      </c>
      <c r="BF213" s="32" t="s">
        <v>217</v>
      </c>
      <c r="BG213" s="35" t="s">
        <v>305</v>
      </c>
      <c r="BL213" s="32">
        <v>666</v>
      </c>
      <c r="BM213" s="35" t="s">
        <v>181</v>
      </c>
      <c r="BN213" s="35" t="s">
        <v>195</v>
      </c>
      <c r="BO213" s="35" t="s">
        <v>196</v>
      </c>
      <c r="BP213">
        <v>136.96</v>
      </c>
      <c r="BQ213">
        <v>136.96</v>
      </c>
      <c r="BR213" s="9">
        <v>6.37</v>
      </c>
      <c r="BS213" s="9"/>
      <c r="BT213" s="9"/>
      <c r="BU213" s="68"/>
      <c r="BV213" s="8"/>
    </row>
    <row r="214" spans="1:74" ht="43.5">
      <c r="A214" s="3" t="s">
        <v>162</v>
      </c>
      <c r="B214">
        <v>2006</v>
      </c>
      <c r="C214">
        <v>2021</v>
      </c>
      <c r="D214" t="s">
        <v>183</v>
      </c>
      <c r="E214">
        <v>2019</v>
      </c>
      <c r="F214">
        <v>186</v>
      </c>
      <c r="G214" t="s">
        <v>172</v>
      </c>
      <c r="H214">
        <v>16</v>
      </c>
      <c r="J214" s="5">
        <v>0.64</v>
      </c>
      <c r="K214">
        <v>59</v>
      </c>
      <c r="L214" s="126" t="s">
        <v>392</v>
      </c>
      <c r="M214" s="39"/>
      <c r="N214" s="180"/>
      <c r="O214" s="180"/>
      <c r="R214"/>
      <c r="AI214">
        <v>5</v>
      </c>
      <c r="AS214" s="124"/>
      <c r="AT214">
        <v>0</v>
      </c>
      <c r="AU214" s="168" t="s">
        <v>187</v>
      </c>
      <c r="AV214" s="32" t="s">
        <v>177</v>
      </c>
      <c r="AW214" s="32" t="s">
        <v>177</v>
      </c>
      <c r="AX214" s="32" t="s">
        <v>177</v>
      </c>
      <c r="AY214" s="32" t="s">
        <v>177</v>
      </c>
      <c r="AZ214" s="149" t="s">
        <v>177</v>
      </c>
      <c r="BA214" s="32" t="s">
        <v>179</v>
      </c>
      <c r="BB214" s="32">
        <v>2</v>
      </c>
      <c r="BC214" s="32">
        <v>2</v>
      </c>
      <c r="BD214" s="32">
        <v>3</v>
      </c>
      <c r="BE214" s="32">
        <v>2.33</v>
      </c>
      <c r="BF214" s="32" t="s">
        <v>217</v>
      </c>
      <c r="BG214" s="35" t="s">
        <v>305</v>
      </c>
      <c r="BL214" s="32">
        <v>666</v>
      </c>
      <c r="BM214" s="35" t="s">
        <v>181</v>
      </c>
      <c r="BN214" s="35" t="s">
        <v>195</v>
      </c>
      <c r="BO214" s="35" t="s">
        <v>196</v>
      </c>
      <c r="BP214">
        <v>136.96</v>
      </c>
      <c r="BQ214">
        <v>136.96</v>
      </c>
      <c r="BR214" s="9">
        <v>6.37</v>
      </c>
      <c r="BS214" s="9"/>
      <c r="BT214" s="9"/>
      <c r="BU214" s="8" t="s">
        <v>456</v>
      </c>
      <c r="BV214" s="8"/>
    </row>
    <row r="215" spans="1:74" ht="43.5">
      <c r="A215" s="3" t="s">
        <v>162</v>
      </c>
      <c r="B215">
        <v>2006</v>
      </c>
      <c r="C215">
        <v>2021</v>
      </c>
      <c r="D215" t="s">
        <v>183</v>
      </c>
      <c r="E215">
        <v>2020</v>
      </c>
      <c r="F215">
        <v>186</v>
      </c>
      <c r="G215" t="s">
        <v>172</v>
      </c>
      <c r="H215">
        <v>16</v>
      </c>
      <c r="J215" s="5">
        <v>0.64</v>
      </c>
      <c r="K215" s="75">
        <v>57</v>
      </c>
      <c r="L215" s="124" t="s">
        <v>457</v>
      </c>
      <c r="M215" s="39"/>
      <c r="N215" s="178"/>
      <c r="O215" s="178"/>
      <c r="R215"/>
      <c r="AS215" s="124"/>
      <c r="AT215">
        <v>0</v>
      </c>
      <c r="AU215" s="168" t="s">
        <v>187</v>
      </c>
      <c r="AV215" s="32" t="s">
        <v>177</v>
      </c>
      <c r="AW215" s="32" t="s">
        <v>177</v>
      </c>
      <c r="AX215" s="32" t="s">
        <v>177</v>
      </c>
      <c r="AY215" s="32" t="s">
        <v>177</v>
      </c>
      <c r="AZ215" s="149" t="s">
        <v>177</v>
      </c>
      <c r="BA215" s="32" t="s">
        <v>179</v>
      </c>
      <c r="BB215" s="32">
        <v>2</v>
      </c>
      <c r="BC215" s="32">
        <v>1</v>
      </c>
      <c r="BD215" s="32">
        <v>3</v>
      </c>
      <c r="BE215" s="32">
        <v>2</v>
      </c>
      <c r="BF215" s="32" t="s">
        <v>217</v>
      </c>
      <c r="BG215" s="35" t="s">
        <v>305</v>
      </c>
      <c r="BL215" s="32">
        <v>666</v>
      </c>
      <c r="BM215" s="35" t="s">
        <v>181</v>
      </c>
      <c r="BN215" s="35" t="s">
        <v>195</v>
      </c>
      <c r="BO215" s="35" t="s">
        <v>196</v>
      </c>
      <c r="BP215">
        <v>136.96</v>
      </c>
      <c r="BQ215">
        <v>136.96</v>
      </c>
      <c r="BR215" s="9">
        <v>3.19</v>
      </c>
      <c r="BS215" s="9"/>
      <c r="BT215" s="9"/>
      <c r="BU215" s="68"/>
      <c r="BV215" s="8"/>
    </row>
    <row r="216" spans="1:74" s="15" customFormat="1" ht="43.5">
      <c r="A216" s="58" t="s">
        <v>162</v>
      </c>
      <c r="B216" s="15">
        <v>2006</v>
      </c>
      <c r="C216" s="15">
        <v>2021</v>
      </c>
      <c r="D216" s="15" t="s">
        <v>183</v>
      </c>
      <c r="E216" s="15">
        <v>2021</v>
      </c>
      <c r="F216" s="15">
        <v>186</v>
      </c>
      <c r="G216" s="15" t="s">
        <v>172</v>
      </c>
      <c r="H216" s="15">
        <v>16</v>
      </c>
      <c r="J216" s="59">
        <v>0.64</v>
      </c>
      <c r="K216" s="73"/>
      <c r="L216" s="125"/>
      <c r="M216" s="73"/>
      <c r="N216" s="179"/>
      <c r="O216" s="179"/>
      <c r="P216" s="192"/>
      <c r="AS216" s="125"/>
      <c r="AT216" s="15">
        <v>0</v>
      </c>
      <c r="AU216" s="167" t="s">
        <v>187</v>
      </c>
      <c r="AV216" s="144" t="s">
        <v>177</v>
      </c>
      <c r="AW216" s="144" t="s">
        <v>177</v>
      </c>
      <c r="AX216" s="144" t="s">
        <v>177</v>
      </c>
      <c r="AY216" s="144" t="s">
        <v>177</v>
      </c>
      <c r="AZ216" s="152" t="s">
        <v>177</v>
      </c>
      <c r="BA216" s="144"/>
      <c r="BB216" s="144"/>
      <c r="BC216" s="144"/>
      <c r="BD216" s="144"/>
      <c r="BE216" s="144"/>
      <c r="BF216" s="144" t="s">
        <v>217</v>
      </c>
      <c r="BG216" s="154" t="s">
        <v>305</v>
      </c>
      <c r="BH216" s="144"/>
      <c r="BI216" s="144"/>
      <c r="BJ216" s="144"/>
      <c r="BK216" s="144"/>
      <c r="BL216" s="144">
        <v>666</v>
      </c>
      <c r="BM216" s="154" t="s">
        <v>181</v>
      </c>
      <c r="BN216" s="154" t="s">
        <v>195</v>
      </c>
      <c r="BO216" s="154" t="s">
        <v>196</v>
      </c>
      <c r="BP216" s="62"/>
      <c r="BQ216" s="62"/>
      <c r="BR216" s="62"/>
      <c r="BS216" s="62"/>
      <c r="BT216" s="62"/>
      <c r="BU216" s="70"/>
      <c r="BV216" s="62"/>
    </row>
    <row r="217" spans="1:74" ht="58">
      <c r="A217" s="3" t="s">
        <v>458</v>
      </c>
      <c r="B217">
        <v>2012</v>
      </c>
      <c r="C217">
        <v>2022</v>
      </c>
      <c r="D217" t="s">
        <v>183</v>
      </c>
      <c r="E217">
        <v>2012</v>
      </c>
      <c r="F217">
        <v>125</v>
      </c>
      <c r="G217" t="s">
        <v>172</v>
      </c>
      <c r="H217">
        <v>16</v>
      </c>
      <c r="I217">
        <v>16</v>
      </c>
      <c r="J217" s="5">
        <v>0.59</v>
      </c>
      <c r="K217">
        <v>25</v>
      </c>
      <c r="L217" s="126" t="s">
        <v>459</v>
      </c>
      <c r="M217" s="39">
        <v>7</v>
      </c>
      <c r="N217" s="180"/>
      <c r="O217" s="180"/>
      <c r="Q217">
        <v>0</v>
      </c>
      <c r="R217">
        <v>3</v>
      </c>
      <c r="S217">
        <v>0</v>
      </c>
      <c r="T217">
        <v>0</v>
      </c>
      <c r="U217">
        <v>0</v>
      </c>
      <c r="V217">
        <v>1</v>
      </c>
      <c r="W217">
        <v>4</v>
      </c>
      <c r="X217">
        <v>0</v>
      </c>
      <c r="Y217">
        <v>1</v>
      </c>
      <c r="Z217">
        <v>9</v>
      </c>
      <c r="AA217">
        <v>8</v>
      </c>
      <c r="AB217">
        <v>2</v>
      </c>
      <c r="AC217">
        <v>1</v>
      </c>
      <c r="AD217">
        <v>1</v>
      </c>
      <c r="AE217">
        <v>0</v>
      </c>
      <c r="AF217">
        <v>0</v>
      </c>
      <c r="AG217">
        <v>0</v>
      </c>
      <c r="AH217">
        <v>0</v>
      </c>
      <c r="AI217">
        <v>2</v>
      </c>
      <c r="AJ217">
        <v>1</v>
      </c>
      <c r="AK217">
        <v>0</v>
      </c>
      <c r="AL217">
        <v>0</v>
      </c>
      <c r="AM217">
        <v>0</v>
      </c>
      <c r="AN217">
        <v>0</v>
      </c>
      <c r="AO217">
        <v>5</v>
      </c>
      <c r="AP217">
        <v>4</v>
      </c>
      <c r="AQ217">
        <v>19</v>
      </c>
      <c r="AS217" s="124" t="s">
        <v>386</v>
      </c>
      <c r="AT217">
        <v>0</v>
      </c>
      <c r="AU217" s="32" t="s">
        <v>200</v>
      </c>
      <c r="AV217" s="32" t="s">
        <v>177</v>
      </c>
      <c r="AW217" s="32" t="s">
        <v>178</v>
      </c>
      <c r="AX217" s="32" t="s">
        <v>177</v>
      </c>
      <c r="AY217" s="32" t="s">
        <v>177</v>
      </c>
      <c r="AZ217" s="32" t="s">
        <v>178</v>
      </c>
      <c r="BA217" s="32" t="s">
        <v>179</v>
      </c>
      <c r="BB217" s="32">
        <v>2</v>
      </c>
      <c r="BC217" s="32">
        <v>1</v>
      </c>
      <c r="BD217" s="32">
        <v>3</v>
      </c>
      <c r="BE217" s="32">
        <v>2</v>
      </c>
      <c r="BF217" s="32" t="s">
        <v>268</v>
      </c>
      <c r="BG217" s="35" t="s">
        <v>308</v>
      </c>
      <c r="BH217" s="164" t="s">
        <v>269</v>
      </c>
      <c r="BI217" s="37">
        <v>690</v>
      </c>
      <c r="BJ217" s="37" t="s">
        <v>309</v>
      </c>
      <c r="BK217" s="170">
        <v>262</v>
      </c>
      <c r="BL217" s="32">
        <v>520</v>
      </c>
      <c r="BM217" s="35" t="s">
        <v>202</v>
      </c>
      <c r="BN217" s="35" t="s">
        <v>203</v>
      </c>
      <c r="BO217" s="35" t="s">
        <v>202</v>
      </c>
      <c r="BP217" s="10">
        <v>274.48700000000002</v>
      </c>
      <c r="BQ217" s="10">
        <v>274.48700000000002</v>
      </c>
      <c r="BR217" s="22">
        <v>10.98294117647059</v>
      </c>
      <c r="BS217" s="22"/>
      <c r="BT217" s="22"/>
      <c r="BU217" s="68"/>
      <c r="BV217" s="8"/>
    </row>
    <row r="218" spans="1:74" ht="58">
      <c r="A218" s="3" t="s">
        <v>458</v>
      </c>
      <c r="B218">
        <v>2012</v>
      </c>
      <c r="C218">
        <v>2022</v>
      </c>
      <c r="D218" t="s">
        <v>183</v>
      </c>
      <c r="E218">
        <v>2013</v>
      </c>
      <c r="F218">
        <v>125</v>
      </c>
      <c r="G218" t="s">
        <v>172</v>
      </c>
      <c r="H218">
        <v>16</v>
      </c>
      <c r="J218" s="5">
        <v>0.59</v>
      </c>
      <c r="K218">
        <v>65</v>
      </c>
      <c r="L218" s="124" t="s">
        <v>388</v>
      </c>
      <c r="M218" s="39"/>
      <c r="N218" s="178"/>
      <c r="O218" s="178"/>
      <c r="R218"/>
      <c r="AS218" s="124"/>
      <c r="AT218">
        <v>0</v>
      </c>
      <c r="AU218" s="32" t="s">
        <v>200</v>
      </c>
      <c r="AV218" s="32" t="s">
        <v>177</v>
      </c>
      <c r="AW218" s="32" t="s">
        <v>178</v>
      </c>
      <c r="AX218" s="32" t="s">
        <v>177</v>
      </c>
      <c r="AY218" s="32" t="s">
        <v>177</v>
      </c>
      <c r="AZ218" s="32" t="s">
        <v>178</v>
      </c>
      <c r="BA218" s="32" t="s">
        <v>179</v>
      </c>
      <c r="BB218" s="32">
        <v>2</v>
      </c>
      <c r="BC218" s="32">
        <v>1</v>
      </c>
      <c r="BD218" s="32">
        <v>3</v>
      </c>
      <c r="BE218" s="32">
        <v>2</v>
      </c>
      <c r="BF218" s="32" t="s">
        <v>268</v>
      </c>
      <c r="BG218" s="35" t="s">
        <v>308</v>
      </c>
      <c r="BH218" s="164" t="s">
        <v>269</v>
      </c>
      <c r="BI218" s="37">
        <v>690</v>
      </c>
      <c r="BJ218" s="37" t="s">
        <v>309</v>
      </c>
      <c r="BK218" s="170">
        <v>262</v>
      </c>
      <c r="BL218" s="32">
        <v>520</v>
      </c>
      <c r="BM218" s="35" t="s">
        <v>202</v>
      </c>
      <c r="BN218" s="35" t="s">
        <v>203</v>
      </c>
      <c r="BO218" s="35" t="s">
        <v>202</v>
      </c>
      <c r="BP218" s="10">
        <v>274.48700000000002</v>
      </c>
      <c r="BQ218" s="10">
        <v>274.48700000000002</v>
      </c>
      <c r="BR218" s="22">
        <v>26.35</v>
      </c>
      <c r="BS218" s="22"/>
      <c r="BT218" s="22"/>
      <c r="BU218" s="68"/>
      <c r="BV218" s="8"/>
    </row>
    <row r="219" spans="1:74" ht="58">
      <c r="A219" s="3" t="s">
        <v>458</v>
      </c>
      <c r="B219">
        <v>2012</v>
      </c>
      <c r="C219">
        <v>2022</v>
      </c>
      <c r="D219" t="s">
        <v>183</v>
      </c>
      <c r="E219">
        <v>2014</v>
      </c>
      <c r="F219">
        <v>125</v>
      </c>
      <c r="G219" t="s">
        <v>172</v>
      </c>
      <c r="H219">
        <v>16</v>
      </c>
      <c r="J219" s="5">
        <v>0.59</v>
      </c>
      <c r="K219">
        <v>79</v>
      </c>
      <c r="L219" s="124" t="s">
        <v>370</v>
      </c>
      <c r="M219" s="39"/>
      <c r="N219" s="178"/>
      <c r="O219" s="178"/>
      <c r="R219"/>
      <c r="AQ219">
        <v>4</v>
      </c>
      <c r="AR219">
        <v>76</v>
      </c>
      <c r="AS219" s="124" t="s">
        <v>370</v>
      </c>
      <c r="AT219">
        <v>0</v>
      </c>
      <c r="AU219" s="32" t="s">
        <v>200</v>
      </c>
      <c r="AV219" s="32" t="s">
        <v>177</v>
      </c>
      <c r="AW219" s="32" t="s">
        <v>178</v>
      </c>
      <c r="AX219" s="32" t="s">
        <v>177</v>
      </c>
      <c r="AY219" s="32" t="s">
        <v>177</v>
      </c>
      <c r="AZ219" s="32" t="s">
        <v>178</v>
      </c>
      <c r="BA219" s="32" t="s">
        <v>179</v>
      </c>
      <c r="BB219" s="32">
        <v>2</v>
      </c>
      <c r="BC219" s="32">
        <v>1</v>
      </c>
      <c r="BD219" s="32">
        <v>3</v>
      </c>
      <c r="BE219" s="32">
        <v>2</v>
      </c>
      <c r="BF219" s="32" t="s">
        <v>268</v>
      </c>
      <c r="BG219" s="35" t="s">
        <v>308</v>
      </c>
      <c r="BH219" s="164" t="s">
        <v>269</v>
      </c>
      <c r="BI219" s="37">
        <v>690</v>
      </c>
      <c r="BJ219" s="37" t="s">
        <v>309</v>
      </c>
      <c r="BK219" s="170">
        <v>262</v>
      </c>
      <c r="BL219" s="32">
        <v>520</v>
      </c>
      <c r="BM219" s="35" t="s">
        <v>202</v>
      </c>
      <c r="BN219" s="35" t="s">
        <v>203</v>
      </c>
      <c r="BO219" s="35" t="s">
        <v>202</v>
      </c>
      <c r="BP219" s="10">
        <v>274.48700000000002</v>
      </c>
      <c r="BQ219" s="10">
        <v>274.48700000000002</v>
      </c>
      <c r="BR219" s="22">
        <v>26.35</v>
      </c>
      <c r="BS219" s="22"/>
      <c r="BT219" s="22"/>
      <c r="BU219" s="68"/>
      <c r="BV219" s="8"/>
    </row>
    <row r="220" spans="1:74" ht="58">
      <c r="A220" s="3" t="s">
        <v>458</v>
      </c>
      <c r="B220">
        <v>2012</v>
      </c>
      <c r="C220">
        <v>2022</v>
      </c>
      <c r="D220" t="s">
        <v>183</v>
      </c>
      <c r="E220">
        <v>2015</v>
      </c>
      <c r="F220">
        <v>125</v>
      </c>
      <c r="G220" t="s">
        <v>172</v>
      </c>
      <c r="H220">
        <v>16</v>
      </c>
      <c r="J220" s="5">
        <v>0.59</v>
      </c>
      <c r="K220">
        <v>48</v>
      </c>
      <c r="L220" s="124" t="s">
        <v>391</v>
      </c>
      <c r="M220" s="39"/>
      <c r="N220" s="178"/>
      <c r="O220" s="178"/>
      <c r="R220"/>
      <c r="AR220">
        <v>48</v>
      </c>
      <c r="AS220" s="124" t="s">
        <v>391</v>
      </c>
      <c r="AT220">
        <v>0</v>
      </c>
      <c r="AU220" s="32" t="s">
        <v>200</v>
      </c>
      <c r="AV220" s="32" t="s">
        <v>177</v>
      </c>
      <c r="AW220" s="32" t="s">
        <v>178</v>
      </c>
      <c r="AX220" s="32" t="s">
        <v>177</v>
      </c>
      <c r="AY220" s="32" t="s">
        <v>177</v>
      </c>
      <c r="AZ220" s="32" t="s">
        <v>178</v>
      </c>
      <c r="BA220" s="32" t="s">
        <v>179</v>
      </c>
      <c r="BB220" s="32">
        <v>2</v>
      </c>
      <c r="BC220" s="32">
        <v>1</v>
      </c>
      <c r="BD220" s="32">
        <v>3</v>
      </c>
      <c r="BE220" s="32">
        <v>2</v>
      </c>
      <c r="BF220" s="32" t="s">
        <v>268</v>
      </c>
      <c r="BG220" s="35" t="s">
        <v>308</v>
      </c>
      <c r="BH220" s="164" t="s">
        <v>269</v>
      </c>
      <c r="BI220" s="37">
        <v>690</v>
      </c>
      <c r="BJ220" s="37" t="s">
        <v>309</v>
      </c>
      <c r="BK220" s="170">
        <v>262</v>
      </c>
      <c r="BL220" s="32">
        <v>520</v>
      </c>
      <c r="BM220" s="35" t="s">
        <v>202</v>
      </c>
      <c r="BN220" s="35" t="s">
        <v>203</v>
      </c>
      <c r="BO220" s="35" t="s">
        <v>202</v>
      </c>
      <c r="BP220" s="10">
        <v>274.48700000000002</v>
      </c>
      <c r="BQ220" s="10">
        <v>274.48700000000002</v>
      </c>
      <c r="BR220" s="22">
        <v>26.35</v>
      </c>
      <c r="BS220" s="22"/>
      <c r="BT220" s="22"/>
      <c r="BU220" s="68"/>
      <c r="BV220" s="8"/>
    </row>
    <row r="221" spans="1:74" ht="58">
      <c r="A221" s="3" t="s">
        <v>458</v>
      </c>
      <c r="B221">
        <v>2012</v>
      </c>
      <c r="C221">
        <v>2022</v>
      </c>
      <c r="D221" t="s">
        <v>183</v>
      </c>
      <c r="E221">
        <v>2016</v>
      </c>
      <c r="F221">
        <v>125</v>
      </c>
      <c r="G221" t="s">
        <v>172</v>
      </c>
      <c r="H221">
        <v>16</v>
      </c>
      <c r="J221" s="5">
        <v>0.59</v>
      </c>
      <c r="K221">
        <v>51</v>
      </c>
      <c r="L221" s="124" t="s">
        <v>373</v>
      </c>
      <c r="M221" s="39"/>
      <c r="N221" s="178"/>
      <c r="O221" s="178"/>
      <c r="R221"/>
      <c r="AR221">
        <v>51</v>
      </c>
      <c r="AS221" s="124" t="s">
        <v>373</v>
      </c>
      <c r="AT221">
        <v>0</v>
      </c>
      <c r="AU221" s="32" t="s">
        <v>200</v>
      </c>
      <c r="AV221" s="32" t="s">
        <v>177</v>
      </c>
      <c r="AW221" s="32" t="s">
        <v>178</v>
      </c>
      <c r="AX221" s="32" t="s">
        <v>177</v>
      </c>
      <c r="AY221" s="32" t="s">
        <v>177</v>
      </c>
      <c r="AZ221" s="32" t="s">
        <v>178</v>
      </c>
      <c r="BA221" s="32" t="s">
        <v>179</v>
      </c>
      <c r="BB221" s="32">
        <v>2</v>
      </c>
      <c r="BC221" s="32">
        <v>1</v>
      </c>
      <c r="BD221" s="32">
        <v>3</v>
      </c>
      <c r="BE221" s="32">
        <v>2</v>
      </c>
      <c r="BF221" s="32" t="s">
        <v>268</v>
      </c>
      <c r="BG221" s="35" t="s">
        <v>308</v>
      </c>
      <c r="BH221" s="164" t="s">
        <v>269</v>
      </c>
      <c r="BI221" s="37">
        <v>690</v>
      </c>
      <c r="BJ221" s="37" t="s">
        <v>309</v>
      </c>
      <c r="BK221" s="170">
        <v>262</v>
      </c>
      <c r="BL221" s="32">
        <v>520</v>
      </c>
      <c r="BM221" s="35" t="s">
        <v>202</v>
      </c>
      <c r="BN221" s="35" t="s">
        <v>203</v>
      </c>
      <c r="BO221" s="35" t="s">
        <v>202</v>
      </c>
      <c r="BP221" s="10">
        <v>274.48700000000002</v>
      </c>
      <c r="BQ221" s="10">
        <v>274.48700000000002</v>
      </c>
      <c r="BR221" s="22">
        <v>26.35</v>
      </c>
      <c r="BS221" s="22"/>
      <c r="BT221" s="22"/>
      <c r="BU221" s="68"/>
      <c r="BV221" s="8"/>
    </row>
    <row r="222" spans="1:74" ht="58">
      <c r="A222" s="3" t="s">
        <v>458</v>
      </c>
      <c r="B222">
        <v>2012</v>
      </c>
      <c r="C222">
        <v>2022</v>
      </c>
      <c r="D222" t="s">
        <v>183</v>
      </c>
      <c r="E222">
        <v>2017</v>
      </c>
      <c r="F222">
        <v>125</v>
      </c>
      <c r="G222" t="s">
        <v>172</v>
      </c>
      <c r="H222">
        <v>16</v>
      </c>
      <c r="J222" s="5">
        <v>0.59</v>
      </c>
      <c r="K222">
        <v>82</v>
      </c>
      <c r="L222" s="124" t="s">
        <v>374</v>
      </c>
      <c r="M222" s="39"/>
      <c r="N222" s="178"/>
      <c r="O222" s="178"/>
      <c r="R222"/>
      <c r="AS222" s="124"/>
      <c r="AT222">
        <v>0</v>
      </c>
      <c r="AU222" s="32" t="s">
        <v>200</v>
      </c>
      <c r="AV222" s="32" t="s">
        <v>177</v>
      </c>
      <c r="AW222" s="32" t="s">
        <v>178</v>
      </c>
      <c r="AX222" s="32" t="s">
        <v>177</v>
      </c>
      <c r="AY222" s="32" t="s">
        <v>177</v>
      </c>
      <c r="AZ222" s="32" t="s">
        <v>178</v>
      </c>
      <c r="BA222" s="32" t="s">
        <v>179</v>
      </c>
      <c r="BB222" s="32">
        <v>2</v>
      </c>
      <c r="BC222" s="32">
        <v>1</v>
      </c>
      <c r="BD222" s="32">
        <v>3</v>
      </c>
      <c r="BE222" s="32">
        <v>2</v>
      </c>
      <c r="BF222" s="32" t="s">
        <v>268</v>
      </c>
      <c r="BG222" s="35" t="s">
        <v>308</v>
      </c>
      <c r="BH222" s="164" t="s">
        <v>269</v>
      </c>
      <c r="BI222" s="37">
        <v>690</v>
      </c>
      <c r="BJ222" s="37" t="s">
        <v>309</v>
      </c>
      <c r="BK222" s="170">
        <v>262</v>
      </c>
      <c r="BL222" s="32">
        <v>520</v>
      </c>
      <c r="BM222" s="35" t="s">
        <v>202</v>
      </c>
      <c r="BN222" s="35" t="s">
        <v>203</v>
      </c>
      <c r="BO222" s="35" t="s">
        <v>202</v>
      </c>
      <c r="BP222" s="10">
        <v>274.48700000000002</v>
      </c>
      <c r="BQ222" s="10">
        <v>274.48700000000002</v>
      </c>
      <c r="BR222" s="22">
        <v>26.35</v>
      </c>
      <c r="BS222" s="22"/>
      <c r="BT222" s="22"/>
      <c r="BU222" s="68"/>
      <c r="BV222" s="8"/>
    </row>
    <row r="223" spans="1:74" ht="58">
      <c r="A223" s="3" t="s">
        <v>458</v>
      </c>
      <c r="B223">
        <v>2012</v>
      </c>
      <c r="C223">
        <v>2022</v>
      </c>
      <c r="D223" t="s">
        <v>183</v>
      </c>
      <c r="E223">
        <v>2018</v>
      </c>
      <c r="F223">
        <v>125</v>
      </c>
      <c r="G223" t="s">
        <v>172</v>
      </c>
      <c r="H223">
        <v>16</v>
      </c>
      <c r="J223" s="5">
        <v>0.59</v>
      </c>
      <c r="K223">
        <v>88</v>
      </c>
      <c r="L223" s="124" t="s">
        <v>455</v>
      </c>
      <c r="M223" s="39"/>
      <c r="N223" s="178"/>
      <c r="O223" s="178"/>
      <c r="R223"/>
      <c r="AS223" s="124"/>
      <c r="AT223">
        <v>0</v>
      </c>
      <c r="AU223" s="32" t="s">
        <v>200</v>
      </c>
      <c r="AV223" s="32" t="s">
        <v>177</v>
      </c>
      <c r="AW223" s="32" t="s">
        <v>178</v>
      </c>
      <c r="AX223" s="32" t="s">
        <v>177</v>
      </c>
      <c r="AY223" s="32" t="s">
        <v>177</v>
      </c>
      <c r="AZ223" s="32" t="s">
        <v>178</v>
      </c>
      <c r="BA223" s="32" t="s">
        <v>179</v>
      </c>
      <c r="BB223" s="32">
        <v>2</v>
      </c>
      <c r="BC223" s="32">
        <v>1</v>
      </c>
      <c r="BD223" s="32">
        <v>3</v>
      </c>
      <c r="BE223" s="32">
        <v>2</v>
      </c>
      <c r="BF223" s="32" t="s">
        <v>268</v>
      </c>
      <c r="BG223" s="35" t="s">
        <v>308</v>
      </c>
      <c r="BH223" s="164" t="s">
        <v>269</v>
      </c>
      <c r="BI223" s="37">
        <v>690</v>
      </c>
      <c r="BJ223" s="37" t="s">
        <v>309</v>
      </c>
      <c r="BK223" s="170">
        <v>262</v>
      </c>
      <c r="BL223" s="32">
        <v>520</v>
      </c>
      <c r="BM223" s="35" t="s">
        <v>202</v>
      </c>
      <c r="BN223" s="35" t="s">
        <v>203</v>
      </c>
      <c r="BO223" s="35" t="s">
        <v>202</v>
      </c>
      <c r="BP223" s="10">
        <v>274.48700000000002</v>
      </c>
      <c r="BQ223" s="10">
        <v>274.48700000000002</v>
      </c>
      <c r="BR223" s="22">
        <v>26.35</v>
      </c>
      <c r="BS223" s="22"/>
      <c r="BT223" s="22"/>
      <c r="BU223" s="68"/>
      <c r="BV223" s="8"/>
    </row>
    <row r="224" spans="1:74" ht="58">
      <c r="A224" s="3" t="s">
        <v>458</v>
      </c>
      <c r="B224">
        <v>2012</v>
      </c>
      <c r="C224">
        <v>2022</v>
      </c>
      <c r="D224" t="s">
        <v>183</v>
      </c>
      <c r="E224">
        <v>2019</v>
      </c>
      <c r="F224">
        <v>125</v>
      </c>
      <c r="G224" t="s">
        <v>172</v>
      </c>
      <c r="H224">
        <v>16</v>
      </c>
      <c r="I224">
        <v>19</v>
      </c>
      <c r="J224" s="5">
        <v>0.59</v>
      </c>
      <c r="K224">
        <v>93</v>
      </c>
      <c r="L224" s="124" t="s">
        <v>460</v>
      </c>
      <c r="M224" s="39"/>
      <c r="N224" s="178"/>
      <c r="O224" s="178"/>
      <c r="R224"/>
      <c r="AI224">
        <v>0</v>
      </c>
      <c r="AS224" s="124"/>
      <c r="AT224">
        <v>0</v>
      </c>
      <c r="AU224" s="32" t="s">
        <v>200</v>
      </c>
      <c r="AV224" s="32" t="s">
        <v>177</v>
      </c>
      <c r="AW224" s="32" t="s">
        <v>178</v>
      </c>
      <c r="AX224" s="32" t="s">
        <v>177</v>
      </c>
      <c r="AY224" s="32" t="s">
        <v>177</v>
      </c>
      <c r="AZ224" s="32" t="s">
        <v>178</v>
      </c>
      <c r="BA224" s="32" t="s">
        <v>179</v>
      </c>
      <c r="BB224" s="32">
        <v>3</v>
      </c>
      <c r="BC224" s="32">
        <v>1</v>
      </c>
      <c r="BD224" s="32">
        <v>3</v>
      </c>
      <c r="BE224" s="32">
        <v>2.33</v>
      </c>
      <c r="BF224" s="32" t="s">
        <v>268</v>
      </c>
      <c r="BG224" s="35" t="s">
        <v>308</v>
      </c>
      <c r="BH224" s="164" t="s">
        <v>269</v>
      </c>
      <c r="BI224" s="37">
        <v>690</v>
      </c>
      <c r="BJ224" s="37" t="s">
        <v>309</v>
      </c>
      <c r="BK224" s="170">
        <v>262</v>
      </c>
      <c r="BL224" s="32">
        <v>520</v>
      </c>
      <c r="BM224" s="35" t="s">
        <v>202</v>
      </c>
      <c r="BN224" s="35" t="s">
        <v>203</v>
      </c>
      <c r="BO224" s="35" t="s">
        <v>202</v>
      </c>
      <c r="BP224" s="10">
        <v>274.48700000000002</v>
      </c>
      <c r="BQ224" s="10">
        <v>274.48700000000002</v>
      </c>
      <c r="BR224" s="22">
        <v>26.35</v>
      </c>
      <c r="BS224" s="22"/>
      <c r="BT224" s="22"/>
      <c r="BU224" s="68"/>
      <c r="BV224" s="8"/>
    </row>
    <row r="225" spans="1:74" ht="58">
      <c r="A225" s="3" t="s">
        <v>458</v>
      </c>
      <c r="B225">
        <v>2012</v>
      </c>
      <c r="C225">
        <v>2022</v>
      </c>
      <c r="D225" t="s">
        <v>183</v>
      </c>
      <c r="E225">
        <v>2020</v>
      </c>
      <c r="F225">
        <v>125</v>
      </c>
      <c r="G225" t="s">
        <v>172</v>
      </c>
      <c r="H225">
        <v>16</v>
      </c>
      <c r="I225">
        <v>19</v>
      </c>
      <c r="J225" s="5">
        <v>0.59</v>
      </c>
      <c r="K225">
        <v>99</v>
      </c>
      <c r="L225" s="124" t="s">
        <v>461</v>
      </c>
      <c r="M225" s="39"/>
      <c r="N225" s="178"/>
      <c r="O225" s="178"/>
      <c r="R225"/>
      <c r="AS225" s="124"/>
      <c r="AT225">
        <v>0</v>
      </c>
      <c r="AU225" s="32" t="s">
        <v>200</v>
      </c>
      <c r="AV225" s="32" t="s">
        <v>177</v>
      </c>
      <c r="AW225" s="32" t="s">
        <v>178</v>
      </c>
      <c r="AX225" s="32" t="s">
        <v>177</v>
      </c>
      <c r="AY225" s="32" t="s">
        <v>177</v>
      </c>
      <c r="AZ225" s="32" t="s">
        <v>178</v>
      </c>
      <c r="BA225" s="32" t="s">
        <v>179</v>
      </c>
      <c r="BB225" s="32">
        <v>3</v>
      </c>
      <c r="BC225" s="32">
        <v>1</v>
      </c>
      <c r="BD225" s="32">
        <v>3</v>
      </c>
      <c r="BE225" s="32">
        <v>2.33</v>
      </c>
      <c r="BF225" s="32" t="s">
        <v>268</v>
      </c>
      <c r="BG225" s="35" t="s">
        <v>308</v>
      </c>
      <c r="BH225" s="164" t="s">
        <v>269</v>
      </c>
      <c r="BI225" s="37">
        <v>690</v>
      </c>
      <c r="BJ225" s="37" t="s">
        <v>309</v>
      </c>
      <c r="BK225" s="170">
        <v>262</v>
      </c>
      <c r="BL225" s="32">
        <v>520</v>
      </c>
      <c r="BM225" s="35" t="s">
        <v>202</v>
      </c>
      <c r="BN225" s="35" t="s">
        <v>203</v>
      </c>
      <c r="BO225" s="35" t="s">
        <v>202</v>
      </c>
      <c r="BP225" s="10">
        <v>274.48700000000002</v>
      </c>
      <c r="BQ225" s="10">
        <v>274.48700000000002</v>
      </c>
      <c r="BR225" s="22">
        <v>26.35</v>
      </c>
      <c r="BS225" s="22"/>
      <c r="BT225" s="22"/>
      <c r="BU225" s="68"/>
      <c r="BV225" s="8"/>
    </row>
    <row r="226" spans="1:74" ht="58">
      <c r="A226" s="3" t="s">
        <v>458</v>
      </c>
      <c r="B226">
        <v>2012</v>
      </c>
      <c r="C226">
        <v>2022</v>
      </c>
      <c r="D226" t="s">
        <v>183</v>
      </c>
      <c r="E226">
        <v>2021</v>
      </c>
      <c r="F226">
        <v>125</v>
      </c>
      <c r="G226" t="s">
        <v>172</v>
      </c>
      <c r="H226">
        <v>16</v>
      </c>
      <c r="I226">
        <v>19</v>
      </c>
      <c r="J226" s="5">
        <v>0.59</v>
      </c>
      <c r="K226" s="39"/>
      <c r="L226" s="124"/>
      <c r="M226" s="39"/>
      <c r="N226" s="178"/>
      <c r="O226" s="178"/>
      <c r="R226"/>
      <c r="AS226" s="124"/>
      <c r="AT226">
        <v>0</v>
      </c>
      <c r="AU226" s="32" t="s">
        <v>200</v>
      </c>
      <c r="AV226" s="32" t="s">
        <v>177</v>
      </c>
      <c r="AW226" s="32" t="s">
        <v>178</v>
      </c>
      <c r="AX226" s="32" t="s">
        <v>177</v>
      </c>
      <c r="AY226" s="32" t="s">
        <v>177</v>
      </c>
      <c r="AZ226" s="32" t="s">
        <v>178</v>
      </c>
      <c r="BD226" s="32">
        <v>3</v>
      </c>
      <c r="BF226" s="32" t="s">
        <v>268</v>
      </c>
      <c r="BG226" s="35" t="s">
        <v>308</v>
      </c>
      <c r="BH226" s="164" t="s">
        <v>269</v>
      </c>
      <c r="BI226" s="37">
        <v>690</v>
      </c>
      <c r="BJ226" s="37" t="s">
        <v>309</v>
      </c>
      <c r="BK226" s="170">
        <v>262</v>
      </c>
      <c r="BL226" s="32">
        <v>520</v>
      </c>
      <c r="BM226" s="35" t="s">
        <v>202</v>
      </c>
      <c r="BN226" s="35" t="s">
        <v>203</v>
      </c>
      <c r="BO226" s="35" t="s">
        <v>202</v>
      </c>
      <c r="BP226" s="10">
        <v>274.48700000000002</v>
      </c>
      <c r="BQ226" s="10">
        <v>274.48700000000002</v>
      </c>
      <c r="BR226" s="22">
        <v>26.35</v>
      </c>
      <c r="BS226" s="22"/>
      <c r="BT226" s="22"/>
      <c r="BU226" s="68"/>
      <c r="BV226" s="8"/>
    </row>
    <row r="227" spans="1:74" ht="58">
      <c r="A227" s="58" t="s">
        <v>458</v>
      </c>
      <c r="B227">
        <v>2012</v>
      </c>
      <c r="C227">
        <v>2022</v>
      </c>
      <c r="D227" t="s">
        <v>183</v>
      </c>
      <c r="E227">
        <v>2022</v>
      </c>
      <c r="F227" s="15">
        <v>125</v>
      </c>
      <c r="G227" s="15" t="s">
        <v>172</v>
      </c>
      <c r="H227" s="15">
        <v>16</v>
      </c>
      <c r="I227" s="15">
        <v>19</v>
      </c>
      <c r="J227" s="59">
        <v>0.59</v>
      </c>
      <c r="K227" s="39"/>
      <c r="L227" s="124"/>
      <c r="M227" s="39"/>
      <c r="N227" s="178"/>
      <c r="O227" s="178"/>
      <c r="R227"/>
      <c r="AS227" s="124"/>
      <c r="AT227" s="15">
        <v>0</v>
      </c>
      <c r="AU227" s="144" t="s">
        <v>200</v>
      </c>
      <c r="AV227" s="144" t="s">
        <v>177</v>
      </c>
      <c r="AW227" s="144" t="s">
        <v>178</v>
      </c>
      <c r="AX227" s="144" t="s">
        <v>177</v>
      </c>
      <c r="AY227" s="144" t="s">
        <v>177</v>
      </c>
      <c r="AZ227" s="144" t="s">
        <v>178</v>
      </c>
      <c r="BA227" s="144"/>
      <c r="BF227" s="32" t="s">
        <v>268</v>
      </c>
      <c r="BG227" s="35" t="s">
        <v>308</v>
      </c>
      <c r="BH227" s="164" t="s">
        <v>269</v>
      </c>
      <c r="BI227" s="37">
        <v>690</v>
      </c>
      <c r="BJ227" s="37" t="s">
        <v>309</v>
      </c>
      <c r="BK227" s="170">
        <v>262</v>
      </c>
      <c r="BL227" s="32">
        <v>520</v>
      </c>
      <c r="BM227" s="35" t="s">
        <v>202</v>
      </c>
      <c r="BN227" s="35" t="s">
        <v>203</v>
      </c>
      <c r="BO227" s="35" t="s">
        <v>202</v>
      </c>
      <c r="BP227" s="10">
        <v>274.48700000000002</v>
      </c>
      <c r="BQ227" s="10">
        <v>274.48700000000002</v>
      </c>
      <c r="BR227" s="22">
        <v>26.35</v>
      </c>
      <c r="BS227" s="22"/>
      <c r="BT227" s="22"/>
      <c r="BU227" s="68"/>
      <c r="BV227" s="8"/>
    </row>
    <row r="228" spans="1:74" ht="48">
      <c r="A228" s="3" t="s">
        <v>164</v>
      </c>
      <c r="B228" s="111">
        <v>2004</v>
      </c>
      <c r="C228" s="111">
        <v>2005</v>
      </c>
      <c r="D228" s="71" t="s">
        <v>171</v>
      </c>
      <c r="E228" s="71">
        <v>2004</v>
      </c>
      <c r="F228" s="71">
        <v>12</v>
      </c>
      <c r="G228" s="71" t="s">
        <v>172</v>
      </c>
      <c r="H228" s="71">
        <v>10</v>
      </c>
      <c r="I228" s="71">
        <v>10</v>
      </c>
      <c r="J228" s="5">
        <v>0.4</v>
      </c>
      <c r="K228" s="71">
        <v>10</v>
      </c>
      <c r="L228" s="133" t="s">
        <v>462</v>
      </c>
      <c r="M228" s="135">
        <v>1</v>
      </c>
      <c r="N228" s="189"/>
      <c r="O228" s="189"/>
      <c r="Q228" s="71">
        <v>0</v>
      </c>
      <c r="R228" s="71">
        <v>0</v>
      </c>
      <c r="S228" s="71">
        <v>0</v>
      </c>
      <c r="T228" s="71">
        <v>0</v>
      </c>
      <c r="U228" s="71">
        <v>0</v>
      </c>
      <c r="V228" s="71">
        <v>0</v>
      </c>
      <c r="W228" s="71">
        <v>1</v>
      </c>
      <c r="X228" s="71">
        <v>1</v>
      </c>
      <c r="Y228" s="71">
        <v>0</v>
      </c>
      <c r="Z228" s="71">
        <v>1</v>
      </c>
      <c r="AA228" s="71">
        <v>1</v>
      </c>
      <c r="AB228" s="71">
        <v>0</v>
      </c>
      <c r="AC228" s="71">
        <v>0</v>
      </c>
      <c r="AD228" s="71">
        <v>0</v>
      </c>
      <c r="AE228" s="71">
        <v>1</v>
      </c>
      <c r="AF228" s="71">
        <v>1</v>
      </c>
      <c r="AG228" s="71">
        <v>0</v>
      </c>
      <c r="AH228" s="71">
        <v>0</v>
      </c>
      <c r="AI228" s="71">
        <v>1</v>
      </c>
      <c r="AJ228" s="71">
        <v>1</v>
      </c>
      <c r="AK228" s="71">
        <v>0</v>
      </c>
      <c r="AL228" s="71">
        <v>0</v>
      </c>
      <c r="AM228" s="71">
        <v>0</v>
      </c>
      <c r="AN228" s="71">
        <v>0</v>
      </c>
      <c r="AO228" s="71">
        <v>0</v>
      </c>
      <c r="AP228" s="71">
        <v>1</v>
      </c>
      <c r="AQ228" s="71">
        <v>0</v>
      </c>
      <c r="AR228" s="71">
        <f>SUM(Tabella13[[#This Row],[Austria_personnel      ]:[UK_personnel           ]])</f>
        <v>9</v>
      </c>
      <c r="AS228" s="133" t="s">
        <v>463</v>
      </c>
      <c r="AT228" s="71">
        <v>0</v>
      </c>
      <c r="AU228" s="166" t="s">
        <v>187</v>
      </c>
      <c r="AV228" s="145" t="s">
        <v>177</v>
      </c>
      <c r="AW228" s="145" t="s">
        <v>177</v>
      </c>
      <c r="AX228" s="145" t="s">
        <v>177</v>
      </c>
      <c r="AY228" s="145" t="s">
        <v>177</v>
      </c>
      <c r="AZ228" s="171" t="s">
        <v>177</v>
      </c>
      <c r="BA228" s="145" t="s">
        <v>179</v>
      </c>
      <c r="BB228" s="145">
        <v>2</v>
      </c>
      <c r="BC228" s="145">
        <v>1</v>
      </c>
      <c r="BD228" s="145">
        <v>3</v>
      </c>
      <c r="BE228" s="145">
        <v>2</v>
      </c>
      <c r="BF228" s="169" t="s">
        <v>263</v>
      </c>
      <c r="BG228" s="172">
        <v>268</v>
      </c>
      <c r="BH228" s="145"/>
      <c r="BI228" s="145"/>
      <c r="BJ228" s="145"/>
      <c r="BK228" s="145"/>
      <c r="BL228" s="145">
        <v>372</v>
      </c>
      <c r="BM228" s="172" t="s">
        <v>181</v>
      </c>
      <c r="BN228" s="172" t="s">
        <v>195</v>
      </c>
      <c r="BO228" s="172" t="s">
        <v>191</v>
      </c>
      <c r="BP228" s="112">
        <v>2</v>
      </c>
      <c r="BQ228" s="112">
        <v>2</v>
      </c>
      <c r="BR228" s="112">
        <v>1</v>
      </c>
      <c r="BS228" s="112"/>
      <c r="BT228" s="112"/>
      <c r="BU228" s="88"/>
      <c r="BV228" s="86"/>
    </row>
    <row r="229" spans="1:74" ht="48">
      <c r="A229" s="58" t="s">
        <v>164</v>
      </c>
      <c r="B229" s="80">
        <v>2004</v>
      </c>
      <c r="C229" s="80">
        <v>2005</v>
      </c>
      <c r="D229" s="15" t="s">
        <v>171</v>
      </c>
      <c r="E229" s="15">
        <v>2005</v>
      </c>
      <c r="F229" s="15">
        <v>12</v>
      </c>
      <c r="G229" s="15" t="s">
        <v>172</v>
      </c>
      <c r="H229" s="15">
        <v>10</v>
      </c>
      <c r="I229" s="15">
        <v>10</v>
      </c>
      <c r="J229" s="59">
        <v>0.4</v>
      </c>
      <c r="K229" s="15">
        <v>10</v>
      </c>
      <c r="L229" s="125" t="s">
        <v>462</v>
      </c>
      <c r="M229" s="73">
        <v>1</v>
      </c>
      <c r="N229" s="179"/>
      <c r="O229" s="179"/>
      <c r="Q229" s="15">
        <v>0</v>
      </c>
      <c r="R229" s="15">
        <v>0</v>
      </c>
      <c r="S229" s="15">
        <v>0</v>
      </c>
      <c r="T229" s="15">
        <v>0</v>
      </c>
      <c r="U229" s="15">
        <v>0</v>
      </c>
      <c r="V229" s="15">
        <v>0</v>
      </c>
      <c r="W229" s="15">
        <v>1</v>
      </c>
      <c r="X229" s="15">
        <v>1</v>
      </c>
      <c r="Y229" s="15">
        <v>0</v>
      </c>
      <c r="Z229" s="15">
        <v>1</v>
      </c>
      <c r="AA229" s="15">
        <v>1</v>
      </c>
      <c r="AB229" s="15">
        <v>0</v>
      </c>
      <c r="AC229" s="15">
        <v>0</v>
      </c>
      <c r="AD229" s="15">
        <v>0</v>
      </c>
      <c r="AE229" s="15">
        <v>1</v>
      </c>
      <c r="AF229" s="15">
        <v>1</v>
      </c>
      <c r="AG229" s="15">
        <v>0</v>
      </c>
      <c r="AH229" s="15">
        <v>0</v>
      </c>
      <c r="AI229" s="15">
        <v>1</v>
      </c>
      <c r="AJ229" s="15">
        <v>1</v>
      </c>
      <c r="AK229" s="15">
        <v>0</v>
      </c>
      <c r="AL229" s="15">
        <v>0</v>
      </c>
      <c r="AM229" s="15">
        <v>0</v>
      </c>
      <c r="AN229" s="15">
        <v>0</v>
      </c>
      <c r="AO229" s="15">
        <v>0</v>
      </c>
      <c r="AP229" s="15">
        <v>1</v>
      </c>
      <c r="AQ229" s="15">
        <v>0</v>
      </c>
      <c r="AR229" s="15">
        <f>SUM(Tabella13[[#This Row],[Austria_personnel      ]:[UK_personnel           ]])</f>
        <v>9</v>
      </c>
      <c r="AS229" s="125" t="s">
        <v>463</v>
      </c>
      <c r="AT229" s="15">
        <v>0</v>
      </c>
      <c r="AU229" s="167" t="s">
        <v>187</v>
      </c>
      <c r="AV229" s="144" t="s">
        <v>177</v>
      </c>
      <c r="AW229" s="144" t="s">
        <v>177</v>
      </c>
      <c r="AX229" s="144" t="s">
        <v>177</v>
      </c>
      <c r="AY229" s="144" t="s">
        <v>177</v>
      </c>
      <c r="AZ229" s="152" t="s">
        <v>177</v>
      </c>
      <c r="BA229" s="144" t="s">
        <v>179</v>
      </c>
      <c r="BB229" s="144">
        <v>2</v>
      </c>
      <c r="BC229" s="144">
        <v>1</v>
      </c>
      <c r="BD229" s="144">
        <v>3</v>
      </c>
      <c r="BE229" s="144">
        <v>2</v>
      </c>
      <c r="BF229" s="143" t="s">
        <v>263</v>
      </c>
      <c r="BG229" s="159">
        <v>268</v>
      </c>
      <c r="BH229" s="144"/>
      <c r="BI229" s="144"/>
      <c r="BJ229" s="144"/>
      <c r="BK229" s="144"/>
      <c r="BL229" s="144">
        <v>372</v>
      </c>
      <c r="BM229" s="159" t="s">
        <v>181</v>
      </c>
      <c r="BN229" s="159" t="s">
        <v>195</v>
      </c>
      <c r="BO229" s="159" t="s">
        <v>191</v>
      </c>
      <c r="BP229" s="97">
        <v>2</v>
      </c>
      <c r="BQ229" s="97">
        <v>2</v>
      </c>
      <c r="BR229" s="97">
        <v>1</v>
      </c>
      <c r="BS229" s="97"/>
      <c r="BT229" s="97"/>
      <c r="BU229" s="70"/>
      <c r="BV229" s="62"/>
    </row>
    <row r="230" spans="1:74" ht="29">
      <c r="A230" s="3" t="s">
        <v>165</v>
      </c>
      <c r="B230">
        <v>2008</v>
      </c>
      <c r="C230">
        <v>2021</v>
      </c>
      <c r="D230" t="s">
        <v>183</v>
      </c>
      <c r="E230">
        <v>2008</v>
      </c>
      <c r="F230">
        <v>150</v>
      </c>
      <c r="G230" t="s">
        <v>172</v>
      </c>
      <c r="H230">
        <v>25</v>
      </c>
      <c r="I230">
        <v>26</v>
      </c>
      <c r="J230" s="5">
        <v>0.92589999999999995</v>
      </c>
      <c r="K230">
        <v>1651</v>
      </c>
      <c r="L230" s="124" t="s">
        <v>410</v>
      </c>
      <c r="M230" s="39">
        <v>182</v>
      </c>
      <c r="N230" s="178"/>
      <c r="O230" s="178"/>
      <c r="Q230">
        <v>25</v>
      </c>
      <c r="R230">
        <v>21</v>
      </c>
      <c r="S230">
        <v>77</v>
      </c>
      <c r="T230">
        <v>0</v>
      </c>
      <c r="U230">
        <v>0</v>
      </c>
      <c r="V230">
        <v>29</v>
      </c>
      <c r="W230">
        <v>37</v>
      </c>
      <c r="X230">
        <v>8</v>
      </c>
      <c r="Y230">
        <v>75</v>
      </c>
      <c r="Z230">
        <v>188</v>
      </c>
      <c r="AA230">
        <v>118</v>
      </c>
      <c r="AB230">
        <v>38</v>
      </c>
      <c r="AC230">
        <v>62</v>
      </c>
      <c r="AD230">
        <v>18</v>
      </c>
      <c r="AE230">
        <v>7</v>
      </c>
      <c r="AF230">
        <v>6</v>
      </c>
      <c r="AG230">
        <v>1</v>
      </c>
      <c r="AH230">
        <v>2</v>
      </c>
      <c r="AI230">
        <v>36</v>
      </c>
      <c r="AJ230">
        <v>138</v>
      </c>
      <c r="AK230">
        <v>17</v>
      </c>
      <c r="AL230">
        <v>196</v>
      </c>
      <c r="AM230">
        <v>18</v>
      </c>
      <c r="AN230">
        <v>0</v>
      </c>
      <c r="AO230">
        <v>9</v>
      </c>
      <c r="AP230">
        <v>85</v>
      </c>
      <c r="AQ230">
        <v>90</v>
      </c>
      <c r="AS230" s="124"/>
      <c r="AT230">
        <v>0</v>
      </c>
      <c r="AU230" s="32" t="s">
        <v>200</v>
      </c>
      <c r="AV230" s="32" t="s">
        <v>178</v>
      </c>
      <c r="AW230" s="32" t="s">
        <v>178</v>
      </c>
      <c r="AX230" s="149" t="s">
        <v>178</v>
      </c>
      <c r="AY230" s="149" t="s">
        <v>177</v>
      </c>
      <c r="AZ230" s="149" t="s">
        <v>177</v>
      </c>
      <c r="BA230" s="34" t="s">
        <v>245</v>
      </c>
      <c r="BB230" s="32">
        <v>3</v>
      </c>
      <c r="BC230" s="32">
        <v>3</v>
      </c>
      <c r="BD230" s="32">
        <v>3</v>
      </c>
      <c r="BE230" s="32">
        <v>3</v>
      </c>
      <c r="BF230" s="32" t="s">
        <v>314</v>
      </c>
      <c r="BG230" s="35" t="s">
        <v>315</v>
      </c>
      <c r="BL230" s="32">
        <v>347</v>
      </c>
      <c r="BM230" s="35" t="s">
        <v>189</v>
      </c>
      <c r="BN230" s="35" t="s">
        <v>248</v>
      </c>
      <c r="BO230" s="35" t="s">
        <v>191</v>
      </c>
      <c r="BP230">
        <v>1235.2650000000001</v>
      </c>
      <c r="BQ230">
        <v>1235.2650000000001</v>
      </c>
      <c r="BR230" s="101">
        <v>8.24</v>
      </c>
      <c r="BS230" s="101"/>
      <c r="BT230" s="101"/>
      <c r="BU230" s="68"/>
      <c r="BV230" s="8"/>
    </row>
    <row r="231" spans="1:74" ht="29">
      <c r="A231" s="3" t="s">
        <v>165</v>
      </c>
      <c r="B231">
        <v>2008</v>
      </c>
      <c r="C231">
        <v>2021</v>
      </c>
      <c r="D231" t="s">
        <v>183</v>
      </c>
      <c r="E231">
        <v>2009</v>
      </c>
      <c r="F231">
        <v>150</v>
      </c>
      <c r="G231" t="s">
        <v>172</v>
      </c>
      <c r="H231">
        <v>25</v>
      </c>
      <c r="J231" s="5">
        <v>0.92589999999999995</v>
      </c>
      <c r="K231">
        <v>1567</v>
      </c>
      <c r="L231" s="124" t="s">
        <v>410</v>
      </c>
      <c r="M231" s="39"/>
      <c r="N231" s="178"/>
      <c r="O231" s="178"/>
      <c r="R231"/>
      <c r="AS231" s="124"/>
      <c r="AT231">
        <v>0</v>
      </c>
      <c r="AU231" s="32" t="s">
        <v>200</v>
      </c>
      <c r="AV231" s="32" t="s">
        <v>178</v>
      </c>
      <c r="AW231" s="32" t="s">
        <v>178</v>
      </c>
      <c r="AX231" s="149" t="s">
        <v>178</v>
      </c>
      <c r="AY231" s="149" t="s">
        <v>177</v>
      </c>
      <c r="AZ231" s="149" t="s">
        <v>177</v>
      </c>
      <c r="BA231" s="34" t="s">
        <v>245</v>
      </c>
      <c r="BB231" s="32">
        <v>3</v>
      </c>
      <c r="BC231" s="32">
        <v>3</v>
      </c>
      <c r="BD231" s="32">
        <v>3</v>
      </c>
      <c r="BE231" s="32">
        <v>3</v>
      </c>
      <c r="BF231" s="32" t="s">
        <v>314</v>
      </c>
      <c r="BG231" s="35" t="s">
        <v>315</v>
      </c>
      <c r="BL231" s="32">
        <v>347</v>
      </c>
      <c r="BM231" s="35" t="s">
        <v>189</v>
      </c>
      <c r="BN231" s="35" t="s">
        <v>248</v>
      </c>
      <c r="BO231" s="35" t="s">
        <v>191</v>
      </c>
      <c r="BP231">
        <v>1235.2650000000001</v>
      </c>
      <c r="BQ231">
        <v>1235.2650000000001</v>
      </c>
      <c r="BR231" s="101">
        <v>98.82</v>
      </c>
      <c r="BS231" s="101"/>
      <c r="BT231" s="101"/>
      <c r="BU231" s="68"/>
      <c r="BV231" s="8"/>
    </row>
    <row r="232" spans="1:74" ht="29">
      <c r="A232" s="3" t="s">
        <v>165</v>
      </c>
      <c r="B232">
        <v>2008</v>
      </c>
      <c r="C232">
        <v>2021</v>
      </c>
      <c r="D232" t="s">
        <v>183</v>
      </c>
      <c r="E232">
        <v>2010</v>
      </c>
      <c r="F232">
        <v>150</v>
      </c>
      <c r="G232" t="s">
        <v>172</v>
      </c>
      <c r="H232">
        <v>25</v>
      </c>
      <c r="J232" s="5">
        <v>0.92589999999999995</v>
      </c>
      <c r="K232">
        <v>1650</v>
      </c>
      <c r="L232" s="124" t="s">
        <v>410</v>
      </c>
      <c r="M232" s="39"/>
      <c r="N232" s="178"/>
      <c r="O232" s="178"/>
      <c r="R232"/>
      <c r="AS232" s="124"/>
      <c r="AT232">
        <v>0</v>
      </c>
      <c r="AU232" s="32" t="s">
        <v>200</v>
      </c>
      <c r="AV232" s="32" t="s">
        <v>178</v>
      </c>
      <c r="AW232" s="32" t="s">
        <v>178</v>
      </c>
      <c r="AX232" s="149" t="s">
        <v>178</v>
      </c>
      <c r="AY232" s="149" t="s">
        <v>177</v>
      </c>
      <c r="AZ232" s="149" t="s">
        <v>177</v>
      </c>
      <c r="BA232" s="34" t="s">
        <v>245</v>
      </c>
      <c r="BB232" s="32">
        <v>3</v>
      </c>
      <c r="BC232" s="32">
        <v>3</v>
      </c>
      <c r="BD232" s="32">
        <v>3</v>
      </c>
      <c r="BE232" s="32">
        <v>3</v>
      </c>
      <c r="BF232" s="32" t="s">
        <v>314</v>
      </c>
      <c r="BG232" s="35" t="s">
        <v>315</v>
      </c>
      <c r="BL232" s="32">
        <v>347</v>
      </c>
      <c r="BM232" s="35" t="s">
        <v>189</v>
      </c>
      <c r="BN232" s="35" t="s">
        <v>248</v>
      </c>
      <c r="BO232" s="35" t="s">
        <v>191</v>
      </c>
      <c r="BP232">
        <v>1235.2650000000001</v>
      </c>
      <c r="BQ232">
        <v>1235.2650000000001</v>
      </c>
      <c r="BR232" s="101">
        <v>98.82</v>
      </c>
      <c r="BS232" s="101"/>
      <c r="BT232" s="101"/>
      <c r="BU232" s="68"/>
      <c r="BV232" s="8"/>
    </row>
    <row r="233" spans="1:74" ht="29">
      <c r="A233" s="3" t="s">
        <v>165</v>
      </c>
      <c r="B233">
        <v>2008</v>
      </c>
      <c r="C233">
        <v>2021</v>
      </c>
      <c r="D233" t="s">
        <v>183</v>
      </c>
      <c r="E233">
        <v>2011</v>
      </c>
      <c r="F233">
        <v>150</v>
      </c>
      <c r="G233" t="s">
        <v>172</v>
      </c>
      <c r="H233">
        <v>25</v>
      </c>
      <c r="J233" s="5">
        <v>0.92589999999999995</v>
      </c>
      <c r="K233">
        <v>1361</v>
      </c>
      <c r="L233" s="124" t="s">
        <v>410</v>
      </c>
      <c r="M233" s="39"/>
      <c r="N233" s="178"/>
      <c r="O233" s="178"/>
      <c r="R233"/>
      <c r="AS233" s="124"/>
      <c r="AT233">
        <v>0</v>
      </c>
      <c r="AU233" s="32" t="s">
        <v>200</v>
      </c>
      <c r="AV233" s="32" t="s">
        <v>178</v>
      </c>
      <c r="AW233" s="32" t="s">
        <v>178</v>
      </c>
      <c r="AX233" s="149" t="s">
        <v>178</v>
      </c>
      <c r="AY233" s="149" t="s">
        <v>177</v>
      </c>
      <c r="AZ233" s="149" t="s">
        <v>177</v>
      </c>
      <c r="BA233" s="34" t="s">
        <v>245</v>
      </c>
      <c r="BB233" s="32">
        <v>3</v>
      </c>
      <c r="BC233" s="32">
        <v>3</v>
      </c>
      <c r="BD233" s="32">
        <v>3</v>
      </c>
      <c r="BE233" s="32">
        <v>3</v>
      </c>
      <c r="BF233" s="32" t="s">
        <v>314</v>
      </c>
      <c r="BG233" s="35" t="s">
        <v>315</v>
      </c>
      <c r="BL233" s="32">
        <v>347</v>
      </c>
      <c r="BM233" s="35" t="s">
        <v>189</v>
      </c>
      <c r="BN233" s="35" t="s">
        <v>248</v>
      </c>
      <c r="BO233" s="35" t="s">
        <v>191</v>
      </c>
      <c r="BP233">
        <v>1235.2650000000001</v>
      </c>
      <c r="BQ233">
        <v>1235.2650000000001</v>
      </c>
      <c r="BR233" s="101">
        <v>98.82</v>
      </c>
      <c r="BS233" s="101"/>
      <c r="BT233" s="101"/>
      <c r="BU233" s="68"/>
      <c r="BV233" s="8"/>
    </row>
    <row r="234" spans="1:74" ht="29">
      <c r="A234" s="3" t="s">
        <v>165</v>
      </c>
      <c r="B234">
        <v>2008</v>
      </c>
      <c r="C234">
        <v>2021</v>
      </c>
      <c r="D234" t="s">
        <v>183</v>
      </c>
      <c r="E234">
        <v>2012</v>
      </c>
      <c r="F234">
        <v>150</v>
      </c>
      <c r="G234" t="s">
        <v>172</v>
      </c>
      <c r="H234">
        <v>25</v>
      </c>
      <c r="J234" s="5">
        <v>0.92589999999999995</v>
      </c>
      <c r="K234">
        <v>1142</v>
      </c>
      <c r="L234" s="124" t="s">
        <v>410</v>
      </c>
      <c r="M234" s="39"/>
      <c r="N234" s="178"/>
      <c r="O234" s="178"/>
      <c r="R234"/>
      <c r="AS234" s="124"/>
      <c r="AT234">
        <v>0</v>
      </c>
      <c r="AU234" s="32" t="s">
        <v>200</v>
      </c>
      <c r="AV234" s="32" t="s">
        <v>178</v>
      </c>
      <c r="AW234" s="32" t="s">
        <v>178</v>
      </c>
      <c r="AX234" s="149" t="s">
        <v>178</v>
      </c>
      <c r="AY234" s="149" t="s">
        <v>177</v>
      </c>
      <c r="AZ234" s="149" t="s">
        <v>177</v>
      </c>
      <c r="BA234" s="34" t="s">
        <v>245</v>
      </c>
      <c r="BB234" s="32">
        <v>3</v>
      </c>
      <c r="BC234" s="32">
        <v>3</v>
      </c>
      <c r="BD234" s="32">
        <v>3</v>
      </c>
      <c r="BE234" s="32">
        <v>3</v>
      </c>
      <c r="BF234" s="32" t="s">
        <v>314</v>
      </c>
      <c r="BG234" s="35" t="s">
        <v>315</v>
      </c>
      <c r="BL234" s="32">
        <v>347</v>
      </c>
      <c r="BM234" s="35" t="s">
        <v>189</v>
      </c>
      <c r="BN234" s="35" t="s">
        <v>248</v>
      </c>
      <c r="BO234" s="35" t="s">
        <v>191</v>
      </c>
      <c r="BP234">
        <v>1235.2650000000001</v>
      </c>
      <c r="BQ234">
        <v>1235.2650000000001</v>
      </c>
      <c r="BR234" s="101">
        <v>98.82</v>
      </c>
      <c r="BS234" s="101"/>
      <c r="BT234" s="101"/>
      <c r="BU234" s="68"/>
      <c r="BV234" s="8"/>
    </row>
    <row r="235" spans="1:74" ht="29">
      <c r="A235" s="3" t="s">
        <v>165</v>
      </c>
      <c r="B235">
        <v>2008</v>
      </c>
      <c r="C235">
        <v>2021</v>
      </c>
      <c r="D235" t="s">
        <v>183</v>
      </c>
      <c r="E235">
        <v>2013</v>
      </c>
      <c r="F235">
        <v>150</v>
      </c>
      <c r="G235" t="s">
        <v>172</v>
      </c>
      <c r="H235">
        <v>25</v>
      </c>
      <c r="J235" s="5">
        <v>0.92589999999999995</v>
      </c>
      <c r="K235">
        <v>1109</v>
      </c>
      <c r="L235" s="124" t="s">
        <v>410</v>
      </c>
      <c r="M235" s="39"/>
      <c r="N235" s="178"/>
      <c r="O235" s="178"/>
      <c r="R235"/>
      <c r="AS235" s="124"/>
      <c r="AT235">
        <v>0</v>
      </c>
      <c r="AU235" s="32" t="s">
        <v>200</v>
      </c>
      <c r="AV235" s="32" t="s">
        <v>178</v>
      </c>
      <c r="AW235" s="32" t="s">
        <v>178</v>
      </c>
      <c r="AX235" s="149" t="s">
        <v>178</v>
      </c>
      <c r="AY235" s="149" t="s">
        <v>177</v>
      </c>
      <c r="AZ235" s="149" t="s">
        <v>177</v>
      </c>
      <c r="BA235" s="34" t="s">
        <v>245</v>
      </c>
      <c r="BB235" s="32">
        <v>3</v>
      </c>
      <c r="BC235" s="32">
        <v>3</v>
      </c>
      <c r="BD235" s="32">
        <v>3</v>
      </c>
      <c r="BE235" s="32">
        <v>3</v>
      </c>
      <c r="BF235" s="32" t="s">
        <v>314</v>
      </c>
      <c r="BG235" s="35" t="s">
        <v>315</v>
      </c>
      <c r="BL235" s="32">
        <v>347</v>
      </c>
      <c r="BM235" s="35" t="s">
        <v>189</v>
      </c>
      <c r="BN235" s="35" t="s">
        <v>248</v>
      </c>
      <c r="BO235" s="35" t="s">
        <v>191</v>
      </c>
      <c r="BP235">
        <v>1235.2650000000001</v>
      </c>
      <c r="BQ235">
        <v>1235.2650000000001</v>
      </c>
      <c r="BR235" s="101">
        <v>98.82</v>
      </c>
      <c r="BS235" s="101"/>
      <c r="BT235" s="101"/>
      <c r="BU235" s="68"/>
      <c r="BV235" s="8"/>
    </row>
    <row r="236" spans="1:74" ht="29">
      <c r="A236" s="3" t="s">
        <v>165</v>
      </c>
      <c r="B236">
        <v>2008</v>
      </c>
      <c r="C236">
        <v>2021</v>
      </c>
      <c r="D236" t="s">
        <v>183</v>
      </c>
      <c r="E236">
        <v>2014</v>
      </c>
      <c r="F236">
        <v>150</v>
      </c>
      <c r="G236" t="s">
        <v>172</v>
      </c>
      <c r="H236">
        <v>25</v>
      </c>
      <c r="J236" s="5">
        <v>0.92589999999999995</v>
      </c>
      <c r="K236">
        <v>688</v>
      </c>
      <c r="L236" s="124" t="s">
        <v>410</v>
      </c>
      <c r="M236" s="39"/>
      <c r="N236" s="178"/>
      <c r="O236" s="178"/>
      <c r="R236"/>
      <c r="AQ236">
        <v>40</v>
      </c>
      <c r="AS236" s="124"/>
      <c r="AT236">
        <v>0</v>
      </c>
      <c r="AU236" s="32" t="s">
        <v>200</v>
      </c>
      <c r="AV236" s="32" t="s">
        <v>178</v>
      </c>
      <c r="AW236" s="32" t="s">
        <v>178</v>
      </c>
      <c r="AX236" s="149" t="s">
        <v>178</v>
      </c>
      <c r="AY236" s="149" t="s">
        <v>177</v>
      </c>
      <c r="AZ236" s="149" t="s">
        <v>177</v>
      </c>
      <c r="BA236" s="34" t="s">
        <v>245</v>
      </c>
      <c r="BB236" s="32">
        <v>3</v>
      </c>
      <c r="BC236" s="32">
        <v>2</v>
      </c>
      <c r="BD236" s="32">
        <v>3</v>
      </c>
      <c r="BE236" s="32">
        <v>2.67</v>
      </c>
      <c r="BF236" s="32" t="s">
        <v>314</v>
      </c>
      <c r="BG236" s="35" t="s">
        <v>315</v>
      </c>
      <c r="BL236" s="32">
        <v>347</v>
      </c>
      <c r="BM236" s="35" t="s">
        <v>189</v>
      </c>
      <c r="BN236" s="35" t="s">
        <v>248</v>
      </c>
      <c r="BO236" s="35" t="s">
        <v>191</v>
      </c>
      <c r="BP236">
        <v>1235.2650000000001</v>
      </c>
      <c r="BQ236">
        <v>1235.2650000000001</v>
      </c>
      <c r="BR236" s="101">
        <v>98.82</v>
      </c>
      <c r="BS236" s="101"/>
      <c r="BT236" s="101"/>
      <c r="BU236" s="68"/>
      <c r="BV236" s="8"/>
    </row>
    <row r="237" spans="1:74" ht="29">
      <c r="A237" s="3" t="s">
        <v>165</v>
      </c>
      <c r="B237">
        <v>2008</v>
      </c>
      <c r="C237">
        <v>2021</v>
      </c>
      <c r="D237" t="s">
        <v>183</v>
      </c>
      <c r="E237">
        <v>2015</v>
      </c>
      <c r="F237">
        <v>150</v>
      </c>
      <c r="G237" t="s">
        <v>172</v>
      </c>
      <c r="H237">
        <v>25</v>
      </c>
      <c r="J237" s="5">
        <v>0.92589999999999995</v>
      </c>
      <c r="K237">
        <v>702</v>
      </c>
      <c r="L237" s="124" t="s">
        <v>391</v>
      </c>
      <c r="M237" s="39"/>
      <c r="N237" s="178"/>
      <c r="O237" s="178"/>
      <c r="R237"/>
      <c r="AR237">
        <v>675</v>
      </c>
      <c r="AS237" s="124" t="s">
        <v>391</v>
      </c>
      <c r="AT237">
        <v>0</v>
      </c>
      <c r="AU237" s="32" t="s">
        <v>200</v>
      </c>
      <c r="AV237" s="32" t="s">
        <v>178</v>
      </c>
      <c r="AW237" s="32" t="s">
        <v>178</v>
      </c>
      <c r="AX237" s="149" t="s">
        <v>178</v>
      </c>
      <c r="AY237" s="149" t="s">
        <v>177</v>
      </c>
      <c r="AZ237" s="149" t="s">
        <v>177</v>
      </c>
      <c r="BA237" s="34" t="s">
        <v>245</v>
      </c>
      <c r="BB237" s="32">
        <v>3</v>
      </c>
      <c r="BC237" s="32">
        <v>2</v>
      </c>
      <c r="BD237" s="32">
        <v>3</v>
      </c>
      <c r="BE237" s="32">
        <v>2.67</v>
      </c>
      <c r="BF237" s="32" t="s">
        <v>314</v>
      </c>
      <c r="BG237" s="35" t="s">
        <v>315</v>
      </c>
      <c r="BL237" s="32">
        <v>347</v>
      </c>
      <c r="BM237" s="35" t="s">
        <v>189</v>
      </c>
      <c r="BN237" s="35" t="s">
        <v>248</v>
      </c>
      <c r="BO237" s="35" t="s">
        <v>191</v>
      </c>
      <c r="BP237">
        <v>1235.2650000000001</v>
      </c>
      <c r="BQ237">
        <v>1235.2650000000001</v>
      </c>
      <c r="BR237" s="101">
        <v>98.82</v>
      </c>
      <c r="BS237" s="101"/>
      <c r="BT237" s="101"/>
      <c r="BU237" s="68"/>
      <c r="BV237" s="8"/>
    </row>
    <row r="238" spans="1:74" ht="29">
      <c r="A238" s="3" t="s">
        <v>165</v>
      </c>
      <c r="B238">
        <v>2008</v>
      </c>
      <c r="C238">
        <v>2021</v>
      </c>
      <c r="D238" t="s">
        <v>183</v>
      </c>
      <c r="E238">
        <v>2016</v>
      </c>
      <c r="F238">
        <v>150</v>
      </c>
      <c r="G238" t="s">
        <v>172</v>
      </c>
      <c r="H238">
        <v>25</v>
      </c>
      <c r="J238" s="5">
        <v>0.92589999999999995</v>
      </c>
      <c r="K238">
        <v>411</v>
      </c>
      <c r="L238" s="124" t="s">
        <v>373</v>
      </c>
      <c r="M238" s="39"/>
      <c r="N238" s="178"/>
      <c r="O238" s="178"/>
      <c r="R238"/>
      <c r="AR238">
        <v>400</v>
      </c>
      <c r="AS238" s="124" t="s">
        <v>373</v>
      </c>
      <c r="AT238">
        <v>0</v>
      </c>
      <c r="AU238" s="32" t="s">
        <v>200</v>
      </c>
      <c r="AV238" s="32" t="s">
        <v>178</v>
      </c>
      <c r="AW238" s="32" t="s">
        <v>178</v>
      </c>
      <c r="AX238" s="149" t="s">
        <v>178</v>
      </c>
      <c r="AY238" s="149" t="s">
        <v>177</v>
      </c>
      <c r="AZ238" s="149" t="s">
        <v>177</v>
      </c>
      <c r="BA238" s="34" t="s">
        <v>245</v>
      </c>
      <c r="BB238" s="32">
        <v>3</v>
      </c>
      <c r="BC238" s="32">
        <v>2</v>
      </c>
      <c r="BD238" s="32">
        <v>3</v>
      </c>
      <c r="BE238" s="32">
        <v>2.67</v>
      </c>
      <c r="BF238" s="32" t="s">
        <v>314</v>
      </c>
      <c r="BG238" s="35" t="s">
        <v>315</v>
      </c>
      <c r="BL238" s="32">
        <v>347</v>
      </c>
      <c r="BM238" s="35" t="s">
        <v>189</v>
      </c>
      <c r="BN238" s="35" t="s">
        <v>248</v>
      </c>
      <c r="BO238" s="35" t="s">
        <v>191</v>
      </c>
      <c r="BP238">
        <v>1235.2650000000001</v>
      </c>
      <c r="BQ238">
        <v>1235.2650000000001</v>
      </c>
      <c r="BR238" s="101">
        <v>98.82</v>
      </c>
      <c r="BS238" s="101"/>
      <c r="BT238" s="101"/>
      <c r="BU238" s="68"/>
      <c r="BV238" s="8"/>
    </row>
    <row r="239" spans="1:74" ht="29">
      <c r="A239" s="3" t="s">
        <v>165</v>
      </c>
      <c r="B239">
        <v>2008</v>
      </c>
      <c r="C239">
        <v>2021</v>
      </c>
      <c r="D239" t="s">
        <v>183</v>
      </c>
      <c r="E239">
        <v>2017</v>
      </c>
      <c r="F239">
        <v>150</v>
      </c>
      <c r="G239" t="s">
        <v>172</v>
      </c>
      <c r="H239">
        <v>25</v>
      </c>
      <c r="J239" s="5">
        <v>0.92589999999999995</v>
      </c>
      <c r="K239">
        <v>419</v>
      </c>
      <c r="L239" s="124" t="s">
        <v>374</v>
      </c>
      <c r="M239" s="39"/>
      <c r="N239" s="178"/>
      <c r="O239" s="178"/>
      <c r="R239"/>
      <c r="AR239">
        <v>406</v>
      </c>
      <c r="AS239" s="124" t="s">
        <v>374</v>
      </c>
      <c r="AT239">
        <v>0</v>
      </c>
      <c r="AU239" s="32" t="s">
        <v>200</v>
      </c>
      <c r="AV239" s="32" t="s">
        <v>178</v>
      </c>
      <c r="AW239" s="32" t="s">
        <v>178</v>
      </c>
      <c r="AX239" s="149" t="s">
        <v>178</v>
      </c>
      <c r="AY239" s="149" t="s">
        <v>177</v>
      </c>
      <c r="AZ239" s="149" t="s">
        <v>177</v>
      </c>
      <c r="BA239" s="34" t="s">
        <v>245</v>
      </c>
      <c r="BB239" s="32">
        <v>3</v>
      </c>
      <c r="BC239" s="32">
        <v>2</v>
      </c>
      <c r="BD239" s="32">
        <v>3</v>
      </c>
      <c r="BE239" s="32">
        <v>2.67</v>
      </c>
      <c r="BF239" s="32" t="s">
        <v>314</v>
      </c>
      <c r="BG239" s="35" t="s">
        <v>315</v>
      </c>
      <c r="BL239" s="32">
        <v>347</v>
      </c>
      <c r="BM239" s="35" t="s">
        <v>189</v>
      </c>
      <c r="BN239" s="35" t="s">
        <v>248</v>
      </c>
      <c r="BO239" s="35" t="s">
        <v>191</v>
      </c>
      <c r="BP239">
        <v>1235.2650000000001</v>
      </c>
      <c r="BQ239">
        <v>1235.2650000000001</v>
      </c>
      <c r="BR239" s="101">
        <v>98.82</v>
      </c>
      <c r="BS239" s="101"/>
      <c r="BT239" s="101"/>
      <c r="BU239" s="68"/>
      <c r="BV239" s="8"/>
    </row>
    <row r="240" spans="1:74" ht="43.5">
      <c r="A240" s="3" t="s">
        <v>165</v>
      </c>
      <c r="B240">
        <v>2008</v>
      </c>
      <c r="C240">
        <v>2021</v>
      </c>
      <c r="D240" t="s">
        <v>183</v>
      </c>
      <c r="E240">
        <v>2018</v>
      </c>
      <c r="F240">
        <v>150</v>
      </c>
      <c r="G240" t="s">
        <v>172</v>
      </c>
      <c r="H240">
        <v>25</v>
      </c>
      <c r="I240" s="67">
        <v>28</v>
      </c>
      <c r="J240" s="5">
        <v>0.92589999999999995</v>
      </c>
      <c r="K240">
        <v>503</v>
      </c>
      <c r="L240" s="124" t="s">
        <v>455</v>
      </c>
      <c r="M240" s="39"/>
      <c r="N240" s="178"/>
      <c r="O240" s="178"/>
      <c r="R240"/>
      <c r="AS240" s="124"/>
      <c r="AT240">
        <v>0</v>
      </c>
      <c r="AU240" s="32" t="s">
        <v>200</v>
      </c>
      <c r="AV240" s="32" t="s">
        <v>178</v>
      </c>
      <c r="AW240" s="32" t="s">
        <v>178</v>
      </c>
      <c r="AX240" s="149" t="s">
        <v>178</v>
      </c>
      <c r="AY240" s="149" t="s">
        <v>177</v>
      </c>
      <c r="AZ240" s="149" t="s">
        <v>177</v>
      </c>
      <c r="BA240" s="34" t="s">
        <v>245</v>
      </c>
      <c r="BB240" s="32">
        <v>3</v>
      </c>
      <c r="BC240" s="32">
        <v>2</v>
      </c>
      <c r="BD240" s="32">
        <v>3</v>
      </c>
      <c r="BE240" s="32">
        <v>2.67</v>
      </c>
      <c r="BF240" s="32" t="s">
        <v>314</v>
      </c>
      <c r="BG240" s="35" t="s">
        <v>315</v>
      </c>
      <c r="BL240" s="32">
        <v>347</v>
      </c>
      <c r="BM240" s="35" t="s">
        <v>189</v>
      </c>
      <c r="BN240" s="35" t="s">
        <v>248</v>
      </c>
      <c r="BO240" s="35" t="s">
        <v>191</v>
      </c>
      <c r="BP240">
        <v>1235.2650000000001</v>
      </c>
      <c r="BQ240">
        <v>1235.2650000000001</v>
      </c>
      <c r="BR240" s="101">
        <v>98.82</v>
      </c>
      <c r="BS240" s="101"/>
      <c r="BT240" s="101"/>
      <c r="BU240" s="68"/>
      <c r="BV240" s="8"/>
    </row>
    <row r="241" spans="1:74" ht="29">
      <c r="A241" s="3" t="s">
        <v>165</v>
      </c>
      <c r="B241">
        <v>2008</v>
      </c>
      <c r="C241">
        <v>2021</v>
      </c>
      <c r="D241" t="s">
        <v>183</v>
      </c>
      <c r="E241">
        <v>2019</v>
      </c>
      <c r="F241">
        <v>150</v>
      </c>
      <c r="G241" t="s">
        <v>172</v>
      </c>
      <c r="H241">
        <v>25</v>
      </c>
      <c r="I241" s="67">
        <v>28</v>
      </c>
      <c r="J241" s="5">
        <v>0.92589999999999995</v>
      </c>
      <c r="K241">
        <v>503</v>
      </c>
      <c r="L241" s="124" t="s">
        <v>464</v>
      </c>
      <c r="M241" s="39"/>
      <c r="N241" s="178"/>
      <c r="O241" s="178"/>
      <c r="R241"/>
      <c r="AI241">
        <v>15</v>
      </c>
      <c r="AS241" s="124"/>
      <c r="AT241">
        <v>0</v>
      </c>
      <c r="AU241" s="32" t="s">
        <v>200</v>
      </c>
      <c r="AV241" s="32" t="s">
        <v>178</v>
      </c>
      <c r="AW241" s="32" t="s">
        <v>178</v>
      </c>
      <c r="AX241" s="149" t="s">
        <v>178</v>
      </c>
      <c r="AY241" s="149" t="s">
        <v>177</v>
      </c>
      <c r="AZ241" s="149" t="s">
        <v>177</v>
      </c>
      <c r="BA241" s="34" t="s">
        <v>245</v>
      </c>
      <c r="BB241" s="32">
        <v>3</v>
      </c>
      <c r="BC241" s="32">
        <v>2</v>
      </c>
      <c r="BD241" s="32">
        <v>3</v>
      </c>
      <c r="BE241" s="32">
        <v>2.67</v>
      </c>
      <c r="BF241" s="32" t="s">
        <v>314</v>
      </c>
      <c r="BG241" s="35" t="s">
        <v>315</v>
      </c>
      <c r="BL241" s="32">
        <v>347</v>
      </c>
      <c r="BM241" s="35" t="s">
        <v>189</v>
      </c>
      <c r="BN241" s="35" t="s">
        <v>248</v>
      </c>
      <c r="BO241" s="35" t="s">
        <v>191</v>
      </c>
      <c r="BP241">
        <v>1235.2650000000001</v>
      </c>
      <c r="BQ241">
        <v>1235.2650000000001</v>
      </c>
      <c r="BR241" s="101">
        <v>98.82</v>
      </c>
      <c r="BS241" s="101"/>
      <c r="BT241" s="101"/>
      <c r="BU241" s="68"/>
      <c r="BV241" s="8"/>
    </row>
    <row r="242" spans="1:74" ht="29">
      <c r="A242" s="3" t="s">
        <v>165</v>
      </c>
      <c r="B242">
        <v>2008</v>
      </c>
      <c r="C242">
        <v>2021</v>
      </c>
      <c r="D242" t="s">
        <v>183</v>
      </c>
      <c r="E242">
        <v>2020</v>
      </c>
      <c r="F242">
        <v>150</v>
      </c>
      <c r="G242" t="s">
        <v>172</v>
      </c>
      <c r="H242">
        <v>25</v>
      </c>
      <c r="I242" s="67">
        <v>28</v>
      </c>
      <c r="J242" s="5">
        <v>0.92589999999999995</v>
      </c>
      <c r="K242" s="39">
        <v>503</v>
      </c>
      <c r="L242" s="124"/>
      <c r="M242" s="39"/>
      <c r="N242" s="178"/>
      <c r="O242" s="178"/>
      <c r="R242"/>
      <c r="AS242" s="124"/>
      <c r="AT242">
        <v>0</v>
      </c>
      <c r="AU242" s="32" t="s">
        <v>200</v>
      </c>
      <c r="AV242" s="32" t="s">
        <v>178</v>
      </c>
      <c r="AW242" s="32" t="s">
        <v>178</v>
      </c>
      <c r="AX242" s="149" t="s">
        <v>178</v>
      </c>
      <c r="AY242" s="149" t="s">
        <v>177</v>
      </c>
      <c r="AZ242" s="149" t="s">
        <v>177</v>
      </c>
      <c r="BA242" s="34" t="s">
        <v>245</v>
      </c>
      <c r="BB242" s="32">
        <v>3</v>
      </c>
      <c r="BC242" s="32">
        <v>2</v>
      </c>
      <c r="BD242" s="32">
        <v>3</v>
      </c>
      <c r="BE242" s="32">
        <v>2.67</v>
      </c>
      <c r="BF242" s="32" t="s">
        <v>314</v>
      </c>
      <c r="BG242" s="35" t="s">
        <v>315</v>
      </c>
      <c r="BL242" s="32">
        <v>347</v>
      </c>
      <c r="BM242" s="35" t="s">
        <v>189</v>
      </c>
      <c r="BN242" s="35" t="s">
        <v>248</v>
      </c>
      <c r="BO242" s="35" t="s">
        <v>191</v>
      </c>
      <c r="BP242">
        <v>1235.2650000000001</v>
      </c>
      <c r="BQ242">
        <v>1235.2650000000001</v>
      </c>
      <c r="BR242" s="101">
        <v>98.82</v>
      </c>
      <c r="BS242" s="101"/>
      <c r="BT242" s="101"/>
      <c r="BU242" s="68"/>
      <c r="BV242" s="8"/>
    </row>
    <row r="243" spans="1:74" s="15" customFormat="1" ht="43.5">
      <c r="A243" s="58" t="s">
        <v>165</v>
      </c>
      <c r="B243" s="15">
        <v>2008</v>
      </c>
      <c r="C243" s="15">
        <v>2021</v>
      </c>
      <c r="D243" s="15" t="s">
        <v>183</v>
      </c>
      <c r="E243" s="15">
        <v>2021</v>
      </c>
      <c r="F243" s="15">
        <v>150</v>
      </c>
      <c r="G243" s="15" t="s">
        <v>172</v>
      </c>
      <c r="H243" s="15">
        <v>25</v>
      </c>
      <c r="J243" s="59">
        <v>0.92589999999999995</v>
      </c>
      <c r="K243" s="15">
        <v>450</v>
      </c>
      <c r="L243" s="128" t="s">
        <v>465</v>
      </c>
      <c r="M243" s="73"/>
      <c r="N243" s="183"/>
      <c r="O243" s="183"/>
      <c r="P243" s="192"/>
      <c r="AS243" s="125"/>
      <c r="AT243" s="15">
        <v>0</v>
      </c>
      <c r="AU243" s="144" t="s">
        <v>200</v>
      </c>
      <c r="AV243" s="144" t="s">
        <v>178</v>
      </c>
      <c r="AW243" s="144" t="s">
        <v>178</v>
      </c>
      <c r="AX243" s="152" t="s">
        <v>178</v>
      </c>
      <c r="AY243" s="152" t="s">
        <v>177</v>
      </c>
      <c r="AZ243" s="152" t="s">
        <v>177</v>
      </c>
      <c r="BA243" s="143"/>
      <c r="BB243" s="144"/>
      <c r="BC243" s="144"/>
      <c r="BD243" s="144"/>
      <c r="BE243" s="144"/>
      <c r="BF243" s="144" t="s">
        <v>314</v>
      </c>
      <c r="BG243" s="154" t="s">
        <v>315</v>
      </c>
      <c r="BH243" s="144"/>
      <c r="BI243" s="144"/>
      <c r="BJ243" s="144"/>
      <c r="BK243" s="144"/>
      <c r="BL243" s="144">
        <v>347</v>
      </c>
      <c r="BM243" s="154" t="s">
        <v>189</v>
      </c>
      <c r="BN243" s="154" t="s">
        <v>248</v>
      </c>
      <c r="BO243" s="154" t="s">
        <v>191</v>
      </c>
      <c r="BP243" s="15">
        <v>1235.2650000000001</v>
      </c>
      <c r="BQ243" s="15">
        <v>1235.2650000000001</v>
      </c>
      <c r="BR243" s="116">
        <v>41.1755</v>
      </c>
      <c r="BS243" s="116"/>
      <c r="BT243" s="116"/>
      <c r="BU243" s="70" t="s">
        <v>466</v>
      </c>
      <c r="BV243" s="62"/>
    </row>
    <row r="244" spans="1:74" ht="43.5">
      <c r="A244" s="3" t="s">
        <v>166</v>
      </c>
      <c r="B244" s="3">
        <v>2005</v>
      </c>
      <c r="C244" s="3">
        <v>2016</v>
      </c>
      <c r="D244" t="s">
        <v>171</v>
      </c>
      <c r="E244">
        <v>2005</v>
      </c>
      <c r="F244">
        <v>132</v>
      </c>
      <c r="G244" t="s">
        <v>172</v>
      </c>
      <c r="H244">
        <v>13</v>
      </c>
      <c r="I244">
        <v>13</v>
      </c>
      <c r="J244" s="5">
        <v>0.52</v>
      </c>
      <c r="K244">
        <v>8</v>
      </c>
      <c r="L244" s="124" t="s">
        <v>449</v>
      </c>
      <c r="M244" s="39"/>
      <c r="N244" s="178"/>
      <c r="O244" s="178"/>
      <c r="R244"/>
      <c r="AT244" t="s">
        <v>218</v>
      </c>
      <c r="AU244" s="32" t="s">
        <v>187</v>
      </c>
      <c r="AV244" s="32" t="s">
        <v>177</v>
      </c>
      <c r="AW244" s="32" t="s">
        <v>178</v>
      </c>
      <c r="AX244" s="32" t="s">
        <v>177</v>
      </c>
      <c r="AY244" s="32" t="s">
        <v>177</v>
      </c>
      <c r="AZ244" s="32" t="s">
        <v>177</v>
      </c>
      <c r="BA244" s="32" t="s">
        <v>223</v>
      </c>
      <c r="BB244" s="32">
        <v>2</v>
      </c>
      <c r="BC244" s="32">
        <v>1</v>
      </c>
      <c r="BD244" s="32">
        <v>2</v>
      </c>
      <c r="BE244" s="32">
        <v>1.67</v>
      </c>
      <c r="BF244" s="32" t="s">
        <v>251</v>
      </c>
      <c r="BG244" s="35" t="s">
        <v>297</v>
      </c>
      <c r="BL244" s="32">
        <v>490</v>
      </c>
      <c r="BM244" s="35" t="s">
        <v>202</v>
      </c>
      <c r="BN244" s="35" t="s">
        <v>236</v>
      </c>
      <c r="BO244" s="35" t="s">
        <v>202</v>
      </c>
      <c r="BP244">
        <v>79.2</v>
      </c>
      <c r="BQ244">
        <v>79.2</v>
      </c>
      <c r="BR244" s="9">
        <v>3.5999999999999996</v>
      </c>
      <c r="BS244" s="9"/>
      <c r="BT244" s="9"/>
      <c r="BU244" s="68"/>
      <c r="BV244" s="8"/>
    </row>
    <row r="245" spans="1:74" ht="43.5">
      <c r="A245" s="3" t="s">
        <v>166</v>
      </c>
      <c r="B245" s="3">
        <v>2005</v>
      </c>
      <c r="C245" s="3">
        <v>2016</v>
      </c>
      <c r="D245" t="s">
        <v>171</v>
      </c>
      <c r="E245">
        <v>2006</v>
      </c>
      <c r="F245">
        <v>132</v>
      </c>
      <c r="G245" t="s">
        <v>172</v>
      </c>
      <c r="H245">
        <v>13</v>
      </c>
      <c r="J245" s="5">
        <v>0.52</v>
      </c>
      <c r="K245">
        <v>32</v>
      </c>
      <c r="L245" s="124" t="s">
        <v>449</v>
      </c>
      <c r="M245" s="39"/>
      <c r="N245" s="178"/>
      <c r="O245" s="178"/>
      <c r="R245"/>
      <c r="AS245" s="124"/>
      <c r="AT245" t="s">
        <v>218</v>
      </c>
      <c r="AU245" s="32" t="s">
        <v>187</v>
      </c>
      <c r="AV245" s="32" t="s">
        <v>177</v>
      </c>
      <c r="AW245" s="32" t="s">
        <v>178</v>
      </c>
      <c r="AX245" s="32" t="s">
        <v>177</v>
      </c>
      <c r="AY245" s="32" t="s">
        <v>177</v>
      </c>
      <c r="AZ245" s="32" t="s">
        <v>177</v>
      </c>
      <c r="BA245" s="32" t="s">
        <v>223</v>
      </c>
      <c r="BB245" s="32">
        <v>2</v>
      </c>
      <c r="BC245" s="32">
        <v>1</v>
      </c>
      <c r="BD245" s="32">
        <v>2</v>
      </c>
      <c r="BE245" s="32">
        <v>1.67</v>
      </c>
      <c r="BF245" s="32" t="s">
        <v>251</v>
      </c>
      <c r="BG245" s="35" t="s">
        <v>297</v>
      </c>
      <c r="BL245" s="32">
        <v>490</v>
      </c>
      <c r="BM245" s="35" t="s">
        <v>202</v>
      </c>
      <c r="BN245" s="35" t="s">
        <v>236</v>
      </c>
      <c r="BO245" s="35" t="s">
        <v>202</v>
      </c>
      <c r="BP245">
        <v>79.2</v>
      </c>
      <c r="BQ245">
        <v>79.2</v>
      </c>
      <c r="BR245" s="9">
        <v>7.1999999999999993</v>
      </c>
      <c r="BS245" s="9"/>
      <c r="BT245" s="9"/>
      <c r="BU245" s="68"/>
      <c r="BV245" s="8"/>
    </row>
    <row r="246" spans="1:74" ht="43.5">
      <c r="A246" s="3" t="s">
        <v>166</v>
      </c>
      <c r="B246" s="3">
        <v>2005</v>
      </c>
      <c r="C246" s="3">
        <v>2016</v>
      </c>
      <c r="D246" t="s">
        <v>171</v>
      </c>
      <c r="E246">
        <v>2007</v>
      </c>
      <c r="F246">
        <v>132</v>
      </c>
      <c r="G246" t="s">
        <v>172</v>
      </c>
      <c r="H246">
        <v>13</v>
      </c>
      <c r="J246" s="5">
        <v>0.52</v>
      </c>
      <c r="K246">
        <v>46</v>
      </c>
      <c r="L246" s="124" t="s">
        <v>449</v>
      </c>
      <c r="M246" s="39">
        <v>1</v>
      </c>
      <c r="N246" s="178"/>
      <c r="O246" s="178"/>
      <c r="Q246">
        <v>2</v>
      </c>
      <c r="R246">
        <v>10</v>
      </c>
      <c r="S246">
        <v>0</v>
      </c>
      <c r="T246">
        <v>0</v>
      </c>
      <c r="U246">
        <v>0</v>
      </c>
      <c r="V246">
        <v>0</v>
      </c>
      <c r="W246">
        <v>0</v>
      </c>
      <c r="X246">
        <v>0</v>
      </c>
      <c r="Y246">
        <v>1</v>
      </c>
      <c r="Z246">
        <v>16</v>
      </c>
      <c r="AA246">
        <v>3</v>
      </c>
      <c r="AB246">
        <v>0</v>
      </c>
      <c r="AC246">
        <v>2</v>
      </c>
      <c r="AD246">
        <v>0</v>
      </c>
      <c r="AE246">
        <v>0</v>
      </c>
      <c r="AF246">
        <v>0</v>
      </c>
      <c r="AG246">
        <v>1</v>
      </c>
      <c r="AH246">
        <v>0</v>
      </c>
      <c r="AI246">
        <v>3</v>
      </c>
      <c r="AJ246">
        <v>0</v>
      </c>
      <c r="AK246">
        <v>2</v>
      </c>
      <c r="AL246">
        <v>0</v>
      </c>
      <c r="AM246">
        <v>0</v>
      </c>
      <c r="AN246">
        <v>0</v>
      </c>
      <c r="AO246">
        <v>1</v>
      </c>
      <c r="AP246">
        <v>1</v>
      </c>
      <c r="AQ246">
        <v>2</v>
      </c>
      <c r="AR246">
        <f>SUM(Tabella13[[#This Row],[Austria_personnel      ]:[UK_personnel           ]])</f>
        <v>44</v>
      </c>
      <c r="AS246" s="124" t="s">
        <v>386</v>
      </c>
      <c r="AT246" t="s">
        <v>218</v>
      </c>
      <c r="AU246" s="32" t="s">
        <v>187</v>
      </c>
      <c r="AV246" s="32" t="s">
        <v>177</v>
      </c>
      <c r="AW246" s="32" t="s">
        <v>178</v>
      </c>
      <c r="AX246" s="32" t="s">
        <v>177</v>
      </c>
      <c r="AY246" s="32" t="s">
        <v>177</v>
      </c>
      <c r="AZ246" s="32" t="s">
        <v>177</v>
      </c>
      <c r="BA246" s="32" t="s">
        <v>223</v>
      </c>
      <c r="BB246" s="32">
        <v>2</v>
      </c>
      <c r="BC246" s="32">
        <v>1</v>
      </c>
      <c r="BD246" s="32">
        <v>2</v>
      </c>
      <c r="BE246" s="32">
        <v>1.67</v>
      </c>
      <c r="BF246" s="32" t="s">
        <v>251</v>
      </c>
      <c r="BG246" s="35" t="s">
        <v>297</v>
      </c>
      <c r="BL246" s="32">
        <v>490</v>
      </c>
      <c r="BM246" s="35" t="s">
        <v>202</v>
      </c>
      <c r="BN246" s="35" t="s">
        <v>236</v>
      </c>
      <c r="BO246" s="35" t="s">
        <v>202</v>
      </c>
      <c r="BP246">
        <v>79.2</v>
      </c>
      <c r="BQ246">
        <v>79.2</v>
      </c>
      <c r="BR246" s="9">
        <v>7.1999999999999993</v>
      </c>
      <c r="BS246" s="9"/>
      <c r="BT246" s="9"/>
      <c r="BU246" s="68"/>
      <c r="BV246" s="8"/>
    </row>
    <row r="247" spans="1:74" ht="43.5">
      <c r="A247" s="3" t="s">
        <v>166</v>
      </c>
      <c r="B247" s="3">
        <v>2005</v>
      </c>
      <c r="C247" s="3">
        <v>2016</v>
      </c>
      <c r="D247" t="s">
        <v>171</v>
      </c>
      <c r="E247">
        <v>2008</v>
      </c>
      <c r="F247">
        <v>132</v>
      </c>
      <c r="G247" t="s">
        <v>172</v>
      </c>
      <c r="H247">
        <v>13</v>
      </c>
      <c r="J247" s="5">
        <v>0.52</v>
      </c>
      <c r="K247">
        <v>40</v>
      </c>
      <c r="L247" s="124" t="s">
        <v>449</v>
      </c>
      <c r="M247" s="39">
        <v>1</v>
      </c>
      <c r="N247" s="178"/>
      <c r="O247" s="178"/>
      <c r="Q247">
        <v>1</v>
      </c>
      <c r="R247">
        <v>10</v>
      </c>
      <c r="AI247">
        <v>3</v>
      </c>
      <c r="AS247" s="124"/>
      <c r="AT247" t="s">
        <v>218</v>
      </c>
      <c r="AU247" s="32" t="s">
        <v>187</v>
      </c>
      <c r="AV247" s="32" t="s">
        <v>177</v>
      </c>
      <c r="AW247" s="32" t="s">
        <v>178</v>
      </c>
      <c r="AX247" s="32" t="s">
        <v>177</v>
      </c>
      <c r="AY247" s="32" t="s">
        <v>177</v>
      </c>
      <c r="AZ247" s="32" t="s">
        <v>177</v>
      </c>
      <c r="BA247" s="32" t="s">
        <v>223</v>
      </c>
      <c r="BB247" s="32">
        <v>2</v>
      </c>
      <c r="BC247" s="32">
        <v>1</v>
      </c>
      <c r="BD247" s="32">
        <v>2</v>
      </c>
      <c r="BE247" s="32">
        <v>1.67</v>
      </c>
      <c r="BF247" s="32" t="s">
        <v>251</v>
      </c>
      <c r="BG247" s="35" t="s">
        <v>297</v>
      </c>
      <c r="BL247" s="32">
        <v>490</v>
      </c>
      <c r="BM247" s="35" t="s">
        <v>202</v>
      </c>
      <c r="BN247" s="35" t="s">
        <v>236</v>
      </c>
      <c r="BO247" s="35" t="s">
        <v>202</v>
      </c>
      <c r="BP247">
        <v>79.2</v>
      </c>
      <c r="BQ247">
        <v>79.2</v>
      </c>
      <c r="BR247" s="9">
        <v>7.1999999999999993</v>
      </c>
      <c r="BS247" s="9"/>
      <c r="BT247" s="9"/>
      <c r="BU247" s="68"/>
      <c r="BV247" s="8"/>
    </row>
    <row r="248" spans="1:74" ht="43.5">
      <c r="A248" s="3" t="s">
        <v>166</v>
      </c>
      <c r="B248" s="3">
        <v>2005</v>
      </c>
      <c r="C248" s="3">
        <v>2016</v>
      </c>
      <c r="D248" t="s">
        <v>171</v>
      </c>
      <c r="E248">
        <v>2009</v>
      </c>
      <c r="F248">
        <v>132</v>
      </c>
      <c r="G248" t="s">
        <v>172</v>
      </c>
      <c r="H248">
        <v>13</v>
      </c>
      <c r="J248" s="5">
        <v>0.52</v>
      </c>
      <c r="K248">
        <v>43</v>
      </c>
      <c r="L248" s="124" t="s">
        <v>449</v>
      </c>
      <c r="M248" s="39">
        <v>4</v>
      </c>
      <c r="N248" s="178"/>
      <c r="O248" s="178"/>
      <c r="Q248">
        <v>1</v>
      </c>
      <c r="R248">
        <v>6</v>
      </c>
      <c r="AA248">
        <v>3</v>
      </c>
      <c r="AI248">
        <v>3</v>
      </c>
      <c r="AS248" s="124"/>
      <c r="AT248" t="s">
        <v>218</v>
      </c>
      <c r="AU248" s="32" t="s">
        <v>187</v>
      </c>
      <c r="AV248" s="32" t="s">
        <v>177</v>
      </c>
      <c r="AW248" s="32" t="s">
        <v>178</v>
      </c>
      <c r="AX248" s="32" t="s">
        <v>177</v>
      </c>
      <c r="AY248" s="32" t="s">
        <v>177</v>
      </c>
      <c r="AZ248" s="32" t="s">
        <v>177</v>
      </c>
      <c r="BB248" s="32">
        <v>2</v>
      </c>
      <c r="BC248" s="32">
        <v>1</v>
      </c>
      <c r="BF248" s="32" t="s">
        <v>251</v>
      </c>
      <c r="BG248" s="35" t="s">
        <v>297</v>
      </c>
      <c r="BL248" s="32">
        <v>490</v>
      </c>
      <c r="BM248" s="35" t="s">
        <v>202</v>
      </c>
      <c r="BN248" s="35" t="s">
        <v>236</v>
      </c>
      <c r="BO248" s="35" t="s">
        <v>202</v>
      </c>
      <c r="BP248">
        <v>79.2</v>
      </c>
      <c r="BQ248">
        <v>79.2</v>
      </c>
      <c r="BR248" s="9">
        <v>7.1999999999999993</v>
      </c>
      <c r="BS248" s="9"/>
      <c r="BT248" s="9"/>
      <c r="BU248" s="68"/>
      <c r="BV248" s="8"/>
    </row>
    <row r="249" spans="1:74" ht="43.5">
      <c r="A249" s="3" t="s">
        <v>166</v>
      </c>
      <c r="B249" s="3">
        <v>2005</v>
      </c>
      <c r="C249" s="3">
        <v>2016</v>
      </c>
      <c r="D249" t="s">
        <v>171</v>
      </c>
      <c r="E249">
        <v>2010</v>
      </c>
      <c r="F249">
        <v>132</v>
      </c>
      <c r="G249" t="s">
        <v>172</v>
      </c>
      <c r="H249">
        <v>13</v>
      </c>
      <c r="J249" s="5">
        <v>0.52</v>
      </c>
      <c r="K249">
        <v>40</v>
      </c>
      <c r="L249" s="124" t="s">
        <v>449</v>
      </c>
      <c r="M249" s="39"/>
      <c r="N249" s="178"/>
      <c r="O249" s="178"/>
      <c r="R249"/>
      <c r="AS249" s="124"/>
      <c r="AT249" t="s">
        <v>218</v>
      </c>
      <c r="AU249" s="32" t="s">
        <v>187</v>
      </c>
      <c r="AV249" s="32" t="s">
        <v>177</v>
      </c>
      <c r="AW249" s="32" t="s">
        <v>178</v>
      </c>
      <c r="AX249" s="32" t="s">
        <v>177</v>
      </c>
      <c r="AY249" s="32" t="s">
        <v>177</v>
      </c>
      <c r="AZ249" s="32" t="s">
        <v>177</v>
      </c>
      <c r="BB249" s="32">
        <v>2</v>
      </c>
      <c r="BC249" s="32">
        <v>1</v>
      </c>
      <c r="BF249" s="32" t="s">
        <v>251</v>
      </c>
      <c r="BG249" s="35" t="s">
        <v>297</v>
      </c>
      <c r="BL249" s="32">
        <v>490</v>
      </c>
      <c r="BM249" s="35" t="s">
        <v>202</v>
      </c>
      <c r="BN249" s="35" t="s">
        <v>236</v>
      </c>
      <c r="BO249" s="35" t="s">
        <v>202</v>
      </c>
      <c r="BP249">
        <v>79.2</v>
      </c>
      <c r="BQ249">
        <v>79.2</v>
      </c>
      <c r="BR249" s="9">
        <v>7.1999999999999993</v>
      </c>
      <c r="BS249" s="9"/>
      <c r="BT249" s="9"/>
      <c r="BU249" s="68"/>
      <c r="BV249" s="8"/>
    </row>
    <row r="250" spans="1:74" ht="43.5">
      <c r="A250" s="3" t="s">
        <v>166</v>
      </c>
      <c r="B250" s="3">
        <v>2005</v>
      </c>
      <c r="C250" s="3">
        <v>2016</v>
      </c>
      <c r="D250" t="s">
        <v>171</v>
      </c>
      <c r="E250">
        <v>2011</v>
      </c>
      <c r="F250">
        <v>132</v>
      </c>
      <c r="G250" t="s">
        <v>172</v>
      </c>
      <c r="H250">
        <v>13</v>
      </c>
      <c r="J250" s="5">
        <v>0.52</v>
      </c>
      <c r="K250">
        <v>48</v>
      </c>
      <c r="L250" s="124" t="s">
        <v>449</v>
      </c>
      <c r="M250" s="39"/>
      <c r="N250" s="178"/>
      <c r="O250" s="178"/>
      <c r="Q250">
        <v>1</v>
      </c>
      <c r="R250">
        <v>8</v>
      </c>
      <c r="Z250">
        <v>14</v>
      </c>
      <c r="AA250">
        <v>3</v>
      </c>
      <c r="AC250">
        <v>2</v>
      </c>
      <c r="AG250">
        <v>1</v>
      </c>
      <c r="AI250">
        <v>3</v>
      </c>
      <c r="AK250">
        <v>3</v>
      </c>
      <c r="AO250">
        <v>1</v>
      </c>
      <c r="AQ250">
        <v>4</v>
      </c>
      <c r="AS250" s="124"/>
      <c r="AT250" t="s">
        <v>218</v>
      </c>
      <c r="AU250" s="32" t="s">
        <v>187</v>
      </c>
      <c r="AV250" s="32" t="s">
        <v>177</v>
      </c>
      <c r="AW250" s="32" t="s">
        <v>178</v>
      </c>
      <c r="AX250" s="32" t="s">
        <v>177</v>
      </c>
      <c r="AY250" s="32" t="s">
        <v>177</v>
      </c>
      <c r="AZ250" s="32" t="s">
        <v>177</v>
      </c>
      <c r="BB250" s="32">
        <v>2</v>
      </c>
      <c r="BC250" s="32">
        <v>1</v>
      </c>
      <c r="BF250" s="32" t="s">
        <v>251</v>
      </c>
      <c r="BG250" s="35" t="s">
        <v>297</v>
      </c>
      <c r="BL250" s="32">
        <v>490</v>
      </c>
      <c r="BM250" s="35" t="s">
        <v>202</v>
      </c>
      <c r="BN250" s="35" t="s">
        <v>236</v>
      </c>
      <c r="BO250" s="35" t="s">
        <v>202</v>
      </c>
      <c r="BP250">
        <v>79.2</v>
      </c>
      <c r="BQ250">
        <v>79.2</v>
      </c>
      <c r="BR250" s="9">
        <v>7.1999999999999993</v>
      </c>
      <c r="BS250" s="9"/>
      <c r="BT250" s="9"/>
      <c r="BU250" s="68"/>
      <c r="BV250" s="8"/>
    </row>
    <row r="251" spans="1:74" ht="43.5">
      <c r="A251" s="3" t="s">
        <v>166</v>
      </c>
      <c r="B251" s="3">
        <v>2005</v>
      </c>
      <c r="C251" s="3">
        <v>2016</v>
      </c>
      <c r="D251" t="s">
        <v>171</v>
      </c>
      <c r="E251">
        <v>2012</v>
      </c>
      <c r="F251">
        <v>132</v>
      </c>
      <c r="G251" t="s">
        <v>172</v>
      </c>
      <c r="H251">
        <v>13</v>
      </c>
      <c r="J251" s="5">
        <v>0.52</v>
      </c>
      <c r="K251">
        <v>45</v>
      </c>
      <c r="L251" s="124" t="s">
        <v>449</v>
      </c>
      <c r="M251" s="39"/>
      <c r="N251" s="178"/>
      <c r="O251" s="178"/>
      <c r="Q251">
        <v>1</v>
      </c>
      <c r="R251">
        <v>4</v>
      </c>
      <c r="Z251">
        <v>10</v>
      </c>
      <c r="AA251">
        <v>3</v>
      </c>
      <c r="AC251">
        <v>2</v>
      </c>
      <c r="AG251">
        <v>1</v>
      </c>
      <c r="AI251">
        <v>3</v>
      </c>
      <c r="AK251">
        <v>2</v>
      </c>
      <c r="AQ251">
        <v>4</v>
      </c>
      <c r="AS251" s="124"/>
      <c r="AT251" t="s">
        <v>218</v>
      </c>
      <c r="AU251" s="32" t="s">
        <v>187</v>
      </c>
      <c r="AV251" s="32" t="s">
        <v>177</v>
      </c>
      <c r="AW251" s="32" t="s">
        <v>178</v>
      </c>
      <c r="AX251" s="32" t="s">
        <v>177</v>
      </c>
      <c r="AY251" s="32" t="s">
        <v>177</v>
      </c>
      <c r="AZ251" s="32" t="s">
        <v>177</v>
      </c>
      <c r="BB251" s="32">
        <v>2</v>
      </c>
      <c r="BC251" s="32">
        <v>1</v>
      </c>
      <c r="BF251" s="32" t="s">
        <v>251</v>
      </c>
      <c r="BG251" s="35" t="s">
        <v>297</v>
      </c>
      <c r="BL251" s="32">
        <v>490</v>
      </c>
      <c r="BM251" s="35" t="s">
        <v>202</v>
      </c>
      <c r="BN251" s="35" t="s">
        <v>236</v>
      </c>
      <c r="BO251" s="35" t="s">
        <v>202</v>
      </c>
      <c r="BP251">
        <v>79.2</v>
      </c>
      <c r="BQ251">
        <v>79.2</v>
      </c>
      <c r="BR251" s="9">
        <v>7.1999999999999993</v>
      </c>
      <c r="BS251" s="9"/>
      <c r="BT251" s="9"/>
      <c r="BU251" s="68"/>
      <c r="BV251" s="8"/>
    </row>
    <row r="252" spans="1:74" ht="43.5">
      <c r="A252" s="3" t="s">
        <v>166</v>
      </c>
      <c r="B252" s="3">
        <v>2005</v>
      </c>
      <c r="C252" s="3">
        <v>2016</v>
      </c>
      <c r="D252" t="s">
        <v>171</v>
      </c>
      <c r="E252">
        <v>2013</v>
      </c>
      <c r="F252">
        <v>132</v>
      </c>
      <c r="G252" t="s">
        <v>172</v>
      </c>
      <c r="H252">
        <v>13</v>
      </c>
      <c r="J252" s="5">
        <v>0.52</v>
      </c>
      <c r="K252">
        <v>41</v>
      </c>
      <c r="L252" s="124" t="s">
        <v>449</v>
      </c>
      <c r="M252" s="39">
        <v>1</v>
      </c>
      <c r="N252" s="178"/>
      <c r="O252" s="178"/>
      <c r="Q252">
        <v>1</v>
      </c>
      <c r="R252">
        <v>4</v>
      </c>
      <c r="W252">
        <v>3</v>
      </c>
      <c r="Z252">
        <v>7</v>
      </c>
      <c r="AA252">
        <v>3</v>
      </c>
      <c r="AC252">
        <v>2</v>
      </c>
      <c r="AG252">
        <v>1</v>
      </c>
      <c r="AI252">
        <v>3</v>
      </c>
      <c r="AK252">
        <v>2</v>
      </c>
      <c r="AL252">
        <v>3</v>
      </c>
      <c r="AP252">
        <v>1</v>
      </c>
      <c r="AQ252">
        <v>3</v>
      </c>
      <c r="AS252" s="124"/>
      <c r="AT252" t="s">
        <v>218</v>
      </c>
      <c r="AU252" s="32" t="s">
        <v>187</v>
      </c>
      <c r="AV252" s="32" t="s">
        <v>177</v>
      </c>
      <c r="AW252" s="32" t="s">
        <v>178</v>
      </c>
      <c r="AX252" s="32" t="s">
        <v>177</v>
      </c>
      <c r="AY252" s="32" t="s">
        <v>177</v>
      </c>
      <c r="AZ252" s="32" t="s">
        <v>177</v>
      </c>
      <c r="BB252" s="32">
        <v>2</v>
      </c>
      <c r="BC252" s="32">
        <v>1</v>
      </c>
      <c r="BF252" s="32" t="s">
        <v>251</v>
      </c>
      <c r="BG252" s="35" t="s">
        <v>297</v>
      </c>
      <c r="BL252" s="32">
        <v>490</v>
      </c>
      <c r="BM252" s="35" t="s">
        <v>202</v>
      </c>
      <c r="BN252" s="35" t="s">
        <v>236</v>
      </c>
      <c r="BO252" s="35" t="s">
        <v>202</v>
      </c>
      <c r="BP252">
        <v>79.2</v>
      </c>
      <c r="BQ252">
        <v>79.2</v>
      </c>
      <c r="BR252" s="9">
        <v>7.1999999999999993</v>
      </c>
      <c r="BS252" s="9"/>
      <c r="BT252" s="9"/>
      <c r="BU252" s="68"/>
      <c r="BV252" s="8"/>
    </row>
    <row r="253" spans="1:74" ht="43.5">
      <c r="A253" s="3" t="s">
        <v>166</v>
      </c>
      <c r="B253" s="3">
        <v>2005</v>
      </c>
      <c r="C253" s="3">
        <v>2016</v>
      </c>
      <c r="D253" t="s">
        <v>171</v>
      </c>
      <c r="E253">
        <v>2014</v>
      </c>
      <c r="F253">
        <v>132</v>
      </c>
      <c r="G253" t="s">
        <v>172</v>
      </c>
      <c r="H253">
        <v>13</v>
      </c>
      <c r="J253" s="5">
        <v>0.52</v>
      </c>
      <c r="K253">
        <v>51</v>
      </c>
      <c r="L253" s="124" t="s">
        <v>370</v>
      </c>
      <c r="M253" s="39"/>
      <c r="N253" s="178"/>
      <c r="O253" s="178"/>
      <c r="R253"/>
      <c r="AQ253">
        <v>3</v>
      </c>
      <c r="AR253">
        <v>25</v>
      </c>
      <c r="AS253" s="124" t="s">
        <v>370</v>
      </c>
      <c r="AT253" t="s">
        <v>218</v>
      </c>
      <c r="AU253" s="32" t="s">
        <v>187</v>
      </c>
      <c r="AV253" s="32" t="s">
        <v>177</v>
      </c>
      <c r="AW253" s="32" t="s">
        <v>178</v>
      </c>
      <c r="AX253" s="32" t="s">
        <v>177</v>
      </c>
      <c r="AY253" s="32" t="s">
        <v>177</v>
      </c>
      <c r="AZ253" s="32" t="s">
        <v>177</v>
      </c>
      <c r="BB253" s="32">
        <v>2</v>
      </c>
      <c r="BC253" s="32">
        <v>1</v>
      </c>
      <c r="BF253" s="32" t="s">
        <v>251</v>
      </c>
      <c r="BG253" s="35" t="s">
        <v>297</v>
      </c>
      <c r="BL253" s="32">
        <v>490</v>
      </c>
      <c r="BM253" s="35" t="s">
        <v>202</v>
      </c>
      <c r="BN253" s="35" t="s">
        <v>236</v>
      </c>
      <c r="BO253" s="35" t="s">
        <v>202</v>
      </c>
      <c r="BP253">
        <v>79.2</v>
      </c>
      <c r="BQ253">
        <v>79.2</v>
      </c>
      <c r="BR253" s="9">
        <v>7.1999999999999993</v>
      </c>
      <c r="BS253" s="9"/>
      <c r="BT253" s="9"/>
      <c r="BU253" s="68"/>
      <c r="BV253" s="8"/>
    </row>
    <row r="254" spans="1:74" ht="43.5">
      <c r="A254" s="3" t="s">
        <v>166</v>
      </c>
      <c r="B254" s="3">
        <v>2005</v>
      </c>
      <c r="C254" s="3">
        <v>2016</v>
      </c>
      <c r="D254" t="s">
        <v>171</v>
      </c>
      <c r="E254">
        <v>2015</v>
      </c>
      <c r="F254">
        <v>132</v>
      </c>
      <c r="G254" t="s">
        <v>172</v>
      </c>
      <c r="H254">
        <v>13</v>
      </c>
      <c r="J254" s="5">
        <v>0.52</v>
      </c>
      <c r="K254">
        <v>10</v>
      </c>
      <c r="L254" s="124" t="s">
        <v>391</v>
      </c>
      <c r="M254" s="39"/>
      <c r="N254" s="178"/>
      <c r="O254" s="178"/>
      <c r="R254"/>
      <c r="AR254">
        <v>10</v>
      </c>
      <c r="AS254" s="124" t="s">
        <v>391</v>
      </c>
      <c r="AT254" t="s">
        <v>218</v>
      </c>
      <c r="AU254" s="32" t="s">
        <v>187</v>
      </c>
      <c r="AV254" s="32" t="s">
        <v>177</v>
      </c>
      <c r="AW254" s="32" t="s">
        <v>178</v>
      </c>
      <c r="AX254" s="32" t="s">
        <v>177</v>
      </c>
      <c r="AY254" s="32" t="s">
        <v>177</v>
      </c>
      <c r="AZ254" s="32" t="s">
        <v>177</v>
      </c>
      <c r="BB254" s="32">
        <v>2</v>
      </c>
      <c r="BC254" s="32">
        <v>1</v>
      </c>
      <c r="BF254" s="32" t="s">
        <v>251</v>
      </c>
      <c r="BG254" s="35" t="s">
        <v>297</v>
      </c>
      <c r="BL254" s="32">
        <v>490</v>
      </c>
      <c r="BM254" s="35" t="s">
        <v>202</v>
      </c>
      <c r="BN254" s="35" t="s">
        <v>236</v>
      </c>
      <c r="BO254" s="35" t="s">
        <v>202</v>
      </c>
      <c r="BP254">
        <v>79.2</v>
      </c>
      <c r="BQ254">
        <v>79.2</v>
      </c>
      <c r="BR254" s="9">
        <v>7.1999999999999993</v>
      </c>
      <c r="BS254" s="9"/>
      <c r="BT254" s="9"/>
      <c r="BU254" s="68"/>
      <c r="BV254" s="8"/>
    </row>
    <row r="255" spans="1:74" ht="43.5">
      <c r="A255" s="58" t="s">
        <v>166</v>
      </c>
      <c r="B255" s="58">
        <v>2005</v>
      </c>
      <c r="C255" s="58">
        <v>2016</v>
      </c>
      <c r="D255" t="s">
        <v>171</v>
      </c>
      <c r="E255">
        <v>2016</v>
      </c>
      <c r="F255">
        <v>132</v>
      </c>
      <c r="G255" t="s">
        <v>172</v>
      </c>
      <c r="H255">
        <v>13</v>
      </c>
      <c r="J255" s="5">
        <v>0.52</v>
      </c>
      <c r="K255" s="39"/>
      <c r="L255" s="124"/>
      <c r="M255" s="39"/>
      <c r="N255" s="178"/>
      <c r="O255" s="178"/>
      <c r="R255"/>
      <c r="AS255" s="124"/>
      <c r="AT255" s="15" t="s">
        <v>218</v>
      </c>
      <c r="AU255" s="144" t="s">
        <v>187</v>
      </c>
      <c r="AV255" s="144" t="s">
        <v>177</v>
      </c>
      <c r="AW255" s="144" t="s">
        <v>178</v>
      </c>
      <c r="AX255" s="144" t="s">
        <v>177</v>
      </c>
      <c r="AY255" s="144" t="s">
        <v>177</v>
      </c>
      <c r="AZ255" s="144" t="s">
        <v>177</v>
      </c>
      <c r="BB255" s="32">
        <v>2</v>
      </c>
      <c r="BF255" s="32" t="s">
        <v>251</v>
      </c>
      <c r="BG255" s="35" t="s">
        <v>297</v>
      </c>
      <c r="BL255" s="32">
        <v>490</v>
      </c>
      <c r="BM255" s="35" t="s">
        <v>202</v>
      </c>
      <c r="BN255" s="35" t="s">
        <v>236</v>
      </c>
      <c r="BO255" s="35" t="s">
        <v>202</v>
      </c>
      <c r="BP255">
        <v>79.2</v>
      </c>
      <c r="BQ255">
        <v>79.2</v>
      </c>
      <c r="BR255" s="9">
        <v>3.5999999999999996</v>
      </c>
      <c r="BS255" s="9"/>
      <c r="BT255" s="9"/>
      <c r="BU255" s="68"/>
      <c r="BV255" s="8"/>
    </row>
    <row r="256" spans="1:74" ht="29">
      <c r="A256" s="109" t="s">
        <v>167</v>
      </c>
      <c r="B256" s="109">
        <v>2008</v>
      </c>
      <c r="C256" s="109">
        <v>2010</v>
      </c>
      <c r="D256" s="71" t="s">
        <v>171</v>
      </c>
      <c r="E256" s="71">
        <v>2008</v>
      </c>
      <c r="F256" s="71">
        <v>27</v>
      </c>
      <c r="G256" s="71" t="s">
        <v>172</v>
      </c>
      <c r="H256" s="71">
        <v>6</v>
      </c>
      <c r="I256" s="71">
        <v>6</v>
      </c>
      <c r="J256" s="110">
        <v>0.22</v>
      </c>
      <c r="K256" s="71">
        <v>18</v>
      </c>
      <c r="L256" s="133" t="s">
        <v>368</v>
      </c>
      <c r="M256" s="135">
        <v>1</v>
      </c>
      <c r="N256" s="189"/>
      <c r="O256" s="189"/>
      <c r="Q256" s="71">
        <v>0</v>
      </c>
      <c r="R256" s="71">
        <v>0</v>
      </c>
      <c r="S256" s="71">
        <v>0</v>
      </c>
      <c r="T256" s="71">
        <v>0</v>
      </c>
      <c r="U256" s="71">
        <v>0</v>
      </c>
      <c r="V256" s="71">
        <v>0</v>
      </c>
      <c r="W256" s="71">
        <v>0</v>
      </c>
      <c r="X256" s="71">
        <v>0</v>
      </c>
      <c r="Y256" s="71">
        <v>0</v>
      </c>
      <c r="Z256" s="71">
        <v>2</v>
      </c>
      <c r="AA256" s="71">
        <v>1</v>
      </c>
      <c r="AB256" s="71">
        <v>0</v>
      </c>
      <c r="AC256" s="71">
        <v>0</v>
      </c>
      <c r="AD256" s="71">
        <v>0</v>
      </c>
      <c r="AE256" s="71">
        <v>0</v>
      </c>
      <c r="AF256" s="71">
        <v>0</v>
      </c>
      <c r="AG256" s="71">
        <v>0</v>
      </c>
      <c r="AH256" s="71">
        <v>0</v>
      </c>
      <c r="AI256" s="71">
        <v>0</v>
      </c>
      <c r="AJ256" s="71">
        <v>0</v>
      </c>
      <c r="AK256" s="71">
        <v>11</v>
      </c>
      <c r="AL256" s="71">
        <v>0</v>
      </c>
      <c r="AM256" s="71">
        <v>0</v>
      </c>
      <c r="AN256" s="71">
        <v>0</v>
      </c>
      <c r="AO256" s="71">
        <v>3</v>
      </c>
      <c r="AP256" s="71">
        <v>0</v>
      </c>
      <c r="AQ256" s="71">
        <v>0</v>
      </c>
      <c r="AR256" s="71">
        <v>18</v>
      </c>
      <c r="AS256" s="133" t="s">
        <v>368</v>
      </c>
      <c r="AT256" t="s">
        <v>318</v>
      </c>
      <c r="AU256" s="32" t="s">
        <v>187</v>
      </c>
      <c r="AV256" s="145" t="s">
        <v>177</v>
      </c>
      <c r="AW256" s="145" t="s">
        <v>177</v>
      </c>
      <c r="AX256" s="145" t="s">
        <v>177</v>
      </c>
      <c r="AY256" s="145" t="s">
        <v>177</v>
      </c>
      <c r="AZ256" s="145" t="s">
        <v>177</v>
      </c>
      <c r="BA256" s="145" t="s">
        <v>223</v>
      </c>
      <c r="BB256" s="145">
        <v>1</v>
      </c>
      <c r="BC256" s="145">
        <v>1</v>
      </c>
      <c r="BD256" s="145">
        <v>1</v>
      </c>
      <c r="BE256" s="145">
        <v>1</v>
      </c>
      <c r="BF256" s="145" t="s">
        <v>322</v>
      </c>
      <c r="BG256" s="160" t="s">
        <v>323</v>
      </c>
      <c r="BH256" s="145"/>
      <c r="BI256" s="145"/>
      <c r="BJ256" s="145"/>
      <c r="BK256" s="145"/>
      <c r="BL256" s="145">
        <v>404</v>
      </c>
      <c r="BM256" s="160" t="s">
        <v>202</v>
      </c>
      <c r="BN256" s="160" t="s">
        <v>225</v>
      </c>
      <c r="BO256" s="160" t="s">
        <v>202</v>
      </c>
      <c r="BP256" s="71">
        <v>7.85</v>
      </c>
      <c r="BQ256" s="71">
        <v>7.85</v>
      </c>
      <c r="BR256" s="87">
        <v>1.7444444444444445</v>
      </c>
      <c r="BS256" s="87"/>
      <c r="BT256" s="87"/>
      <c r="BU256" s="88"/>
      <c r="BV256" s="86"/>
    </row>
    <row r="257" spans="1:74" ht="29">
      <c r="A257" s="3" t="s">
        <v>167</v>
      </c>
      <c r="B257" s="3">
        <v>2008</v>
      </c>
      <c r="C257" s="3">
        <v>2010</v>
      </c>
      <c r="D257" t="s">
        <v>171</v>
      </c>
      <c r="E257">
        <v>2009</v>
      </c>
      <c r="F257">
        <v>27</v>
      </c>
      <c r="G257" t="s">
        <v>172</v>
      </c>
      <c r="H257">
        <v>6</v>
      </c>
      <c r="J257" s="5">
        <v>0.22</v>
      </c>
      <c r="K257">
        <v>21</v>
      </c>
      <c r="L257" s="124" t="s">
        <v>451</v>
      </c>
      <c r="M257" s="39"/>
      <c r="N257" s="178"/>
      <c r="O257" s="178"/>
      <c r="R257"/>
      <c r="AS257" s="124"/>
      <c r="AT257" t="s">
        <v>318</v>
      </c>
      <c r="AU257" s="32" t="s">
        <v>187</v>
      </c>
      <c r="AV257" s="32" t="s">
        <v>177</v>
      </c>
      <c r="AW257" s="32" t="s">
        <v>177</v>
      </c>
      <c r="AX257" s="32" t="s">
        <v>177</v>
      </c>
      <c r="AY257" s="32" t="s">
        <v>177</v>
      </c>
      <c r="AZ257" s="32" t="s">
        <v>177</v>
      </c>
      <c r="BB257" s="32">
        <v>1</v>
      </c>
      <c r="BC257" s="32">
        <v>1</v>
      </c>
      <c r="BF257" s="32" t="s">
        <v>322</v>
      </c>
      <c r="BG257" s="35" t="s">
        <v>323</v>
      </c>
      <c r="BL257" s="32">
        <v>404</v>
      </c>
      <c r="BM257" s="35" t="s">
        <v>202</v>
      </c>
      <c r="BN257" s="35" t="s">
        <v>225</v>
      </c>
      <c r="BO257" s="35" t="s">
        <v>202</v>
      </c>
      <c r="BP257">
        <v>7.85</v>
      </c>
      <c r="BQ257">
        <v>7.85</v>
      </c>
      <c r="BR257" s="9">
        <v>3.4888888888888889</v>
      </c>
      <c r="BS257" s="9"/>
      <c r="BT257" s="9"/>
      <c r="BU257" s="68"/>
      <c r="BV257" s="8"/>
    </row>
    <row r="258" spans="1:74" s="15" customFormat="1" ht="29">
      <c r="A258" s="58" t="s">
        <v>167</v>
      </c>
      <c r="B258" s="58">
        <v>2008</v>
      </c>
      <c r="C258" s="58">
        <v>2010</v>
      </c>
      <c r="D258" s="15" t="s">
        <v>171</v>
      </c>
      <c r="E258" s="15">
        <v>2010</v>
      </c>
      <c r="F258" s="15">
        <v>27</v>
      </c>
      <c r="G258" s="15" t="s">
        <v>172</v>
      </c>
      <c r="H258" s="15">
        <v>6</v>
      </c>
      <c r="J258" s="59">
        <v>0.22</v>
      </c>
      <c r="K258" s="15">
        <v>21</v>
      </c>
      <c r="L258" s="125" t="s">
        <v>451</v>
      </c>
      <c r="M258" s="73"/>
      <c r="N258" s="179"/>
      <c r="O258" s="179"/>
      <c r="P258" s="192"/>
      <c r="AS258" s="125"/>
      <c r="AT258" s="15" t="s">
        <v>318</v>
      </c>
      <c r="AU258" s="144" t="s">
        <v>187</v>
      </c>
      <c r="AV258" s="144" t="s">
        <v>177</v>
      </c>
      <c r="AW258" s="144" t="s">
        <v>177</v>
      </c>
      <c r="AX258" s="144" t="s">
        <v>177</v>
      </c>
      <c r="AY258" s="144" t="s">
        <v>177</v>
      </c>
      <c r="AZ258" s="144" t="s">
        <v>177</v>
      </c>
      <c r="BA258" s="144"/>
      <c r="BB258" s="144">
        <v>1</v>
      </c>
      <c r="BC258" s="144">
        <v>1</v>
      </c>
      <c r="BD258" s="144"/>
      <c r="BE258" s="144"/>
      <c r="BF258" s="144" t="s">
        <v>322</v>
      </c>
      <c r="BG258" s="154" t="s">
        <v>323</v>
      </c>
      <c r="BH258" s="144"/>
      <c r="BI258" s="144"/>
      <c r="BJ258" s="144"/>
      <c r="BK258" s="144"/>
      <c r="BL258" s="144">
        <v>404</v>
      </c>
      <c r="BM258" s="154" t="s">
        <v>202</v>
      </c>
      <c r="BN258" s="154" t="s">
        <v>225</v>
      </c>
      <c r="BO258" s="154" t="s">
        <v>202</v>
      </c>
      <c r="BP258" s="15">
        <v>7.85</v>
      </c>
      <c r="BQ258" s="15">
        <v>7.85</v>
      </c>
      <c r="BR258" s="69">
        <v>2.6166666666666667</v>
      </c>
      <c r="BS258" s="69"/>
      <c r="BT258" s="69"/>
      <c r="BU258" s="70"/>
      <c r="BV258" s="62"/>
    </row>
    <row r="259" spans="1:74" ht="43.5">
      <c r="A259" s="3" t="s">
        <v>168</v>
      </c>
      <c r="B259">
        <v>2010</v>
      </c>
      <c r="C259">
        <v>2022</v>
      </c>
      <c r="D259" t="s">
        <v>183</v>
      </c>
      <c r="E259">
        <v>2010</v>
      </c>
      <c r="F259">
        <v>153</v>
      </c>
      <c r="G259" t="s">
        <v>233</v>
      </c>
      <c r="H259">
        <v>14</v>
      </c>
      <c r="I259">
        <v>14</v>
      </c>
      <c r="J259" s="5">
        <v>0.52</v>
      </c>
      <c r="K259">
        <v>143</v>
      </c>
      <c r="L259" s="124" t="s">
        <v>467</v>
      </c>
      <c r="M259" s="39">
        <v>5</v>
      </c>
      <c r="N259" s="178"/>
      <c r="O259" s="178"/>
      <c r="Q259">
        <v>0</v>
      </c>
      <c r="R259">
        <v>5</v>
      </c>
      <c r="S259">
        <v>0</v>
      </c>
      <c r="T259">
        <v>0</v>
      </c>
      <c r="U259">
        <v>0</v>
      </c>
      <c r="V259">
        <v>0</v>
      </c>
      <c r="W259">
        <v>0</v>
      </c>
      <c r="X259">
        <v>0</v>
      </c>
      <c r="Y259">
        <v>4</v>
      </c>
      <c r="Z259">
        <v>25</v>
      </c>
      <c r="AA259">
        <v>13</v>
      </c>
      <c r="AB259">
        <v>0</v>
      </c>
      <c r="AC259">
        <v>2</v>
      </c>
      <c r="AD259">
        <v>4</v>
      </c>
      <c r="AE259">
        <v>0</v>
      </c>
      <c r="AF259">
        <v>0</v>
      </c>
      <c r="AG259">
        <v>1</v>
      </c>
      <c r="AH259">
        <v>3</v>
      </c>
      <c r="AI259">
        <v>0</v>
      </c>
      <c r="AJ259">
        <v>0</v>
      </c>
      <c r="AK259">
        <v>15</v>
      </c>
      <c r="AL259">
        <v>0</v>
      </c>
      <c r="AM259">
        <v>0</v>
      </c>
      <c r="AN259">
        <v>0</v>
      </c>
      <c r="AO259">
        <v>38</v>
      </c>
      <c r="AP259">
        <v>4</v>
      </c>
      <c r="AQ259">
        <v>2</v>
      </c>
      <c r="AR259">
        <v>143</v>
      </c>
      <c r="AS259" s="124" t="s">
        <v>467</v>
      </c>
      <c r="AT259">
        <v>0</v>
      </c>
      <c r="AU259" s="32" t="s">
        <v>222</v>
      </c>
      <c r="AV259" s="32" t="s">
        <v>177</v>
      </c>
      <c r="AW259" s="32" t="s">
        <v>178</v>
      </c>
      <c r="AX259" s="32" t="s">
        <v>177</v>
      </c>
      <c r="AY259" s="32" t="s">
        <v>177</v>
      </c>
      <c r="AZ259" s="32" t="s">
        <v>178</v>
      </c>
      <c r="BA259" s="32" t="s">
        <v>179</v>
      </c>
      <c r="BB259" s="32">
        <v>2</v>
      </c>
      <c r="BC259" s="32">
        <v>2</v>
      </c>
      <c r="BD259" s="32">
        <v>3</v>
      </c>
      <c r="BE259" s="32">
        <v>2.33</v>
      </c>
      <c r="BF259" s="32" t="s">
        <v>268</v>
      </c>
      <c r="BG259" s="35" t="s">
        <v>308</v>
      </c>
      <c r="BL259" s="32">
        <v>520</v>
      </c>
      <c r="BM259" s="35" t="s">
        <v>202</v>
      </c>
      <c r="BN259" s="35" t="s">
        <v>203</v>
      </c>
      <c r="BO259" s="35" t="s">
        <v>202</v>
      </c>
      <c r="BP259" s="9">
        <v>98.334999999999994</v>
      </c>
      <c r="BQ259">
        <v>819.45799999999997</v>
      </c>
      <c r="BR259" s="22">
        <v>5.7843999999999998</v>
      </c>
      <c r="BS259" s="22"/>
      <c r="BT259" s="22"/>
      <c r="BU259" s="68"/>
      <c r="BV259" s="8"/>
    </row>
    <row r="260" spans="1:74" ht="43.5">
      <c r="A260" s="3" t="s">
        <v>168</v>
      </c>
      <c r="B260">
        <v>2010</v>
      </c>
      <c r="C260">
        <v>2022</v>
      </c>
      <c r="D260" t="s">
        <v>183</v>
      </c>
      <c r="E260">
        <v>2011</v>
      </c>
      <c r="F260">
        <v>153</v>
      </c>
      <c r="G260" t="s">
        <v>233</v>
      </c>
      <c r="H260">
        <v>14</v>
      </c>
      <c r="J260" s="5">
        <v>0.52</v>
      </c>
      <c r="K260">
        <v>111</v>
      </c>
      <c r="L260" s="124" t="s">
        <v>467</v>
      </c>
      <c r="M260" s="39">
        <v>15</v>
      </c>
      <c r="N260" s="178"/>
      <c r="O260" s="178"/>
      <c r="R260">
        <v>5</v>
      </c>
      <c r="Z260">
        <v>37</v>
      </c>
      <c r="AA260">
        <v>3</v>
      </c>
      <c r="AC260">
        <v>4</v>
      </c>
      <c r="AD260">
        <v>5</v>
      </c>
      <c r="AH260">
        <v>7</v>
      </c>
      <c r="AK260">
        <v>17</v>
      </c>
      <c r="AO260">
        <v>38</v>
      </c>
      <c r="AP260">
        <v>7</v>
      </c>
      <c r="AQ260">
        <v>3</v>
      </c>
      <c r="AR260">
        <v>111</v>
      </c>
      <c r="AS260" s="124" t="s">
        <v>467</v>
      </c>
      <c r="AT260">
        <v>0</v>
      </c>
      <c r="AU260" s="32" t="s">
        <v>222</v>
      </c>
      <c r="AV260" s="32" t="s">
        <v>177</v>
      </c>
      <c r="AW260" s="32" t="s">
        <v>178</v>
      </c>
      <c r="AX260" s="32" t="s">
        <v>177</v>
      </c>
      <c r="AY260" s="32" t="s">
        <v>177</v>
      </c>
      <c r="AZ260" s="32" t="s">
        <v>178</v>
      </c>
      <c r="BA260" s="32" t="s">
        <v>468</v>
      </c>
      <c r="BB260" s="32">
        <v>2</v>
      </c>
      <c r="BC260" s="32">
        <v>2</v>
      </c>
      <c r="BD260" s="32">
        <v>3</v>
      </c>
      <c r="BE260" s="32">
        <v>2.33</v>
      </c>
      <c r="BF260" s="32" t="s">
        <v>268</v>
      </c>
      <c r="BG260" s="35" t="s">
        <v>308</v>
      </c>
      <c r="BL260" s="32">
        <v>520</v>
      </c>
      <c r="BM260" s="35" t="s">
        <v>202</v>
      </c>
      <c r="BN260" s="35" t="s">
        <v>203</v>
      </c>
      <c r="BO260" s="35" t="s">
        <v>202</v>
      </c>
      <c r="BP260" s="9">
        <v>98.334999999999994</v>
      </c>
      <c r="BQ260">
        <v>819.45799999999997</v>
      </c>
      <c r="BR260" s="22">
        <v>7.7125000000000004</v>
      </c>
      <c r="BS260" s="22"/>
      <c r="BT260" s="22"/>
      <c r="BU260" s="68"/>
      <c r="BV260" s="8"/>
    </row>
    <row r="261" spans="1:74" ht="43.5">
      <c r="A261" s="3" t="s">
        <v>168</v>
      </c>
      <c r="B261">
        <v>2010</v>
      </c>
      <c r="C261">
        <v>2022</v>
      </c>
      <c r="D261" t="s">
        <v>183</v>
      </c>
      <c r="E261">
        <v>2012</v>
      </c>
      <c r="F261">
        <v>153</v>
      </c>
      <c r="G261" t="s">
        <v>233</v>
      </c>
      <c r="H261">
        <v>14</v>
      </c>
      <c r="J261" s="5">
        <v>0.52</v>
      </c>
      <c r="K261">
        <v>124</v>
      </c>
      <c r="L261" s="124" t="s">
        <v>467</v>
      </c>
      <c r="M261" s="39">
        <v>11</v>
      </c>
      <c r="N261" s="178"/>
      <c r="O261" s="178"/>
      <c r="R261"/>
      <c r="Y261">
        <v>7</v>
      </c>
      <c r="Z261">
        <v>23</v>
      </c>
      <c r="AA261">
        <v>21</v>
      </c>
      <c r="AC261">
        <v>4</v>
      </c>
      <c r="AD261">
        <v>10</v>
      </c>
      <c r="AH261">
        <v>87</v>
      </c>
      <c r="AK261">
        <v>2</v>
      </c>
      <c r="AO261">
        <v>18</v>
      </c>
      <c r="AP261">
        <v>8</v>
      </c>
      <c r="AQ261">
        <v>3</v>
      </c>
      <c r="AR261">
        <v>124</v>
      </c>
      <c r="AS261" s="124" t="s">
        <v>467</v>
      </c>
      <c r="AT261" t="s">
        <v>469</v>
      </c>
      <c r="AU261" s="32" t="s">
        <v>222</v>
      </c>
      <c r="AV261" s="32" t="s">
        <v>177</v>
      </c>
      <c r="AW261" s="32" t="s">
        <v>178</v>
      </c>
      <c r="AX261" s="32" t="s">
        <v>177</v>
      </c>
      <c r="AY261" s="32" t="s">
        <v>177</v>
      </c>
      <c r="AZ261" s="32" t="s">
        <v>178</v>
      </c>
      <c r="BA261" s="32" t="s">
        <v>470</v>
      </c>
      <c r="BB261" s="32">
        <v>2</v>
      </c>
      <c r="BC261" s="32">
        <v>2</v>
      </c>
      <c r="BD261" s="32">
        <v>1</v>
      </c>
      <c r="BE261" s="32">
        <v>1.67</v>
      </c>
      <c r="BF261" s="32" t="s">
        <v>268</v>
      </c>
      <c r="BG261" s="35" t="s">
        <v>308</v>
      </c>
      <c r="BL261" s="32">
        <v>520</v>
      </c>
      <c r="BM261" s="35" t="s">
        <v>202</v>
      </c>
      <c r="BN261" s="35" t="s">
        <v>203</v>
      </c>
      <c r="BO261" s="35" t="s">
        <v>202</v>
      </c>
      <c r="BP261" s="9">
        <v>98.334999999999994</v>
      </c>
      <c r="BQ261">
        <v>819.45799999999997</v>
      </c>
      <c r="BR261" s="22">
        <v>7.7125000000000004</v>
      </c>
      <c r="BS261" s="22"/>
      <c r="BT261" s="22"/>
      <c r="BU261" s="68"/>
      <c r="BV261" s="8"/>
    </row>
    <row r="262" spans="1:74" ht="43.5">
      <c r="A262" s="3" t="s">
        <v>168</v>
      </c>
      <c r="B262">
        <v>2010</v>
      </c>
      <c r="C262">
        <v>2022</v>
      </c>
      <c r="D262" t="s">
        <v>183</v>
      </c>
      <c r="E262">
        <v>2013</v>
      </c>
      <c r="F262">
        <v>153</v>
      </c>
      <c r="G262" t="s">
        <v>233</v>
      </c>
      <c r="H262">
        <v>14</v>
      </c>
      <c r="J262" s="5">
        <v>0.52</v>
      </c>
      <c r="K262">
        <v>79</v>
      </c>
      <c r="L262" s="124" t="s">
        <v>467</v>
      </c>
      <c r="M262" s="39">
        <v>22</v>
      </c>
      <c r="N262" s="178"/>
      <c r="O262" s="178"/>
      <c r="R262">
        <v>6</v>
      </c>
      <c r="U262">
        <v>1</v>
      </c>
      <c r="Y262">
        <v>6</v>
      </c>
      <c r="Z262">
        <v>23</v>
      </c>
      <c r="AA262">
        <v>21</v>
      </c>
      <c r="AC262">
        <v>4</v>
      </c>
      <c r="AD262">
        <v>10</v>
      </c>
      <c r="AH262">
        <v>4</v>
      </c>
      <c r="AK262">
        <v>5</v>
      </c>
      <c r="AO262">
        <v>13</v>
      </c>
      <c r="AP262">
        <v>4</v>
      </c>
      <c r="AQ262">
        <v>2</v>
      </c>
      <c r="AR262">
        <v>79</v>
      </c>
      <c r="AS262" s="124" t="s">
        <v>467</v>
      </c>
      <c r="AT262">
        <v>0</v>
      </c>
      <c r="AU262" s="32" t="s">
        <v>222</v>
      </c>
      <c r="AV262" s="32" t="s">
        <v>177</v>
      </c>
      <c r="AW262" s="32" t="s">
        <v>178</v>
      </c>
      <c r="AX262" s="32" t="s">
        <v>177</v>
      </c>
      <c r="AY262" s="32" t="s">
        <v>177</v>
      </c>
      <c r="AZ262" s="32" t="s">
        <v>178</v>
      </c>
      <c r="BA262" s="32" t="s">
        <v>468</v>
      </c>
      <c r="BB262" s="32">
        <v>2</v>
      </c>
      <c r="BC262" s="32">
        <v>1</v>
      </c>
      <c r="BD262" s="32">
        <v>3</v>
      </c>
      <c r="BE262" s="32">
        <v>2</v>
      </c>
      <c r="BF262" s="32" t="s">
        <v>268</v>
      </c>
      <c r="BG262" s="35" t="s">
        <v>308</v>
      </c>
      <c r="BL262" s="32">
        <v>520</v>
      </c>
      <c r="BM262" s="35" t="s">
        <v>202</v>
      </c>
      <c r="BN262" s="35" t="s">
        <v>203</v>
      </c>
      <c r="BO262" s="35" t="s">
        <v>202</v>
      </c>
      <c r="BP262" s="9">
        <v>98.334999999999994</v>
      </c>
      <c r="BQ262">
        <v>819.45799999999997</v>
      </c>
      <c r="BR262" s="22">
        <v>7.7125000000000004</v>
      </c>
      <c r="BS262" s="22"/>
      <c r="BT262" s="22"/>
      <c r="BU262" s="68"/>
      <c r="BV262" s="8"/>
    </row>
    <row r="263" spans="1:74" ht="43.5">
      <c r="A263" s="3" t="s">
        <v>168</v>
      </c>
      <c r="B263">
        <v>2010</v>
      </c>
      <c r="C263">
        <v>2022</v>
      </c>
      <c r="D263" t="s">
        <v>183</v>
      </c>
      <c r="E263">
        <v>2014</v>
      </c>
      <c r="F263">
        <v>153</v>
      </c>
      <c r="G263" t="s">
        <v>233</v>
      </c>
      <c r="H263">
        <v>14</v>
      </c>
      <c r="J263" s="5">
        <v>0.52</v>
      </c>
      <c r="K263">
        <v>117</v>
      </c>
      <c r="L263" s="124" t="s">
        <v>467</v>
      </c>
      <c r="M263" s="39">
        <v>78</v>
      </c>
      <c r="N263" s="178"/>
      <c r="O263" s="178"/>
      <c r="R263">
        <v>5</v>
      </c>
      <c r="Y263">
        <v>10</v>
      </c>
      <c r="AA263">
        <v>6</v>
      </c>
      <c r="AC263">
        <v>4</v>
      </c>
      <c r="AD263">
        <v>10</v>
      </c>
      <c r="AK263">
        <v>5</v>
      </c>
      <c r="AO263">
        <v>14</v>
      </c>
      <c r="AP263">
        <v>8</v>
      </c>
      <c r="AQ263">
        <v>5</v>
      </c>
      <c r="AR263">
        <v>117</v>
      </c>
      <c r="AS263" s="124" t="s">
        <v>467</v>
      </c>
      <c r="AT263" t="s">
        <v>471</v>
      </c>
      <c r="AU263" s="32" t="s">
        <v>222</v>
      </c>
      <c r="AV263" s="32" t="s">
        <v>177</v>
      </c>
      <c r="AW263" s="32" t="s">
        <v>178</v>
      </c>
      <c r="AX263" s="32" t="s">
        <v>177</v>
      </c>
      <c r="AY263" s="32" t="s">
        <v>177</v>
      </c>
      <c r="AZ263" s="32" t="s">
        <v>178</v>
      </c>
      <c r="BA263" s="32" t="s">
        <v>470</v>
      </c>
      <c r="BB263" s="32">
        <v>2</v>
      </c>
      <c r="BC263" s="32">
        <v>2</v>
      </c>
      <c r="BD263" s="32">
        <v>1</v>
      </c>
      <c r="BE263" s="32">
        <v>1.67</v>
      </c>
      <c r="BF263" s="32" t="s">
        <v>268</v>
      </c>
      <c r="BG263" s="35" t="s">
        <v>308</v>
      </c>
      <c r="BL263" s="32">
        <v>520</v>
      </c>
      <c r="BM263" s="35" t="s">
        <v>202</v>
      </c>
      <c r="BN263" s="35" t="s">
        <v>203</v>
      </c>
      <c r="BO263" s="35" t="s">
        <v>202</v>
      </c>
      <c r="BP263" s="9">
        <v>98.334999999999994</v>
      </c>
      <c r="BQ263">
        <v>819.45799999999997</v>
      </c>
      <c r="BR263" s="22">
        <v>7.7125000000000004</v>
      </c>
      <c r="BS263" s="22"/>
      <c r="BT263" s="22"/>
      <c r="BU263" s="68"/>
      <c r="BV263" s="8"/>
    </row>
    <row r="264" spans="1:74" ht="29">
      <c r="A264" s="3" t="s">
        <v>168</v>
      </c>
      <c r="B264">
        <v>2010</v>
      </c>
      <c r="C264">
        <v>2022</v>
      </c>
      <c r="D264" t="s">
        <v>183</v>
      </c>
      <c r="E264">
        <v>2015</v>
      </c>
      <c r="F264">
        <v>153</v>
      </c>
      <c r="G264" t="s">
        <v>233</v>
      </c>
      <c r="H264">
        <v>14</v>
      </c>
      <c r="J264" s="5">
        <v>0.52</v>
      </c>
      <c r="K264">
        <v>176</v>
      </c>
      <c r="L264" s="124" t="s">
        <v>391</v>
      </c>
      <c r="M264" s="39">
        <v>98</v>
      </c>
      <c r="N264" s="178"/>
      <c r="O264" s="178"/>
      <c r="R264"/>
      <c r="Y264">
        <v>7</v>
      </c>
      <c r="AA264">
        <v>8</v>
      </c>
      <c r="AC264">
        <v>4</v>
      </c>
      <c r="AD264">
        <v>10</v>
      </c>
      <c r="AI264">
        <v>6</v>
      </c>
      <c r="AK264">
        <v>4</v>
      </c>
      <c r="AO264">
        <v>13</v>
      </c>
      <c r="AP264">
        <v>10</v>
      </c>
      <c r="AQ264">
        <v>5</v>
      </c>
      <c r="AR264">
        <v>171</v>
      </c>
      <c r="AS264" s="124" t="s">
        <v>391</v>
      </c>
      <c r="AT264" t="s">
        <v>471</v>
      </c>
      <c r="AU264" s="32" t="s">
        <v>222</v>
      </c>
      <c r="AV264" s="32" t="s">
        <v>177</v>
      </c>
      <c r="AW264" s="32" t="s">
        <v>178</v>
      </c>
      <c r="AX264" s="32" t="s">
        <v>177</v>
      </c>
      <c r="AY264" s="32" t="s">
        <v>177</v>
      </c>
      <c r="AZ264" s="32" t="s">
        <v>178</v>
      </c>
      <c r="BA264" s="32" t="s">
        <v>470</v>
      </c>
      <c r="BB264" s="32">
        <v>2</v>
      </c>
      <c r="BC264" s="32">
        <v>2</v>
      </c>
      <c r="BD264" s="32">
        <v>1</v>
      </c>
      <c r="BE264" s="32">
        <v>1.67</v>
      </c>
      <c r="BF264" s="32" t="s">
        <v>268</v>
      </c>
      <c r="BG264" s="35" t="s">
        <v>308</v>
      </c>
      <c r="BL264" s="32">
        <v>520</v>
      </c>
      <c r="BM264" s="35" t="s">
        <v>202</v>
      </c>
      <c r="BN264" s="35" t="s">
        <v>203</v>
      </c>
      <c r="BO264" s="35" t="s">
        <v>202</v>
      </c>
      <c r="BP264" s="9">
        <v>98.334999999999994</v>
      </c>
      <c r="BQ264">
        <v>819.45799999999997</v>
      </c>
      <c r="BR264" s="22">
        <v>7.7125000000000004</v>
      </c>
      <c r="BS264" s="22"/>
      <c r="BT264" s="22"/>
      <c r="BU264" s="68"/>
      <c r="BV264" s="8"/>
    </row>
    <row r="265" spans="1:74" ht="29">
      <c r="A265" s="3" t="s">
        <v>168</v>
      </c>
      <c r="B265">
        <v>2010</v>
      </c>
      <c r="C265">
        <v>2022</v>
      </c>
      <c r="D265" t="s">
        <v>183</v>
      </c>
      <c r="E265">
        <v>2016</v>
      </c>
      <c r="F265">
        <v>153</v>
      </c>
      <c r="G265" t="s">
        <v>233</v>
      </c>
      <c r="H265">
        <v>14</v>
      </c>
      <c r="J265" s="5">
        <v>0.52</v>
      </c>
      <c r="K265">
        <v>178</v>
      </c>
      <c r="L265" s="124" t="s">
        <v>373</v>
      </c>
      <c r="M265" s="39">
        <v>112</v>
      </c>
      <c r="N265" s="178"/>
      <c r="O265" s="178"/>
      <c r="R265"/>
      <c r="Y265">
        <v>7</v>
      </c>
      <c r="Z265">
        <v>1</v>
      </c>
      <c r="AA265">
        <v>11</v>
      </c>
      <c r="AC265">
        <v>4</v>
      </c>
      <c r="AI265">
        <v>7</v>
      </c>
      <c r="AK265">
        <v>4</v>
      </c>
      <c r="AL265">
        <v>1</v>
      </c>
      <c r="AO265">
        <v>17</v>
      </c>
      <c r="AP265">
        <v>4</v>
      </c>
      <c r="AQ265">
        <v>4</v>
      </c>
      <c r="AR265">
        <v>172</v>
      </c>
      <c r="AS265" s="124" t="s">
        <v>373</v>
      </c>
      <c r="AT265" t="s">
        <v>471</v>
      </c>
      <c r="AU265" s="32" t="s">
        <v>222</v>
      </c>
      <c r="AV265" s="32" t="s">
        <v>177</v>
      </c>
      <c r="AW265" s="32" t="s">
        <v>178</v>
      </c>
      <c r="AX265" s="32" t="s">
        <v>177</v>
      </c>
      <c r="AY265" s="32" t="s">
        <v>177</v>
      </c>
      <c r="AZ265" s="32" t="s">
        <v>178</v>
      </c>
      <c r="BA265" s="32" t="s">
        <v>470</v>
      </c>
      <c r="BB265" s="32">
        <v>2</v>
      </c>
      <c r="BC265" s="32">
        <v>2</v>
      </c>
      <c r="BD265" s="32">
        <v>1</v>
      </c>
      <c r="BE265" s="32">
        <v>1.67</v>
      </c>
      <c r="BF265" s="32" t="s">
        <v>268</v>
      </c>
      <c r="BG265" s="35" t="s">
        <v>308</v>
      </c>
      <c r="BL265" s="32">
        <v>520</v>
      </c>
      <c r="BM265" s="35" t="s">
        <v>202</v>
      </c>
      <c r="BN265" s="35" t="s">
        <v>203</v>
      </c>
      <c r="BO265" s="35" t="s">
        <v>202</v>
      </c>
      <c r="BP265" s="9">
        <v>98.334999999999994</v>
      </c>
      <c r="BQ265">
        <v>819.45799999999997</v>
      </c>
      <c r="BR265" s="22">
        <v>7.7125000000000004</v>
      </c>
      <c r="BS265" s="22"/>
      <c r="BT265" s="22"/>
      <c r="BU265" s="68"/>
      <c r="BV265" s="8"/>
    </row>
    <row r="266" spans="1:74" ht="29">
      <c r="A266" s="3" t="s">
        <v>168</v>
      </c>
      <c r="B266">
        <v>2010</v>
      </c>
      <c r="C266">
        <v>2022</v>
      </c>
      <c r="D266" t="s">
        <v>183</v>
      </c>
      <c r="E266">
        <v>2017</v>
      </c>
      <c r="F266">
        <v>153</v>
      </c>
      <c r="G266" t="s">
        <v>233</v>
      </c>
      <c r="H266">
        <v>14</v>
      </c>
      <c r="J266" s="5">
        <v>0.52</v>
      </c>
      <c r="K266">
        <v>172</v>
      </c>
      <c r="L266" s="124" t="s">
        <v>374</v>
      </c>
      <c r="M266" s="39">
        <v>112</v>
      </c>
      <c r="N266" s="178"/>
      <c r="O266" s="178"/>
      <c r="R266"/>
      <c r="Y266">
        <v>7</v>
      </c>
      <c r="Z266">
        <v>1</v>
      </c>
      <c r="AA266">
        <v>7</v>
      </c>
      <c r="AC266">
        <v>4</v>
      </c>
      <c r="AI266">
        <v>11</v>
      </c>
      <c r="AK266">
        <v>4</v>
      </c>
      <c r="AL266">
        <v>4</v>
      </c>
      <c r="AO266">
        <v>16</v>
      </c>
      <c r="AP266">
        <v>4</v>
      </c>
      <c r="AQ266">
        <v>4</v>
      </c>
      <c r="AR266">
        <v>166</v>
      </c>
      <c r="AS266" s="124" t="s">
        <v>374</v>
      </c>
      <c r="AT266" t="s">
        <v>471</v>
      </c>
      <c r="AU266" s="32" t="s">
        <v>222</v>
      </c>
      <c r="AV266" s="32" t="s">
        <v>177</v>
      </c>
      <c r="AW266" s="32" t="s">
        <v>178</v>
      </c>
      <c r="AX266" s="32" t="s">
        <v>177</v>
      </c>
      <c r="AY266" s="32" t="s">
        <v>177</v>
      </c>
      <c r="AZ266" s="32" t="s">
        <v>178</v>
      </c>
      <c r="BA266" s="32" t="s">
        <v>470</v>
      </c>
      <c r="BB266" s="32">
        <v>2</v>
      </c>
      <c r="BC266" s="32">
        <v>2</v>
      </c>
      <c r="BD266" s="32">
        <v>1</v>
      </c>
      <c r="BE266" s="32">
        <v>1.67</v>
      </c>
      <c r="BF266" s="32" t="s">
        <v>268</v>
      </c>
      <c r="BG266" s="35" t="s">
        <v>308</v>
      </c>
      <c r="BL266" s="32">
        <v>520</v>
      </c>
      <c r="BM266" s="35" t="s">
        <v>202</v>
      </c>
      <c r="BN266" s="35" t="s">
        <v>203</v>
      </c>
      <c r="BO266" s="35" t="s">
        <v>202</v>
      </c>
      <c r="BP266" s="9">
        <v>98.334999999999994</v>
      </c>
      <c r="BQ266">
        <v>819.45799999999997</v>
      </c>
      <c r="BR266" s="22">
        <v>7.7125000000000004</v>
      </c>
      <c r="BS266" s="22"/>
      <c r="BT266" s="22"/>
      <c r="BU266" s="68"/>
      <c r="BV266" s="8"/>
    </row>
    <row r="267" spans="1:74" ht="29">
      <c r="A267" s="3" t="s">
        <v>168</v>
      </c>
      <c r="B267">
        <v>2010</v>
      </c>
      <c r="C267">
        <v>2022</v>
      </c>
      <c r="D267" t="s">
        <v>183</v>
      </c>
      <c r="E267">
        <v>2018</v>
      </c>
      <c r="F267">
        <v>153</v>
      </c>
      <c r="G267" t="s">
        <v>233</v>
      </c>
      <c r="H267">
        <v>14</v>
      </c>
      <c r="J267" s="5">
        <v>0.52</v>
      </c>
      <c r="K267">
        <v>170</v>
      </c>
      <c r="L267" s="124" t="s">
        <v>472</v>
      </c>
      <c r="M267" s="39">
        <v>123</v>
      </c>
      <c r="N267" s="178"/>
      <c r="O267" s="178"/>
      <c r="R267"/>
      <c r="W267">
        <v>7</v>
      </c>
      <c r="AC267">
        <v>4</v>
      </c>
      <c r="AK267">
        <v>4</v>
      </c>
      <c r="AL267">
        <v>3</v>
      </c>
      <c r="AO267">
        <v>13</v>
      </c>
      <c r="AP267">
        <v>4</v>
      </c>
      <c r="AQ267">
        <v>4</v>
      </c>
      <c r="AR267">
        <v>170</v>
      </c>
      <c r="AS267" s="124" t="s">
        <v>472</v>
      </c>
      <c r="AT267" t="s">
        <v>471</v>
      </c>
      <c r="AU267" s="32" t="s">
        <v>222</v>
      </c>
      <c r="AV267" s="32" t="s">
        <v>177</v>
      </c>
      <c r="AW267" s="32" t="s">
        <v>178</v>
      </c>
      <c r="AX267" s="32" t="s">
        <v>177</v>
      </c>
      <c r="AY267" s="32" t="s">
        <v>177</v>
      </c>
      <c r="AZ267" s="32" t="s">
        <v>178</v>
      </c>
      <c r="BA267" s="32" t="s">
        <v>470</v>
      </c>
      <c r="BB267" s="32">
        <v>2</v>
      </c>
      <c r="BC267" s="32">
        <v>2</v>
      </c>
      <c r="BD267" s="32">
        <v>1</v>
      </c>
      <c r="BE267" s="32">
        <v>1.67</v>
      </c>
      <c r="BF267" s="32" t="s">
        <v>268</v>
      </c>
      <c r="BG267" s="35" t="s">
        <v>308</v>
      </c>
      <c r="BL267" s="32">
        <v>520</v>
      </c>
      <c r="BM267" s="35" t="s">
        <v>202</v>
      </c>
      <c r="BN267" s="35" t="s">
        <v>203</v>
      </c>
      <c r="BO267" s="35" t="s">
        <v>202</v>
      </c>
      <c r="BP267" s="9">
        <v>98.334999999999994</v>
      </c>
      <c r="BQ267">
        <v>819.45799999999997</v>
      </c>
      <c r="BR267" s="22">
        <v>7.7125000000000004</v>
      </c>
      <c r="BS267" s="22"/>
      <c r="BT267" s="22"/>
      <c r="BU267" s="68"/>
      <c r="BV267" s="8"/>
    </row>
    <row r="268" spans="1:74" ht="72.5">
      <c r="A268" s="3" t="s">
        <v>168</v>
      </c>
      <c r="B268">
        <v>2010</v>
      </c>
      <c r="C268">
        <v>2022</v>
      </c>
      <c r="D268" t="s">
        <v>183</v>
      </c>
      <c r="E268">
        <v>2019</v>
      </c>
      <c r="F268">
        <v>153</v>
      </c>
      <c r="G268" t="s">
        <v>233</v>
      </c>
      <c r="H268">
        <v>14</v>
      </c>
      <c r="J268" s="5">
        <v>0.52</v>
      </c>
      <c r="K268">
        <v>203</v>
      </c>
      <c r="L268" s="124" t="s">
        <v>473</v>
      </c>
      <c r="M268" s="39">
        <v>128</v>
      </c>
      <c r="N268" s="178"/>
      <c r="O268" s="178"/>
      <c r="R268"/>
      <c r="Y268">
        <v>10</v>
      </c>
      <c r="AI268">
        <v>0</v>
      </c>
      <c r="AK268">
        <v>4</v>
      </c>
      <c r="AL268">
        <v>1</v>
      </c>
      <c r="AO268">
        <v>20</v>
      </c>
      <c r="AP268">
        <v>9</v>
      </c>
      <c r="AQ268">
        <v>3</v>
      </c>
      <c r="AR268">
        <v>203</v>
      </c>
      <c r="AS268" s="124" t="s">
        <v>473</v>
      </c>
      <c r="AT268" t="s">
        <v>471</v>
      </c>
      <c r="AU268" s="32" t="s">
        <v>222</v>
      </c>
      <c r="AV268" s="32" t="s">
        <v>177</v>
      </c>
      <c r="AW268" s="32" t="s">
        <v>178</v>
      </c>
      <c r="AX268" s="32" t="s">
        <v>177</v>
      </c>
      <c r="AY268" s="32" t="s">
        <v>177</v>
      </c>
      <c r="AZ268" s="32" t="s">
        <v>178</v>
      </c>
      <c r="BA268" s="32" t="s">
        <v>470</v>
      </c>
      <c r="BB268" s="32">
        <v>2</v>
      </c>
      <c r="BC268" s="32">
        <v>2</v>
      </c>
      <c r="BD268" s="32">
        <v>1</v>
      </c>
      <c r="BE268" s="32">
        <v>1.67</v>
      </c>
      <c r="BF268" s="32" t="s">
        <v>268</v>
      </c>
      <c r="BG268" s="35" t="s">
        <v>308</v>
      </c>
      <c r="BL268" s="32">
        <v>520</v>
      </c>
      <c r="BM268" s="35" t="s">
        <v>202</v>
      </c>
      <c r="BN268" s="35" t="s">
        <v>203</v>
      </c>
      <c r="BO268" s="35" t="s">
        <v>202</v>
      </c>
      <c r="BP268" s="9">
        <v>98.334999999999994</v>
      </c>
      <c r="BQ268">
        <v>819.45799999999997</v>
      </c>
      <c r="BR268" s="22">
        <v>7.7125000000000004</v>
      </c>
      <c r="BS268" s="22"/>
      <c r="BT268" s="22"/>
      <c r="BU268" s="68"/>
      <c r="BV268" s="8"/>
    </row>
    <row r="269" spans="1:74" ht="72.5">
      <c r="A269" s="3" t="s">
        <v>168</v>
      </c>
      <c r="B269">
        <v>2010</v>
      </c>
      <c r="C269">
        <v>2022</v>
      </c>
      <c r="D269" t="s">
        <v>183</v>
      </c>
      <c r="E269">
        <v>2020</v>
      </c>
      <c r="F269">
        <v>153</v>
      </c>
      <c r="G269" t="s">
        <v>233</v>
      </c>
      <c r="H269">
        <v>14</v>
      </c>
      <c r="J269" s="5">
        <v>0.52</v>
      </c>
      <c r="K269">
        <v>203</v>
      </c>
      <c r="L269" s="124" t="s">
        <v>473</v>
      </c>
      <c r="M269" s="39">
        <v>148</v>
      </c>
      <c r="N269" s="178"/>
      <c r="O269" s="178"/>
      <c r="R269"/>
      <c r="AR269">
        <v>203</v>
      </c>
      <c r="AS269" s="124" t="s">
        <v>473</v>
      </c>
      <c r="AT269" t="s">
        <v>471</v>
      </c>
      <c r="AU269" s="32" t="s">
        <v>222</v>
      </c>
      <c r="AV269" s="32" t="s">
        <v>177</v>
      </c>
      <c r="AW269" s="32" t="s">
        <v>178</v>
      </c>
      <c r="AX269" s="32" t="s">
        <v>177</v>
      </c>
      <c r="AY269" s="32" t="s">
        <v>177</v>
      </c>
      <c r="AZ269" s="32" t="s">
        <v>178</v>
      </c>
      <c r="BA269" s="32" t="s">
        <v>470</v>
      </c>
      <c r="BB269" s="32">
        <v>2</v>
      </c>
      <c r="BC269" s="32">
        <v>2</v>
      </c>
      <c r="BD269" s="32">
        <v>1</v>
      </c>
      <c r="BE269" s="32">
        <v>1.67</v>
      </c>
      <c r="BF269" s="32" t="s">
        <v>268</v>
      </c>
      <c r="BG269" s="35" t="s">
        <v>308</v>
      </c>
      <c r="BL269" s="32">
        <v>520</v>
      </c>
      <c r="BM269" s="35" t="s">
        <v>202</v>
      </c>
      <c r="BN269" s="35" t="s">
        <v>203</v>
      </c>
      <c r="BO269" s="35" t="s">
        <v>202</v>
      </c>
      <c r="BP269" s="9">
        <v>98.334999999999994</v>
      </c>
      <c r="BQ269">
        <v>819.45799999999997</v>
      </c>
      <c r="BR269" s="22">
        <v>7.7125000000000004</v>
      </c>
      <c r="BS269" s="22"/>
      <c r="BT269" s="22"/>
      <c r="BU269" s="68"/>
      <c r="BV269" s="8"/>
    </row>
    <row r="270" spans="1:74" ht="29">
      <c r="A270" s="3" t="s">
        <v>168</v>
      </c>
      <c r="B270">
        <v>2010</v>
      </c>
      <c r="C270">
        <v>2022</v>
      </c>
      <c r="D270" t="s">
        <v>183</v>
      </c>
      <c r="E270">
        <v>2021</v>
      </c>
      <c r="F270">
        <v>153</v>
      </c>
      <c r="G270" t="s">
        <v>233</v>
      </c>
      <c r="H270">
        <v>14</v>
      </c>
      <c r="J270" s="5">
        <v>0.52</v>
      </c>
      <c r="L270" s="124"/>
      <c r="M270" s="39"/>
      <c r="N270" s="178"/>
      <c r="O270" s="178"/>
      <c r="R270"/>
      <c r="AS270" s="124"/>
      <c r="AT270"/>
      <c r="AU270" s="32" t="s">
        <v>222</v>
      </c>
      <c r="AV270" s="32" t="s">
        <v>177</v>
      </c>
      <c r="AW270" s="32" t="s">
        <v>178</v>
      </c>
      <c r="AX270" s="32" t="s">
        <v>177</v>
      </c>
      <c r="AY270" s="32" t="s">
        <v>177</v>
      </c>
      <c r="AZ270" s="32" t="s">
        <v>178</v>
      </c>
      <c r="BB270" s="32">
        <v>2</v>
      </c>
      <c r="BF270" s="32" t="s">
        <v>268</v>
      </c>
      <c r="BG270" s="35" t="s">
        <v>308</v>
      </c>
      <c r="BL270" s="32">
        <v>520</v>
      </c>
      <c r="BM270" s="35" t="s">
        <v>202</v>
      </c>
      <c r="BN270" s="35" t="s">
        <v>203</v>
      </c>
      <c r="BO270" s="35" t="s">
        <v>202</v>
      </c>
      <c r="BP270" s="9">
        <v>98.334999999999994</v>
      </c>
      <c r="BQ270">
        <v>819.45799999999997</v>
      </c>
      <c r="BR270" s="22">
        <v>7.7125000000000004</v>
      </c>
      <c r="BS270" s="22"/>
      <c r="BT270" s="22"/>
      <c r="BU270" s="68"/>
      <c r="BV270" s="8"/>
    </row>
    <row r="271" spans="1:74" ht="29">
      <c r="A271" s="58" t="s">
        <v>168</v>
      </c>
      <c r="B271" s="15">
        <v>2010</v>
      </c>
      <c r="C271">
        <v>2022</v>
      </c>
      <c r="D271" t="s">
        <v>183</v>
      </c>
      <c r="E271">
        <v>2022</v>
      </c>
      <c r="F271" s="15">
        <v>153</v>
      </c>
      <c r="G271" t="s">
        <v>233</v>
      </c>
      <c r="H271">
        <v>14</v>
      </c>
      <c r="J271" s="59">
        <v>0.52</v>
      </c>
      <c r="L271" s="124"/>
      <c r="M271" s="39"/>
      <c r="N271" s="178"/>
      <c r="O271" s="178"/>
      <c r="R271"/>
      <c r="AS271" s="124"/>
      <c r="AT271"/>
      <c r="AU271" s="144" t="s">
        <v>222</v>
      </c>
      <c r="AV271" s="144" t="s">
        <v>177</v>
      </c>
      <c r="AW271" s="144" t="s">
        <v>178</v>
      </c>
      <c r="AX271" s="144" t="s">
        <v>177</v>
      </c>
      <c r="AY271" s="144" t="s">
        <v>177</v>
      </c>
      <c r="AZ271" s="144" t="s">
        <v>178</v>
      </c>
      <c r="BF271" s="144" t="s">
        <v>268</v>
      </c>
      <c r="BG271" s="154" t="s">
        <v>308</v>
      </c>
      <c r="BH271" s="144"/>
      <c r="BI271" s="144"/>
      <c r="BJ271" s="144"/>
      <c r="BK271" s="144"/>
      <c r="BL271" s="144">
        <v>520</v>
      </c>
      <c r="BM271" s="154" t="s">
        <v>202</v>
      </c>
      <c r="BN271" s="154" t="s">
        <v>203</v>
      </c>
      <c r="BO271" s="154" t="s">
        <v>202</v>
      </c>
      <c r="BP271" s="8"/>
      <c r="BQ271" s="8"/>
      <c r="BR271" s="21"/>
      <c r="BS271" s="21"/>
      <c r="BT271" s="21"/>
      <c r="BU271" s="68"/>
      <c r="BV271" s="8"/>
    </row>
    <row r="272" spans="1:74" ht="43.5">
      <c r="A272" s="109" t="s">
        <v>169</v>
      </c>
      <c r="B272" s="109">
        <v>2005</v>
      </c>
      <c r="C272" s="109">
        <v>2007</v>
      </c>
      <c r="D272" s="71" t="s">
        <v>171</v>
      </c>
      <c r="E272" s="71">
        <v>2005</v>
      </c>
      <c r="F272" s="71">
        <v>29</v>
      </c>
      <c r="G272" s="71" t="s">
        <v>325</v>
      </c>
      <c r="H272" s="71">
        <v>15</v>
      </c>
      <c r="I272" s="71">
        <v>15</v>
      </c>
      <c r="J272" s="110">
        <v>0.6</v>
      </c>
      <c r="K272" s="71">
        <v>50</v>
      </c>
      <c r="L272" s="133" t="s">
        <v>367</v>
      </c>
      <c r="M272" s="135">
        <v>1</v>
      </c>
      <c r="N272" s="189"/>
      <c r="O272" s="189"/>
      <c r="Q272" s="71">
        <v>1</v>
      </c>
      <c r="R272" s="71">
        <v>0</v>
      </c>
      <c r="S272" s="71">
        <v>0</v>
      </c>
      <c r="T272" s="71">
        <v>0</v>
      </c>
      <c r="U272" s="71">
        <v>1</v>
      </c>
      <c r="V272" s="71">
        <v>0</v>
      </c>
      <c r="W272" s="71">
        <v>0</v>
      </c>
      <c r="X272" s="71">
        <v>0</v>
      </c>
      <c r="Y272" s="71">
        <v>0</v>
      </c>
      <c r="Z272" s="71">
        <v>6</v>
      </c>
      <c r="AA272" s="71">
        <v>1</v>
      </c>
      <c r="AB272" s="71">
        <v>0</v>
      </c>
      <c r="AC272" s="71">
        <v>0</v>
      </c>
      <c r="AD272" s="71">
        <v>0</v>
      </c>
      <c r="AE272" s="71">
        <v>0</v>
      </c>
      <c r="AF272" s="71">
        <v>0</v>
      </c>
      <c r="AG272" s="71">
        <v>0</v>
      </c>
      <c r="AH272" s="71">
        <v>0</v>
      </c>
      <c r="AI272" s="71">
        <v>0</v>
      </c>
      <c r="AJ272" s="71">
        <v>0</v>
      </c>
      <c r="AK272" s="71">
        <v>1</v>
      </c>
      <c r="AL272" s="71">
        <v>0</v>
      </c>
      <c r="AM272" s="71">
        <v>2</v>
      </c>
      <c r="AN272" s="71">
        <v>0</v>
      </c>
      <c r="AO272" s="71">
        <v>2</v>
      </c>
      <c r="AP272" s="71">
        <v>2</v>
      </c>
      <c r="AQ272" s="71">
        <v>2</v>
      </c>
      <c r="AR272" s="71">
        <f>SUM(Tabella13[[#This Row],[Austria_personnel      ]:[UK_personnel           ]])</f>
        <v>18</v>
      </c>
      <c r="AS272" s="133" t="s">
        <v>474</v>
      </c>
      <c r="AT272" s="71">
        <v>0</v>
      </c>
      <c r="AU272" s="173" t="s">
        <v>176</v>
      </c>
      <c r="AV272" s="145" t="s">
        <v>177</v>
      </c>
      <c r="AW272" s="145" t="s">
        <v>177</v>
      </c>
      <c r="AX272" s="145" t="s">
        <v>177</v>
      </c>
      <c r="AY272" s="145" t="s">
        <v>177</v>
      </c>
      <c r="AZ272" s="145" t="s">
        <v>178</v>
      </c>
      <c r="BA272" s="145" t="s">
        <v>179</v>
      </c>
      <c r="BB272" s="145">
        <v>2</v>
      </c>
      <c r="BC272" s="145">
        <v>1</v>
      </c>
      <c r="BD272" s="145">
        <v>3</v>
      </c>
      <c r="BE272" s="145">
        <v>2</v>
      </c>
      <c r="BF272" s="145" t="s">
        <v>328</v>
      </c>
      <c r="BG272" s="160" t="s">
        <v>329</v>
      </c>
      <c r="BH272" s="145"/>
      <c r="BI272" s="145"/>
      <c r="BJ272" s="145"/>
      <c r="BK272" s="145"/>
      <c r="BL272" s="145">
        <v>625</v>
      </c>
      <c r="BM272" s="160" t="s">
        <v>202</v>
      </c>
      <c r="BN272" s="160" t="s">
        <v>203</v>
      </c>
      <c r="BO272" s="160" t="s">
        <v>202</v>
      </c>
      <c r="BP272" s="71">
        <v>4.0999999999999996</v>
      </c>
      <c r="BQ272" s="71">
        <v>4.0999999999999996</v>
      </c>
      <c r="BR272" s="87">
        <v>0.70689655172413779</v>
      </c>
      <c r="BS272" s="87"/>
      <c r="BT272" s="87"/>
      <c r="BU272" s="88"/>
      <c r="BV272" s="86"/>
    </row>
    <row r="273" spans="1:74" ht="43.5">
      <c r="A273" s="3" t="s">
        <v>169</v>
      </c>
      <c r="B273" s="3">
        <v>2005</v>
      </c>
      <c r="C273" s="3">
        <v>2007</v>
      </c>
      <c r="D273" t="s">
        <v>171</v>
      </c>
      <c r="E273">
        <v>2006</v>
      </c>
      <c r="F273">
        <v>29</v>
      </c>
      <c r="G273" t="s">
        <v>325</v>
      </c>
      <c r="H273">
        <v>15</v>
      </c>
      <c r="I273">
        <v>15</v>
      </c>
      <c r="J273" s="5">
        <v>0.6</v>
      </c>
      <c r="K273">
        <v>50</v>
      </c>
      <c r="L273" s="124" t="s">
        <v>367</v>
      </c>
      <c r="M273" s="39"/>
      <c r="N273" s="178"/>
      <c r="O273" s="178"/>
      <c r="R273"/>
      <c r="AR273">
        <v>47</v>
      </c>
      <c r="AS273" s="124" t="s">
        <v>475</v>
      </c>
      <c r="AT273">
        <v>0</v>
      </c>
      <c r="AU273" s="31" t="s">
        <v>176</v>
      </c>
      <c r="AV273" s="32" t="s">
        <v>177</v>
      </c>
      <c r="AW273" s="32" t="s">
        <v>177</v>
      </c>
      <c r="AX273" s="32" t="s">
        <v>177</v>
      </c>
      <c r="AY273" s="32" t="s">
        <v>177</v>
      </c>
      <c r="AZ273" s="32" t="s">
        <v>178</v>
      </c>
      <c r="BA273" s="32" t="s">
        <v>179</v>
      </c>
      <c r="BB273" s="32">
        <v>2</v>
      </c>
      <c r="BC273" s="32">
        <v>1</v>
      </c>
      <c r="BD273" s="32">
        <v>3</v>
      </c>
      <c r="BE273" s="32">
        <v>2</v>
      </c>
      <c r="BF273" s="32" t="s">
        <v>328</v>
      </c>
      <c r="BG273" s="35" t="s">
        <v>329</v>
      </c>
      <c r="BL273" s="32">
        <v>625</v>
      </c>
      <c r="BM273" s="35" t="s">
        <v>202</v>
      </c>
      <c r="BN273" s="35" t="s">
        <v>203</v>
      </c>
      <c r="BO273" s="35" t="s">
        <v>202</v>
      </c>
      <c r="BP273">
        <v>4.0999999999999996</v>
      </c>
      <c r="BQ273">
        <v>4.0999999999999996</v>
      </c>
      <c r="BR273" s="9">
        <v>1.6965517241379309</v>
      </c>
      <c r="BS273" s="9"/>
      <c r="BT273" s="9"/>
      <c r="BU273" s="68"/>
      <c r="BV273" s="8"/>
    </row>
    <row r="274" spans="1:74" ht="43.5">
      <c r="A274" s="58" t="s">
        <v>169</v>
      </c>
      <c r="B274" s="58">
        <v>2005</v>
      </c>
      <c r="C274" s="58">
        <v>2007</v>
      </c>
      <c r="D274" s="15" t="s">
        <v>171</v>
      </c>
      <c r="E274" s="15">
        <v>2007</v>
      </c>
      <c r="F274" s="15">
        <v>29</v>
      </c>
      <c r="G274" s="15" t="s">
        <v>325</v>
      </c>
      <c r="H274" s="15">
        <v>15</v>
      </c>
      <c r="I274" s="15">
        <v>15</v>
      </c>
      <c r="J274" s="59">
        <v>0.6</v>
      </c>
      <c r="K274" s="15">
        <v>50</v>
      </c>
      <c r="L274" s="125" t="s">
        <v>367</v>
      </c>
      <c r="M274" s="73">
        <v>6</v>
      </c>
      <c r="N274" s="179"/>
      <c r="O274" s="179"/>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v>2</v>
      </c>
      <c r="AP274" s="15"/>
      <c r="AQ274" s="15"/>
      <c r="AR274" s="15">
        <v>47</v>
      </c>
      <c r="AS274" s="125" t="s">
        <v>475</v>
      </c>
      <c r="AT274" s="15">
        <v>0</v>
      </c>
      <c r="AU274" s="151" t="s">
        <v>176</v>
      </c>
      <c r="AV274" s="144" t="s">
        <v>177</v>
      </c>
      <c r="AW274" s="144" t="s">
        <v>177</v>
      </c>
      <c r="AX274" s="144" t="s">
        <v>177</v>
      </c>
      <c r="AY274" s="144" t="s">
        <v>177</v>
      </c>
      <c r="AZ274" s="144" t="s">
        <v>178</v>
      </c>
      <c r="BA274" s="144" t="s">
        <v>179</v>
      </c>
      <c r="BB274" s="144">
        <v>2</v>
      </c>
      <c r="BC274" s="144">
        <v>1</v>
      </c>
      <c r="BD274" s="144">
        <v>3</v>
      </c>
      <c r="BE274" s="144">
        <v>2</v>
      </c>
      <c r="BF274" s="144" t="s">
        <v>328</v>
      </c>
      <c r="BG274" s="154" t="s">
        <v>329</v>
      </c>
      <c r="BH274" s="144"/>
      <c r="BI274" s="144"/>
      <c r="BJ274" s="144"/>
      <c r="BK274" s="144"/>
      <c r="BL274" s="144">
        <v>625</v>
      </c>
      <c r="BM274" s="154" t="s">
        <v>202</v>
      </c>
      <c r="BN274" s="154" t="s">
        <v>203</v>
      </c>
      <c r="BO274" s="154" t="s">
        <v>202</v>
      </c>
      <c r="BP274" s="15">
        <v>4.0999999999999996</v>
      </c>
      <c r="BQ274" s="15">
        <v>4.0999999999999996</v>
      </c>
      <c r="BR274" s="69">
        <v>1.6965517241379309</v>
      </c>
      <c r="BS274" s="69"/>
      <c r="BT274" s="69"/>
      <c r="BU274" s="70"/>
      <c r="BV274" s="62"/>
    </row>
    <row r="275" spans="1:74" ht="14.5">
      <c r="A275" s="3" t="s">
        <v>170</v>
      </c>
      <c r="B275">
        <v>2013</v>
      </c>
      <c r="C275">
        <v>2024</v>
      </c>
      <c r="D275" t="s">
        <v>183</v>
      </c>
      <c r="E275">
        <v>2013</v>
      </c>
      <c r="F275">
        <v>136</v>
      </c>
      <c r="G275" t="s">
        <v>233</v>
      </c>
      <c r="H275">
        <v>22</v>
      </c>
      <c r="I275">
        <v>22</v>
      </c>
      <c r="J275" s="5">
        <v>0.81</v>
      </c>
      <c r="K275">
        <v>560</v>
      </c>
      <c r="L275" s="124" t="s">
        <v>388</v>
      </c>
      <c r="M275" s="39">
        <v>7</v>
      </c>
      <c r="N275" s="178"/>
      <c r="O275" s="178"/>
      <c r="Q275">
        <v>8</v>
      </c>
      <c r="R275">
        <v>34</v>
      </c>
      <c r="S275">
        <v>0</v>
      </c>
      <c r="T275">
        <v>0</v>
      </c>
      <c r="U275">
        <v>0</v>
      </c>
      <c r="V275">
        <v>38</v>
      </c>
      <c r="W275">
        <v>0</v>
      </c>
      <c r="X275">
        <v>8</v>
      </c>
      <c r="Y275">
        <v>10</v>
      </c>
      <c r="Z275">
        <v>207</v>
      </c>
      <c r="AA275" s="75">
        <v>73</v>
      </c>
      <c r="AB275">
        <v>0</v>
      </c>
      <c r="AC275">
        <v>13</v>
      </c>
      <c r="AD275">
        <v>8</v>
      </c>
      <c r="AE275">
        <v>2</v>
      </c>
      <c r="AF275">
        <v>2</v>
      </c>
      <c r="AG275">
        <v>1</v>
      </c>
      <c r="AH275">
        <v>0</v>
      </c>
      <c r="AI275">
        <v>0</v>
      </c>
      <c r="AJ275">
        <v>20</v>
      </c>
      <c r="AK275">
        <v>1</v>
      </c>
      <c r="AL275">
        <v>1</v>
      </c>
      <c r="AM275">
        <v>0</v>
      </c>
      <c r="AN275">
        <v>3</v>
      </c>
      <c r="AO275">
        <v>59</v>
      </c>
      <c r="AP275">
        <v>13</v>
      </c>
      <c r="AQ275">
        <v>40</v>
      </c>
      <c r="AR275">
        <f>SUM(Tabella13[[#This Row],[Austria_personnel      ]:[UK_personnel           ]])</f>
        <v>541</v>
      </c>
      <c r="AS275" s="124" t="s">
        <v>476</v>
      </c>
      <c r="AT275" t="s">
        <v>218</v>
      </c>
      <c r="AU275" s="32" t="s">
        <v>200</v>
      </c>
      <c r="AV275" s="32" t="s">
        <v>177</v>
      </c>
      <c r="AW275" s="32" t="s">
        <v>178</v>
      </c>
      <c r="AX275" s="32" t="s">
        <v>177</v>
      </c>
      <c r="AY275" s="32" t="s">
        <v>177</v>
      </c>
      <c r="AZ275" s="32" t="s">
        <v>177</v>
      </c>
      <c r="BA275" s="32" t="s">
        <v>179</v>
      </c>
      <c r="BB275" s="32">
        <v>3</v>
      </c>
      <c r="BC275" s="32">
        <v>2</v>
      </c>
      <c r="BD275" s="32">
        <v>2</v>
      </c>
      <c r="BE275" s="32">
        <v>2.33</v>
      </c>
      <c r="BF275" s="32" t="s">
        <v>224</v>
      </c>
      <c r="BG275" s="35" t="s">
        <v>333</v>
      </c>
      <c r="BL275" s="32">
        <v>432</v>
      </c>
      <c r="BM275" s="35" t="s">
        <v>202</v>
      </c>
      <c r="BN275" s="35" t="s">
        <v>225</v>
      </c>
      <c r="BO275" s="35" t="s">
        <v>202</v>
      </c>
      <c r="BP275" s="75">
        <v>272.89999999999998</v>
      </c>
      <c r="BQ275" s="75">
        <v>3638.65</v>
      </c>
      <c r="BR275" s="117">
        <v>14.1</v>
      </c>
      <c r="BS275" s="117"/>
      <c r="BT275" s="117"/>
      <c r="BU275" s="68"/>
      <c r="BV275" s="8"/>
    </row>
    <row r="276" spans="1:74" ht="14.5">
      <c r="A276" s="3" t="s">
        <v>170</v>
      </c>
      <c r="B276">
        <v>2013</v>
      </c>
      <c r="C276">
        <v>2024</v>
      </c>
      <c r="D276" t="s">
        <v>183</v>
      </c>
      <c r="E276">
        <v>2014</v>
      </c>
      <c r="F276">
        <v>136</v>
      </c>
      <c r="G276" t="s">
        <v>233</v>
      </c>
      <c r="H276">
        <v>22</v>
      </c>
      <c r="J276" s="5">
        <v>0.81</v>
      </c>
      <c r="K276">
        <v>560</v>
      </c>
      <c r="L276" s="124" t="s">
        <v>370</v>
      </c>
      <c r="M276" s="39">
        <v>15</v>
      </c>
      <c r="N276" s="178"/>
      <c r="O276" s="178"/>
      <c r="Q276">
        <v>8</v>
      </c>
      <c r="R276">
        <v>82</v>
      </c>
      <c r="T276">
        <v>0</v>
      </c>
      <c r="U276">
        <v>0</v>
      </c>
      <c r="V276">
        <v>38</v>
      </c>
      <c r="W276">
        <v>0</v>
      </c>
      <c r="X276">
        <v>8</v>
      </c>
      <c r="Y276">
        <v>12</v>
      </c>
      <c r="Z276">
        <v>70</v>
      </c>
      <c r="AA276">
        <v>146</v>
      </c>
      <c r="AB276">
        <v>0</v>
      </c>
      <c r="AC276">
        <v>13</v>
      </c>
      <c r="AD276">
        <v>8</v>
      </c>
      <c r="AE276">
        <v>7</v>
      </c>
      <c r="AF276">
        <v>3</v>
      </c>
      <c r="AG276">
        <v>1</v>
      </c>
      <c r="AH276">
        <v>0</v>
      </c>
      <c r="AI276">
        <v>1</v>
      </c>
      <c r="AJ276">
        <v>20</v>
      </c>
      <c r="AK276">
        <v>7</v>
      </c>
      <c r="AL276">
        <v>1</v>
      </c>
      <c r="AM276">
        <v>0</v>
      </c>
      <c r="AN276">
        <v>3</v>
      </c>
      <c r="AO276">
        <v>114</v>
      </c>
      <c r="AP276">
        <v>10</v>
      </c>
      <c r="AQ276">
        <v>37</v>
      </c>
      <c r="AS276" s="124"/>
      <c r="AT276">
        <v>0</v>
      </c>
      <c r="AU276" s="32" t="s">
        <v>200</v>
      </c>
      <c r="AV276" s="32" t="s">
        <v>177</v>
      </c>
      <c r="AW276" s="32" t="s">
        <v>178</v>
      </c>
      <c r="AX276" s="32" t="s">
        <v>177</v>
      </c>
      <c r="AY276" s="32" t="s">
        <v>177</v>
      </c>
      <c r="AZ276" s="32" t="s">
        <v>177</v>
      </c>
      <c r="BA276" s="32" t="s">
        <v>179</v>
      </c>
      <c r="BB276" s="32">
        <v>3</v>
      </c>
      <c r="BC276" s="32">
        <v>2</v>
      </c>
      <c r="BD276" s="32">
        <v>3</v>
      </c>
      <c r="BE276" s="32">
        <v>2.67</v>
      </c>
      <c r="BF276" s="32" t="s">
        <v>224</v>
      </c>
      <c r="BG276" s="35" t="s">
        <v>333</v>
      </c>
      <c r="BL276" s="32">
        <v>432</v>
      </c>
      <c r="BM276" s="35" t="s">
        <v>202</v>
      </c>
      <c r="BN276" s="35" t="s">
        <v>225</v>
      </c>
      <c r="BO276" s="35" t="s">
        <v>202</v>
      </c>
      <c r="BP276" s="75">
        <v>272.89999999999998</v>
      </c>
      <c r="BQ276" s="75">
        <v>3638.65</v>
      </c>
      <c r="BR276" s="117">
        <v>24.1</v>
      </c>
      <c r="BS276" s="117"/>
      <c r="BT276" s="117"/>
      <c r="BU276" s="68"/>
      <c r="BV276" s="8"/>
    </row>
    <row r="277" spans="1:74" ht="14.5">
      <c r="A277" s="3" t="s">
        <v>170</v>
      </c>
      <c r="B277">
        <v>2013</v>
      </c>
      <c r="C277">
        <v>2024</v>
      </c>
      <c r="D277" t="s">
        <v>183</v>
      </c>
      <c r="E277">
        <v>2015</v>
      </c>
      <c r="F277">
        <v>136</v>
      </c>
      <c r="G277" t="s">
        <v>233</v>
      </c>
      <c r="H277">
        <v>22</v>
      </c>
      <c r="J277" s="5">
        <v>0.81</v>
      </c>
      <c r="K277">
        <v>539</v>
      </c>
      <c r="L277" s="124" t="s">
        <v>391</v>
      </c>
      <c r="M277" s="39">
        <v>15</v>
      </c>
      <c r="N277" s="178"/>
      <c r="O277" s="178"/>
      <c r="Q277">
        <v>8</v>
      </c>
      <c r="R277">
        <v>95</v>
      </c>
      <c r="S277">
        <v>4</v>
      </c>
      <c r="T277">
        <v>0</v>
      </c>
      <c r="U277">
        <v>0</v>
      </c>
      <c r="V277">
        <v>38</v>
      </c>
      <c r="W277">
        <v>0</v>
      </c>
      <c r="X277">
        <v>8</v>
      </c>
      <c r="Y277">
        <v>10</v>
      </c>
      <c r="Z277">
        <v>15</v>
      </c>
      <c r="AA277">
        <v>209</v>
      </c>
      <c r="AB277">
        <v>2</v>
      </c>
      <c r="AC277">
        <v>5</v>
      </c>
      <c r="AD277">
        <v>8</v>
      </c>
      <c r="AE277">
        <v>3</v>
      </c>
      <c r="AF277">
        <v>4</v>
      </c>
      <c r="AG277">
        <v>1</v>
      </c>
      <c r="AH277">
        <v>0</v>
      </c>
      <c r="AI277">
        <v>1</v>
      </c>
      <c r="AJ277">
        <v>20</v>
      </c>
      <c r="AK277">
        <v>9</v>
      </c>
      <c r="AL277">
        <v>0</v>
      </c>
      <c r="AM277">
        <v>0</v>
      </c>
      <c r="AN277">
        <v>3</v>
      </c>
      <c r="AO277">
        <v>118</v>
      </c>
      <c r="AP277">
        <v>10</v>
      </c>
      <c r="AQ277">
        <v>26</v>
      </c>
      <c r="AR277">
        <v>536</v>
      </c>
      <c r="AS277" s="124" t="s">
        <v>391</v>
      </c>
      <c r="AT277" t="s">
        <v>477</v>
      </c>
      <c r="AU277" s="32" t="s">
        <v>200</v>
      </c>
      <c r="AV277" s="32" t="s">
        <v>177</v>
      </c>
      <c r="AW277" s="32" t="s">
        <v>178</v>
      </c>
      <c r="AX277" s="32" t="s">
        <v>177</v>
      </c>
      <c r="AY277" s="32" t="s">
        <v>177</v>
      </c>
      <c r="AZ277" s="32" t="s">
        <v>177</v>
      </c>
      <c r="BA277" s="32" t="s">
        <v>179</v>
      </c>
      <c r="BB277" s="32">
        <v>3</v>
      </c>
      <c r="BC277" s="32">
        <v>2</v>
      </c>
      <c r="BD277" s="32">
        <v>2</v>
      </c>
      <c r="BE277" s="32">
        <v>2.33</v>
      </c>
      <c r="BF277" s="32" t="s">
        <v>224</v>
      </c>
      <c r="BG277" s="35" t="s">
        <v>333</v>
      </c>
      <c r="BL277" s="32">
        <v>432</v>
      </c>
      <c r="BM277" s="35" t="s">
        <v>202</v>
      </c>
      <c r="BN277" s="35" t="s">
        <v>225</v>
      </c>
      <c r="BO277" s="35" t="s">
        <v>202</v>
      </c>
      <c r="BP277" s="75">
        <v>272.89999999999998</v>
      </c>
      <c r="BQ277" s="75">
        <v>3638.65</v>
      </c>
      <c r="BR277" s="117">
        <v>24.1</v>
      </c>
      <c r="BS277" s="117"/>
      <c r="BT277" s="117"/>
      <c r="BU277" s="68"/>
      <c r="BV277" s="8"/>
    </row>
    <row r="278" spans="1:74" ht="14.5">
      <c r="A278" s="3" t="s">
        <v>170</v>
      </c>
      <c r="B278">
        <v>2013</v>
      </c>
      <c r="C278">
        <v>2024</v>
      </c>
      <c r="D278" t="s">
        <v>183</v>
      </c>
      <c r="E278">
        <v>2016</v>
      </c>
      <c r="F278">
        <v>136</v>
      </c>
      <c r="G278" t="s">
        <v>233</v>
      </c>
      <c r="H278">
        <v>22</v>
      </c>
      <c r="J278" s="5">
        <v>0.81</v>
      </c>
      <c r="K278">
        <v>573</v>
      </c>
      <c r="L278" s="32" t="s">
        <v>373</v>
      </c>
      <c r="M278" s="39">
        <v>10</v>
      </c>
      <c r="Q278">
        <v>8</v>
      </c>
      <c r="R278">
        <v>125</v>
      </c>
      <c r="S278">
        <v>5</v>
      </c>
      <c r="T278">
        <v>0</v>
      </c>
      <c r="U278">
        <v>0</v>
      </c>
      <c r="V278">
        <v>39</v>
      </c>
      <c r="W278">
        <v>0</v>
      </c>
      <c r="X278">
        <v>10</v>
      </c>
      <c r="Y278">
        <v>7</v>
      </c>
      <c r="Z278">
        <v>13</v>
      </c>
      <c r="AA278">
        <v>131</v>
      </c>
      <c r="AB278">
        <v>2</v>
      </c>
      <c r="AC278">
        <v>3</v>
      </c>
      <c r="AD278">
        <v>10</v>
      </c>
      <c r="AE278">
        <v>7</v>
      </c>
      <c r="AF278">
        <v>3</v>
      </c>
      <c r="AG278">
        <v>2</v>
      </c>
      <c r="AH278">
        <v>0</v>
      </c>
      <c r="AI278">
        <v>1</v>
      </c>
      <c r="AK278">
        <v>12</v>
      </c>
      <c r="AL278">
        <v>1</v>
      </c>
      <c r="AM278">
        <v>2</v>
      </c>
      <c r="AN278">
        <v>5</v>
      </c>
      <c r="AO278">
        <v>107</v>
      </c>
      <c r="AP278">
        <v>9</v>
      </c>
      <c r="AQ278">
        <v>30</v>
      </c>
      <c r="AR278">
        <v>564</v>
      </c>
      <c r="AS278" s="32" t="s">
        <v>373</v>
      </c>
      <c r="AT278">
        <v>0</v>
      </c>
      <c r="AU278" s="32" t="s">
        <v>200</v>
      </c>
      <c r="AV278" s="32" t="s">
        <v>177</v>
      </c>
      <c r="AW278" s="32" t="s">
        <v>178</v>
      </c>
      <c r="AX278" s="32" t="s">
        <v>177</v>
      </c>
      <c r="AY278" s="32" t="s">
        <v>177</v>
      </c>
      <c r="AZ278" s="32" t="s">
        <v>177</v>
      </c>
      <c r="BA278" s="32" t="s">
        <v>179</v>
      </c>
      <c r="BB278" s="32">
        <v>3</v>
      </c>
      <c r="BC278" s="32">
        <v>2</v>
      </c>
      <c r="BD278" s="32">
        <v>3</v>
      </c>
      <c r="BE278" s="32">
        <v>2.67</v>
      </c>
      <c r="BF278" s="32" t="s">
        <v>224</v>
      </c>
      <c r="BG278" s="35" t="s">
        <v>333</v>
      </c>
      <c r="BL278" s="32">
        <v>432</v>
      </c>
      <c r="BM278" s="35" t="s">
        <v>202</v>
      </c>
      <c r="BN278" s="35" t="s">
        <v>225</v>
      </c>
      <c r="BO278" s="35" t="s">
        <v>202</v>
      </c>
      <c r="BP278" s="75">
        <v>272.89999999999998</v>
      </c>
      <c r="BQ278" s="75">
        <v>3638.65</v>
      </c>
      <c r="BR278" s="117">
        <v>24.1</v>
      </c>
      <c r="BS278" s="117"/>
      <c r="BT278" s="117"/>
      <c r="BU278" s="68"/>
      <c r="BV278" s="8"/>
    </row>
    <row r="279" spans="1:74" ht="14.5">
      <c r="A279" s="3" t="s">
        <v>170</v>
      </c>
      <c r="B279">
        <v>2013</v>
      </c>
      <c r="C279">
        <v>2024</v>
      </c>
      <c r="D279" t="s">
        <v>183</v>
      </c>
      <c r="E279">
        <v>2017</v>
      </c>
      <c r="F279">
        <v>136</v>
      </c>
      <c r="G279" t="s">
        <v>233</v>
      </c>
      <c r="H279">
        <v>22</v>
      </c>
      <c r="I279">
        <v>21</v>
      </c>
      <c r="J279" s="5">
        <v>0.81</v>
      </c>
      <c r="K279">
        <v>516</v>
      </c>
      <c r="L279" s="32" t="s">
        <v>374</v>
      </c>
      <c r="M279" s="39">
        <v>9</v>
      </c>
      <c r="Q279">
        <v>12</v>
      </c>
      <c r="R279">
        <v>171</v>
      </c>
      <c r="S279">
        <v>5</v>
      </c>
      <c r="T279">
        <v>0</v>
      </c>
      <c r="U279">
        <v>0</v>
      </c>
      <c r="V279">
        <v>41</v>
      </c>
      <c r="W279">
        <v>0</v>
      </c>
      <c r="X279">
        <v>4</v>
      </c>
      <c r="Y279">
        <v>1</v>
      </c>
      <c r="Z279">
        <v>13</v>
      </c>
      <c r="AA279">
        <v>83</v>
      </c>
      <c r="AB279">
        <v>2</v>
      </c>
      <c r="AC279">
        <v>3</v>
      </c>
      <c r="AD279">
        <v>20</v>
      </c>
      <c r="AE279">
        <v>3</v>
      </c>
      <c r="AF279">
        <v>2</v>
      </c>
      <c r="AG279">
        <v>2</v>
      </c>
      <c r="AH279">
        <v>0</v>
      </c>
      <c r="AI279">
        <v>1</v>
      </c>
      <c r="AK279">
        <v>11</v>
      </c>
      <c r="AL279">
        <v>1</v>
      </c>
      <c r="AM279">
        <v>0</v>
      </c>
      <c r="AN279">
        <v>4</v>
      </c>
      <c r="AO279">
        <v>127</v>
      </c>
      <c r="AP279">
        <v>3</v>
      </c>
      <c r="AQ279">
        <v>8</v>
      </c>
      <c r="AR279">
        <v>506</v>
      </c>
      <c r="AS279" s="32" t="s">
        <v>374</v>
      </c>
      <c r="AT279">
        <v>0</v>
      </c>
      <c r="AU279" s="32" t="s">
        <v>200</v>
      </c>
      <c r="AV279" s="32" t="s">
        <v>177</v>
      </c>
      <c r="AW279" s="32" t="s">
        <v>178</v>
      </c>
      <c r="AX279" s="32" t="s">
        <v>177</v>
      </c>
      <c r="AY279" s="32" t="s">
        <v>177</v>
      </c>
      <c r="AZ279" s="32" t="s">
        <v>177</v>
      </c>
      <c r="BA279" s="32" t="s">
        <v>179</v>
      </c>
      <c r="BB279" s="32">
        <v>3</v>
      </c>
      <c r="BC279" s="32">
        <v>2</v>
      </c>
      <c r="BD279" s="32">
        <v>3</v>
      </c>
      <c r="BE279" s="32">
        <v>2.67</v>
      </c>
      <c r="BF279" s="32" t="s">
        <v>224</v>
      </c>
      <c r="BG279" s="35" t="s">
        <v>333</v>
      </c>
      <c r="BL279" s="32">
        <v>432</v>
      </c>
      <c r="BM279" s="35" t="s">
        <v>202</v>
      </c>
      <c r="BN279" s="35" t="s">
        <v>225</v>
      </c>
      <c r="BO279" s="35" t="s">
        <v>202</v>
      </c>
      <c r="BP279" s="75">
        <v>272.89999999999998</v>
      </c>
      <c r="BQ279" s="75">
        <v>3638.65</v>
      </c>
      <c r="BR279" s="117">
        <v>24.1</v>
      </c>
      <c r="BS279" s="117"/>
      <c r="BT279" s="117"/>
      <c r="BU279" s="68"/>
      <c r="BV279" s="8"/>
    </row>
    <row r="280" spans="1:74">
      <c r="A280" s="3" t="s">
        <v>170</v>
      </c>
      <c r="B280">
        <v>2013</v>
      </c>
      <c r="C280">
        <v>2024</v>
      </c>
      <c r="D280" t="s">
        <v>183</v>
      </c>
      <c r="E280">
        <v>2018</v>
      </c>
      <c r="F280">
        <v>136</v>
      </c>
      <c r="G280" t="s">
        <v>233</v>
      </c>
      <c r="H280">
        <v>22</v>
      </c>
      <c r="J280" s="5">
        <v>0.81</v>
      </c>
      <c r="K280">
        <v>650</v>
      </c>
      <c r="L280" s="32" t="s">
        <v>381</v>
      </c>
      <c r="M280" s="39">
        <v>12</v>
      </c>
      <c r="Q280">
        <v>12</v>
      </c>
      <c r="R280">
        <v>20</v>
      </c>
      <c r="S280">
        <v>5</v>
      </c>
      <c r="T280">
        <v>0</v>
      </c>
      <c r="U280">
        <v>0</v>
      </c>
      <c r="V280">
        <v>41</v>
      </c>
      <c r="W280">
        <v>0</v>
      </c>
      <c r="X280">
        <v>4</v>
      </c>
      <c r="Y280">
        <v>1</v>
      </c>
      <c r="Z280">
        <v>13</v>
      </c>
      <c r="AA280">
        <v>147</v>
      </c>
      <c r="AB280">
        <v>2</v>
      </c>
      <c r="AC280">
        <v>7</v>
      </c>
      <c r="AD280">
        <v>20</v>
      </c>
      <c r="AE280">
        <v>3</v>
      </c>
      <c r="AF280">
        <v>2</v>
      </c>
      <c r="AG280">
        <v>2</v>
      </c>
      <c r="AH280">
        <v>0</v>
      </c>
      <c r="AI280">
        <v>1</v>
      </c>
      <c r="AK280">
        <v>12</v>
      </c>
      <c r="AL280">
        <v>3</v>
      </c>
      <c r="AM280">
        <v>0</v>
      </c>
      <c r="AN280">
        <v>4</v>
      </c>
      <c r="AO280">
        <v>292</v>
      </c>
      <c r="AP280">
        <v>6</v>
      </c>
      <c r="AQ280">
        <v>8</v>
      </c>
      <c r="AT280" t="s">
        <v>478</v>
      </c>
      <c r="AU280" s="32" t="s">
        <v>200</v>
      </c>
      <c r="AV280" s="32" t="s">
        <v>177</v>
      </c>
      <c r="AW280" s="32" t="s">
        <v>178</v>
      </c>
      <c r="AX280" s="32" t="s">
        <v>177</v>
      </c>
      <c r="AY280" s="32" t="s">
        <v>177</v>
      </c>
      <c r="AZ280" s="32" t="s">
        <v>177</v>
      </c>
      <c r="BA280" s="32" t="s">
        <v>179</v>
      </c>
      <c r="BB280" s="32">
        <v>3</v>
      </c>
      <c r="BC280" s="32">
        <v>2</v>
      </c>
      <c r="BD280" s="32">
        <v>2</v>
      </c>
      <c r="BE280" s="32">
        <v>2.33</v>
      </c>
      <c r="BF280" s="32" t="s">
        <v>224</v>
      </c>
      <c r="BG280" s="35" t="s">
        <v>333</v>
      </c>
      <c r="BL280" s="32">
        <v>432</v>
      </c>
      <c r="BM280" s="35" t="s">
        <v>202</v>
      </c>
      <c r="BN280" s="35" t="s">
        <v>225</v>
      </c>
      <c r="BO280" s="35" t="s">
        <v>202</v>
      </c>
      <c r="BP280" s="75">
        <v>272.89999999999998</v>
      </c>
      <c r="BQ280" s="75">
        <v>3638.65</v>
      </c>
      <c r="BR280" s="117">
        <v>24.1</v>
      </c>
      <c r="BS280" s="117"/>
      <c r="BT280" s="117"/>
      <c r="BU280" s="118"/>
      <c r="BV280" s="8"/>
    </row>
    <row r="281" spans="1:74">
      <c r="A281" s="3" t="s">
        <v>170</v>
      </c>
      <c r="B281">
        <v>2013</v>
      </c>
      <c r="C281">
        <v>2024</v>
      </c>
      <c r="D281" t="s">
        <v>183</v>
      </c>
      <c r="E281">
        <v>2019</v>
      </c>
      <c r="F281">
        <v>136</v>
      </c>
      <c r="G281" t="s">
        <v>233</v>
      </c>
      <c r="H281">
        <v>22</v>
      </c>
      <c r="J281" s="5">
        <v>0.81</v>
      </c>
      <c r="K281">
        <v>600</v>
      </c>
      <c r="L281" s="32" t="s">
        <v>464</v>
      </c>
      <c r="M281" s="39">
        <v>7</v>
      </c>
      <c r="Q281">
        <v>47</v>
      </c>
      <c r="R281">
        <v>15</v>
      </c>
      <c r="S281">
        <v>5</v>
      </c>
      <c r="T281">
        <v>0</v>
      </c>
      <c r="U281">
        <v>0</v>
      </c>
      <c r="V281">
        <v>120</v>
      </c>
      <c r="W281">
        <v>0</v>
      </c>
      <c r="X281">
        <v>10</v>
      </c>
      <c r="Y281">
        <v>3</v>
      </c>
      <c r="Z281">
        <v>13</v>
      </c>
      <c r="AA281">
        <v>174</v>
      </c>
      <c r="AC281">
        <v>7</v>
      </c>
      <c r="AD281">
        <v>20</v>
      </c>
      <c r="AE281">
        <v>3</v>
      </c>
      <c r="AF281">
        <v>2</v>
      </c>
      <c r="AG281">
        <v>2</v>
      </c>
      <c r="AH281">
        <v>0</v>
      </c>
      <c r="AI281">
        <v>5</v>
      </c>
      <c r="AK281">
        <v>11</v>
      </c>
      <c r="AL281">
        <v>1</v>
      </c>
      <c r="AM281">
        <v>0</v>
      </c>
      <c r="AN281">
        <v>8</v>
      </c>
      <c r="AO281">
        <v>200</v>
      </c>
      <c r="AP281">
        <v>6</v>
      </c>
      <c r="AQ281">
        <v>8</v>
      </c>
      <c r="AT281" t="s">
        <v>478</v>
      </c>
      <c r="AU281" s="32" t="s">
        <v>200</v>
      </c>
      <c r="AV281" s="32" t="s">
        <v>177</v>
      </c>
      <c r="AW281" s="32" t="s">
        <v>178</v>
      </c>
      <c r="AX281" s="32" t="s">
        <v>177</v>
      </c>
      <c r="AY281" s="32" t="s">
        <v>177</v>
      </c>
      <c r="AZ281" s="32" t="s">
        <v>177</v>
      </c>
      <c r="BA281" s="32" t="s">
        <v>179</v>
      </c>
      <c r="BB281" s="32">
        <v>3</v>
      </c>
      <c r="BC281" s="32">
        <v>2</v>
      </c>
      <c r="BD281" s="32">
        <v>2</v>
      </c>
      <c r="BE281" s="32">
        <v>2.33</v>
      </c>
      <c r="BF281" s="32" t="s">
        <v>224</v>
      </c>
      <c r="BG281" s="35" t="s">
        <v>333</v>
      </c>
      <c r="BL281" s="32">
        <v>432</v>
      </c>
      <c r="BM281" s="35" t="s">
        <v>202</v>
      </c>
      <c r="BN281" s="35" t="s">
        <v>225</v>
      </c>
      <c r="BO281" s="35" t="s">
        <v>202</v>
      </c>
      <c r="BP281" s="75">
        <v>272.89999999999998</v>
      </c>
      <c r="BQ281" s="75">
        <v>3638.65</v>
      </c>
      <c r="BR281" s="117">
        <v>24.1</v>
      </c>
      <c r="BS281" s="117"/>
      <c r="BT281" s="117"/>
      <c r="BU281" s="118"/>
      <c r="BV281" s="8"/>
    </row>
    <row r="282" spans="1:74" ht="14.5">
      <c r="A282" s="3" t="s">
        <v>170</v>
      </c>
      <c r="B282">
        <v>2013</v>
      </c>
      <c r="C282">
        <v>2024</v>
      </c>
      <c r="D282" t="s">
        <v>183</v>
      </c>
      <c r="E282">
        <v>2020</v>
      </c>
      <c r="F282">
        <v>136</v>
      </c>
      <c r="G282" t="s">
        <v>233</v>
      </c>
      <c r="H282">
        <v>22</v>
      </c>
      <c r="J282" s="5">
        <v>0.81</v>
      </c>
      <c r="K282">
        <v>745</v>
      </c>
      <c r="L282" s="32" t="s">
        <v>479</v>
      </c>
      <c r="R282"/>
      <c r="AT282"/>
      <c r="AU282" s="32" t="s">
        <v>200</v>
      </c>
      <c r="AV282" s="32" t="s">
        <v>177</v>
      </c>
      <c r="AW282" s="32" t="s">
        <v>178</v>
      </c>
      <c r="AX282" s="32" t="s">
        <v>177</v>
      </c>
      <c r="AY282" s="32" t="s">
        <v>177</v>
      </c>
      <c r="AZ282" s="32" t="s">
        <v>177</v>
      </c>
      <c r="BB282" s="32">
        <v>3</v>
      </c>
      <c r="BC282" s="32">
        <v>2</v>
      </c>
      <c r="BF282" s="32" t="s">
        <v>224</v>
      </c>
      <c r="BG282" s="35" t="s">
        <v>333</v>
      </c>
      <c r="BL282" s="32">
        <v>432</v>
      </c>
      <c r="BM282" s="35" t="s">
        <v>202</v>
      </c>
      <c r="BN282" s="35" t="s">
        <v>225</v>
      </c>
      <c r="BO282" s="35" t="s">
        <v>202</v>
      </c>
      <c r="BP282" s="75">
        <v>272.89999999999998</v>
      </c>
      <c r="BQ282" s="75">
        <v>3638.65</v>
      </c>
      <c r="BR282" s="117">
        <v>24.1</v>
      </c>
      <c r="BS282" s="117"/>
      <c r="BT282" s="117"/>
      <c r="BU282" s="8" t="s">
        <v>456</v>
      </c>
      <c r="BV282" s="8"/>
    </row>
    <row r="283" spans="1:74">
      <c r="A283" s="3" t="s">
        <v>170</v>
      </c>
      <c r="B283">
        <v>2013</v>
      </c>
      <c r="C283">
        <v>2024</v>
      </c>
      <c r="D283" t="s">
        <v>183</v>
      </c>
      <c r="E283">
        <v>2021</v>
      </c>
      <c r="F283">
        <v>136</v>
      </c>
      <c r="G283" t="s">
        <v>233</v>
      </c>
      <c r="H283">
        <v>22</v>
      </c>
      <c r="J283" s="5">
        <v>0.81</v>
      </c>
      <c r="R283"/>
      <c r="AT283"/>
      <c r="AU283" s="32" t="s">
        <v>200</v>
      </c>
      <c r="AV283" s="32" t="s">
        <v>177</v>
      </c>
      <c r="AW283" s="32" t="s">
        <v>178</v>
      </c>
      <c r="AX283" s="32" t="s">
        <v>177</v>
      </c>
      <c r="AY283" s="32" t="s">
        <v>177</v>
      </c>
      <c r="AZ283" s="32" t="s">
        <v>177</v>
      </c>
      <c r="BB283" s="32">
        <v>3</v>
      </c>
      <c r="BF283" s="32" t="s">
        <v>224</v>
      </c>
      <c r="BG283" s="35" t="s">
        <v>333</v>
      </c>
      <c r="BL283" s="32">
        <v>432</v>
      </c>
      <c r="BM283" s="35" t="s">
        <v>202</v>
      </c>
      <c r="BN283" s="35" t="s">
        <v>225</v>
      </c>
      <c r="BO283" s="35" t="s">
        <v>202</v>
      </c>
      <c r="BP283" s="75">
        <v>272.89999999999998</v>
      </c>
      <c r="BQ283" s="75">
        <v>3638.65</v>
      </c>
      <c r="BR283" s="117">
        <v>24.1</v>
      </c>
      <c r="BS283" s="117"/>
      <c r="BT283" s="117"/>
      <c r="BU283" s="118"/>
      <c r="BV283" s="8"/>
    </row>
    <row r="284" spans="1:74">
      <c r="A284" s="3" t="s">
        <v>170</v>
      </c>
      <c r="B284">
        <v>2013</v>
      </c>
      <c r="C284">
        <v>2024</v>
      </c>
      <c r="D284" t="s">
        <v>183</v>
      </c>
      <c r="E284">
        <v>2022</v>
      </c>
      <c r="F284">
        <v>136</v>
      </c>
      <c r="G284" t="s">
        <v>233</v>
      </c>
      <c r="H284">
        <v>22</v>
      </c>
      <c r="J284" s="5">
        <v>0.81</v>
      </c>
      <c r="R284"/>
      <c r="AT284"/>
      <c r="AU284" s="32" t="s">
        <v>200</v>
      </c>
      <c r="AV284" s="32" t="s">
        <v>177</v>
      </c>
      <c r="AW284" s="32" t="s">
        <v>178</v>
      </c>
      <c r="AX284" s="32" t="s">
        <v>177</v>
      </c>
      <c r="AY284" s="32" t="s">
        <v>177</v>
      </c>
      <c r="AZ284" s="32" t="s">
        <v>177</v>
      </c>
      <c r="BB284" s="32">
        <v>3</v>
      </c>
      <c r="BF284" s="32" t="s">
        <v>224</v>
      </c>
      <c r="BG284" s="35" t="s">
        <v>333</v>
      </c>
      <c r="BL284" s="32">
        <v>432</v>
      </c>
      <c r="BM284" s="35" t="s">
        <v>202</v>
      </c>
      <c r="BN284" s="35" t="s">
        <v>225</v>
      </c>
      <c r="BO284" s="35" t="s">
        <v>202</v>
      </c>
      <c r="BP284" s="75">
        <v>272.89999999999998</v>
      </c>
      <c r="BQ284" s="75">
        <v>3638.65</v>
      </c>
      <c r="BR284" s="117">
        <v>24.1</v>
      </c>
      <c r="BS284" s="117"/>
      <c r="BT284" s="117"/>
      <c r="BU284" s="118"/>
      <c r="BV284" s="8"/>
    </row>
    <row r="285" spans="1:74">
      <c r="A285" s="3" t="s">
        <v>170</v>
      </c>
      <c r="B285">
        <v>2013</v>
      </c>
      <c r="C285">
        <v>2024</v>
      </c>
      <c r="D285" t="s">
        <v>183</v>
      </c>
      <c r="E285">
        <v>2023</v>
      </c>
      <c r="F285">
        <v>136</v>
      </c>
      <c r="G285" t="s">
        <v>233</v>
      </c>
      <c r="H285">
        <v>22</v>
      </c>
      <c r="J285" s="5">
        <v>0.81</v>
      </c>
      <c r="R285"/>
      <c r="AT285"/>
      <c r="AU285" s="32" t="s">
        <v>200</v>
      </c>
      <c r="AV285" s="32" t="s">
        <v>177</v>
      </c>
      <c r="AW285" s="32" t="s">
        <v>178</v>
      </c>
      <c r="AX285" s="32" t="s">
        <v>177</v>
      </c>
      <c r="AY285" s="32" t="s">
        <v>177</v>
      </c>
      <c r="AZ285" s="32" t="s">
        <v>177</v>
      </c>
      <c r="BB285" s="32">
        <v>3</v>
      </c>
      <c r="BF285" s="32" t="s">
        <v>224</v>
      </c>
      <c r="BG285" s="35" t="s">
        <v>333</v>
      </c>
      <c r="BL285" s="32">
        <v>432</v>
      </c>
      <c r="BM285" s="35" t="s">
        <v>202</v>
      </c>
      <c r="BN285" s="35" t="s">
        <v>225</v>
      </c>
      <c r="BO285" s="35" t="s">
        <v>202</v>
      </c>
      <c r="BP285" s="75">
        <v>272.89999999999998</v>
      </c>
      <c r="BQ285" s="75">
        <v>3638.65</v>
      </c>
      <c r="BR285" s="117">
        <v>24.1</v>
      </c>
      <c r="BS285" s="117"/>
      <c r="BT285" s="117"/>
      <c r="BU285" s="118"/>
      <c r="BV285" s="8"/>
    </row>
    <row r="286" spans="1:74">
      <c r="A286" s="3" t="s">
        <v>170</v>
      </c>
      <c r="B286">
        <v>2013</v>
      </c>
      <c r="C286">
        <v>2024</v>
      </c>
      <c r="D286" t="s">
        <v>183</v>
      </c>
      <c r="E286">
        <v>2024</v>
      </c>
      <c r="F286">
        <v>136</v>
      </c>
      <c r="G286" t="s">
        <v>233</v>
      </c>
      <c r="H286">
        <v>22</v>
      </c>
      <c r="J286" s="5">
        <v>0.81</v>
      </c>
      <c r="R286"/>
      <c r="AT286"/>
      <c r="AU286" s="32" t="s">
        <v>200</v>
      </c>
      <c r="AV286" s="32" t="s">
        <v>177</v>
      </c>
      <c r="AW286" s="32" t="s">
        <v>178</v>
      </c>
      <c r="AX286" s="32" t="s">
        <v>177</v>
      </c>
      <c r="AY286" s="32" t="s">
        <v>177</v>
      </c>
      <c r="AZ286" s="32" t="s">
        <v>177</v>
      </c>
      <c r="BB286" s="32">
        <v>3</v>
      </c>
      <c r="BF286" s="32" t="s">
        <v>224</v>
      </c>
      <c r="BG286" s="35" t="s">
        <v>333</v>
      </c>
      <c r="BL286" s="32">
        <v>432</v>
      </c>
      <c r="BM286" s="35" t="s">
        <v>202</v>
      </c>
      <c r="BN286" s="35" t="s">
        <v>225</v>
      </c>
      <c r="BO286" s="35" t="s">
        <v>202</v>
      </c>
      <c r="BP286" s="75">
        <v>272.89999999999998</v>
      </c>
      <c r="BQ286" s="75">
        <v>3638.65</v>
      </c>
      <c r="BR286" s="117">
        <v>10</v>
      </c>
      <c r="BS286" s="117"/>
      <c r="BT286" s="117"/>
      <c r="BU286" s="118"/>
      <c r="BV286" s="8"/>
    </row>
    <row r="287" spans="1:74">
      <c r="A287" t="s">
        <v>480</v>
      </c>
      <c r="R287"/>
    </row>
    <row r="288" spans="1:74">
      <c r="A288" s="120"/>
      <c r="F288" t="s">
        <v>481</v>
      </c>
      <c r="R288"/>
    </row>
    <row r="289" spans="1:18">
      <c r="A289" s="121"/>
      <c r="F289" t="s">
        <v>482</v>
      </c>
      <c r="R289"/>
    </row>
    <row r="290" spans="1:18">
      <c r="A290" s="44"/>
      <c r="F290" t="s">
        <v>483</v>
      </c>
      <c r="R290"/>
    </row>
    <row r="291" spans="1:18">
      <c r="A291" s="122"/>
      <c r="F291" t="s">
        <v>484</v>
      </c>
      <c r="R291"/>
    </row>
    <row r="292" spans="1:18">
      <c r="R292"/>
    </row>
    <row r="293" spans="1:18">
      <c r="R293"/>
    </row>
    <row r="294" spans="1:18">
      <c r="R294"/>
    </row>
    <row r="295" spans="1:18">
      <c r="R295"/>
    </row>
    <row r="296" spans="1:18">
      <c r="R296"/>
    </row>
    <row r="297" spans="1:18">
      <c r="R297"/>
    </row>
    <row r="298" spans="1:18">
      <c r="R298"/>
    </row>
    <row r="299" spans="1:18">
      <c r="R299"/>
    </row>
    <row r="300" spans="1:18">
      <c r="R300"/>
    </row>
    <row r="301" spans="1:18">
      <c r="R301"/>
    </row>
    <row r="302" spans="1:18">
      <c r="R302"/>
    </row>
  </sheetData>
  <hyperlinks>
    <hyperlink ref="L94" r:id="rId1" display="http://www.europarl.europa.eu/meetdocs/2014_2019/documents/sede/dv/sede210915eumamrca_/sede210915eumamrca_en.pdf" xr:uid="{126DD05D-3C6D-450A-8CE1-0E52B6783771}"/>
    <hyperlink ref="L140" r:id="rId2" xr:uid="{BCE995B4-2BBD-4A5E-8038-9967B0C3ECE5}"/>
    <hyperlink ref="L214" r:id="rId3" display="https://eupolcopps.eu/sites/default/files/newsletters/EUPOL_COPPS_Fact_Sheet_July_2019_ENG.PDF" xr:uid="{F1060DFF-592A-490F-9550-BEAF91D20D7E}"/>
    <hyperlink ref="L15" r:id="rId4" xr:uid="{1BC7D169-A0E2-40B6-8D93-F03C6265C437}"/>
    <hyperlink ref="L11" r:id="rId5" xr:uid="{302F4957-A591-48CB-BB46-B9743B85EAC3}"/>
    <hyperlink ref="L6" r:id="rId6" xr:uid="{0D66E4B1-5A90-4EC1-9A29-0D9FA6944940}"/>
    <hyperlink ref="L16" r:id="rId7" xr:uid="{F865C98B-AB7C-41AA-AA70-ADE5A8D2C093}"/>
    <hyperlink ref="L125" r:id="rId8" xr:uid="{F0E0C58B-5CC3-4E09-BDC3-A49E48C4C540}"/>
    <hyperlink ref="L126" r:id="rId9" xr:uid="{698310C9-E787-4833-8921-B84C6B95E364}"/>
    <hyperlink ref="L213" r:id="rId10" xr:uid="{2FCC6B6F-DE02-4786-B8DB-6397CCBEA805}"/>
    <hyperlink ref="L217" r:id="rId11" xr:uid="{5D48D429-D7C2-47C2-A7CA-94541B80C606}"/>
    <hyperlink ref="L243" r:id="rId12" xr:uid="{DF8B5C7D-8CAC-432E-8A94-DA6FD18EB233}"/>
  </hyperlinks>
  <pageMargins left="0.7" right="0.7" top="0.75" bottom="0.75" header="0.3" footer="0.3"/>
  <legacyDrawing r:id="rId13"/>
  <tableParts count="1">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Dataset</vt:lpstr>
      <vt:lpstr>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Ciola</dc:creator>
  <cp:lastModifiedBy>Marcello Ciola</cp:lastModifiedBy>
  <dcterms:created xsi:type="dcterms:W3CDTF">2025-02-24T12:18:55Z</dcterms:created>
  <dcterms:modified xsi:type="dcterms:W3CDTF">2025-02-24T18:35:50Z</dcterms:modified>
</cp:coreProperties>
</file>