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ий" sheetId="1" r:id="rId4"/>
    <sheet state="visible" name="Дорожная карта" sheetId="2" r:id="rId5"/>
    <sheet state="visible" name="Список студентов" sheetId="3" r:id="rId6"/>
    <sheet state="visible" name="Дополнительные результаты" sheetId="4" r:id="rId7"/>
    <sheet state="visible" name="Смета" sheetId="5" r:id="rId8"/>
  </sheets>
  <definedNames>
    <definedName name="ЦенаСмета">'Смета'!$G$2:$G$92</definedName>
    <definedName name="ШапкаСпискаСтудентов">'Список студентов'!$2:$2</definedName>
    <definedName name="Кураторы">'Общий'!$C$36:$C$43</definedName>
    <definedName name="ПолеГанта">'Дорожная карта'!$M$3:$DT$182</definedName>
    <definedName name="ШапкаГанта">'Дорожная карта'!$1:$2</definedName>
    <definedName name="ФИОСтудентаГруппа">'Список студентов'!$B$3:$C$27</definedName>
    <definedName name="Sheet1Diap1">'Общий'!$A$1:$A$43</definedName>
    <definedName name="Sheet1Diap3">'Общий'!$A$44:$C$50</definedName>
    <definedName name="КритерийДостижения">'Общий'!$C$20:$C$24</definedName>
    <definedName name="КлючевыеЗадачи">'Общий'!$C$25:$C$29</definedName>
    <definedName name="ОтметкаВыполнения">'Дорожная карта'!$L$3:$L$182</definedName>
    <definedName name="Балл">#REF!</definedName>
    <definedName name="Длительность">'Дорожная карта'!$H$3:$L$182</definedName>
    <definedName name="РольСтудента">'Список студентов'!$D$3:$D$27</definedName>
    <definedName name="ШапкаСмета">'Смета'!$1:$1</definedName>
    <definedName name="СуммаБалл">#REF!</definedName>
    <definedName name="СметаСчёт">'Смета'!$K$2:$N$92</definedName>
    <definedName name="ПромежРезультат">'Общий'!$C$15:$C$19</definedName>
    <definedName name="ПродуктРезультат">'Общий'!$C$10:$C$14</definedName>
    <definedName name="ИндивидНадбавка">#REF!</definedName>
    <definedName name="Sheet1Diap2">'Общий'!$C$32:$C$34</definedName>
    <definedName name="Описание">'Общий'!$C$1:$C$9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Целью проекта не может быть «сделать установку». Цель формируется исходя из решения проблемы</t>
      </text>
    </comment>
    <comment authorId="0" ref="A20">
      <text>
        <t xml:space="preserve">Например:
Производительность не менее 10 кг/ч
Электрическая мощность не более 2 кВт</t>
      </text>
    </comment>
    <comment authorId="0" ref="A30">
      <text>
        <t xml:space="preserve">Для продолжающихся проектов — 1 сентября или 1 февраля года начала работы над проектом; для новых проектов — 1 сентября или 1 февраля текущего года</t>
      </text>
    </comment>
    <comment authorId="0" ref="A36">
      <text>
        <t xml:space="preserve">ФИО, телефон/email для связи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Одна задача = один исполнитель. Если исполнителей оказалось больше — нужно разбить задачу на подзадачи</t>
      </text>
    </comment>
    <comment authorId="0" ref="L1">
      <text>
        <t xml:space="preserve">Только после выставления этой отметки исполнителю будут начислены баллы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">
      <text>
        <t xml:space="preserve">Максимальное кол-во баллов, который мог бы получить студент в случае выполнения всех своих задач</t>
      </text>
    </comment>
    <comment authorId="0" ref="I2">
      <text>
        <t xml:space="preserve">Действительное кол-во баллов, который студент получил за выполненные задачи</t>
      </text>
    </comment>
    <comment authorId="0" ref="J2">
      <text>
        <t xml:space="preserve">Сумма с учетом индивидуальных надбавок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Введите полное наименование товара</t>
      </text>
    </comment>
    <comment authorId="0" ref="C1">
      <text>
        <t xml:space="preserve">Введите точную гиперссылку на товар</t>
      </text>
    </comment>
    <comment authorId="0" ref="H1">
      <text>
        <t xml:space="preserve"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</text>
    </comment>
    <comment authorId="0" ref="I1">
      <text>
        <t xml:space="preserve"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</text>
    </comment>
    <comment authorId="0" ref="L7">
      <text>
        <t xml:space="preserve">Вложенные личные средства</t>
      </text>
    </comment>
  </commentList>
</comments>
</file>

<file path=xl/sharedStrings.xml><?xml version="1.0" encoding="utf-8"?>
<sst xmlns="http://schemas.openxmlformats.org/spreadsheetml/2006/main" count="669" uniqueCount="372">
  <si>
    <t>Название проекта</t>
  </si>
  <si>
    <r>
      <rPr>
        <rFont val="Arial"/>
        <b/>
        <color theme="1"/>
      </rPr>
      <t xml:space="preserve">Название подпроекта </t>
    </r>
    <r>
      <rPr>
        <rFont val="Arial"/>
        <b val="0"/>
        <i/>
        <color theme="1"/>
      </rPr>
      <t xml:space="preserve">(при наличии) </t>
    </r>
  </si>
  <si>
    <t>Заказчик</t>
  </si>
  <si>
    <t>Контактное лицо со стороны заказчика</t>
  </si>
  <si>
    <t>Контактный телефон</t>
  </si>
  <si>
    <t>Тип проекта</t>
  </si>
  <si>
    <t>Уровень проекта (TRL/УГТ) на на начало уч. года</t>
  </si>
  <si>
    <t>Проблематика проекта</t>
  </si>
  <si>
    <t>Цель проекта</t>
  </si>
  <si>
    <r>
      <rPr>
        <rFont val="Arial"/>
        <b/>
        <color theme="1"/>
      </rPr>
      <t xml:space="preserve">Продуктовый результат </t>
    </r>
    <r>
      <rPr>
        <rFont val="Arial"/>
        <b val="0"/>
        <i/>
        <color theme="1"/>
      </rPr>
      <t>(например: прототип, макет, приложение, патент и т.п.)</t>
    </r>
  </si>
  <si>
    <t>1.</t>
  </si>
  <si>
    <t>2.</t>
  </si>
  <si>
    <t>3.</t>
  </si>
  <si>
    <t>4.</t>
  </si>
  <si>
    <t>5.</t>
  </si>
  <si>
    <r>
      <rPr>
        <rFont val="Arial"/>
        <b/>
        <color theme="1"/>
      </rPr>
      <t xml:space="preserve">Промежуточный продуктовый результат </t>
    </r>
    <r>
      <rPr>
        <rFont val="Arial"/>
        <b val="0"/>
        <i/>
        <color theme="1"/>
      </rPr>
      <t>(на конец первого семестра для годовых проектов)</t>
    </r>
  </si>
  <si>
    <r>
      <rPr>
        <rFont val="Arial"/>
        <b/>
        <color theme="1"/>
      </rPr>
      <t xml:space="preserve">Критерии достижения результата </t>
    </r>
    <r>
      <rPr>
        <rFont val="Arial"/>
        <b val="0"/>
        <i/>
        <color theme="1"/>
      </rPr>
      <t>(основные характеристики продукта)</t>
    </r>
  </si>
  <si>
    <r>
      <rPr>
        <rFont val="Arial"/>
        <b/>
        <color theme="1"/>
      </rPr>
      <t xml:space="preserve">Ключевые задачи проекта </t>
    </r>
    <r>
      <rPr>
        <rFont val="Arial"/>
        <b val="0"/>
        <i/>
        <color theme="1"/>
      </rPr>
      <t>(уникальные решения, необходимые для достижения результата)</t>
    </r>
  </si>
  <si>
    <t>Дата действительного старта проекта</t>
  </si>
  <si>
    <t>Длительность проекта</t>
  </si>
  <si>
    <t>Количество студентов</t>
  </si>
  <si>
    <t>Проектное направление</t>
  </si>
  <si>
    <t>IT</t>
  </si>
  <si>
    <t>Руководитель проектного направления</t>
  </si>
  <si>
    <t>Стрижеус Валерий Александрович</t>
  </si>
  <si>
    <t>Руководитель проекта</t>
  </si>
  <si>
    <t>Кураторы проекта (подпроекта)</t>
  </si>
  <si>
    <t>6.</t>
  </si>
  <si>
    <t>7.</t>
  </si>
  <si>
    <t>8.</t>
  </si>
  <si>
    <t>Бюджет проекта, руб.</t>
  </si>
  <si>
    <t>– в т. ч. финансирование от ЦПД, руб.</t>
  </si>
  <si>
    <t>– в т. ч. финансирование от заказчика, руб.</t>
  </si>
  <si>
    <t>– доля участия заказчика, %</t>
  </si>
  <si>
    <t>№№
п/п</t>
  </si>
  <si>
    <t>Задачи и подзадачи</t>
  </si>
  <si>
    <t>Ответственный (студент)</t>
  </si>
  <si>
    <t>Исполнитель (студент)</t>
  </si>
  <si>
    <t>Стоимость задачи в баллах</t>
  </si>
  <si>
    <t>План</t>
  </si>
  <si>
    <t>Факт</t>
  </si>
  <si>
    <t>Задача выполнена</t>
  </si>
  <si>
    <t>пн</t>
  </si>
  <si>
    <t>вт</t>
  </si>
  <si>
    <t>ср</t>
  </si>
  <si>
    <t>чт</t>
  </si>
  <si>
    <t>пт</t>
  </si>
  <si>
    <t>сб</t>
  </si>
  <si>
    <t>вс</t>
  </si>
  <si>
    <t>Старт</t>
  </si>
  <si>
    <t>Финиш</t>
  </si>
  <si>
    <t>Итого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</si>
  <si>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</si>
  <si>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</si>
  <si>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</si>
  <si>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</si>
  <si>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</si>
  <si>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</si>
  <si>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</si>
  <si>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</si>
  <si>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</si>
  <si>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</si>
  <si>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</si>
  <si>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</si>
  <si>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</si>
  <si>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</si>
  <si>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</si>
  <si>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</si>
  <si>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</si>
  <si>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</si>
  <si>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</si>
  <si>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</si>
  <si>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</si>
  <si>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</si>
  <si>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</si>
  <si>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</si>
  <si>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</si>
  <si>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</si>
  <si>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</si>
  <si>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</si>
  <si>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</si>
  <si>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</si>
  <si>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</si>
  <si>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</si>
  <si>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</si>
  <si>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</si>
  <si>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</si>
  <si>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</si>
  <si>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</si>
  <si>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</si>
  <si>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</si>
  <si>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</si>
  <si>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</si>
  <si>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</si>
  <si>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</si>
  <si>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</si>
  <si>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</si>
  <si>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</si>
  <si>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</si>
  <si>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</si>
  <si>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</si>
  <si>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</si>
  <si>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</si>
  <si>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</si>
  <si>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</si>
  <si>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</si>
  <si>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</si>
  <si>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</si>
  <si>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</si>
  <si>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</si>
  <si>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</si>
  <si>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</si>
  <si>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</si>
  <si>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</si>
  <si>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</si>
  <si>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</si>
  <si>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</si>
  <si>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</si>
  <si>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</si>
  <si>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</si>
  <si>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</si>
  <si>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</si>
  <si>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</si>
  <si>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</si>
  <si>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</si>
  <si>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</si>
  <si>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</si>
  <si>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</si>
  <si>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</si>
  <si>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</si>
  <si>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</si>
  <si>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</si>
  <si>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</si>
  <si>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</si>
  <si>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</si>
  <si>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</si>
  <si>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</si>
  <si>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</si>
  <si>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</si>
  <si>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</si>
  <si>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</si>
  <si>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</si>
  <si>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</si>
  <si>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</si>
  <si>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</si>
  <si>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</si>
  <si>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</si>
  <si>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</si>
  <si>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</si>
  <si>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</si>
  <si>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</si>
  <si>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</si>
  <si>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</si>
  <si>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</si>
  <si>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</si>
  <si>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</si>
  <si>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</si>
  <si>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</si>
  <si>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</si>
  <si>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</si>
  <si>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</si>
  <si>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</si>
  <si>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</si>
  <si>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</si>
  <si>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</si>
  <si>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</si>
  <si>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</si>
  <si>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</si>
  <si>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</si>
  <si>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</si>
  <si>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</si>
  <si>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</si>
  <si>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</si>
  <si>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</si>
  <si>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</si>
  <si>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</si>
  <si>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</si>
  <si>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</si>
  <si>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</si>
  <si>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</si>
  <si>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</si>
  <si>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</si>
  <si>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</si>
  <si>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</si>
  <si>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</si>
  <si>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</si>
  <si>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</si>
  <si>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</si>
  <si>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</si>
  <si>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</si>
  <si>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</si>
  <si>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</si>
  <si>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</si>
  <si>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</si>
  <si>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</si>
  <si>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</si>
  <si>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</si>
  <si>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</si>
  <si>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</si>
  <si>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</si>
  <si>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</si>
  <si>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</si>
  <si>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</si>
  <si>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</si>
  <si>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</si>
  <si>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</si>
  <si>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</si>
  <si>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</si>
  <si>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</si>
  <si>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</si>
  <si>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</si>
  <si>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</si>
  <si>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</si>
  <si>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</si>
  <si>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</si>
  <si>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</si>
  <si>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</si>
  <si>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</si>
  <si>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</si>
  <si>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</si>
  <si>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</si>
  <si>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</si>
  <si>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</si>
  <si>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</si>
  <si>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</si>
  <si>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</si>
  <si>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</si>
  <si>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</si>
  <si>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</si>
  <si>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</si>
  <si>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</si>
  <si>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</si>
  <si>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</si>
  <si>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</si>
  <si>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</si>
  <si>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</si>
  <si>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</si>
  <si>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</si>
  <si>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</si>
  <si>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</si>
  <si>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</si>
  <si>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</si>
  <si>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</si>
  <si>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</si>
  <si>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</si>
  <si>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</si>
  <si>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</si>
  <si>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</si>
  <si>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</si>
  <si>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</si>
  <si>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</si>
  <si>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</si>
  <si>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</si>
  <si>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</si>
  <si>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</si>
  <si>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</si>
  <si>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</si>
  <si>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</si>
  <si>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</si>
  <si>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</si>
  <si>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</si>
  <si>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</si>
  <si>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</si>
  <si>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</si>
  <si>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</si>
  <si>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</si>
  <si>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</si>
  <si>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</si>
  <si>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</si>
  <si>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</si>
  <si>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</si>
  <si>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</si>
  <si>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</si>
  <si>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</si>
  <si>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</si>
  <si>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</si>
  <si>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</si>
  <si>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</si>
  <si>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</si>
  <si>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</si>
  <si>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</si>
  <si>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</si>
  <si>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</si>
  <si>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</si>
  <si>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</si>
  <si>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</si>
  <si>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</si>
  <si>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</si>
  <si>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</si>
  <si>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</si>
  <si>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</si>
  <si>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</si>
  <si>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</si>
  <si>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</si>
  <si>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</si>
  <si>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</si>
  <si>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</si>
  <si>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</si>
  <si>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</si>
  <si>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</si>
  <si>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</si>
  <si>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</si>
  <si>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</si>
  <si>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</si>
  <si>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</si>
  <si>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</si>
  <si>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</si>
  <si>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</si>
  <si>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
(до 10)</t>
  </si>
  <si>
    <t>Обоснование</t>
  </si>
  <si>
    <t>Максимум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</si>
  <si>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</si>
  <si>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</si>
  <si>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</si>
  <si>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</si>
  <si>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</si>
  <si>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</si>
  <si>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</si>
  <si>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</si>
  <si>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</si>
  <si>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</si>
  <si>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</si>
  <si>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</si>
  <si>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</si>
  <si>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</si>
  <si>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</si>
  <si>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</si>
  <si>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</si>
  <si>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</si>
  <si>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</si>
  <si>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</si>
  <si>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</si>
  <si>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</si>
  <si>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</si>
  <si>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</si>
  <si>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</si>
  <si>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</si>
  <si>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</si>
  <si>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</si>
  <si>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</si>
  <si>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</si>
  <si>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</si>
  <si>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</si>
  <si>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</si>
  <si>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</si>
  <si>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</si>
  <si>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</si>
  <si>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</si>
  <si>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</si>
  <si>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</si>
  <si>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</si>
  <si>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</si>
  <si>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№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</si>
  <si>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</si>
  <si>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</si>
  <si>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</si>
  <si>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</si>
  <si>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</si>
  <si>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</si>
  <si>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</si>
  <si>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</si>
  <si>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
финансирования</t>
  </si>
  <si>
    <t>Выдано,
кол-во</t>
  </si>
  <si>
    <t>Бюджет проекта</t>
  </si>
  <si>
    <t>ЦПД</t>
  </si>
  <si>
    <t>Суммарный</t>
  </si>
  <si>
    <t>руб.</t>
  </si>
  <si>
    <t xml:space="preserve">– в т. ч. финансирование от ЦПД </t>
  </si>
  <si>
    <t>– в т. ч. финансирование от иных подразделений вуза</t>
  </si>
  <si>
    <t>– в т. ч. финансирование от заказчика</t>
  </si>
  <si>
    <t>– в т. ч. финансирование от партнёра/спонсора</t>
  </si>
  <si>
    <t>– в т. ч. личное финансирование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</si>
</sst>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"/>
    <numFmt numFmtId="165" formatCode="dd.mm.yy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Roboto"/>
    </font>
    <font>
      <i/>
      <color theme="1"/>
      <name val="Arial"/>
      <scheme val="minor"/>
    </font>
    <font>
      <sz val="9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Docs-Calibri"/>
    </font>
    <font>
      <color rgb="FF000000"/>
      <name val="Arial"/>
    </font>
    <font>
      <color theme="1"/>
      <name val="Arial"/>
    </font>
    <font>
      <color rgb="FF000000"/>
      <name val="-apple-system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4D4D4D"/>
      <name val="Arial"/>
      <scheme val="minor"/>
    </font>
    <font>
      <sz val="10.0"/>
      <color rgb="FF333333"/>
      <name val="Arial"/>
      <scheme val="minor"/>
    </font>
    <font>
      <sz val="10.0"/>
      <color rgb="FF363636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2" fontId="3" numFmtId="0" xfId="0" applyAlignment="1" applyBorder="1" applyFont="1">
      <alignment horizontal="left" readingOrder="0" shrinkToFit="0" vertical="center" wrapText="1"/>
    </xf>
    <xf borderId="3" fillId="3" fontId="0" numFmtId="0" xfId="0" applyAlignment="1" applyBorder="1" applyFill="1" applyFont="1">
      <alignment horizontal="left" readingOrder="0" shrinkToFit="0" wrapText="1"/>
    </xf>
    <xf borderId="1" fillId="3" fontId="0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readingOrder="0" vertical="center"/>
    </xf>
    <xf borderId="1" fillId="3" fontId="5" numFmtId="0" xfId="0" applyAlignment="1" applyBorder="1" applyFont="1">
      <alignment horizontal="left" readingOrder="0" shrinkToFit="0" wrapText="1"/>
    </xf>
    <xf borderId="4" fillId="2" fontId="1" numFmtId="0" xfId="0" applyAlignment="1" applyBorder="1" applyFont="1">
      <alignment horizontal="left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2" fontId="1" numFmtId="0" xfId="0" applyAlignment="1" applyBorder="1" applyFont="1">
      <alignment horizontal="left" readingOrder="0" vertical="center"/>
    </xf>
    <xf borderId="3" fillId="2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left" shrinkToFit="0" vertical="center" wrapText="1"/>
    </xf>
    <xf borderId="3" fillId="0" fontId="3" numFmtId="10" xfId="0" applyAlignment="1" applyBorder="1" applyFont="1" applyNumberFormat="1">
      <alignment horizontal="left" shrinkToFit="0" vertical="center" wrapText="1"/>
    </xf>
    <xf borderId="3" fillId="2" fontId="3" numFmtId="10" xfId="0" applyAlignment="1" applyBorder="1" applyFont="1" applyNumberFormat="1">
      <alignment horizontal="left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6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readingOrder="0" textRotation="90" vertical="center"/>
    </xf>
    <xf borderId="0" fillId="3" fontId="3" numFmtId="49" xfId="0" applyAlignment="1" applyFont="1" applyNumberFormat="1">
      <alignment horizontal="right" readingOrder="0" vertical="center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3" fontId="3" numFmtId="165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vertical="center"/>
    </xf>
    <xf borderId="0" fillId="3" fontId="3" numFmtId="165" xfId="0" applyAlignment="1" applyFont="1" applyNumberFormat="1">
      <alignment horizontal="center" readingOrder="0" vertical="center"/>
    </xf>
    <xf borderId="0" fillId="3" fontId="9" numFmtId="0" xfId="0" applyAlignment="1" applyFont="1">
      <alignment horizontal="left" readingOrder="0"/>
    </xf>
    <xf borderId="0" fillId="3" fontId="3" numFmtId="0" xfId="0" applyAlignment="1" applyFont="1">
      <alignment horizontal="left" readingOrder="0" shrinkToFit="0" vertical="center" wrapText="0"/>
    </xf>
    <xf borderId="0" fillId="3" fontId="10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right" readingOrder="0" vertical="center"/>
    </xf>
    <xf borderId="0" fillId="0" fontId="11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3" fontId="12" numFmtId="0" xfId="0" applyAlignment="1" applyFont="1">
      <alignment horizontal="left" readingOrder="0"/>
    </xf>
    <xf borderId="0" fillId="3" fontId="3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13" numFmtId="0" xfId="0" applyAlignment="1" applyFont="1">
      <alignment horizontal="center" readingOrder="0" shrinkToFit="0" vertical="center" wrapText="0"/>
    </xf>
    <xf borderId="0" fillId="2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right"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0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right" shrinkToFit="0" vertical="center" wrapText="0"/>
    </xf>
    <xf borderId="0" fillId="3" fontId="15" numFmtId="0" xfId="0" applyAlignment="1" applyFont="1">
      <alignment horizontal="left" readingOrder="0" vertical="center"/>
    </xf>
    <xf borderId="0" fillId="2" fontId="14" numFmtId="0" xfId="0" applyAlignment="1" applyFont="1">
      <alignment horizontal="center" shrinkToFit="0" vertical="center" wrapText="0"/>
    </xf>
    <xf borderId="0" fillId="2" fontId="14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readingOrder="0"/>
    </xf>
    <xf borderId="0" fillId="0" fontId="16" numFmtId="0" xfId="0" applyAlignment="1" applyFont="1">
      <alignment horizontal="right" readingOrder="0" vertical="center"/>
    </xf>
    <xf borderId="0" fillId="3" fontId="16" numFmtId="0" xfId="0" applyAlignment="1" applyFont="1">
      <alignment readingOrder="0"/>
    </xf>
    <xf borderId="0" fillId="2" fontId="14" numFmtId="9" xfId="0" applyAlignment="1" applyFont="1" applyNumberFormat="1">
      <alignment horizontal="right"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vertical="center"/>
    </xf>
    <xf borderId="0" fillId="0" fontId="0" numFmtId="0" xfId="0" applyAlignment="1" applyFont="1">
      <alignment horizontal="right" readingOrder="0" vertical="center"/>
    </xf>
    <xf borderId="0" fillId="3" fontId="17" numFmtId="0" xfId="0" applyAlignment="1" applyFont="1">
      <alignment horizontal="left" readingOrder="0" vertical="center"/>
    </xf>
    <xf borderId="0" fillId="2" fontId="0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right" readingOrder="0" shrinkToFit="0" vertical="center" wrapText="0"/>
    </xf>
    <xf borderId="0" fillId="2" fontId="14" numFmtId="0" xfId="0" applyAlignment="1" applyFont="1">
      <alignment horizontal="left" shrinkToFit="0" vertical="center" wrapText="0"/>
    </xf>
    <xf borderId="0" fillId="3" fontId="14" numFmtId="0" xfId="0" applyAlignment="1" applyFont="1">
      <alignment horizontal="left" readingOrder="0" shrinkToFit="0" vertical="center" wrapText="0"/>
    </xf>
    <xf borderId="0" fillId="0" fontId="14" numFmtId="0" xfId="0" applyAlignment="1" applyFont="1">
      <alignment horizontal="right"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4" numFmtId="0" xfId="0" applyAlignment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2.38"/>
    <col customWidth="1" min="3" max="3" width="21.88"/>
    <col customWidth="1" min="4" max="4" width="69.88"/>
  </cols>
  <sheetData>
    <row r="1">
      <c r="A1" s="1" t="s">
        <v>0</v>
      </c>
      <c r="B1" s="2"/>
      <c r="C1" s="3"/>
      <c r="D1" s="2"/>
    </row>
    <row r="2">
      <c r="A2" s="1" t="s">
        <v>1</v>
      </c>
      <c r="B2" s="2"/>
      <c r="C2" s="3"/>
      <c r="D2" s="2"/>
    </row>
    <row r="3">
      <c r="A3" s="1" t="s">
        <v>2</v>
      </c>
      <c r="B3" s="2"/>
      <c r="C3" s="3"/>
      <c r="D3" s="2"/>
    </row>
    <row r="4">
      <c r="A4" s="1" t="s">
        <v>3</v>
      </c>
      <c r="B4" s="2"/>
      <c r="C4" s="3"/>
      <c r="D4" s="2"/>
    </row>
    <row r="5">
      <c r="A5" s="1" t="s">
        <v>4</v>
      </c>
      <c r="B5" s="2"/>
      <c r="C5" s="4"/>
      <c r="D5" s="5"/>
    </row>
    <row r="6">
      <c r="A6" s="1" t="s">
        <v>5</v>
      </c>
      <c r="B6" s="2"/>
      <c r="C6" s="4"/>
      <c r="D6" s="5"/>
    </row>
    <row r="7">
      <c r="A7" s="1" t="s">
        <v>6</v>
      </c>
      <c r="B7" s="2"/>
      <c r="C7" s="6"/>
      <c r="D7" s="5"/>
    </row>
    <row r="8">
      <c r="A8" s="1" t="s">
        <v>7</v>
      </c>
      <c r="B8" s="2"/>
      <c r="C8" s="7"/>
      <c r="D8" s="2"/>
    </row>
    <row r="9">
      <c r="A9" s="8" t="s">
        <v>8</v>
      </c>
      <c r="B9" s="2"/>
      <c r="C9" s="9"/>
      <c r="D9" s="2"/>
    </row>
    <row r="10">
      <c r="A10" s="10" t="s">
        <v>9</v>
      </c>
      <c r="B10" s="5" t="s">
        <v>10</v>
      </c>
      <c r="C10" s="9"/>
      <c r="D10" s="2"/>
    </row>
    <row r="11">
      <c r="A11" s="11"/>
      <c r="B11" s="5" t="s">
        <v>11</v>
      </c>
      <c r="C11" s="9"/>
      <c r="D11" s="2"/>
    </row>
    <row r="12">
      <c r="A12" s="11"/>
      <c r="B12" s="5" t="s">
        <v>12</v>
      </c>
      <c r="C12" s="9"/>
      <c r="D12" s="2"/>
    </row>
    <row r="13">
      <c r="A13" s="11"/>
      <c r="B13" s="5" t="s">
        <v>13</v>
      </c>
      <c r="C13" s="9"/>
      <c r="D13" s="2"/>
    </row>
    <row r="14">
      <c r="A14" s="12"/>
      <c r="B14" s="5" t="s">
        <v>14</v>
      </c>
      <c r="C14" s="9"/>
      <c r="D14" s="2"/>
    </row>
    <row r="15">
      <c r="A15" s="10" t="s">
        <v>15</v>
      </c>
      <c r="B15" s="5" t="s">
        <v>10</v>
      </c>
      <c r="C15" s="9"/>
      <c r="D15" s="2"/>
    </row>
    <row r="16">
      <c r="A16" s="11"/>
      <c r="B16" s="5" t="s">
        <v>11</v>
      </c>
      <c r="C16" s="9"/>
      <c r="D16" s="2"/>
    </row>
    <row r="17">
      <c r="A17" s="11"/>
      <c r="B17" s="5" t="s">
        <v>12</v>
      </c>
      <c r="C17" s="9"/>
      <c r="D17" s="2"/>
    </row>
    <row r="18">
      <c r="A18" s="11"/>
      <c r="B18" s="5" t="s">
        <v>13</v>
      </c>
      <c r="C18" s="9"/>
      <c r="D18" s="2"/>
    </row>
    <row r="19">
      <c r="A19" s="12"/>
      <c r="B19" s="5" t="s">
        <v>14</v>
      </c>
      <c r="C19" s="9"/>
      <c r="D19" s="2"/>
    </row>
    <row r="20">
      <c r="A20" s="10" t="s">
        <v>16</v>
      </c>
      <c r="B20" s="5" t="s">
        <v>10</v>
      </c>
      <c r="C20" s="9"/>
      <c r="D20" s="2"/>
    </row>
    <row r="21">
      <c r="A21" s="11"/>
      <c r="B21" s="5" t="s">
        <v>11</v>
      </c>
      <c r="C21" s="9"/>
      <c r="D21" s="2"/>
    </row>
    <row r="22">
      <c r="A22" s="11"/>
      <c r="B22" s="5" t="s">
        <v>12</v>
      </c>
      <c r="C22" s="9"/>
      <c r="D22" s="2"/>
    </row>
    <row r="23">
      <c r="A23" s="11"/>
      <c r="B23" s="5" t="s">
        <v>13</v>
      </c>
      <c r="C23" s="9"/>
      <c r="D23" s="2"/>
    </row>
    <row r="24">
      <c r="A24" s="12"/>
      <c r="B24" s="5" t="s">
        <v>14</v>
      </c>
      <c r="C24" s="9"/>
      <c r="D24" s="2"/>
    </row>
    <row r="25">
      <c r="A25" s="10" t="s">
        <v>17</v>
      </c>
      <c r="B25" s="5" t="s">
        <v>10</v>
      </c>
      <c r="C25" s="9"/>
      <c r="D25" s="2"/>
    </row>
    <row r="26">
      <c r="A26" s="11"/>
      <c r="B26" s="5" t="s">
        <v>11</v>
      </c>
      <c r="C26" s="9"/>
      <c r="D26" s="2"/>
    </row>
    <row r="27">
      <c r="A27" s="11"/>
      <c r="B27" s="5" t="s">
        <v>12</v>
      </c>
      <c r="C27" s="9"/>
      <c r="D27" s="2"/>
    </row>
    <row r="28">
      <c r="A28" s="11"/>
      <c r="B28" s="5" t="s">
        <v>13</v>
      </c>
      <c r="C28" s="9"/>
      <c r="D28" s="2"/>
    </row>
    <row r="29">
      <c r="A29" s="12"/>
      <c r="B29" s="5" t="s">
        <v>14</v>
      </c>
      <c r="C29" s="9"/>
      <c r="D29" s="2"/>
    </row>
    <row r="30">
      <c r="A30" s="1" t="s">
        <v>18</v>
      </c>
      <c r="B30" s="2"/>
      <c r="C30" s="4"/>
      <c r="D30" s="5"/>
    </row>
    <row r="31">
      <c r="A31" s="1" t="s">
        <v>19</v>
      </c>
      <c r="B31" s="2"/>
      <c r="C31" s="4"/>
      <c r="D31" s="5"/>
    </row>
    <row r="32">
      <c r="A32" s="1" t="s">
        <v>20</v>
      </c>
      <c r="B32" s="2"/>
      <c r="C32" s="4"/>
      <c r="D32" s="5"/>
    </row>
    <row r="33">
      <c r="A33" s="1" t="s">
        <v>21</v>
      </c>
      <c r="B33" s="2"/>
      <c r="C33" s="4" t="s">
        <v>22</v>
      </c>
      <c r="D33" s="5"/>
    </row>
    <row r="34">
      <c r="A34" s="1" t="s">
        <v>23</v>
      </c>
      <c r="B34" s="2"/>
      <c r="C34" s="3" t="s">
        <v>24</v>
      </c>
      <c r="D34" s="2"/>
    </row>
    <row r="35">
      <c r="A35" s="1" t="s">
        <v>25</v>
      </c>
      <c r="B35" s="2"/>
      <c r="C35" s="9"/>
      <c r="D35" s="2"/>
    </row>
    <row r="36">
      <c r="A36" s="13" t="s">
        <v>26</v>
      </c>
      <c r="B36" s="5" t="s">
        <v>10</v>
      </c>
      <c r="C36" s="9"/>
      <c r="D36" s="2"/>
    </row>
    <row r="37">
      <c r="A37" s="11"/>
      <c r="B37" s="5" t="s">
        <v>11</v>
      </c>
      <c r="C37" s="9"/>
      <c r="D37" s="2"/>
    </row>
    <row r="38">
      <c r="A38" s="11"/>
      <c r="B38" s="5" t="s">
        <v>12</v>
      </c>
      <c r="C38" s="9"/>
      <c r="D38" s="2"/>
    </row>
    <row r="39">
      <c r="A39" s="11"/>
      <c r="B39" s="5" t="s">
        <v>13</v>
      </c>
      <c r="C39" s="9"/>
      <c r="D39" s="2"/>
    </row>
    <row r="40">
      <c r="A40" s="11"/>
      <c r="B40" s="5" t="s">
        <v>14</v>
      </c>
      <c r="C40" s="9"/>
      <c r="D40" s="2"/>
    </row>
    <row r="41">
      <c r="A41" s="11"/>
      <c r="B41" s="14" t="s">
        <v>27</v>
      </c>
      <c r="C41" s="9"/>
      <c r="D41" s="2"/>
    </row>
    <row r="42">
      <c r="A42" s="11"/>
      <c r="B42" s="14" t="s">
        <v>28</v>
      </c>
      <c r="C42" s="9"/>
      <c r="D42" s="2"/>
    </row>
    <row r="43">
      <c r="A43" s="12"/>
      <c r="B43" s="14" t="s">
        <v>29</v>
      </c>
      <c r="C43" s="9"/>
      <c r="D43" s="2"/>
    </row>
    <row r="44">
      <c r="A44" s="1" t="s">
        <v>30</v>
      </c>
      <c r="B44" s="2"/>
      <c r="C44" s="15">
        <f>'Смета'!M2</f>
        <v>0</v>
      </c>
      <c r="D44" s="16"/>
    </row>
    <row r="45">
      <c r="A45" s="1" t="s">
        <v>31</v>
      </c>
      <c r="B45" s="2"/>
      <c r="C45" s="15">
        <f>'Смета'!M3</f>
        <v>0</v>
      </c>
      <c r="D45" s="16"/>
    </row>
    <row r="46">
      <c r="A46" s="1" t="s">
        <v>32</v>
      </c>
      <c r="B46" s="2"/>
      <c r="C46" s="15">
        <f>'Смета'!M5</f>
        <v>0</v>
      </c>
      <c r="D46" s="16"/>
    </row>
    <row r="47">
      <c r="A47" s="1" t="s">
        <v>33</v>
      </c>
      <c r="B47" s="2"/>
      <c r="C47" s="17" t="str">
        <f>IFERROR(C46/C44,"")</f>
        <v/>
      </c>
      <c r="D47" s="18"/>
    </row>
    <row r="48">
      <c r="A48" s="19"/>
      <c r="B48" s="20"/>
      <c r="C48" s="20"/>
      <c r="D48" s="20"/>
    </row>
    <row r="49">
      <c r="A49" s="19"/>
      <c r="B49" s="20"/>
      <c r="C49" s="20"/>
      <c r="D49" s="20"/>
    </row>
    <row r="50">
      <c r="A50" s="19"/>
      <c r="B50" s="20"/>
      <c r="C50" s="20"/>
      <c r="D50" s="20"/>
    </row>
  </sheetData>
  <mergeCells count="60">
    <mergeCell ref="A36:A43"/>
    <mergeCell ref="A44:B44"/>
    <mergeCell ref="A45:B45"/>
    <mergeCell ref="A46:B46"/>
    <mergeCell ref="A47:B47"/>
    <mergeCell ref="A9:B9"/>
    <mergeCell ref="A10:A14"/>
    <mergeCell ref="A15:A19"/>
    <mergeCell ref="A20:A24"/>
    <mergeCell ref="A25:A29"/>
    <mergeCell ref="A30:B30"/>
    <mergeCell ref="A31:B31"/>
    <mergeCell ref="A1:B1"/>
    <mergeCell ref="C1:D1"/>
    <mergeCell ref="A2:B2"/>
    <mergeCell ref="C2:D2"/>
    <mergeCell ref="A3:B3"/>
    <mergeCell ref="C3:D3"/>
    <mergeCell ref="C4:D4"/>
    <mergeCell ref="A4:B4"/>
    <mergeCell ref="A5:B5"/>
    <mergeCell ref="A6:B6"/>
    <mergeCell ref="A7:B7"/>
    <mergeCell ref="A8:B8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4:D24"/>
    <mergeCell ref="C25:D25"/>
    <mergeCell ref="C26:D26"/>
    <mergeCell ref="C27:D27"/>
    <mergeCell ref="C28:D28"/>
    <mergeCell ref="C29:D29"/>
    <mergeCell ref="C17:D17"/>
    <mergeCell ref="C18:D18"/>
    <mergeCell ref="C19:D19"/>
    <mergeCell ref="C20:D20"/>
    <mergeCell ref="C21:D21"/>
    <mergeCell ref="C22:D22"/>
    <mergeCell ref="C23:D23"/>
    <mergeCell ref="C37:D37"/>
    <mergeCell ref="C38:D38"/>
    <mergeCell ref="C39:D39"/>
    <mergeCell ref="C40:D40"/>
    <mergeCell ref="C41:D41"/>
    <mergeCell ref="C42:D42"/>
    <mergeCell ref="C43:D43"/>
    <mergeCell ref="A32:B32"/>
    <mergeCell ref="A33:B33"/>
    <mergeCell ref="A34:B34"/>
    <mergeCell ref="C34:D34"/>
    <mergeCell ref="A35:B35"/>
    <mergeCell ref="C35:D35"/>
    <mergeCell ref="C36:D36"/>
  </mergeCells>
  <dataValidations>
    <dataValidation type="list" allowBlank="1" showErrorMessage="1" sqref="C6">
      <formula1>"Стратегический,Научный,Индустриальный,Инициативный"</formula1>
    </dataValidation>
    <dataValidation type="list" allowBlank="1" showErrorMessage="1" sqref="C31">
      <formula1>"1 семестр,2 семестра"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ustomWidth="1" min="1" max="1" width="5.0"/>
    <col customWidth="1" min="2" max="2" width="80.75"/>
    <col customWidth="1" min="3" max="3" width="31.5"/>
    <col customWidth="1" min="4" max="4" width="27.63"/>
    <col customWidth="1" min="5" max="5" width="14.75"/>
    <col customWidth="1" min="6" max="7" width="7.25"/>
    <col customWidth="1" min="8" max="8" width="5.5"/>
    <col customWidth="1" min="9" max="10" width="7.25"/>
    <col customWidth="1" min="11" max="11" width="5.5"/>
    <col customWidth="1" min="12" max="12" width="10.38"/>
    <col customWidth="1" min="13" max="285" width="2.13" outlineLevel="1"/>
  </cols>
  <sheetData>
    <row r="1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I1" s="21" t="s">
        <v>40</v>
      </c>
      <c r="L1" s="21" t="s">
        <v>41</v>
      </c>
      <c r="M1" s="22" t="s">
        <v>42</v>
      </c>
      <c r="N1" s="22" t="s">
        <v>43</v>
      </c>
      <c r="O1" s="22" t="s">
        <v>44</v>
      </c>
      <c r="P1" s="22" t="s">
        <v>45</v>
      </c>
      <c r="Q1" s="22" t="s">
        <v>46</v>
      </c>
      <c r="R1" s="22" t="s">
        <v>47</v>
      </c>
      <c r="S1" s="22" t="s">
        <v>48</v>
      </c>
      <c r="T1" s="22" t="s">
        <v>42</v>
      </c>
      <c r="U1" s="22" t="s">
        <v>43</v>
      </c>
      <c r="V1" s="22" t="s">
        <v>44</v>
      </c>
      <c r="W1" s="22" t="s">
        <v>45</v>
      </c>
      <c r="X1" s="22" t="s">
        <v>46</v>
      </c>
      <c r="Y1" s="22" t="s">
        <v>47</v>
      </c>
      <c r="Z1" s="22" t="s">
        <v>48</v>
      </c>
      <c r="AA1" s="22" t="s">
        <v>42</v>
      </c>
      <c r="AB1" s="22" t="s">
        <v>43</v>
      </c>
      <c r="AC1" s="22" t="s">
        <v>44</v>
      </c>
      <c r="AD1" s="22" t="s">
        <v>45</v>
      </c>
      <c r="AE1" s="22" t="s">
        <v>46</v>
      </c>
      <c r="AF1" s="22" t="s">
        <v>47</v>
      </c>
      <c r="AG1" s="22" t="s">
        <v>48</v>
      </c>
      <c r="AH1" s="22" t="s">
        <v>42</v>
      </c>
      <c r="AI1" s="22" t="s">
        <v>43</v>
      </c>
      <c r="AJ1" s="22" t="s">
        <v>44</v>
      </c>
      <c r="AK1" s="22" t="s">
        <v>45</v>
      </c>
      <c r="AL1" s="22" t="s">
        <v>46</v>
      </c>
      <c r="AM1" s="22" t="s">
        <v>47</v>
      </c>
      <c r="AN1" s="22" t="s">
        <v>48</v>
      </c>
      <c r="AO1" s="22" t="s">
        <v>42</v>
      </c>
      <c r="AP1" s="22" t="s">
        <v>43</v>
      </c>
      <c r="AQ1" s="22" t="s">
        <v>44</v>
      </c>
      <c r="AR1" s="22" t="s">
        <v>45</v>
      </c>
      <c r="AS1" s="22" t="s">
        <v>46</v>
      </c>
      <c r="AT1" s="22" t="s">
        <v>47</v>
      </c>
      <c r="AU1" s="22" t="s">
        <v>48</v>
      </c>
      <c r="AV1" s="22" t="s">
        <v>42</v>
      </c>
      <c r="AW1" s="22" t="s">
        <v>43</v>
      </c>
      <c r="AX1" s="22" t="s">
        <v>44</v>
      </c>
      <c r="AY1" s="22" t="s">
        <v>45</v>
      </c>
      <c r="AZ1" s="22" t="s">
        <v>46</v>
      </c>
      <c r="BA1" s="22" t="s">
        <v>47</v>
      </c>
      <c r="BB1" s="22" t="s">
        <v>48</v>
      </c>
      <c r="BC1" s="22" t="s">
        <v>42</v>
      </c>
      <c r="BD1" s="22" t="s">
        <v>43</v>
      </c>
      <c r="BE1" s="22" t="s">
        <v>44</v>
      </c>
      <c r="BF1" s="22" t="s">
        <v>45</v>
      </c>
      <c r="BG1" s="22" t="s">
        <v>46</v>
      </c>
      <c r="BH1" s="22" t="s">
        <v>47</v>
      </c>
      <c r="BI1" s="22" t="s">
        <v>48</v>
      </c>
      <c r="BJ1" s="22" t="s">
        <v>42</v>
      </c>
      <c r="BK1" s="22" t="s">
        <v>43</v>
      </c>
      <c r="BL1" s="22" t="s">
        <v>44</v>
      </c>
      <c r="BM1" s="22" t="s">
        <v>45</v>
      </c>
      <c r="BN1" s="22" t="s">
        <v>46</v>
      </c>
      <c r="BO1" s="22" t="s">
        <v>47</v>
      </c>
      <c r="BP1" s="22" t="s">
        <v>48</v>
      </c>
      <c r="BQ1" s="22" t="s">
        <v>42</v>
      </c>
      <c r="BR1" s="22" t="s">
        <v>43</v>
      </c>
      <c r="BS1" s="22" t="s">
        <v>44</v>
      </c>
      <c r="BT1" s="22" t="s">
        <v>45</v>
      </c>
      <c r="BU1" s="22" t="s">
        <v>46</v>
      </c>
      <c r="BV1" s="22" t="s">
        <v>47</v>
      </c>
      <c r="BW1" s="22" t="s">
        <v>48</v>
      </c>
      <c r="BX1" s="22" t="s">
        <v>42</v>
      </c>
      <c r="BY1" s="22" t="s">
        <v>43</v>
      </c>
      <c r="BZ1" s="22" t="s">
        <v>44</v>
      </c>
      <c r="CA1" s="22" t="s">
        <v>45</v>
      </c>
      <c r="CB1" s="22" t="s">
        <v>46</v>
      </c>
      <c r="CC1" s="22" t="s">
        <v>47</v>
      </c>
      <c r="CD1" s="22" t="s">
        <v>48</v>
      </c>
      <c r="CE1" s="22" t="s">
        <v>42</v>
      </c>
      <c r="CF1" s="22" t="s">
        <v>43</v>
      </c>
      <c r="CG1" s="22" t="s">
        <v>44</v>
      </c>
      <c r="CH1" s="22" t="s">
        <v>45</v>
      </c>
      <c r="CI1" s="22" t="s">
        <v>46</v>
      </c>
      <c r="CJ1" s="22" t="s">
        <v>47</v>
      </c>
      <c r="CK1" s="22" t="s">
        <v>48</v>
      </c>
      <c r="CL1" s="22" t="s">
        <v>42</v>
      </c>
      <c r="CM1" s="22" t="s">
        <v>43</v>
      </c>
      <c r="CN1" s="22" t="s">
        <v>44</v>
      </c>
      <c r="CO1" s="22" t="s">
        <v>45</v>
      </c>
      <c r="CP1" s="22" t="s">
        <v>46</v>
      </c>
      <c r="CQ1" s="22" t="s">
        <v>47</v>
      </c>
      <c r="CR1" s="22" t="s">
        <v>48</v>
      </c>
      <c r="CS1" s="22" t="s">
        <v>42</v>
      </c>
      <c r="CT1" s="22" t="s">
        <v>43</v>
      </c>
      <c r="CU1" s="22" t="s">
        <v>44</v>
      </c>
      <c r="CV1" s="22" t="s">
        <v>45</v>
      </c>
      <c r="CW1" s="22" t="s">
        <v>46</v>
      </c>
      <c r="CX1" s="22" t="s">
        <v>47</v>
      </c>
      <c r="CY1" s="22" t="s">
        <v>48</v>
      </c>
      <c r="CZ1" s="22" t="s">
        <v>42</v>
      </c>
      <c r="DA1" s="22" t="s">
        <v>43</v>
      </c>
      <c r="DB1" s="22" t="s">
        <v>44</v>
      </c>
      <c r="DC1" s="22" t="s">
        <v>45</v>
      </c>
      <c r="DD1" s="22" t="s">
        <v>46</v>
      </c>
      <c r="DE1" s="22" t="s">
        <v>47</v>
      </c>
      <c r="DF1" s="22" t="s">
        <v>48</v>
      </c>
      <c r="DG1" s="22" t="s">
        <v>42</v>
      </c>
      <c r="DH1" s="22" t="s">
        <v>43</v>
      </c>
      <c r="DI1" s="22" t="s">
        <v>44</v>
      </c>
      <c r="DJ1" s="22" t="s">
        <v>45</v>
      </c>
      <c r="DK1" s="22" t="s">
        <v>46</v>
      </c>
      <c r="DL1" s="22" t="s">
        <v>47</v>
      </c>
      <c r="DM1" s="22" t="s">
        <v>48</v>
      </c>
      <c r="DN1" s="22" t="s">
        <v>42</v>
      </c>
      <c r="DO1" s="22" t="s">
        <v>43</v>
      </c>
      <c r="DP1" s="22" t="s">
        <v>44</v>
      </c>
      <c r="DQ1" s="22" t="s">
        <v>45</v>
      </c>
      <c r="DR1" s="22" t="s">
        <v>46</v>
      </c>
      <c r="DS1" s="22" t="s">
        <v>47</v>
      </c>
      <c r="DT1" s="22" t="s">
        <v>48</v>
      </c>
      <c r="DU1" s="22" t="s">
        <v>42</v>
      </c>
      <c r="DV1" s="22" t="s">
        <v>43</v>
      </c>
      <c r="DW1" s="22" t="s">
        <v>44</v>
      </c>
      <c r="DX1" s="22" t="s">
        <v>45</v>
      </c>
      <c r="DY1" s="22" t="s">
        <v>46</v>
      </c>
      <c r="DZ1" s="22" t="s">
        <v>47</v>
      </c>
      <c r="EA1" s="22" t="s">
        <v>48</v>
      </c>
      <c r="EB1" s="22" t="s">
        <v>42</v>
      </c>
      <c r="EC1" s="22" t="s">
        <v>43</v>
      </c>
      <c r="ED1" s="22" t="s">
        <v>44</v>
      </c>
      <c r="EE1" s="22" t="s">
        <v>45</v>
      </c>
      <c r="EF1" s="22" t="s">
        <v>46</v>
      </c>
      <c r="EG1" s="22" t="s">
        <v>47</v>
      </c>
      <c r="EH1" s="22" t="s">
        <v>48</v>
      </c>
      <c r="EI1" s="22" t="s">
        <v>42</v>
      </c>
      <c r="EJ1" s="22" t="s">
        <v>43</v>
      </c>
      <c r="EK1" s="22" t="s">
        <v>44</v>
      </c>
      <c r="EL1" s="22" t="s">
        <v>45</v>
      </c>
      <c r="EM1" s="22" t="s">
        <v>46</v>
      </c>
      <c r="EN1" s="22" t="s">
        <v>47</v>
      </c>
      <c r="EO1" s="22" t="s">
        <v>48</v>
      </c>
      <c r="EP1" s="22" t="s">
        <v>42</v>
      </c>
      <c r="EQ1" s="22" t="s">
        <v>43</v>
      </c>
      <c r="ER1" s="22" t="s">
        <v>44</v>
      </c>
      <c r="ES1" s="22" t="s">
        <v>45</v>
      </c>
      <c r="ET1" s="22" t="s">
        <v>46</v>
      </c>
      <c r="EU1" s="22" t="s">
        <v>47</v>
      </c>
      <c r="EV1" s="22" t="s">
        <v>48</v>
      </c>
      <c r="EW1" s="22" t="s">
        <v>42</v>
      </c>
      <c r="EX1" s="22" t="s">
        <v>43</v>
      </c>
      <c r="EY1" s="22" t="s">
        <v>44</v>
      </c>
      <c r="EZ1" s="22" t="s">
        <v>45</v>
      </c>
      <c r="FA1" s="22" t="s">
        <v>46</v>
      </c>
      <c r="FB1" s="22" t="s">
        <v>47</v>
      </c>
      <c r="FC1" s="22" t="s">
        <v>48</v>
      </c>
      <c r="FD1" s="22" t="s">
        <v>42</v>
      </c>
      <c r="FE1" s="22" t="s">
        <v>43</v>
      </c>
      <c r="FF1" s="22" t="s">
        <v>44</v>
      </c>
      <c r="FG1" s="22" t="s">
        <v>45</v>
      </c>
      <c r="FH1" s="22" t="s">
        <v>46</v>
      </c>
      <c r="FI1" s="22" t="s">
        <v>47</v>
      </c>
      <c r="FJ1" s="22" t="s">
        <v>48</v>
      </c>
      <c r="FK1" s="22" t="s">
        <v>42</v>
      </c>
      <c r="FL1" s="22" t="s">
        <v>43</v>
      </c>
      <c r="FM1" s="22" t="s">
        <v>44</v>
      </c>
      <c r="FN1" s="22" t="s">
        <v>45</v>
      </c>
      <c r="FO1" s="22" t="s">
        <v>46</v>
      </c>
      <c r="FP1" s="22" t="s">
        <v>47</v>
      </c>
      <c r="FQ1" s="22" t="s">
        <v>48</v>
      </c>
      <c r="FR1" s="22" t="s">
        <v>42</v>
      </c>
      <c r="FS1" s="22" t="s">
        <v>43</v>
      </c>
      <c r="FT1" s="22" t="s">
        <v>44</v>
      </c>
      <c r="FU1" s="22" t="s">
        <v>45</v>
      </c>
      <c r="FV1" s="22" t="s">
        <v>46</v>
      </c>
      <c r="FW1" s="22" t="s">
        <v>47</v>
      </c>
      <c r="FX1" s="22" t="s">
        <v>48</v>
      </c>
      <c r="FY1" s="22" t="s">
        <v>42</v>
      </c>
      <c r="FZ1" s="22" t="s">
        <v>43</v>
      </c>
      <c r="GA1" s="22" t="s">
        <v>44</v>
      </c>
      <c r="GB1" s="22" t="s">
        <v>45</v>
      </c>
      <c r="GC1" s="22" t="s">
        <v>46</v>
      </c>
      <c r="GD1" s="22" t="s">
        <v>47</v>
      </c>
      <c r="GE1" s="22" t="s">
        <v>48</v>
      </c>
      <c r="GF1" s="22" t="s">
        <v>42</v>
      </c>
      <c r="GG1" s="22" t="s">
        <v>43</v>
      </c>
      <c r="GH1" s="22" t="s">
        <v>44</v>
      </c>
      <c r="GI1" s="22" t="s">
        <v>45</v>
      </c>
      <c r="GJ1" s="22" t="s">
        <v>46</v>
      </c>
      <c r="GK1" s="22" t="s">
        <v>47</v>
      </c>
      <c r="GL1" s="22" t="s">
        <v>48</v>
      </c>
      <c r="GM1" s="22" t="s">
        <v>42</v>
      </c>
      <c r="GN1" s="22" t="s">
        <v>43</v>
      </c>
      <c r="GO1" s="22" t="s">
        <v>44</v>
      </c>
      <c r="GP1" s="22" t="s">
        <v>45</v>
      </c>
      <c r="GQ1" s="22" t="s">
        <v>46</v>
      </c>
      <c r="GR1" s="22" t="s">
        <v>47</v>
      </c>
      <c r="GS1" s="22" t="s">
        <v>48</v>
      </c>
      <c r="GT1" s="22" t="s">
        <v>42</v>
      </c>
      <c r="GU1" s="22" t="s">
        <v>43</v>
      </c>
      <c r="GV1" s="22" t="s">
        <v>44</v>
      </c>
      <c r="GW1" s="22" t="s">
        <v>45</v>
      </c>
      <c r="GX1" s="22" t="s">
        <v>46</v>
      </c>
      <c r="GY1" s="22" t="s">
        <v>47</v>
      </c>
      <c r="GZ1" s="22" t="s">
        <v>48</v>
      </c>
      <c r="HA1" s="22" t="s">
        <v>42</v>
      </c>
      <c r="HB1" s="22" t="s">
        <v>43</v>
      </c>
      <c r="HC1" s="22" t="s">
        <v>44</v>
      </c>
      <c r="HD1" s="22" t="s">
        <v>45</v>
      </c>
      <c r="HE1" s="22" t="s">
        <v>46</v>
      </c>
      <c r="HF1" s="22" t="s">
        <v>47</v>
      </c>
      <c r="HG1" s="22" t="s">
        <v>48</v>
      </c>
      <c r="HH1" s="22" t="s">
        <v>42</v>
      </c>
      <c r="HI1" s="22" t="s">
        <v>43</v>
      </c>
      <c r="HJ1" s="22" t="s">
        <v>44</v>
      </c>
      <c r="HK1" s="22" t="s">
        <v>45</v>
      </c>
      <c r="HL1" s="22" t="s">
        <v>46</v>
      </c>
      <c r="HM1" s="22" t="s">
        <v>47</v>
      </c>
      <c r="HN1" s="22" t="s">
        <v>48</v>
      </c>
      <c r="HO1" s="22" t="s">
        <v>42</v>
      </c>
      <c r="HP1" s="22" t="s">
        <v>43</v>
      </c>
      <c r="HQ1" s="22" t="s">
        <v>44</v>
      </c>
      <c r="HR1" s="22" t="s">
        <v>45</v>
      </c>
      <c r="HS1" s="22" t="s">
        <v>46</v>
      </c>
      <c r="HT1" s="22" t="s">
        <v>47</v>
      </c>
      <c r="HU1" s="22" t="s">
        <v>48</v>
      </c>
      <c r="HV1" s="22" t="s">
        <v>42</v>
      </c>
      <c r="HW1" s="22" t="s">
        <v>43</v>
      </c>
      <c r="HX1" s="22" t="s">
        <v>44</v>
      </c>
      <c r="HY1" s="22" t="s">
        <v>45</v>
      </c>
      <c r="HZ1" s="22" t="s">
        <v>46</v>
      </c>
      <c r="IA1" s="22" t="s">
        <v>47</v>
      </c>
      <c r="IB1" s="22" t="s">
        <v>48</v>
      </c>
      <c r="IC1" s="22" t="s">
        <v>42</v>
      </c>
      <c r="ID1" s="22" t="s">
        <v>43</v>
      </c>
      <c r="IE1" s="22" t="s">
        <v>44</v>
      </c>
      <c r="IF1" s="22" t="s">
        <v>45</v>
      </c>
      <c r="IG1" s="22" t="s">
        <v>46</v>
      </c>
      <c r="IH1" s="22" t="s">
        <v>47</v>
      </c>
      <c r="II1" s="22" t="s">
        <v>48</v>
      </c>
      <c r="IJ1" s="22" t="s">
        <v>42</v>
      </c>
      <c r="IK1" s="22" t="s">
        <v>43</v>
      </c>
      <c r="IL1" s="22" t="s">
        <v>44</v>
      </c>
      <c r="IM1" s="22" t="s">
        <v>45</v>
      </c>
      <c r="IN1" s="22" t="s">
        <v>46</v>
      </c>
      <c r="IO1" s="22" t="s">
        <v>47</v>
      </c>
      <c r="IP1" s="22" t="s">
        <v>48</v>
      </c>
      <c r="IQ1" s="22" t="s">
        <v>42</v>
      </c>
      <c r="IR1" s="22" t="s">
        <v>43</v>
      </c>
      <c r="IS1" s="22" t="s">
        <v>44</v>
      </c>
      <c r="IT1" s="22" t="s">
        <v>45</v>
      </c>
      <c r="IU1" s="22" t="s">
        <v>46</v>
      </c>
      <c r="IV1" s="22" t="s">
        <v>47</v>
      </c>
      <c r="IW1" s="22" t="s">
        <v>48</v>
      </c>
      <c r="IX1" s="22" t="s">
        <v>42</v>
      </c>
      <c r="IY1" s="22" t="s">
        <v>43</v>
      </c>
      <c r="IZ1" s="22" t="s">
        <v>44</v>
      </c>
      <c r="JA1" s="22" t="s">
        <v>45</v>
      </c>
      <c r="JB1" s="22" t="s">
        <v>46</v>
      </c>
      <c r="JC1" s="22" t="s">
        <v>47</v>
      </c>
      <c r="JD1" s="22" t="s">
        <v>48</v>
      </c>
      <c r="JE1" s="22" t="s">
        <v>42</v>
      </c>
      <c r="JF1" s="22" t="s">
        <v>43</v>
      </c>
      <c r="JG1" s="22" t="s">
        <v>44</v>
      </c>
      <c r="JH1" s="22" t="s">
        <v>45</v>
      </c>
      <c r="JI1" s="22" t="s">
        <v>46</v>
      </c>
      <c r="JJ1" s="22" t="s">
        <v>47</v>
      </c>
      <c r="JK1" s="22" t="s">
        <v>48</v>
      </c>
      <c r="JL1" s="22" t="s">
        <v>42</v>
      </c>
      <c r="JM1" s="22" t="s">
        <v>43</v>
      </c>
      <c r="JN1" s="22" t="s">
        <v>44</v>
      </c>
      <c r="JO1" s="22" t="s">
        <v>45</v>
      </c>
      <c r="JP1" s="22" t="s">
        <v>46</v>
      </c>
      <c r="JQ1" s="22" t="s">
        <v>47</v>
      </c>
      <c r="JR1" s="22" t="s">
        <v>48</v>
      </c>
      <c r="JS1" s="22" t="s">
        <v>42</v>
      </c>
      <c r="JT1" s="22" t="s">
        <v>43</v>
      </c>
      <c r="JU1" s="22" t="s">
        <v>44</v>
      </c>
      <c r="JV1" s="22" t="s">
        <v>45</v>
      </c>
      <c r="JW1" s="22" t="s">
        <v>46</v>
      </c>
      <c r="JX1" s="22" t="s">
        <v>47</v>
      </c>
      <c r="JY1" s="22" t="s">
        <v>48</v>
      </c>
    </row>
    <row r="2">
      <c r="F2" s="21" t="s">
        <v>49</v>
      </c>
      <c r="G2" s="21" t="s">
        <v>50</v>
      </c>
      <c r="H2" s="21" t="s">
        <v>51</v>
      </c>
      <c r="I2" s="21" t="s">
        <v>49</v>
      </c>
      <c r="J2" s="21" t="s">
        <v>50</v>
      </c>
      <c r="K2" s="21" t="s">
        <v>51</v>
      </c>
      <c r="M2" s="23">
        <v>45537.0</v>
      </c>
      <c r="N2" s="23">
        <f t="shared" ref="N2:JY2" si="1">M2+1</f>
        <v>45538</v>
      </c>
      <c r="O2" s="23">
        <f t="shared" si="1"/>
        <v>45539</v>
      </c>
      <c r="P2" s="23">
        <f t="shared" si="1"/>
        <v>45540</v>
      </c>
      <c r="Q2" s="23">
        <f t="shared" si="1"/>
        <v>45541</v>
      </c>
      <c r="R2" s="23">
        <f t="shared" si="1"/>
        <v>45542</v>
      </c>
      <c r="S2" s="23">
        <f t="shared" si="1"/>
        <v>45543</v>
      </c>
      <c r="T2" s="23">
        <f t="shared" si="1"/>
        <v>45544</v>
      </c>
      <c r="U2" s="23">
        <f t="shared" si="1"/>
        <v>45545</v>
      </c>
      <c r="V2" s="23">
        <f t="shared" si="1"/>
        <v>45546</v>
      </c>
      <c r="W2" s="23">
        <f t="shared" si="1"/>
        <v>45547</v>
      </c>
      <c r="X2" s="23">
        <f t="shared" si="1"/>
        <v>45548</v>
      </c>
      <c r="Y2" s="23">
        <f t="shared" si="1"/>
        <v>45549</v>
      </c>
      <c r="Z2" s="23">
        <f t="shared" si="1"/>
        <v>45550</v>
      </c>
      <c r="AA2" s="23">
        <f t="shared" si="1"/>
        <v>45551</v>
      </c>
      <c r="AB2" s="23">
        <f t="shared" si="1"/>
        <v>45552</v>
      </c>
      <c r="AC2" s="23">
        <f t="shared" si="1"/>
        <v>45553</v>
      </c>
      <c r="AD2" s="23">
        <f t="shared" si="1"/>
        <v>45554</v>
      </c>
      <c r="AE2" s="23">
        <f t="shared" si="1"/>
        <v>45555</v>
      </c>
      <c r="AF2" s="23">
        <f t="shared" si="1"/>
        <v>45556</v>
      </c>
      <c r="AG2" s="23">
        <f t="shared" si="1"/>
        <v>45557</v>
      </c>
      <c r="AH2" s="23">
        <f t="shared" si="1"/>
        <v>45558</v>
      </c>
      <c r="AI2" s="23">
        <f t="shared" si="1"/>
        <v>45559</v>
      </c>
      <c r="AJ2" s="23">
        <f t="shared" si="1"/>
        <v>45560</v>
      </c>
      <c r="AK2" s="23">
        <f t="shared" si="1"/>
        <v>45561</v>
      </c>
      <c r="AL2" s="23">
        <f t="shared" si="1"/>
        <v>45562</v>
      </c>
      <c r="AM2" s="23">
        <f t="shared" si="1"/>
        <v>45563</v>
      </c>
      <c r="AN2" s="23">
        <f t="shared" si="1"/>
        <v>45564</v>
      </c>
      <c r="AO2" s="23">
        <f t="shared" si="1"/>
        <v>45565</v>
      </c>
      <c r="AP2" s="23">
        <f t="shared" si="1"/>
        <v>45566</v>
      </c>
      <c r="AQ2" s="23">
        <f t="shared" si="1"/>
        <v>45567</v>
      </c>
      <c r="AR2" s="23">
        <f t="shared" si="1"/>
        <v>45568</v>
      </c>
      <c r="AS2" s="23">
        <f t="shared" si="1"/>
        <v>45569</v>
      </c>
      <c r="AT2" s="23">
        <f t="shared" si="1"/>
        <v>45570</v>
      </c>
      <c r="AU2" s="23">
        <f t="shared" si="1"/>
        <v>45571</v>
      </c>
      <c r="AV2" s="23">
        <f t="shared" si="1"/>
        <v>45572</v>
      </c>
      <c r="AW2" s="23">
        <f t="shared" si="1"/>
        <v>45573</v>
      </c>
      <c r="AX2" s="23">
        <f t="shared" si="1"/>
        <v>45574</v>
      </c>
      <c r="AY2" s="23">
        <f t="shared" si="1"/>
        <v>45575</v>
      </c>
      <c r="AZ2" s="23">
        <f t="shared" si="1"/>
        <v>45576</v>
      </c>
      <c r="BA2" s="23">
        <f t="shared" si="1"/>
        <v>45577</v>
      </c>
      <c r="BB2" s="23">
        <f t="shared" si="1"/>
        <v>45578</v>
      </c>
      <c r="BC2" s="23">
        <f t="shared" si="1"/>
        <v>45579</v>
      </c>
      <c r="BD2" s="23">
        <f t="shared" si="1"/>
        <v>45580</v>
      </c>
      <c r="BE2" s="23">
        <f t="shared" si="1"/>
        <v>45581</v>
      </c>
      <c r="BF2" s="23">
        <f t="shared" si="1"/>
        <v>45582</v>
      </c>
      <c r="BG2" s="23">
        <f t="shared" si="1"/>
        <v>45583</v>
      </c>
      <c r="BH2" s="23">
        <f t="shared" si="1"/>
        <v>45584</v>
      </c>
      <c r="BI2" s="23">
        <f t="shared" si="1"/>
        <v>45585</v>
      </c>
      <c r="BJ2" s="23">
        <f t="shared" si="1"/>
        <v>45586</v>
      </c>
      <c r="BK2" s="23">
        <f t="shared" si="1"/>
        <v>45587</v>
      </c>
      <c r="BL2" s="23">
        <f t="shared" si="1"/>
        <v>45588</v>
      </c>
      <c r="BM2" s="23">
        <f t="shared" si="1"/>
        <v>45589</v>
      </c>
      <c r="BN2" s="23">
        <f t="shared" si="1"/>
        <v>45590</v>
      </c>
      <c r="BO2" s="23">
        <f t="shared" si="1"/>
        <v>45591</v>
      </c>
      <c r="BP2" s="23">
        <f t="shared" si="1"/>
        <v>45592</v>
      </c>
      <c r="BQ2" s="23">
        <f t="shared" si="1"/>
        <v>45593</v>
      </c>
      <c r="BR2" s="23">
        <f t="shared" si="1"/>
        <v>45594</v>
      </c>
      <c r="BS2" s="23">
        <f t="shared" si="1"/>
        <v>45595</v>
      </c>
      <c r="BT2" s="23">
        <f t="shared" si="1"/>
        <v>45596</v>
      </c>
      <c r="BU2" s="23">
        <f t="shared" si="1"/>
        <v>45597</v>
      </c>
      <c r="BV2" s="23">
        <f t="shared" si="1"/>
        <v>45598</v>
      </c>
      <c r="BW2" s="23">
        <f t="shared" si="1"/>
        <v>45599</v>
      </c>
      <c r="BX2" s="23">
        <f t="shared" si="1"/>
        <v>45600</v>
      </c>
      <c r="BY2" s="23">
        <f t="shared" si="1"/>
        <v>45601</v>
      </c>
      <c r="BZ2" s="23">
        <f t="shared" si="1"/>
        <v>45602</v>
      </c>
      <c r="CA2" s="23">
        <f t="shared" si="1"/>
        <v>45603</v>
      </c>
      <c r="CB2" s="23">
        <f t="shared" si="1"/>
        <v>45604</v>
      </c>
      <c r="CC2" s="23">
        <f t="shared" si="1"/>
        <v>45605</v>
      </c>
      <c r="CD2" s="23">
        <f t="shared" si="1"/>
        <v>45606</v>
      </c>
      <c r="CE2" s="23">
        <f t="shared" si="1"/>
        <v>45607</v>
      </c>
      <c r="CF2" s="23">
        <f t="shared" si="1"/>
        <v>45608</v>
      </c>
      <c r="CG2" s="23">
        <f t="shared" si="1"/>
        <v>45609</v>
      </c>
      <c r="CH2" s="23">
        <f t="shared" si="1"/>
        <v>45610</v>
      </c>
      <c r="CI2" s="23">
        <f t="shared" si="1"/>
        <v>45611</v>
      </c>
      <c r="CJ2" s="23">
        <f t="shared" si="1"/>
        <v>45612</v>
      </c>
      <c r="CK2" s="23">
        <f t="shared" si="1"/>
        <v>45613</v>
      </c>
      <c r="CL2" s="23">
        <f t="shared" si="1"/>
        <v>45614</v>
      </c>
      <c r="CM2" s="23">
        <f t="shared" si="1"/>
        <v>45615</v>
      </c>
      <c r="CN2" s="23">
        <f t="shared" si="1"/>
        <v>45616</v>
      </c>
      <c r="CO2" s="23">
        <f t="shared" si="1"/>
        <v>45617</v>
      </c>
      <c r="CP2" s="23">
        <f t="shared" si="1"/>
        <v>45618</v>
      </c>
      <c r="CQ2" s="23">
        <f t="shared" si="1"/>
        <v>45619</v>
      </c>
      <c r="CR2" s="23">
        <f t="shared" si="1"/>
        <v>45620</v>
      </c>
      <c r="CS2" s="23">
        <f t="shared" si="1"/>
        <v>45621</v>
      </c>
      <c r="CT2" s="23">
        <f t="shared" si="1"/>
        <v>45622</v>
      </c>
      <c r="CU2" s="23">
        <f t="shared" si="1"/>
        <v>45623</v>
      </c>
      <c r="CV2" s="23">
        <f t="shared" si="1"/>
        <v>45624</v>
      </c>
      <c r="CW2" s="23">
        <f t="shared" si="1"/>
        <v>45625</v>
      </c>
      <c r="CX2" s="23">
        <f t="shared" si="1"/>
        <v>45626</v>
      </c>
      <c r="CY2" s="23">
        <f t="shared" si="1"/>
        <v>45627</v>
      </c>
      <c r="CZ2" s="23">
        <f t="shared" si="1"/>
        <v>45628</v>
      </c>
      <c r="DA2" s="23">
        <f t="shared" si="1"/>
        <v>45629</v>
      </c>
      <c r="DB2" s="23">
        <f t="shared" si="1"/>
        <v>45630</v>
      </c>
      <c r="DC2" s="23">
        <f t="shared" si="1"/>
        <v>45631</v>
      </c>
      <c r="DD2" s="23">
        <f t="shared" si="1"/>
        <v>45632</v>
      </c>
      <c r="DE2" s="23">
        <f t="shared" si="1"/>
        <v>45633</v>
      </c>
      <c r="DF2" s="23">
        <f t="shared" si="1"/>
        <v>45634</v>
      </c>
      <c r="DG2" s="23">
        <f t="shared" si="1"/>
        <v>45635</v>
      </c>
      <c r="DH2" s="23">
        <f t="shared" si="1"/>
        <v>45636</v>
      </c>
      <c r="DI2" s="23">
        <f t="shared" si="1"/>
        <v>45637</v>
      </c>
      <c r="DJ2" s="23">
        <f t="shared" si="1"/>
        <v>45638</v>
      </c>
      <c r="DK2" s="23">
        <f t="shared" si="1"/>
        <v>45639</v>
      </c>
      <c r="DL2" s="23">
        <f t="shared" si="1"/>
        <v>45640</v>
      </c>
      <c r="DM2" s="23">
        <f t="shared" si="1"/>
        <v>45641</v>
      </c>
      <c r="DN2" s="23">
        <f t="shared" si="1"/>
        <v>45642</v>
      </c>
      <c r="DO2" s="23">
        <f t="shared" si="1"/>
        <v>45643</v>
      </c>
      <c r="DP2" s="23">
        <f t="shared" si="1"/>
        <v>45644</v>
      </c>
      <c r="DQ2" s="23">
        <f t="shared" si="1"/>
        <v>45645</v>
      </c>
      <c r="DR2" s="23">
        <f t="shared" si="1"/>
        <v>45646</v>
      </c>
      <c r="DS2" s="23">
        <f t="shared" si="1"/>
        <v>45647</v>
      </c>
      <c r="DT2" s="23">
        <f t="shared" si="1"/>
        <v>45648</v>
      </c>
      <c r="DU2" s="23">
        <f t="shared" si="1"/>
        <v>45649</v>
      </c>
      <c r="DV2" s="23">
        <f t="shared" si="1"/>
        <v>45650</v>
      </c>
      <c r="DW2" s="23">
        <f t="shared" si="1"/>
        <v>45651</v>
      </c>
      <c r="DX2" s="23">
        <f t="shared" si="1"/>
        <v>45652</v>
      </c>
      <c r="DY2" s="23">
        <f t="shared" si="1"/>
        <v>45653</v>
      </c>
      <c r="DZ2" s="23">
        <f t="shared" si="1"/>
        <v>45654</v>
      </c>
      <c r="EA2" s="23">
        <f t="shared" si="1"/>
        <v>45655</v>
      </c>
      <c r="EB2" s="23">
        <f t="shared" si="1"/>
        <v>45656</v>
      </c>
      <c r="EC2" s="23">
        <f t="shared" si="1"/>
        <v>45657</v>
      </c>
      <c r="ED2" s="23">
        <f t="shared" si="1"/>
        <v>45658</v>
      </c>
      <c r="EE2" s="23">
        <f t="shared" si="1"/>
        <v>45659</v>
      </c>
      <c r="EF2" s="23">
        <f t="shared" si="1"/>
        <v>45660</v>
      </c>
      <c r="EG2" s="23">
        <f t="shared" si="1"/>
        <v>45661</v>
      </c>
      <c r="EH2" s="23">
        <f t="shared" si="1"/>
        <v>45662</v>
      </c>
      <c r="EI2" s="23">
        <f t="shared" si="1"/>
        <v>45663</v>
      </c>
      <c r="EJ2" s="23">
        <f t="shared" si="1"/>
        <v>45664</v>
      </c>
      <c r="EK2" s="23">
        <f t="shared" si="1"/>
        <v>45665</v>
      </c>
      <c r="EL2" s="23">
        <f t="shared" si="1"/>
        <v>45666</v>
      </c>
      <c r="EM2" s="23">
        <f t="shared" si="1"/>
        <v>45667</v>
      </c>
      <c r="EN2" s="23">
        <f t="shared" si="1"/>
        <v>45668</v>
      </c>
      <c r="EO2" s="23">
        <f t="shared" si="1"/>
        <v>45669</v>
      </c>
      <c r="EP2" s="23">
        <f t="shared" si="1"/>
        <v>45670</v>
      </c>
      <c r="EQ2" s="23">
        <f t="shared" si="1"/>
        <v>45671</v>
      </c>
      <c r="ER2" s="23">
        <f t="shared" si="1"/>
        <v>45672</v>
      </c>
      <c r="ES2" s="23">
        <f t="shared" si="1"/>
        <v>45673</v>
      </c>
      <c r="ET2" s="23">
        <f t="shared" si="1"/>
        <v>45674</v>
      </c>
      <c r="EU2" s="23">
        <f t="shared" si="1"/>
        <v>45675</v>
      </c>
      <c r="EV2" s="23">
        <f t="shared" si="1"/>
        <v>45676</v>
      </c>
      <c r="EW2" s="23">
        <f t="shared" si="1"/>
        <v>45677</v>
      </c>
      <c r="EX2" s="23">
        <f t="shared" si="1"/>
        <v>45678</v>
      </c>
      <c r="EY2" s="23">
        <f t="shared" si="1"/>
        <v>45679</v>
      </c>
      <c r="EZ2" s="23">
        <f t="shared" si="1"/>
        <v>45680</v>
      </c>
      <c r="FA2" s="23">
        <f t="shared" si="1"/>
        <v>45681</v>
      </c>
      <c r="FB2" s="23">
        <f t="shared" si="1"/>
        <v>45682</v>
      </c>
      <c r="FC2" s="23">
        <f t="shared" si="1"/>
        <v>45683</v>
      </c>
      <c r="FD2" s="23">
        <f t="shared" si="1"/>
        <v>45684</v>
      </c>
      <c r="FE2" s="23">
        <f t="shared" si="1"/>
        <v>45685</v>
      </c>
      <c r="FF2" s="23">
        <f t="shared" si="1"/>
        <v>45686</v>
      </c>
      <c r="FG2" s="23">
        <f t="shared" si="1"/>
        <v>45687</v>
      </c>
      <c r="FH2" s="23">
        <f t="shared" si="1"/>
        <v>45688</v>
      </c>
      <c r="FI2" s="23">
        <f t="shared" si="1"/>
        <v>45689</v>
      </c>
      <c r="FJ2" s="23">
        <f t="shared" si="1"/>
        <v>45690</v>
      </c>
      <c r="FK2" s="23">
        <f t="shared" si="1"/>
        <v>45691</v>
      </c>
      <c r="FL2" s="23">
        <f t="shared" si="1"/>
        <v>45692</v>
      </c>
      <c r="FM2" s="23">
        <f t="shared" si="1"/>
        <v>45693</v>
      </c>
      <c r="FN2" s="23">
        <f t="shared" si="1"/>
        <v>45694</v>
      </c>
      <c r="FO2" s="23">
        <f t="shared" si="1"/>
        <v>45695</v>
      </c>
      <c r="FP2" s="23">
        <f t="shared" si="1"/>
        <v>45696</v>
      </c>
      <c r="FQ2" s="23">
        <f t="shared" si="1"/>
        <v>45697</v>
      </c>
      <c r="FR2" s="23">
        <f t="shared" si="1"/>
        <v>45698</v>
      </c>
      <c r="FS2" s="23">
        <f t="shared" si="1"/>
        <v>45699</v>
      </c>
      <c r="FT2" s="23">
        <f t="shared" si="1"/>
        <v>45700</v>
      </c>
      <c r="FU2" s="23">
        <f t="shared" si="1"/>
        <v>45701</v>
      </c>
      <c r="FV2" s="23">
        <f t="shared" si="1"/>
        <v>45702</v>
      </c>
      <c r="FW2" s="23">
        <f t="shared" si="1"/>
        <v>45703</v>
      </c>
      <c r="FX2" s="23">
        <f t="shared" si="1"/>
        <v>45704</v>
      </c>
      <c r="FY2" s="23">
        <f t="shared" si="1"/>
        <v>45705</v>
      </c>
      <c r="FZ2" s="23">
        <f t="shared" si="1"/>
        <v>45706</v>
      </c>
      <c r="GA2" s="23">
        <f t="shared" si="1"/>
        <v>45707</v>
      </c>
      <c r="GB2" s="23">
        <f t="shared" si="1"/>
        <v>45708</v>
      </c>
      <c r="GC2" s="23">
        <f t="shared" si="1"/>
        <v>45709</v>
      </c>
      <c r="GD2" s="23">
        <f t="shared" si="1"/>
        <v>45710</v>
      </c>
      <c r="GE2" s="23">
        <f t="shared" si="1"/>
        <v>45711</v>
      </c>
      <c r="GF2" s="23">
        <f t="shared" si="1"/>
        <v>45712</v>
      </c>
      <c r="GG2" s="23">
        <f t="shared" si="1"/>
        <v>45713</v>
      </c>
      <c r="GH2" s="23">
        <f t="shared" si="1"/>
        <v>45714</v>
      </c>
      <c r="GI2" s="23">
        <f t="shared" si="1"/>
        <v>45715</v>
      </c>
      <c r="GJ2" s="23">
        <f t="shared" si="1"/>
        <v>45716</v>
      </c>
      <c r="GK2" s="23">
        <f t="shared" si="1"/>
        <v>45717</v>
      </c>
      <c r="GL2" s="23">
        <f t="shared" si="1"/>
        <v>45718</v>
      </c>
      <c r="GM2" s="23">
        <f t="shared" si="1"/>
        <v>45719</v>
      </c>
      <c r="GN2" s="23">
        <f t="shared" si="1"/>
        <v>45720</v>
      </c>
      <c r="GO2" s="23">
        <f t="shared" si="1"/>
        <v>45721</v>
      </c>
      <c r="GP2" s="23">
        <f t="shared" si="1"/>
        <v>45722</v>
      </c>
      <c r="GQ2" s="23">
        <f t="shared" si="1"/>
        <v>45723</v>
      </c>
      <c r="GR2" s="23">
        <f t="shared" si="1"/>
        <v>45724</v>
      </c>
      <c r="GS2" s="23">
        <f t="shared" si="1"/>
        <v>45725</v>
      </c>
      <c r="GT2" s="23">
        <f t="shared" si="1"/>
        <v>45726</v>
      </c>
      <c r="GU2" s="23">
        <f t="shared" si="1"/>
        <v>45727</v>
      </c>
      <c r="GV2" s="23">
        <f t="shared" si="1"/>
        <v>45728</v>
      </c>
      <c r="GW2" s="23">
        <f t="shared" si="1"/>
        <v>45729</v>
      </c>
      <c r="GX2" s="23">
        <f t="shared" si="1"/>
        <v>45730</v>
      </c>
      <c r="GY2" s="23">
        <f t="shared" si="1"/>
        <v>45731</v>
      </c>
      <c r="GZ2" s="23">
        <f t="shared" si="1"/>
        <v>45732</v>
      </c>
      <c r="HA2" s="23">
        <f t="shared" si="1"/>
        <v>45733</v>
      </c>
      <c r="HB2" s="23">
        <f t="shared" si="1"/>
        <v>45734</v>
      </c>
      <c r="HC2" s="23">
        <f t="shared" si="1"/>
        <v>45735</v>
      </c>
      <c r="HD2" s="23">
        <f t="shared" si="1"/>
        <v>45736</v>
      </c>
      <c r="HE2" s="23">
        <f t="shared" si="1"/>
        <v>45737</v>
      </c>
      <c r="HF2" s="23">
        <f t="shared" si="1"/>
        <v>45738</v>
      </c>
      <c r="HG2" s="23">
        <f t="shared" si="1"/>
        <v>45739</v>
      </c>
      <c r="HH2" s="23">
        <f t="shared" si="1"/>
        <v>45740</v>
      </c>
      <c r="HI2" s="23">
        <f t="shared" si="1"/>
        <v>45741</v>
      </c>
      <c r="HJ2" s="23">
        <f t="shared" si="1"/>
        <v>45742</v>
      </c>
      <c r="HK2" s="23">
        <f t="shared" si="1"/>
        <v>45743</v>
      </c>
      <c r="HL2" s="23">
        <f t="shared" si="1"/>
        <v>45744</v>
      </c>
      <c r="HM2" s="23">
        <f t="shared" si="1"/>
        <v>45745</v>
      </c>
      <c r="HN2" s="23">
        <f t="shared" si="1"/>
        <v>45746</v>
      </c>
      <c r="HO2" s="23">
        <f t="shared" si="1"/>
        <v>45747</v>
      </c>
      <c r="HP2" s="23">
        <f t="shared" si="1"/>
        <v>45748</v>
      </c>
      <c r="HQ2" s="23">
        <f t="shared" si="1"/>
        <v>45749</v>
      </c>
      <c r="HR2" s="23">
        <f t="shared" si="1"/>
        <v>45750</v>
      </c>
      <c r="HS2" s="23">
        <f t="shared" si="1"/>
        <v>45751</v>
      </c>
      <c r="HT2" s="23">
        <f t="shared" si="1"/>
        <v>45752</v>
      </c>
      <c r="HU2" s="23">
        <f t="shared" si="1"/>
        <v>45753</v>
      </c>
      <c r="HV2" s="23">
        <f t="shared" si="1"/>
        <v>45754</v>
      </c>
      <c r="HW2" s="23">
        <f t="shared" si="1"/>
        <v>45755</v>
      </c>
      <c r="HX2" s="23">
        <f t="shared" si="1"/>
        <v>45756</v>
      </c>
      <c r="HY2" s="23">
        <f t="shared" si="1"/>
        <v>45757</v>
      </c>
      <c r="HZ2" s="23">
        <f t="shared" si="1"/>
        <v>45758</v>
      </c>
      <c r="IA2" s="23">
        <f t="shared" si="1"/>
        <v>45759</v>
      </c>
      <c r="IB2" s="23">
        <f t="shared" si="1"/>
        <v>45760</v>
      </c>
      <c r="IC2" s="23">
        <f t="shared" si="1"/>
        <v>45761</v>
      </c>
      <c r="ID2" s="23">
        <f t="shared" si="1"/>
        <v>45762</v>
      </c>
      <c r="IE2" s="23">
        <f t="shared" si="1"/>
        <v>45763</v>
      </c>
      <c r="IF2" s="23">
        <f t="shared" si="1"/>
        <v>45764</v>
      </c>
      <c r="IG2" s="23">
        <f t="shared" si="1"/>
        <v>45765</v>
      </c>
      <c r="IH2" s="23">
        <f t="shared" si="1"/>
        <v>45766</v>
      </c>
      <c r="II2" s="23">
        <f t="shared" si="1"/>
        <v>45767</v>
      </c>
      <c r="IJ2" s="23">
        <f t="shared" si="1"/>
        <v>45768</v>
      </c>
      <c r="IK2" s="23">
        <f t="shared" si="1"/>
        <v>45769</v>
      </c>
      <c r="IL2" s="23">
        <f t="shared" si="1"/>
        <v>45770</v>
      </c>
      <c r="IM2" s="23">
        <f t="shared" si="1"/>
        <v>45771</v>
      </c>
      <c r="IN2" s="23">
        <f t="shared" si="1"/>
        <v>45772</v>
      </c>
      <c r="IO2" s="23">
        <f t="shared" si="1"/>
        <v>45773</v>
      </c>
      <c r="IP2" s="23">
        <f t="shared" si="1"/>
        <v>45774</v>
      </c>
      <c r="IQ2" s="23">
        <f t="shared" si="1"/>
        <v>45775</v>
      </c>
      <c r="IR2" s="23">
        <f t="shared" si="1"/>
        <v>45776</v>
      </c>
      <c r="IS2" s="23">
        <f t="shared" si="1"/>
        <v>45777</v>
      </c>
      <c r="IT2" s="23">
        <f t="shared" si="1"/>
        <v>45778</v>
      </c>
      <c r="IU2" s="23">
        <f t="shared" si="1"/>
        <v>45779</v>
      </c>
      <c r="IV2" s="23">
        <f t="shared" si="1"/>
        <v>45780</v>
      </c>
      <c r="IW2" s="23">
        <f t="shared" si="1"/>
        <v>45781</v>
      </c>
      <c r="IX2" s="23">
        <f t="shared" si="1"/>
        <v>45782</v>
      </c>
      <c r="IY2" s="23">
        <f t="shared" si="1"/>
        <v>45783</v>
      </c>
      <c r="IZ2" s="23">
        <f t="shared" si="1"/>
        <v>45784</v>
      </c>
      <c r="JA2" s="23">
        <f t="shared" si="1"/>
        <v>45785</v>
      </c>
      <c r="JB2" s="23">
        <f t="shared" si="1"/>
        <v>45786</v>
      </c>
      <c r="JC2" s="23">
        <f t="shared" si="1"/>
        <v>45787</v>
      </c>
      <c r="JD2" s="23">
        <f t="shared" si="1"/>
        <v>45788</v>
      </c>
      <c r="JE2" s="23">
        <f t="shared" si="1"/>
        <v>45789</v>
      </c>
      <c r="JF2" s="23">
        <f t="shared" si="1"/>
        <v>45790</v>
      </c>
      <c r="JG2" s="23">
        <f t="shared" si="1"/>
        <v>45791</v>
      </c>
      <c r="JH2" s="23">
        <f t="shared" si="1"/>
        <v>45792</v>
      </c>
      <c r="JI2" s="23">
        <f t="shared" si="1"/>
        <v>45793</v>
      </c>
      <c r="JJ2" s="23">
        <f t="shared" si="1"/>
        <v>45794</v>
      </c>
      <c r="JK2" s="23">
        <f t="shared" si="1"/>
        <v>45795</v>
      </c>
      <c r="JL2" s="23">
        <f t="shared" si="1"/>
        <v>45796</v>
      </c>
      <c r="JM2" s="23">
        <f t="shared" si="1"/>
        <v>45797</v>
      </c>
      <c r="JN2" s="23">
        <f t="shared" si="1"/>
        <v>45798</v>
      </c>
      <c r="JO2" s="23">
        <f t="shared" si="1"/>
        <v>45799</v>
      </c>
      <c r="JP2" s="23">
        <f t="shared" si="1"/>
        <v>45800</v>
      </c>
      <c r="JQ2" s="23">
        <f t="shared" si="1"/>
        <v>45801</v>
      </c>
      <c r="JR2" s="23">
        <f t="shared" si="1"/>
        <v>45802</v>
      </c>
      <c r="JS2" s="23">
        <f t="shared" si="1"/>
        <v>45803</v>
      </c>
      <c r="JT2" s="23">
        <f t="shared" si="1"/>
        <v>45804</v>
      </c>
      <c r="JU2" s="23">
        <f t="shared" si="1"/>
        <v>45805</v>
      </c>
      <c r="JV2" s="23">
        <f t="shared" si="1"/>
        <v>45806</v>
      </c>
      <c r="JW2" s="23">
        <f t="shared" si="1"/>
        <v>45807</v>
      </c>
      <c r="JX2" s="23">
        <f t="shared" si="1"/>
        <v>45808</v>
      </c>
      <c r="JY2" s="23">
        <f t="shared" si="1"/>
        <v>45809</v>
      </c>
    </row>
    <row r="3">
      <c r="A3" s="24" t="s">
        <v>52</v>
      </c>
      <c r="B3" s="25"/>
      <c r="C3" s="25"/>
      <c r="D3" s="25"/>
      <c r="E3" s="26"/>
      <c r="F3" s="27"/>
      <c r="G3" s="27"/>
      <c r="H3" s="28" t="str">
        <f t="shared" ref="H3:H8" si="2">if(OR(F3="",G3=""),"",if(G3-F3=0,"",G3-F3))</f>
        <v/>
      </c>
      <c r="I3" s="27"/>
      <c r="J3" s="27"/>
      <c r="K3" s="28" t="str">
        <f t="shared" ref="K3:K8" si="3">if(OR(I3="",J3=""),"",if(J3-I3=0,"",J3-I3))</f>
        <v/>
      </c>
      <c r="L3" s="29" t="b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</row>
    <row r="4">
      <c r="A4" s="24" t="s">
        <v>53</v>
      </c>
      <c r="B4" s="31"/>
      <c r="C4" s="25"/>
      <c r="D4" s="25"/>
      <c r="E4" s="26"/>
      <c r="F4" s="27"/>
      <c r="G4" s="27"/>
      <c r="H4" s="28" t="str">
        <f t="shared" si="2"/>
        <v/>
      </c>
      <c r="I4" s="27"/>
      <c r="J4" s="27"/>
      <c r="K4" s="28" t="str">
        <f t="shared" si="3"/>
        <v/>
      </c>
      <c r="L4" s="29" t="b">
        <v>0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</row>
    <row r="5">
      <c r="A5" s="24" t="s">
        <v>54</v>
      </c>
      <c r="B5" s="31"/>
      <c r="C5" s="25"/>
      <c r="D5" s="25"/>
      <c r="E5" s="26"/>
      <c r="F5" s="27"/>
      <c r="G5" s="27"/>
      <c r="H5" s="28" t="str">
        <f t="shared" si="2"/>
        <v/>
      </c>
      <c r="I5" s="27"/>
      <c r="J5" s="27"/>
      <c r="K5" s="28" t="str">
        <f t="shared" si="3"/>
        <v/>
      </c>
      <c r="L5" s="29" t="b">
        <v>0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</row>
    <row r="6">
      <c r="A6" s="24" t="s">
        <v>55</v>
      </c>
      <c r="B6" s="25"/>
      <c r="C6" s="25"/>
      <c r="D6" s="25"/>
      <c r="E6" s="26"/>
      <c r="F6" s="27"/>
      <c r="G6" s="27"/>
      <c r="H6" s="28" t="str">
        <f t="shared" si="2"/>
        <v/>
      </c>
      <c r="I6" s="27"/>
      <c r="J6" s="27"/>
      <c r="K6" s="28" t="str">
        <f t="shared" si="3"/>
        <v/>
      </c>
      <c r="L6" s="29" t="b">
        <v>0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</row>
    <row r="7">
      <c r="A7" s="24" t="s">
        <v>56</v>
      </c>
      <c r="B7" s="31"/>
      <c r="C7" s="25"/>
      <c r="D7" s="25"/>
      <c r="E7" s="26"/>
      <c r="F7" s="27"/>
      <c r="G7" s="27"/>
      <c r="H7" s="28" t="str">
        <f t="shared" si="2"/>
        <v/>
      </c>
      <c r="I7" s="27"/>
      <c r="J7" s="27"/>
      <c r="K7" s="28" t="str">
        <f t="shared" si="3"/>
        <v/>
      </c>
      <c r="L7" s="32" t="b">
        <v>0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</row>
    <row r="8">
      <c r="A8" s="24" t="s">
        <v>57</v>
      </c>
      <c r="B8" s="25"/>
      <c r="C8" s="25"/>
      <c r="D8" s="25"/>
      <c r="E8" s="26"/>
      <c r="F8" s="27"/>
      <c r="G8" s="27"/>
      <c r="H8" s="28" t="str">
        <f t="shared" si="2"/>
        <v/>
      </c>
      <c r="I8" s="27"/>
      <c r="J8" s="27"/>
      <c r="K8" s="28" t="str">
        <f t="shared" si="3"/>
        <v/>
      </c>
      <c r="L8" s="32" t="b">
        <v>0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</row>
    <row r="9">
      <c r="A9" s="24" t="s">
        <v>58</v>
      </c>
      <c r="B9" s="25"/>
      <c r="C9" s="25"/>
      <c r="D9" s="25"/>
      <c r="E9" s="26"/>
      <c r="F9" s="27"/>
      <c r="G9" s="27"/>
      <c r="H9" s="28"/>
      <c r="I9" s="27"/>
      <c r="J9" s="27"/>
      <c r="K9" s="28"/>
      <c r="L9" s="32" t="b">
        <v>0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</row>
    <row r="10">
      <c r="A10" s="24" t="s">
        <v>59</v>
      </c>
      <c r="B10" s="31"/>
      <c r="C10" s="25"/>
      <c r="D10" s="25"/>
      <c r="E10" s="26"/>
      <c r="F10" s="27"/>
      <c r="G10" s="27"/>
      <c r="H10" s="28" t="str">
        <f t="shared" ref="H10:H52" si="4">if(OR(F10="",G10=""),"",if(G10-F10=0,"",G10-F10))</f>
        <v/>
      </c>
      <c r="I10" s="27"/>
      <c r="J10" s="27"/>
      <c r="K10" s="28" t="str">
        <f t="shared" ref="K10:K52" si="5">if(OR(I10="",J10=""),"",if(J10-I10=0,"",J10-I10))</f>
        <v/>
      </c>
      <c r="L10" s="32" t="b">
        <v>0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</row>
    <row r="11">
      <c r="A11" s="24" t="s">
        <v>60</v>
      </c>
      <c r="B11" s="25"/>
      <c r="C11" s="25"/>
      <c r="D11" s="25"/>
      <c r="E11" s="26"/>
      <c r="F11" s="27"/>
      <c r="G11" s="27"/>
      <c r="H11" s="28" t="str">
        <f t="shared" si="4"/>
        <v/>
      </c>
      <c r="I11" s="27"/>
      <c r="J11" s="27"/>
      <c r="K11" s="28" t="str">
        <f t="shared" si="5"/>
        <v/>
      </c>
      <c r="L11" s="32" t="b">
        <v>0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</row>
    <row r="12">
      <c r="A12" s="24" t="s">
        <v>61</v>
      </c>
      <c r="B12" s="25"/>
      <c r="C12" s="25"/>
      <c r="D12" s="25"/>
      <c r="E12" s="26"/>
      <c r="F12" s="27"/>
      <c r="G12" s="27"/>
      <c r="H12" s="28" t="str">
        <f t="shared" si="4"/>
        <v/>
      </c>
      <c r="I12" s="27"/>
      <c r="J12" s="27"/>
      <c r="K12" s="28" t="str">
        <f t="shared" si="5"/>
        <v/>
      </c>
      <c r="L12" s="32" t="b">
        <v>0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</row>
    <row r="13">
      <c r="A13" s="24" t="s">
        <v>62</v>
      </c>
      <c r="B13" s="25"/>
      <c r="C13" s="25"/>
      <c r="D13" s="25"/>
      <c r="E13" s="26"/>
      <c r="F13" s="27"/>
      <c r="G13" s="27"/>
      <c r="H13" s="28" t="str">
        <f t="shared" si="4"/>
        <v/>
      </c>
      <c r="I13" s="27"/>
      <c r="J13" s="27"/>
      <c r="K13" s="28" t="str">
        <f t="shared" si="5"/>
        <v/>
      </c>
      <c r="L13" s="32" t="b">
        <v>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0"/>
      <c r="JV13" s="30"/>
      <c r="JW13" s="30"/>
      <c r="JX13" s="30"/>
      <c r="JY13" s="30"/>
    </row>
    <row r="14">
      <c r="A14" s="24" t="s">
        <v>63</v>
      </c>
      <c r="B14" s="25"/>
      <c r="C14" s="25"/>
      <c r="D14" s="25"/>
      <c r="E14" s="26"/>
      <c r="F14" s="27"/>
      <c r="G14" s="27"/>
      <c r="H14" s="28" t="str">
        <f t="shared" si="4"/>
        <v/>
      </c>
      <c r="I14" s="27"/>
      <c r="J14" s="27"/>
      <c r="K14" s="28" t="str">
        <f t="shared" si="5"/>
        <v/>
      </c>
      <c r="L14" s="32" t="b">
        <v>0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</row>
    <row r="15">
      <c r="A15" s="24" t="s">
        <v>64</v>
      </c>
      <c r="B15" s="25"/>
      <c r="C15" s="25"/>
      <c r="D15" s="25"/>
      <c r="E15" s="26"/>
      <c r="F15" s="27"/>
      <c r="G15" s="27"/>
      <c r="H15" s="28" t="str">
        <f t="shared" si="4"/>
        <v/>
      </c>
      <c r="I15" s="27"/>
      <c r="J15" s="27"/>
      <c r="K15" s="28" t="str">
        <f t="shared" si="5"/>
        <v/>
      </c>
      <c r="L15" s="32" t="b">
        <v>0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</row>
    <row r="16">
      <c r="A16" s="24" t="s">
        <v>65</v>
      </c>
      <c r="B16" s="25"/>
      <c r="C16" s="25"/>
      <c r="D16" s="25"/>
      <c r="E16" s="26"/>
      <c r="F16" s="27"/>
      <c r="G16" s="27"/>
      <c r="H16" s="28" t="str">
        <f t="shared" si="4"/>
        <v/>
      </c>
      <c r="I16" s="27"/>
      <c r="J16" s="27"/>
      <c r="K16" s="28" t="str">
        <f t="shared" si="5"/>
        <v/>
      </c>
      <c r="L16" s="32" t="b">
        <v>0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</row>
    <row r="17">
      <c r="A17" s="24" t="s">
        <v>66</v>
      </c>
      <c r="B17" s="25"/>
      <c r="C17" s="25"/>
      <c r="D17" s="25"/>
      <c r="E17" s="26"/>
      <c r="F17" s="27"/>
      <c r="G17" s="27"/>
      <c r="H17" s="28" t="str">
        <f t="shared" si="4"/>
        <v/>
      </c>
      <c r="I17" s="27"/>
      <c r="J17" s="27"/>
      <c r="K17" s="28" t="str">
        <f t="shared" si="5"/>
        <v/>
      </c>
      <c r="L17" s="32" t="b">
        <v>0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</row>
    <row r="18">
      <c r="A18" s="24" t="s">
        <v>67</v>
      </c>
      <c r="B18" s="25"/>
      <c r="C18" s="25"/>
      <c r="D18" s="25"/>
      <c r="E18" s="26"/>
      <c r="F18" s="27"/>
      <c r="G18" s="27"/>
      <c r="H18" s="28" t="str">
        <f t="shared" si="4"/>
        <v/>
      </c>
      <c r="I18" s="27"/>
      <c r="J18" s="27"/>
      <c r="K18" s="28" t="str">
        <f t="shared" si="5"/>
        <v/>
      </c>
      <c r="L18" s="32" t="b">
        <v>0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</row>
    <row r="19">
      <c r="A19" s="24" t="s">
        <v>68</v>
      </c>
      <c r="B19" s="25"/>
      <c r="C19" s="25"/>
      <c r="D19" s="25"/>
      <c r="E19" s="26"/>
      <c r="F19" s="27"/>
      <c r="G19" s="27"/>
      <c r="H19" s="28" t="str">
        <f t="shared" si="4"/>
        <v/>
      </c>
      <c r="I19" s="27"/>
      <c r="J19" s="27"/>
      <c r="K19" s="28" t="str">
        <f t="shared" si="5"/>
        <v/>
      </c>
      <c r="L19" s="32" t="b">
        <v>0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0"/>
      <c r="JV19" s="30"/>
      <c r="JW19" s="30"/>
      <c r="JX19" s="30"/>
      <c r="JY19" s="30"/>
    </row>
    <row r="20">
      <c r="A20" s="24" t="s">
        <v>69</v>
      </c>
      <c r="B20" s="25"/>
      <c r="C20" s="25"/>
      <c r="D20" s="25"/>
      <c r="E20" s="26"/>
      <c r="F20" s="27"/>
      <c r="G20" s="27"/>
      <c r="H20" s="28" t="str">
        <f t="shared" si="4"/>
        <v/>
      </c>
      <c r="I20" s="27"/>
      <c r="J20" s="27"/>
      <c r="K20" s="28" t="str">
        <f t="shared" si="5"/>
        <v/>
      </c>
      <c r="L20" s="32" t="b">
        <v>0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0"/>
      <c r="JV20" s="30"/>
      <c r="JW20" s="30"/>
      <c r="JX20" s="30"/>
      <c r="JY20" s="30"/>
    </row>
    <row r="21">
      <c r="A21" s="24" t="s">
        <v>70</v>
      </c>
      <c r="B21" s="25"/>
      <c r="C21" s="25"/>
      <c r="D21" s="25"/>
      <c r="E21" s="26"/>
      <c r="F21" s="27"/>
      <c r="G21" s="27"/>
      <c r="H21" s="28" t="str">
        <f t="shared" si="4"/>
        <v/>
      </c>
      <c r="I21" s="27"/>
      <c r="J21" s="27"/>
      <c r="K21" s="28" t="str">
        <f t="shared" si="5"/>
        <v/>
      </c>
      <c r="L21" s="32" t="b">
        <v>0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</row>
    <row r="22">
      <c r="A22" s="24" t="s">
        <v>71</v>
      </c>
      <c r="B22" s="25"/>
      <c r="C22" s="25"/>
      <c r="D22" s="25"/>
      <c r="E22" s="26"/>
      <c r="F22" s="27"/>
      <c r="G22" s="27"/>
      <c r="H22" s="28" t="str">
        <f t="shared" si="4"/>
        <v/>
      </c>
      <c r="I22" s="27"/>
      <c r="J22" s="27"/>
      <c r="K22" s="28" t="str">
        <f t="shared" si="5"/>
        <v/>
      </c>
      <c r="L22" s="32" t="b">
        <v>0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</row>
    <row r="23">
      <c r="A23" s="24" t="s">
        <v>72</v>
      </c>
      <c r="B23" s="25"/>
      <c r="C23" s="25"/>
      <c r="D23" s="25"/>
      <c r="E23" s="26"/>
      <c r="F23" s="27"/>
      <c r="G23" s="27"/>
      <c r="H23" s="28" t="str">
        <f t="shared" si="4"/>
        <v/>
      </c>
      <c r="I23" s="27"/>
      <c r="J23" s="27"/>
      <c r="K23" s="28" t="str">
        <f t="shared" si="5"/>
        <v/>
      </c>
      <c r="L23" s="32" t="b">
        <v>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</row>
    <row r="24">
      <c r="A24" s="24" t="s">
        <v>73</v>
      </c>
      <c r="B24" s="25"/>
      <c r="C24" s="25"/>
      <c r="D24" s="25"/>
      <c r="E24" s="26"/>
      <c r="F24" s="27"/>
      <c r="G24" s="27"/>
      <c r="H24" s="28" t="str">
        <f t="shared" si="4"/>
        <v/>
      </c>
      <c r="I24" s="27"/>
      <c r="J24" s="27"/>
      <c r="K24" s="28" t="str">
        <f t="shared" si="5"/>
        <v/>
      </c>
      <c r="L24" s="32" t="b">
        <v>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</row>
    <row r="25">
      <c r="A25" s="24" t="s">
        <v>74</v>
      </c>
      <c r="B25" s="25"/>
      <c r="C25" s="25"/>
      <c r="D25" s="25"/>
      <c r="E25" s="26"/>
      <c r="F25" s="27"/>
      <c r="G25" s="27"/>
      <c r="H25" s="28" t="str">
        <f t="shared" si="4"/>
        <v/>
      </c>
      <c r="I25" s="27"/>
      <c r="J25" s="27"/>
      <c r="K25" s="28" t="str">
        <f t="shared" si="5"/>
        <v/>
      </c>
      <c r="L25" s="32" t="b">
        <v>0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</row>
    <row r="26">
      <c r="A26" s="24" t="s">
        <v>75</v>
      </c>
      <c r="B26" s="25"/>
      <c r="C26" s="25"/>
      <c r="D26" s="25"/>
      <c r="E26" s="26"/>
      <c r="F26" s="27"/>
      <c r="G26" s="27"/>
      <c r="H26" s="28" t="str">
        <f t="shared" si="4"/>
        <v/>
      </c>
      <c r="I26" s="27"/>
      <c r="J26" s="27"/>
      <c r="K26" s="28" t="str">
        <f t="shared" si="5"/>
        <v/>
      </c>
      <c r="L26" s="32" t="b">
        <v>0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</row>
    <row r="27">
      <c r="A27" s="24" t="s">
        <v>76</v>
      </c>
      <c r="B27" s="25"/>
      <c r="C27" s="25"/>
      <c r="D27" s="25"/>
      <c r="E27" s="26"/>
      <c r="F27" s="27"/>
      <c r="G27" s="27"/>
      <c r="H27" s="28" t="str">
        <f t="shared" si="4"/>
        <v/>
      </c>
      <c r="I27" s="27"/>
      <c r="J27" s="27"/>
      <c r="K27" s="28" t="str">
        <f t="shared" si="5"/>
        <v/>
      </c>
      <c r="L27" s="32" t="b">
        <v>0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0"/>
      <c r="JV27" s="30"/>
      <c r="JW27" s="30"/>
      <c r="JX27" s="30"/>
      <c r="JY27" s="30"/>
    </row>
    <row r="28">
      <c r="A28" s="24" t="s">
        <v>77</v>
      </c>
      <c r="B28" s="25"/>
      <c r="C28" s="25"/>
      <c r="D28" s="25"/>
      <c r="E28" s="26"/>
      <c r="F28" s="27"/>
      <c r="G28" s="27"/>
      <c r="H28" s="28" t="str">
        <f t="shared" si="4"/>
        <v/>
      </c>
      <c r="I28" s="27"/>
      <c r="J28" s="27"/>
      <c r="K28" s="28" t="str">
        <f t="shared" si="5"/>
        <v/>
      </c>
      <c r="L28" s="32" t="b">
        <v>0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0"/>
      <c r="JV28" s="30"/>
      <c r="JW28" s="30"/>
      <c r="JX28" s="30"/>
      <c r="JY28" s="30"/>
    </row>
    <row r="29">
      <c r="A29" s="24" t="s">
        <v>78</v>
      </c>
      <c r="B29" s="25"/>
      <c r="C29" s="25"/>
      <c r="D29" s="25"/>
      <c r="E29" s="26"/>
      <c r="F29" s="27"/>
      <c r="G29" s="27"/>
      <c r="H29" s="28" t="str">
        <f t="shared" si="4"/>
        <v/>
      </c>
      <c r="I29" s="27"/>
      <c r="J29" s="27"/>
      <c r="K29" s="28" t="str">
        <f t="shared" si="5"/>
        <v/>
      </c>
      <c r="L29" s="32" t="b">
        <v>0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0"/>
      <c r="JV29" s="30"/>
      <c r="JW29" s="30"/>
      <c r="JX29" s="30"/>
      <c r="JY29" s="30"/>
    </row>
    <row r="30">
      <c r="A30" s="24" t="s">
        <v>79</v>
      </c>
      <c r="B30" s="25"/>
      <c r="C30" s="25"/>
      <c r="D30" s="25"/>
      <c r="E30" s="26"/>
      <c r="F30" s="27"/>
      <c r="G30" s="27"/>
      <c r="H30" s="28" t="str">
        <f t="shared" si="4"/>
        <v/>
      </c>
      <c r="I30" s="27"/>
      <c r="J30" s="27"/>
      <c r="K30" s="28" t="str">
        <f t="shared" si="5"/>
        <v/>
      </c>
      <c r="L30" s="32" t="b">
        <v>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</row>
    <row r="31">
      <c r="A31" s="24" t="s">
        <v>80</v>
      </c>
      <c r="B31" s="25"/>
      <c r="C31" s="25"/>
      <c r="D31" s="25"/>
      <c r="E31" s="26"/>
      <c r="F31" s="27"/>
      <c r="G31" s="27"/>
      <c r="H31" s="28" t="str">
        <f t="shared" si="4"/>
        <v/>
      </c>
      <c r="I31" s="33"/>
      <c r="J31" s="27"/>
      <c r="K31" s="28" t="str">
        <f t="shared" si="5"/>
        <v/>
      </c>
      <c r="L31" s="32" t="b">
        <v>0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</row>
    <row r="32">
      <c r="A32" s="24" t="s">
        <v>81</v>
      </c>
      <c r="B32" s="25"/>
      <c r="C32" s="25"/>
      <c r="D32" s="25"/>
      <c r="E32" s="26"/>
      <c r="F32" s="27"/>
      <c r="G32" s="27"/>
      <c r="H32" s="28" t="str">
        <f t="shared" si="4"/>
        <v/>
      </c>
      <c r="I32" s="33"/>
      <c r="J32" s="27"/>
      <c r="K32" s="28" t="str">
        <f t="shared" si="5"/>
        <v/>
      </c>
      <c r="L32" s="32" t="b">
        <v>0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</row>
    <row r="33">
      <c r="A33" s="24" t="s">
        <v>82</v>
      </c>
      <c r="B33" s="25"/>
      <c r="C33" s="25"/>
      <c r="D33" s="25"/>
      <c r="E33" s="26"/>
      <c r="F33" s="27"/>
      <c r="G33" s="27"/>
      <c r="H33" s="28" t="str">
        <f t="shared" si="4"/>
        <v/>
      </c>
      <c r="I33" s="27"/>
      <c r="J33" s="27"/>
      <c r="K33" s="28" t="str">
        <f t="shared" si="5"/>
        <v/>
      </c>
      <c r="L33" s="32" t="b">
        <v>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</row>
    <row r="34">
      <c r="A34" s="24" t="s">
        <v>83</v>
      </c>
      <c r="B34" s="25"/>
      <c r="C34" s="25"/>
      <c r="D34" s="25"/>
      <c r="E34" s="26"/>
      <c r="F34" s="27"/>
      <c r="G34" s="27"/>
      <c r="H34" s="28" t="str">
        <f t="shared" si="4"/>
        <v/>
      </c>
      <c r="I34" s="27"/>
      <c r="J34" s="27"/>
      <c r="K34" s="28" t="str">
        <f t="shared" si="5"/>
        <v/>
      </c>
      <c r="L34" s="32" t="b">
        <v>0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</row>
    <row r="35">
      <c r="A35" s="24" t="s">
        <v>84</v>
      </c>
      <c r="B35" s="25"/>
      <c r="C35" s="25"/>
      <c r="D35" s="25"/>
      <c r="E35" s="26"/>
      <c r="F35" s="27"/>
      <c r="G35" s="27"/>
      <c r="H35" s="28" t="str">
        <f t="shared" si="4"/>
        <v/>
      </c>
      <c r="I35" s="27"/>
      <c r="J35" s="27"/>
      <c r="K35" s="28" t="str">
        <f t="shared" si="5"/>
        <v/>
      </c>
      <c r="L35" s="32" t="b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</row>
    <row r="36">
      <c r="A36" s="24" t="s">
        <v>85</v>
      </c>
      <c r="B36" s="25"/>
      <c r="C36" s="25"/>
      <c r="D36" s="25"/>
      <c r="E36" s="26"/>
      <c r="F36" s="27"/>
      <c r="G36" s="27"/>
      <c r="H36" s="28" t="str">
        <f t="shared" si="4"/>
        <v/>
      </c>
      <c r="I36" s="27"/>
      <c r="J36" s="27"/>
      <c r="K36" s="28" t="str">
        <f t="shared" si="5"/>
        <v/>
      </c>
      <c r="L36" s="32" t="b">
        <v>0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</row>
    <row r="37">
      <c r="A37" s="24" t="s">
        <v>86</v>
      </c>
      <c r="B37" s="25"/>
      <c r="C37" s="25"/>
      <c r="D37" s="25"/>
      <c r="E37" s="26"/>
      <c r="F37" s="27"/>
      <c r="G37" s="27"/>
      <c r="H37" s="28" t="str">
        <f t="shared" si="4"/>
        <v/>
      </c>
      <c r="I37" s="27"/>
      <c r="J37" s="27"/>
      <c r="K37" s="28" t="str">
        <f t="shared" si="5"/>
        <v/>
      </c>
      <c r="L37" s="32" t="b">
        <v>0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</row>
    <row r="38">
      <c r="A38" s="24" t="s">
        <v>87</v>
      </c>
      <c r="B38" s="25"/>
      <c r="C38" s="25"/>
      <c r="D38" s="25"/>
      <c r="E38" s="26"/>
      <c r="F38" s="27"/>
      <c r="G38" s="27"/>
      <c r="H38" s="28" t="str">
        <f t="shared" si="4"/>
        <v/>
      </c>
      <c r="I38" s="27"/>
      <c r="J38" s="27"/>
      <c r="K38" s="28" t="str">
        <f t="shared" si="5"/>
        <v/>
      </c>
      <c r="L38" s="32" t="b"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</row>
    <row r="39">
      <c r="A39" s="24" t="s">
        <v>88</v>
      </c>
      <c r="B39" s="25"/>
      <c r="C39" s="25"/>
      <c r="D39" s="25"/>
      <c r="E39" s="26"/>
      <c r="F39" s="27"/>
      <c r="G39" s="27"/>
      <c r="H39" s="28" t="str">
        <f t="shared" si="4"/>
        <v/>
      </c>
      <c r="I39" s="27"/>
      <c r="J39" s="27"/>
      <c r="K39" s="28" t="str">
        <f t="shared" si="5"/>
        <v/>
      </c>
      <c r="L39" s="32" t="b">
        <v>0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</row>
    <row r="40">
      <c r="A40" s="24" t="s">
        <v>89</v>
      </c>
      <c r="B40" s="25"/>
      <c r="C40" s="25"/>
      <c r="D40" s="25"/>
      <c r="E40" s="26"/>
      <c r="F40" s="27"/>
      <c r="G40" s="27"/>
      <c r="H40" s="28" t="str">
        <f t="shared" si="4"/>
        <v/>
      </c>
      <c r="I40" s="27"/>
      <c r="J40" s="27"/>
      <c r="K40" s="28" t="str">
        <f t="shared" si="5"/>
        <v/>
      </c>
      <c r="L40" s="32" t="b">
        <v>0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</row>
    <row r="41">
      <c r="A41" s="24" t="s">
        <v>90</v>
      </c>
      <c r="B41" s="25"/>
      <c r="C41" s="25"/>
      <c r="D41" s="25"/>
      <c r="E41" s="26"/>
      <c r="F41" s="27"/>
      <c r="G41" s="27"/>
      <c r="H41" s="28" t="str">
        <f t="shared" si="4"/>
        <v/>
      </c>
      <c r="I41" s="27"/>
      <c r="J41" s="27"/>
      <c r="K41" s="28" t="str">
        <f t="shared" si="5"/>
        <v/>
      </c>
      <c r="L41" s="32" t="b">
        <v>0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</row>
    <row r="42">
      <c r="A42" s="24" t="s">
        <v>91</v>
      </c>
      <c r="B42" s="25"/>
      <c r="C42" s="25"/>
      <c r="D42" s="25"/>
      <c r="E42" s="26"/>
      <c r="F42" s="27"/>
      <c r="G42" s="27"/>
      <c r="H42" s="28" t="str">
        <f t="shared" si="4"/>
        <v/>
      </c>
      <c r="I42" s="27"/>
      <c r="J42" s="27"/>
      <c r="K42" s="28" t="str">
        <f t="shared" si="5"/>
        <v/>
      </c>
      <c r="L42" s="32" t="b">
        <v>0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</row>
    <row r="43">
      <c r="A43" s="24" t="s">
        <v>92</v>
      </c>
      <c r="B43" s="25"/>
      <c r="C43" s="25"/>
      <c r="D43" s="25"/>
      <c r="E43" s="26"/>
      <c r="F43" s="27"/>
      <c r="G43" s="27"/>
      <c r="H43" s="28" t="str">
        <f t="shared" si="4"/>
        <v/>
      </c>
      <c r="I43" s="27"/>
      <c r="J43" s="27"/>
      <c r="K43" s="28" t="str">
        <f t="shared" si="5"/>
        <v/>
      </c>
      <c r="L43" s="32" t="b">
        <v>0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</row>
    <row r="44">
      <c r="A44" s="24" t="s">
        <v>93</v>
      </c>
      <c r="B44" s="25"/>
      <c r="C44" s="25"/>
      <c r="D44" s="25"/>
      <c r="E44" s="26"/>
      <c r="F44" s="27"/>
      <c r="G44" s="27"/>
      <c r="H44" s="28" t="str">
        <f t="shared" si="4"/>
        <v/>
      </c>
      <c r="I44" s="27"/>
      <c r="J44" s="27"/>
      <c r="K44" s="28" t="str">
        <f t="shared" si="5"/>
        <v/>
      </c>
      <c r="L44" s="32" t="b">
        <v>0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</row>
    <row r="45">
      <c r="A45" s="24" t="s">
        <v>94</v>
      </c>
      <c r="B45" s="25"/>
      <c r="C45" s="25"/>
      <c r="D45" s="25"/>
      <c r="E45" s="26"/>
      <c r="F45" s="27"/>
      <c r="G45" s="27"/>
      <c r="H45" s="28" t="str">
        <f t="shared" si="4"/>
        <v/>
      </c>
      <c r="I45" s="27"/>
      <c r="J45" s="27"/>
      <c r="K45" s="28" t="str">
        <f t="shared" si="5"/>
        <v/>
      </c>
      <c r="L45" s="32" t="b">
        <v>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</row>
    <row r="46">
      <c r="A46" s="24" t="s">
        <v>95</v>
      </c>
      <c r="B46" s="25"/>
      <c r="C46" s="25"/>
      <c r="D46" s="25"/>
      <c r="E46" s="26"/>
      <c r="F46" s="27"/>
      <c r="G46" s="27"/>
      <c r="H46" s="28" t="str">
        <f t="shared" si="4"/>
        <v/>
      </c>
      <c r="I46" s="27"/>
      <c r="J46" s="27"/>
      <c r="K46" s="28" t="str">
        <f t="shared" si="5"/>
        <v/>
      </c>
      <c r="L46" s="32" t="b">
        <v>0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</row>
    <row r="47">
      <c r="A47" s="24" t="s">
        <v>96</v>
      </c>
      <c r="B47" s="25"/>
      <c r="C47" s="25"/>
      <c r="D47" s="25"/>
      <c r="E47" s="26"/>
      <c r="F47" s="27"/>
      <c r="G47" s="27"/>
      <c r="H47" s="28" t="str">
        <f t="shared" si="4"/>
        <v/>
      </c>
      <c r="I47" s="27"/>
      <c r="J47" s="27"/>
      <c r="K47" s="28" t="str">
        <f t="shared" si="5"/>
        <v/>
      </c>
      <c r="L47" s="32" t="b">
        <v>0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</row>
    <row r="48">
      <c r="A48" s="24" t="s">
        <v>97</v>
      </c>
      <c r="B48" s="25"/>
      <c r="C48" s="25"/>
      <c r="D48" s="25"/>
      <c r="E48" s="26"/>
      <c r="F48" s="27"/>
      <c r="G48" s="27"/>
      <c r="H48" s="28" t="str">
        <f t="shared" si="4"/>
        <v/>
      </c>
      <c r="I48" s="27"/>
      <c r="J48" s="27"/>
      <c r="K48" s="28" t="str">
        <f t="shared" si="5"/>
        <v/>
      </c>
      <c r="L48" s="32" t="b">
        <v>0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</row>
    <row r="49">
      <c r="A49" s="24" t="s">
        <v>98</v>
      </c>
      <c r="B49" s="25"/>
      <c r="C49" s="25"/>
      <c r="D49" s="25"/>
      <c r="E49" s="26"/>
      <c r="F49" s="27"/>
      <c r="G49" s="27"/>
      <c r="H49" s="28" t="str">
        <f t="shared" si="4"/>
        <v/>
      </c>
      <c r="I49" s="27"/>
      <c r="J49" s="27"/>
      <c r="K49" s="28" t="str">
        <f t="shared" si="5"/>
        <v/>
      </c>
      <c r="L49" s="32" t="b">
        <v>0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</row>
    <row r="50">
      <c r="A50" s="24" t="s">
        <v>99</v>
      </c>
      <c r="B50" s="25"/>
      <c r="C50" s="25"/>
      <c r="D50" s="25"/>
      <c r="E50" s="26"/>
      <c r="F50" s="27"/>
      <c r="G50" s="27"/>
      <c r="H50" s="28" t="str">
        <f t="shared" si="4"/>
        <v/>
      </c>
      <c r="I50" s="27"/>
      <c r="J50" s="27"/>
      <c r="K50" s="28" t="str">
        <f t="shared" si="5"/>
        <v/>
      </c>
      <c r="L50" s="32" t="b">
        <v>0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</row>
    <row r="51">
      <c r="A51" s="24" t="s">
        <v>100</v>
      </c>
      <c r="B51" s="25"/>
      <c r="C51" s="25"/>
      <c r="D51" s="25"/>
      <c r="E51" s="26"/>
      <c r="F51" s="27"/>
      <c r="G51" s="27"/>
      <c r="H51" s="28" t="str">
        <f t="shared" si="4"/>
        <v/>
      </c>
      <c r="I51" s="27"/>
      <c r="J51" s="27"/>
      <c r="K51" s="28" t="str">
        <f t="shared" si="5"/>
        <v/>
      </c>
      <c r="L51" s="32" t="b">
        <v>0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</row>
    <row r="52">
      <c r="A52" s="24" t="s">
        <v>101</v>
      </c>
      <c r="B52" s="25"/>
      <c r="C52" s="25"/>
      <c r="D52" s="25"/>
      <c r="E52" s="26"/>
      <c r="F52" s="27"/>
      <c r="G52" s="27"/>
      <c r="H52" s="28" t="str">
        <f t="shared" si="4"/>
        <v/>
      </c>
      <c r="I52" s="27"/>
      <c r="J52" s="27"/>
      <c r="K52" s="28" t="str">
        <f t="shared" si="5"/>
        <v/>
      </c>
      <c r="L52" s="32" t="b">
        <v>0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</row>
    <row r="53">
      <c r="A53" s="24" t="s">
        <v>102</v>
      </c>
      <c r="B53" s="25"/>
      <c r="C53" s="25"/>
      <c r="D53" s="25"/>
      <c r="E53" s="26"/>
      <c r="F53" s="27"/>
      <c r="G53" s="27"/>
      <c r="H53" s="28"/>
      <c r="I53" s="27"/>
      <c r="J53" s="27"/>
      <c r="K53" s="28"/>
      <c r="L53" s="32" t="b">
        <v>0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</row>
    <row r="54">
      <c r="A54" s="24" t="s">
        <v>103</v>
      </c>
      <c r="B54" s="25"/>
      <c r="C54" s="25"/>
      <c r="D54" s="25"/>
      <c r="E54" s="26"/>
      <c r="F54" s="27"/>
      <c r="G54" s="27"/>
      <c r="H54" s="28" t="str">
        <f t="shared" ref="H54:H80" si="6">if(OR(F54="",G54=""),"",if(G54-F54=0,"",G54-F54))</f>
        <v/>
      </c>
      <c r="I54" s="27"/>
      <c r="J54" s="27"/>
      <c r="K54" s="28" t="str">
        <f t="shared" ref="K54:K80" si="7">if(OR(I54="",J54=""),"",if(J54-I54=0,"",J54-I54))</f>
        <v/>
      </c>
      <c r="L54" s="32" t="b">
        <v>0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</row>
    <row r="55">
      <c r="A55" s="24" t="s">
        <v>104</v>
      </c>
      <c r="B55" s="25"/>
      <c r="C55" s="25"/>
      <c r="D55" s="25"/>
      <c r="E55" s="26"/>
      <c r="F55" s="27"/>
      <c r="G55" s="27"/>
      <c r="H55" s="28" t="str">
        <f t="shared" si="6"/>
        <v/>
      </c>
      <c r="I55" s="27"/>
      <c r="J55" s="27"/>
      <c r="K55" s="28" t="str">
        <f t="shared" si="7"/>
        <v/>
      </c>
      <c r="L55" s="32" t="b">
        <v>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</row>
    <row r="56">
      <c r="A56" s="24" t="s">
        <v>105</v>
      </c>
      <c r="B56" s="25"/>
      <c r="C56" s="25"/>
      <c r="D56" s="25"/>
      <c r="E56" s="26"/>
      <c r="F56" s="27"/>
      <c r="G56" s="27"/>
      <c r="H56" s="28" t="str">
        <f t="shared" si="6"/>
        <v/>
      </c>
      <c r="I56" s="27"/>
      <c r="J56" s="27"/>
      <c r="K56" s="28" t="str">
        <f t="shared" si="7"/>
        <v/>
      </c>
      <c r="L56" s="32" t="b">
        <v>0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</row>
    <row r="57">
      <c r="A57" s="24" t="s">
        <v>106</v>
      </c>
      <c r="B57" s="25"/>
      <c r="C57" s="25"/>
      <c r="D57" s="25"/>
      <c r="E57" s="26"/>
      <c r="F57" s="27"/>
      <c r="G57" s="27"/>
      <c r="H57" s="28" t="str">
        <f t="shared" si="6"/>
        <v/>
      </c>
      <c r="I57" s="27"/>
      <c r="J57" s="27"/>
      <c r="K57" s="28" t="str">
        <f t="shared" si="7"/>
        <v/>
      </c>
      <c r="L57" s="32" t="b">
        <v>0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</row>
    <row r="58">
      <c r="A58" s="24" t="s">
        <v>107</v>
      </c>
      <c r="B58" s="25"/>
      <c r="C58" s="25"/>
      <c r="D58" s="25"/>
      <c r="E58" s="26"/>
      <c r="F58" s="27"/>
      <c r="G58" s="27"/>
      <c r="H58" s="28" t="str">
        <f t="shared" si="6"/>
        <v/>
      </c>
      <c r="I58" s="27"/>
      <c r="J58" s="27"/>
      <c r="K58" s="28" t="str">
        <f t="shared" si="7"/>
        <v/>
      </c>
      <c r="L58" s="32" t="b">
        <v>0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</row>
    <row r="59">
      <c r="A59" s="24" t="s">
        <v>108</v>
      </c>
      <c r="B59" s="25"/>
      <c r="C59" s="25"/>
      <c r="D59" s="25"/>
      <c r="E59" s="26"/>
      <c r="F59" s="27"/>
      <c r="G59" s="27"/>
      <c r="H59" s="28" t="str">
        <f t="shared" si="6"/>
        <v/>
      </c>
      <c r="I59" s="27"/>
      <c r="J59" s="27"/>
      <c r="K59" s="28" t="str">
        <f t="shared" si="7"/>
        <v/>
      </c>
      <c r="L59" s="32" t="b">
        <v>0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</row>
    <row r="60">
      <c r="A60" s="24" t="s">
        <v>109</v>
      </c>
      <c r="B60" s="25"/>
      <c r="C60" s="25"/>
      <c r="D60" s="25"/>
      <c r="E60" s="26"/>
      <c r="F60" s="27"/>
      <c r="G60" s="27"/>
      <c r="H60" s="28" t="str">
        <f t="shared" si="6"/>
        <v/>
      </c>
      <c r="I60" s="27"/>
      <c r="J60" s="27"/>
      <c r="K60" s="28" t="str">
        <f t="shared" si="7"/>
        <v/>
      </c>
      <c r="L60" s="32" t="b">
        <v>0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</row>
    <row r="61">
      <c r="A61" s="24" t="s">
        <v>110</v>
      </c>
      <c r="B61" s="25"/>
      <c r="C61" s="25"/>
      <c r="D61" s="25"/>
      <c r="E61" s="26"/>
      <c r="F61" s="27"/>
      <c r="G61" s="27"/>
      <c r="H61" s="28" t="str">
        <f t="shared" si="6"/>
        <v/>
      </c>
      <c r="I61" s="27"/>
      <c r="J61" s="27"/>
      <c r="K61" s="28" t="str">
        <f t="shared" si="7"/>
        <v/>
      </c>
      <c r="L61" s="32" t="b">
        <v>0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  <c r="IY61" s="30"/>
      <c r="IZ61" s="30"/>
      <c r="JA61" s="30"/>
      <c r="JB61" s="30"/>
      <c r="JC61" s="30"/>
      <c r="JD61" s="30"/>
      <c r="JE61" s="30"/>
      <c r="JF61" s="30"/>
      <c r="JG61" s="30"/>
      <c r="JH61" s="30"/>
      <c r="JI61" s="30"/>
      <c r="JJ61" s="30"/>
      <c r="JK61" s="30"/>
      <c r="JL61" s="30"/>
      <c r="JM61" s="30"/>
      <c r="JN61" s="30"/>
      <c r="JO61" s="30"/>
      <c r="JP61" s="30"/>
      <c r="JQ61" s="30"/>
      <c r="JR61" s="30"/>
      <c r="JS61" s="30"/>
      <c r="JT61" s="30"/>
      <c r="JU61" s="30"/>
      <c r="JV61" s="30"/>
      <c r="JW61" s="30"/>
      <c r="JX61" s="30"/>
      <c r="JY61" s="30"/>
    </row>
    <row r="62">
      <c r="A62" s="24" t="s">
        <v>111</v>
      </c>
      <c r="B62" s="25"/>
      <c r="C62" s="25"/>
      <c r="D62" s="25"/>
      <c r="E62" s="26"/>
      <c r="F62" s="27"/>
      <c r="G62" s="27"/>
      <c r="H62" s="28" t="str">
        <f t="shared" si="6"/>
        <v/>
      </c>
      <c r="I62" s="27"/>
      <c r="J62" s="27"/>
      <c r="K62" s="28" t="str">
        <f t="shared" si="7"/>
        <v/>
      </c>
      <c r="L62" s="32" t="b">
        <v>0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IV62" s="30"/>
      <c r="IW62" s="30"/>
      <c r="IX62" s="30"/>
      <c r="IY62" s="30"/>
      <c r="IZ62" s="30"/>
      <c r="JA62" s="30"/>
      <c r="JB62" s="30"/>
      <c r="JC62" s="30"/>
      <c r="JD62" s="30"/>
      <c r="JE62" s="30"/>
      <c r="JF62" s="30"/>
      <c r="JG62" s="30"/>
      <c r="JH62" s="30"/>
      <c r="JI62" s="30"/>
      <c r="JJ62" s="30"/>
      <c r="JK62" s="30"/>
      <c r="JL62" s="30"/>
      <c r="JM62" s="30"/>
      <c r="JN62" s="30"/>
      <c r="JO62" s="30"/>
      <c r="JP62" s="30"/>
      <c r="JQ62" s="30"/>
      <c r="JR62" s="30"/>
      <c r="JS62" s="30"/>
      <c r="JT62" s="30"/>
      <c r="JU62" s="30"/>
      <c r="JV62" s="30"/>
      <c r="JW62" s="30"/>
      <c r="JX62" s="30"/>
      <c r="JY62" s="30"/>
    </row>
    <row r="63">
      <c r="A63" s="24" t="s">
        <v>112</v>
      </c>
      <c r="B63" s="25"/>
      <c r="C63" s="25"/>
      <c r="D63" s="25"/>
      <c r="E63" s="26"/>
      <c r="F63" s="27"/>
      <c r="G63" s="27"/>
      <c r="H63" s="28" t="str">
        <f t="shared" si="6"/>
        <v/>
      </c>
      <c r="I63" s="27"/>
      <c r="J63" s="27"/>
      <c r="K63" s="28" t="str">
        <f t="shared" si="7"/>
        <v/>
      </c>
      <c r="L63" s="32" t="b">
        <v>0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IV63" s="30"/>
      <c r="IW63" s="30"/>
      <c r="IX63" s="30"/>
      <c r="IY63" s="30"/>
      <c r="IZ63" s="30"/>
      <c r="JA63" s="30"/>
      <c r="JB63" s="30"/>
      <c r="JC63" s="30"/>
      <c r="JD63" s="30"/>
      <c r="JE63" s="30"/>
      <c r="JF63" s="30"/>
      <c r="JG63" s="30"/>
      <c r="JH63" s="30"/>
      <c r="JI63" s="30"/>
      <c r="JJ63" s="30"/>
      <c r="JK63" s="30"/>
      <c r="JL63" s="30"/>
      <c r="JM63" s="30"/>
      <c r="JN63" s="30"/>
      <c r="JO63" s="30"/>
      <c r="JP63" s="30"/>
      <c r="JQ63" s="30"/>
      <c r="JR63" s="30"/>
      <c r="JS63" s="30"/>
      <c r="JT63" s="30"/>
      <c r="JU63" s="30"/>
      <c r="JV63" s="30"/>
      <c r="JW63" s="30"/>
      <c r="JX63" s="30"/>
      <c r="JY63" s="30"/>
    </row>
    <row r="64">
      <c r="A64" s="24" t="s">
        <v>113</v>
      </c>
      <c r="B64" s="25"/>
      <c r="C64" s="25"/>
      <c r="D64" s="25"/>
      <c r="E64" s="26"/>
      <c r="F64" s="27"/>
      <c r="G64" s="27"/>
      <c r="H64" s="28" t="str">
        <f t="shared" si="6"/>
        <v/>
      </c>
      <c r="I64" s="27"/>
      <c r="J64" s="27"/>
      <c r="K64" s="28" t="str">
        <f t="shared" si="7"/>
        <v/>
      </c>
      <c r="L64" s="32" t="b">
        <v>0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IV64" s="30"/>
      <c r="IW64" s="30"/>
      <c r="IX64" s="30"/>
      <c r="IY64" s="30"/>
      <c r="IZ64" s="30"/>
      <c r="JA64" s="30"/>
      <c r="JB64" s="30"/>
      <c r="JC64" s="30"/>
      <c r="JD64" s="30"/>
      <c r="JE64" s="30"/>
      <c r="JF64" s="30"/>
      <c r="JG64" s="30"/>
      <c r="JH64" s="30"/>
      <c r="JI64" s="30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</row>
    <row r="65">
      <c r="A65" s="24" t="s">
        <v>114</v>
      </c>
      <c r="B65" s="25"/>
      <c r="C65" s="25"/>
      <c r="D65" s="25"/>
      <c r="E65" s="26"/>
      <c r="F65" s="27"/>
      <c r="G65" s="27"/>
      <c r="H65" s="28" t="str">
        <f t="shared" si="6"/>
        <v/>
      </c>
      <c r="I65" s="27"/>
      <c r="J65" s="27"/>
      <c r="K65" s="28" t="str">
        <f t="shared" si="7"/>
        <v/>
      </c>
      <c r="L65" s="32" t="b">
        <v>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IV65" s="30"/>
      <c r="IW65" s="30"/>
      <c r="IX65" s="30"/>
      <c r="IY65" s="30"/>
      <c r="IZ65" s="30"/>
      <c r="JA65" s="30"/>
      <c r="JB65" s="30"/>
      <c r="JC65" s="30"/>
      <c r="JD65" s="30"/>
      <c r="JE65" s="30"/>
      <c r="JF65" s="30"/>
      <c r="JG65" s="30"/>
      <c r="JH65" s="30"/>
      <c r="JI65" s="30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</row>
    <row r="66">
      <c r="A66" s="24" t="s">
        <v>115</v>
      </c>
      <c r="B66" s="25"/>
      <c r="C66" s="25"/>
      <c r="D66" s="25"/>
      <c r="E66" s="26"/>
      <c r="F66" s="27"/>
      <c r="G66" s="27"/>
      <c r="H66" s="28" t="str">
        <f t="shared" si="6"/>
        <v/>
      </c>
      <c r="I66" s="27"/>
      <c r="J66" s="27"/>
      <c r="K66" s="28" t="str">
        <f t="shared" si="7"/>
        <v/>
      </c>
      <c r="L66" s="32" t="b">
        <v>0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IV66" s="30"/>
      <c r="IW66" s="30"/>
      <c r="IX66" s="30"/>
      <c r="IY66" s="30"/>
      <c r="IZ66" s="30"/>
      <c r="JA66" s="30"/>
      <c r="JB66" s="30"/>
      <c r="JC66" s="30"/>
      <c r="JD66" s="30"/>
      <c r="JE66" s="30"/>
      <c r="JF66" s="30"/>
      <c r="JG66" s="30"/>
      <c r="JH66" s="30"/>
      <c r="JI66" s="30"/>
      <c r="JJ66" s="30"/>
      <c r="JK66" s="30"/>
      <c r="JL66" s="30"/>
      <c r="JM66" s="30"/>
      <c r="JN66" s="30"/>
      <c r="JO66" s="30"/>
      <c r="JP66" s="30"/>
      <c r="JQ66" s="30"/>
      <c r="JR66" s="30"/>
      <c r="JS66" s="30"/>
      <c r="JT66" s="30"/>
      <c r="JU66" s="30"/>
      <c r="JV66" s="30"/>
      <c r="JW66" s="30"/>
      <c r="JX66" s="30"/>
      <c r="JY66" s="30"/>
    </row>
    <row r="67">
      <c r="A67" s="24" t="s">
        <v>116</v>
      </c>
      <c r="B67" s="25"/>
      <c r="C67" s="25"/>
      <c r="D67" s="25"/>
      <c r="E67" s="26"/>
      <c r="F67" s="27"/>
      <c r="G67" s="27"/>
      <c r="H67" s="28" t="str">
        <f t="shared" si="6"/>
        <v/>
      </c>
      <c r="I67" s="27"/>
      <c r="J67" s="27"/>
      <c r="K67" s="28" t="str">
        <f t="shared" si="7"/>
        <v/>
      </c>
      <c r="L67" s="32" t="b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IV67" s="30"/>
      <c r="IW67" s="30"/>
      <c r="IX67" s="30"/>
      <c r="IY67" s="30"/>
      <c r="IZ67" s="30"/>
      <c r="JA67" s="30"/>
      <c r="JB67" s="30"/>
      <c r="JC67" s="30"/>
      <c r="JD67" s="30"/>
      <c r="JE67" s="30"/>
      <c r="JF67" s="30"/>
      <c r="JG67" s="30"/>
      <c r="JH67" s="30"/>
      <c r="JI67" s="30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</row>
    <row r="68">
      <c r="A68" s="24" t="s">
        <v>117</v>
      </c>
      <c r="B68" s="25"/>
      <c r="C68" s="25"/>
      <c r="D68" s="25"/>
      <c r="E68" s="26"/>
      <c r="F68" s="27"/>
      <c r="G68" s="27"/>
      <c r="H68" s="28" t="str">
        <f t="shared" si="6"/>
        <v/>
      </c>
      <c r="I68" s="27"/>
      <c r="J68" s="27"/>
      <c r="K68" s="28" t="str">
        <f t="shared" si="7"/>
        <v/>
      </c>
      <c r="L68" s="32" t="b">
        <v>0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IV68" s="30"/>
      <c r="IW68" s="30"/>
      <c r="IX68" s="30"/>
      <c r="IY68" s="30"/>
      <c r="IZ68" s="30"/>
      <c r="JA68" s="30"/>
      <c r="JB68" s="30"/>
      <c r="JC68" s="30"/>
      <c r="JD68" s="30"/>
      <c r="JE68" s="30"/>
      <c r="JF68" s="30"/>
      <c r="JG68" s="30"/>
      <c r="JH68" s="30"/>
      <c r="JI68" s="30"/>
      <c r="JJ68" s="30"/>
      <c r="JK68" s="30"/>
      <c r="JL68" s="30"/>
      <c r="JM68" s="30"/>
      <c r="JN68" s="30"/>
      <c r="JO68" s="30"/>
      <c r="JP68" s="30"/>
      <c r="JQ68" s="30"/>
      <c r="JR68" s="30"/>
      <c r="JS68" s="30"/>
      <c r="JT68" s="30"/>
      <c r="JU68" s="30"/>
      <c r="JV68" s="30"/>
      <c r="JW68" s="30"/>
      <c r="JX68" s="30"/>
      <c r="JY68" s="30"/>
    </row>
    <row r="69">
      <c r="A69" s="24" t="s">
        <v>118</v>
      </c>
      <c r="B69" s="25"/>
      <c r="C69" s="25"/>
      <c r="D69" s="25"/>
      <c r="E69" s="26"/>
      <c r="F69" s="27"/>
      <c r="G69" s="27"/>
      <c r="H69" s="28" t="str">
        <f t="shared" si="6"/>
        <v/>
      </c>
      <c r="I69" s="27"/>
      <c r="J69" s="27"/>
      <c r="K69" s="28" t="str">
        <f t="shared" si="7"/>
        <v/>
      </c>
      <c r="L69" s="32" t="b">
        <v>0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  <c r="IV69" s="30"/>
      <c r="IW69" s="30"/>
      <c r="IX69" s="30"/>
      <c r="IY69" s="30"/>
      <c r="IZ69" s="30"/>
      <c r="JA69" s="30"/>
      <c r="JB69" s="30"/>
      <c r="JC69" s="30"/>
      <c r="JD69" s="30"/>
      <c r="JE69" s="30"/>
      <c r="JF69" s="30"/>
      <c r="JG69" s="30"/>
      <c r="JH69" s="30"/>
      <c r="JI69" s="30"/>
      <c r="JJ69" s="30"/>
      <c r="JK69" s="30"/>
      <c r="JL69" s="30"/>
      <c r="JM69" s="30"/>
      <c r="JN69" s="30"/>
      <c r="JO69" s="30"/>
      <c r="JP69" s="30"/>
      <c r="JQ69" s="30"/>
      <c r="JR69" s="30"/>
      <c r="JS69" s="30"/>
      <c r="JT69" s="30"/>
      <c r="JU69" s="30"/>
      <c r="JV69" s="30"/>
      <c r="JW69" s="30"/>
      <c r="JX69" s="30"/>
      <c r="JY69" s="30"/>
    </row>
    <row r="70">
      <c r="A70" s="24" t="s">
        <v>119</v>
      </c>
      <c r="B70" s="25"/>
      <c r="C70" s="25"/>
      <c r="D70" s="25"/>
      <c r="E70" s="26"/>
      <c r="F70" s="27"/>
      <c r="G70" s="27"/>
      <c r="H70" s="28" t="str">
        <f t="shared" si="6"/>
        <v/>
      </c>
      <c r="I70" s="27"/>
      <c r="J70" s="27"/>
      <c r="K70" s="28" t="str">
        <f t="shared" si="7"/>
        <v/>
      </c>
      <c r="L70" s="32" t="b">
        <v>0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  <c r="IY70" s="30"/>
      <c r="IZ70" s="30"/>
      <c r="JA70" s="30"/>
      <c r="JB70" s="30"/>
      <c r="JC70" s="30"/>
      <c r="JD70" s="30"/>
      <c r="JE70" s="30"/>
      <c r="JF70" s="30"/>
      <c r="JG70" s="30"/>
      <c r="JH70" s="30"/>
      <c r="JI70" s="30"/>
      <c r="JJ70" s="30"/>
      <c r="JK70" s="30"/>
      <c r="JL70" s="30"/>
      <c r="JM70" s="30"/>
      <c r="JN70" s="30"/>
      <c r="JO70" s="30"/>
      <c r="JP70" s="30"/>
      <c r="JQ70" s="30"/>
      <c r="JR70" s="30"/>
      <c r="JS70" s="30"/>
      <c r="JT70" s="30"/>
      <c r="JU70" s="30"/>
      <c r="JV70" s="30"/>
      <c r="JW70" s="30"/>
      <c r="JX70" s="30"/>
      <c r="JY70" s="30"/>
    </row>
    <row r="71">
      <c r="A71" s="24" t="s">
        <v>120</v>
      </c>
      <c r="B71" s="25"/>
      <c r="C71" s="25"/>
      <c r="D71" s="25"/>
      <c r="E71" s="26"/>
      <c r="F71" s="27"/>
      <c r="G71" s="27"/>
      <c r="H71" s="28" t="str">
        <f t="shared" si="6"/>
        <v/>
      </c>
      <c r="I71" s="27"/>
      <c r="J71" s="27"/>
      <c r="K71" s="28" t="str">
        <f t="shared" si="7"/>
        <v/>
      </c>
      <c r="L71" s="32" t="b">
        <v>0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0"/>
      <c r="IW71" s="30"/>
      <c r="IX71" s="30"/>
      <c r="IY71" s="30"/>
      <c r="IZ71" s="30"/>
      <c r="JA71" s="30"/>
      <c r="JB71" s="30"/>
      <c r="JC71" s="30"/>
      <c r="JD71" s="30"/>
      <c r="JE71" s="30"/>
      <c r="JF71" s="30"/>
      <c r="JG71" s="30"/>
      <c r="JH71" s="30"/>
      <c r="JI71" s="30"/>
      <c r="JJ71" s="30"/>
      <c r="JK71" s="30"/>
      <c r="JL71" s="30"/>
      <c r="JM71" s="30"/>
      <c r="JN71" s="30"/>
      <c r="JO71" s="30"/>
      <c r="JP71" s="30"/>
      <c r="JQ71" s="30"/>
      <c r="JR71" s="30"/>
      <c r="JS71" s="30"/>
      <c r="JT71" s="30"/>
      <c r="JU71" s="30"/>
      <c r="JV71" s="30"/>
      <c r="JW71" s="30"/>
      <c r="JX71" s="30"/>
      <c r="JY71" s="30"/>
    </row>
    <row r="72">
      <c r="A72" s="24" t="s">
        <v>121</v>
      </c>
      <c r="B72" s="34"/>
      <c r="C72" s="25"/>
      <c r="D72" s="25"/>
      <c r="E72" s="26"/>
      <c r="F72" s="27"/>
      <c r="G72" s="27"/>
      <c r="H72" s="28" t="str">
        <f t="shared" si="6"/>
        <v/>
      </c>
      <c r="I72" s="27"/>
      <c r="J72" s="27"/>
      <c r="K72" s="28" t="str">
        <f t="shared" si="7"/>
        <v/>
      </c>
      <c r="L72" s="32" t="b">
        <v>0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0"/>
      <c r="IW72" s="30"/>
      <c r="IX72" s="30"/>
      <c r="IY72" s="30"/>
      <c r="IZ72" s="30"/>
      <c r="JA72" s="30"/>
      <c r="JB72" s="30"/>
      <c r="JC72" s="30"/>
      <c r="JD72" s="30"/>
      <c r="JE72" s="30"/>
      <c r="JF72" s="30"/>
      <c r="JG72" s="30"/>
      <c r="JH72" s="30"/>
      <c r="JI72" s="30"/>
      <c r="JJ72" s="30"/>
      <c r="JK72" s="30"/>
      <c r="JL72" s="30"/>
      <c r="JM72" s="30"/>
      <c r="JN72" s="30"/>
      <c r="JO72" s="30"/>
      <c r="JP72" s="30"/>
      <c r="JQ72" s="30"/>
      <c r="JR72" s="30"/>
      <c r="JS72" s="30"/>
      <c r="JT72" s="30"/>
      <c r="JU72" s="30"/>
      <c r="JV72" s="30"/>
      <c r="JW72" s="30"/>
      <c r="JX72" s="30"/>
      <c r="JY72" s="30"/>
    </row>
    <row r="73">
      <c r="A73" s="24" t="s">
        <v>122</v>
      </c>
      <c r="B73" s="25"/>
      <c r="C73" s="25"/>
      <c r="D73" s="25"/>
      <c r="E73" s="26"/>
      <c r="F73" s="27"/>
      <c r="G73" s="27"/>
      <c r="H73" s="28" t="str">
        <f t="shared" si="6"/>
        <v/>
      </c>
      <c r="I73" s="27"/>
      <c r="J73" s="27"/>
      <c r="K73" s="28" t="str">
        <f t="shared" si="7"/>
        <v/>
      </c>
      <c r="L73" s="32" t="b">
        <v>0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0"/>
      <c r="IW73" s="30"/>
      <c r="IX73" s="30"/>
      <c r="IY73" s="30"/>
      <c r="IZ73" s="30"/>
      <c r="JA73" s="30"/>
      <c r="JB73" s="30"/>
      <c r="JC73" s="30"/>
      <c r="JD73" s="30"/>
      <c r="JE73" s="30"/>
      <c r="JF73" s="30"/>
      <c r="JG73" s="30"/>
      <c r="JH73" s="30"/>
      <c r="JI73" s="30"/>
      <c r="JJ73" s="30"/>
      <c r="JK73" s="30"/>
      <c r="JL73" s="30"/>
      <c r="JM73" s="30"/>
      <c r="JN73" s="30"/>
      <c r="JO73" s="30"/>
      <c r="JP73" s="30"/>
      <c r="JQ73" s="30"/>
      <c r="JR73" s="30"/>
      <c r="JS73" s="30"/>
      <c r="JT73" s="30"/>
      <c r="JU73" s="30"/>
      <c r="JV73" s="30"/>
      <c r="JW73" s="30"/>
      <c r="JX73" s="30"/>
      <c r="JY73" s="30"/>
    </row>
    <row r="74">
      <c r="A74" s="24" t="s">
        <v>123</v>
      </c>
      <c r="B74" s="25"/>
      <c r="C74" s="25"/>
      <c r="D74" s="25"/>
      <c r="E74" s="26"/>
      <c r="F74" s="27"/>
      <c r="G74" s="27"/>
      <c r="H74" s="28" t="str">
        <f t="shared" si="6"/>
        <v/>
      </c>
      <c r="I74" s="27"/>
      <c r="J74" s="27"/>
      <c r="K74" s="28" t="str">
        <f t="shared" si="7"/>
        <v/>
      </c>
      <c r="L74" s="32" t="b">
        <v>0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0"/>
      <c r="IW74" s="30"/>
      <c r="IX74" s="30"/>
      <c r="IY74" s="30"/>
      <c r="IZ74" s="30"/>
      <c r="JA74" s="30"/>
      <c r="JB74" s="30"/>
      <c r="JC74" s="30"/>
      <c r="JD74" s="30"/>
      <c r="JE74" s="30"/>
      <c r="JF74" s="30"/>
      <c r="JG74" s="30"/>
      <c r="JH74" s="30"/>
      <c r="JI74" s="30"/>
      <c r="JJ74" s="30"/>
      <c r="JK74" s="30"/>
      <c r="JL74" s="30"/>
      <c r="JM74" s="30"/>
      <c r="JN74" s="30"/>
      <c r="JO74" s="30"/>
      <c r="JP74" s="30"/>
      <c r="JQ74" s="30"/>
      <c r="JR74" s="30"/>
      <c r="JS74" s="30"/>
      <c r="JT74" s="30"/>
      <c r="JU74" s="30"/>
      <c r="JV74" s="30"/>
      <c r="JW74" s="30"/>
      <c r="JX74" s="30"/>
      <c r="JY74" s="30"/>
    </row>
    <row r="75">
      <c r="A75" s="24" t="s">
        <v>124</v>
      </c>
      <c r="B75" s="25"/>
      <c r="C75" s="25"/>
      <c r="D75" s="25"/>
      <c r="E75" s="26"/>
      <c r="F75" s="27"/>
      <c r="G75" s="27"/>
      <c r="H75" s="28" t="str">
        <f t="shared" si="6"/>
        <v/>
      </c>
      <c r="I75" s="27"/>
      <c r="J75" s="27"/>
      <c r="K75" s="28" t="str">
        <f t="shared" si="7"/>
        <v/>
      </c>
      <c r="L75" s="32" t="b">
        <v>0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0"/>
      <c r="IW75" s="30"/>
      <c r="IX75" s="30"/>
      <c r="IY75" s="30"/>
      <c r="IZ75" s="30"/>
      <c r="JA75" s="30"/>
      <c r="JB75" s="30"/>
      <c r="JC75" s="30"/>
      <c r="JD75" s="30"/>
      <c r="JE75" s="30"/>
      <c r="JF75" s="30"/>
      <c r="JG75" s="30"/>
      <c r="JH75" s="30"/>
      <c r="JI75" s="30"/>
      <c r="JJ75" s="30"/>
      <c r="JK75" s="30"/>
      <c r="JL75" s="30"/>
      <c r="JM75" s="30"/>
      <c r="JN75" s="30"/>
      <c r="JO75" s="30"/>
      <c r="JP75" s="30"/>
      <c r="JQ75" s="30"/>
      <c r="JR75" s="30"/>
      <c r="JS75" s="30"/>
      <c r="JT75" s="30"/>
      <c r="JU75" s="30"/>
      <c r="JV75" s="30"/>
      <c r="JW75" s="30"/>
      <c r="JX75" s="30"/>
      <c r="JY75" s="30"/>
    </row>
    <row r="76">
      <c r="A76" s="24" t="s">
        <v>125</v>
      </c>
      <c r="B76" s="25"/>
      <c r="C76" s="25"/>
      <c r="D76" s="25"/>
      <c r="E76" s="26"/>
      <c r="F76" s="27"/>
      <c r="G76" s="27"/>
      <c r="H76" s="28" t="str">
        <f t="shared" si="6"/>
        <v/>
      </c>
      <c r="I76" s="27"/>
      <c r="J76" s="27"/>
      <c r="K76" s="28" t="str">
        <f t="shared" si="7"/>
        <v/>
      </c>
      <c r="L76" s="32" t="b">
        <v>0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0"/>
      <c r="IW76" s="30"/>
      <c r="IX76" s="30"/>
      <c r="IY76" s="30"/>
      <c r="IZ76" s="30"/>
      <c r="JA76" s="30"/>
      <c r="JB76" s="30"/>
      <c r="JC76" s="30"/>
      <c r="JD76" s="30"/>
      <c r="JE76" s="30"/>
      <c r="JF76" s="30"/>
      <c r="JG76" s="30"/>
      <c r="JH76" s="30"/>
      <c r="JI76" s="30"/>
      <c r="JJ76" s="30"/>
      <c r="JK76" s="30"/>
      <c r="JL76" s="30"/>
      <c r="JM76" s="30"/>
      <c r="JN76" s="30"/>
      <c r="JO76" s="30"/>
      <c r="JP76" s="30"/>
      <c r="JQ76" s="30"/>
      <c r="JR76" s="30"/>
      <c r="JS76" s="30"/>
      <c r="JT76" s="30"/>
      <c r="JU76" s="30"/>
      <c r="JV76" s="30"/>
      <c r="JW76" s="30"/>
      <c r="JX76" s="30"/>
      <c r="JY76" s="30"/>
    </row>
    <row r="77">
      <c r="A77" s="24" t="s">
        <v>126</v>
      </c>
      <c r="B77" s="25"/>
      <c r="C77" s="25"/>
      <c r="D77" s="25"/>
      <c r="E77" s="26"/>
      <c r="F77" s="27"/>
      <c r="G77" s="27"/>
      <c r="H77" s="28" t="str">
        <f t="shared" si="6"/>
        <v/>
      </c>
      <c r="I77" s="27"/>
      <c r="J77" s="27"/>
      <c r="K77" s="28" t="str">
        <f t="shared" si="7"/>
        <v/>
      </c>
      <c r="L77" s="32" t="b">
        <v>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30"/>
      <c r="JU77" s="30"/>
      <c r="JV77" s="30"/>
      <c r="JW77" s="30"/>
      <c r="JX77" s="30"/>
      <c r="JY77" s="30"/>
    </row>
    <row r="78">
      <c r="A78" s="24" t="s">
        <v>127</v>
      </c>
      <c r="B78" s="25"/>
      <c r="C78" s="25"/>
      <c r="D78" s="25"/>
      <c r="E78" s="26"/>
      <c r="F78" s="27"/>
      <c r="G78" s="27"/>
      <c r="H78" s="28" t="str">
        <f t="shared" si="6"/>
        <v/>
      </c>
      <c r="I78" s="27"/>
      <c r="J78" s="27"/>
      <c r="K78" s="28" t="str">
        <f t="shared" si="7"/>
        <v/>
      </c>
      <c r="L78" s="32" t="b">
        <v>0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  <c r="IX78" s="30"/>
      <c r="IY78" s="30"/>
      <c r="IZ78" s="30"/>
      <c r="JA78" s="30"/>
      <c r="JB78" s="30"/>
      <c r="JC78" s="30"/>
      <c r="JD78" s="30"/>
      <c r="JE78" s="30"/>
      <c r="JF78" s="30"/>
      <c r="JG78" s="30"/>
      <c r="JH78" s="30"/>
      <c r="JI78" s="30"/>
      <c r="JJ78" s="30"/>
      <c r="JK78" s="30"/>
      <c r="JL78" s="30"/>
      <c r="JM78" s="30"/>
      <c r="JN78" s="30"/>
      <c r="JO78" s="30"/>
      <c r="JP78" s="30"/>
      <c r="JQ78" s="30"/>
      <c r="JR78" s="30"/>
      <c r="JS78" s="30"/>
      <c r="JT78" s="30"/>
      <c r="JU78" s="30"/>
      <c r="JV78" s="30"/>
      <c r="JW78" s="30"/>
      <c r="JX78" s="30"/>
      <c r="JY78" s="30"/>
    </row>
    <row r="79">
      <c r="A79" s="24" t="s">
        <v>128</v>
      </c>
      <c r="B79" s="25"/>
      <c r="C79" s="25"/>
      <c r="D79" s="25"/>
      <c r="E79" s="26"/>
      <c r="F79" s="27"/>
      <c r="G79" s="27"/>
      <c r="H79" s="28" t="str">
        <f t="shared" si="6"/>
        <v/>
      </c>
      <c r="I79" s="27"/>
      <c r="J79" s="27"/>
      <c r="K79" s="28" t="str">
        <f t="shared" si="7"/>
        <v/>
      </c>
      <c r="L79" s="32" t="b">
        <v>0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  <c r="IX79" s="30"/>
      <c r="IY79" s="30"/>
      <c r="IZ79" s="30"/>
      <c r="JA79" s="30"/>
      <c r="JB79" s="30"/>
      <c r="JC79" s="30"/>
      <c r="JD79" s="30"/>
      <c r="JE79" s="30"/>
      <c r="JF79" s="30"/>
      <c r="JG79" s="30"/>
      <c r="JH79" s="30"/>
      <c r="JI79" s="30"/>
      <c r="JJ79" s="30"/>
      <c r="JK79" s="30"/>
      <c r="JL79" s="30"/>
      <c r="JM79" s="30"/>
      <c r="JN79" s="30"/>
      <c r="JO79" s="30"/>
      <c r="JP79" s="30"/>
      <c r="JQ79" s="30"/>
      <c r="JR79" s="30"/>
      <c r="JS79" s="30"/>
      <c r="JT79" s="30"/>
      <c r="JU79" s="30"/>
      <c r="JV79" s="30"/>
      <c r="JW79" s="30"/>
      <c r="JX79" s="30"/>
      <c r="JY79" s="30"/>
    </row>
    <row r="80">
      <c r="A80" s="24" t="s">
        <v>129</v>
      </c>
      <c r="B80" s="25"/>
      <c r="C80" s="25"/>
      <c r="D80" s="25"/>
      <c r="E80" s="26"/>
      <c r="F80" s="27"/>
      <c r="G80" s="27"/>
      <c r="H80" s="28" t="str">
        <f t="shared" si="6"/>
        <v/>
      </c>
      <c r="I80" s="27"/>
      <c r="J80" s="27"/>
      <c r="K80" s="28" t="str">
        <f t="shared" si="7"/>
        <v/>
      </c>
      <c r="L80" s="32" t="b">
        <v>0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0"/>
      <c r="IW80" s="30"/>
      <c r="IX80" s="30"/>
      <c r="IY80" s="30"/>
      <c r="IZ80" s="30"/>
      <c r="JA80" s="30"/>
      <c r="JB80" s="30"/>
      <c r="JC80" s="30"/>
      <c r="JD80" s="30"/>
      <c r="JE80" s="30"/>
      <c r="JF80" s="30"/>
      <c r="JG80" s="30"/>
      <c r="JH80" s="30"/>
      <c r="JI80" s="30"/>
      <c r="JJ80" s="30"/>
      <c r="JK80" s="30"/>
      <c r="JL80" s="30"/>
      <c r="JM80" s="30"/>
      <c r="JN80" s="30"/>
      <c r="JO80" s="30"/>
      <c r="JP80" s="30"/>
      <c r="JQ80" s="30"/>
      <c r="JR80" s="30"/>
      <c r="JS80" s="30"/>
      <c r="JT80" s="30"/>
      <c r="JU80" s="30"/>
      <c r="JV80" s="30"/>
      <c r="JW80" s="30"/>
      <c r="JX80" s="30"/>
      <c r="JY80" s="30"/>
    </row>
    <row r="81">
      <c r="A81" s="24" t="s">
        <v>130</v>
      </c>
      <c r="B81" s="25"/>
      <c r="C81" s="25"/>
      <c r="D81" s="25"/>
      <c r="E81" s="26"/>
      <c r="F81" s="27"/>
      <c r="G81" s="27"/>
      <c r="H81" s="28"/>
      <c r="I81" s="27"/>
      <c r="J81" s="27"/>
      <c r="K81" s="28"/>
      <c r="L81" s="32" t="b">
        <v>0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0"/>
      <c r="IW81" s="30"/>
      <c r="IX81" s="30"/>
      <c r="IY81" s="30"/>
      <c r="IZ81" s="30"/>
      <c r="JA81" s="30"/>
      <c r="JB81" s="30"/>
      <c r="JC81" s="30"/>
      <c r="JD81" s="30"/>
      <c r="JE81" s="30"/>
      <c r="JF81" s="30"/>
      <c r="JG81" s="30"/>
      <c r="JH81" s="30"/>
      <c r="JI81" s="30"/>
      <c r="JJ81" s="30"/>
      <c r="JK81" s="30"/>
      <c r="JL81" s="30"/>
      <c r="JM81" s="30"/>
      <c r="JN81" s="30"/>
      <c r="JO81" s="30"/>
      <c r="JP81" s="30"/>
      <c r="JQ81" s="30"/>
      <c r="JR81" s="30"/>
      <c r="JS81" s="30"/>
      <c r="JT81" s="30"/>
      <c r="JU81" s="30"/>
      <c r="JV81" s="30"/>
      <c r="JW81" s="30"/>
      <c r="JX81" s="30"/>
      <c r="JY81" s="30"/>
    </row>
    <row r="82">
      <c r="A82" s="24" t="s">
        <v>131</v>
      </c>
      <c r="B82" s="25"/>
      <c r="C82" s="25"/>
      <c r="D82" s="25"/>
      <c r="E82" s="26"/>
      <c r="F82" s="27"/>
      <c r="G82" s="27"/>
      <c r="H82" s="28" t="str">
        <f t="shared" ref="H82:H106" si="8">if(OR(F82="",G82=""),"",if(G82-F82=0,"",G82-F82))</f>
        <v/>
      </c>
      <c r="I82" s="27"/>
      <c r="J82" s="27"/>
      <c r="K82" s="28" t="str">
        <f t="shared" ref="K82:K106" si="9">if(OR(I82="",J82=""),"",if(J82-I82=0,"",J82-I82))</f>
        <v/>
      </c>
      <c r="L82" s="32" t="b">
        <v>0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0"/>
      <c r="IW82" s="30"/>
      <c r="IX82" s="30"/>
      <c r="IY82" s="30"/>
      <c r="IZ82" s="30"/>
      <c r="JA82" s="30"/>
      <c r="JB82" s="30"/>
      <c r="JC82" s="30"/>
      <c r="JD82" s="30"/>
      <c r="JE82" s="30"/>
      <c r="JF82" s="30"/>
      <c r="JG82" s="30"/>
      <c r="JH82" s="30"/>
      <c r="JI82" s="30"/>
      <c r="JJ82" s="30"/>
      <c r="JK82" s="30"/>
      <c r="JL82" s="30"/>
      <c r="JM82" s="30"/>
      <c r="JN82" s="30"/>
      <c r="JO82" s="30"/>
      <c r="JP82" s="30"/>
      <c r="JQ82" s="30"/>
      <c r="JR82" s="30"/>
      <c r="JS82" s="30"/>
      <c r="JT82" s="30"/>
      <c r="JU82" s="30"/>
      <c r="JV82" s="30"/>
      <c r="JW82" s="30"/>
      <c r="JX82" s="30"/>
      <c r="JY82" s="30"/>
    </row>
    <row r="83">
      <c r="A83" s="24" t="s">
        <v>132</v>
      </c>
      <c r="B83" s="25"/>
      <c r="C83" s="25"/>
      <c r="D83" s="25"/>
      <c r="E83" s="26"/>
      <c r="F83" s="27"/>
      <c r="G83" s="27"/>
      <c r="H83" s="28" t="str">
        <f t="shared" si="8"/>
        <v/>
      </c>
      <c r="I83" s="33"/>
      <c r="J83" s="27"/>
      <c r="K83" s="28" t="str">
        <f t="shared" si="9"/>
        <v/>
      </c>
      <c r="L83" s="32" t="b">
        <v>0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0"/>
      <c r="IW83" s="30"/>
      <c r="IX83" s="30"/>
      <c r="IY83" s="30"/>
      <c r="IZ83" s="30"/>
      <c r="JA83" s="30"/>
      <c r="JB83" s="30"/>
      <c r="JC83" s="30"/>
      <c r="JD83" s="30"/>
      <c r="JE83" s="30"/>
      <c r="JF83" s="30"/>
      <c r="JG83" s="30"/>
      <c r="JH83" s="30"/>
      <c r="JI83" s="30"/>
      <c r="JJ83" s="30"/>
      <c r="JK83" s="30"/>
      <c r="JL83" s="30"/>
      <c r="JM83" s="30"/>
      <c r="JN83" s="30"/>
      <c r="JO83" s="30"/>
      <c r="JP83" s="30"/>
      <c r="JQ83" s="30"/>
      <c r="JR83" s="30"/>
      <c r="JS83" s="30"/>
      <c r="JT83" s="30"/>
      <c r="JU83" s="30"/>
      <c r="JV83" s="30"/>
      <c r="JW83" s="30"/>
      <c r="JX83" s="30"/>
      <c r="JY83" s="30"/>
    </row>
    <row r="84">
      <c r="A84" s="24" t="s">
        <v>133</v>
      </c>
      <c r="B84" s="25"/>
      <c r="C84" s="25"/>
      <c r="D84" s="25"/>
      <c r="E84" s="26"/>
      <c r="F84" s="27"/>
      <c r="G84" s="27"/>
      <c r="H84" s="28" t="str">
        <f t="shared" si="8"/>
        <v/>
      </c>
      <c r="I84" s="33"/>
      <c r="J84" s="27"/>
      <c r="K84" s="28" t="str">
        <f t="shared" si="9"/>
        <v/>
      </c>
      <c r="L84" s="32" t="b">
        <v>0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0"/>
      <c r="IW84" s="30"/>
      <c r="IX84" s="30"/>
      <c r="IY84" s="30"/>
      <c r="IZ84" s="30"/>
      <c r="JA84" s="30"/>
      <c r="JB84" s="30"/>
      <c r="JC84" s="30"/>
      <c r="JD84" s="30"/>
      <c r="JE84" s="30"/>
      <c r="JF84" s="30"/>
      <c r="JG84" s="30"/>
      <c r="JH84" s="30"/>
      <c r="JI84" s="30"/>
      <c r="JJ84" s="30"/>
      <c r="JK84" s="30"/>
      <c r="JL84" s="30"/>
      <c r="JM84" s="30"/>
      <c r="JN84" s="30"/>
      <c r="JO84" s="30"/>
      <c r="JP84" s="30"/>
      <c r="JQ84" s="30"/>
      <c r="JR84" s="30"/>
      <c r="JS84" s="30"/>
      <c r="JT84" s="30"/>
      <c r="JU84" s="30"/>
      <c r="JV84" s="30"/>
      <c r="JW84" s="30"/>
      <c r="JX84" s="30"/>
      <c r="JY84" s="30"/>
    </row>
    <row r="85">
      <c r="A85" s="24" t="s">
        <v>134</v>
      </c>
      <c r="B85" s="25"/>
      <c r="C85" s="25"/>
      <c r="D85" s="25"/>
      <c r="E85" s="26"/>
      <c r="F85" s="27"/>
      <c r="G85" s="27"/>
      <c r="H85" s="28" t="str">
        <f t="shared" si="8"/>
        <v/>
      </c>
      <c r="I85" s="33"/>
      <c r="J85" s="27"/>
      <c r="K85" s="28" t="str">
        <f t="shared" si="9"/>
        <v/>
      </c>
      <c r="L85" s="32" t="b">
        <v>0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0"/>
      <c r="IW85" s="30"/>
      <c r="IX85" s="30"/>
      <c r="IY85" s="30"/>
      <c r="IZ85" s="30"/>
      <c r="JA85" s="30"/>
      <c r="JB85" s="30"/>
      <c r="JC85" s="30"/>
      <c r="JD85" s="30"/>
      <c r="JE85" s="30"/>
      <c r="JF85" s="30"/>
      <c r="JG85" s="30"/>
      <c r="JH85" s="30"/>
      <c r="JI85" s="30"/>
      <c r="JJ85" s="30"/>
      <c r="JK85" s="30"/>
      <c r="JL85" s="30"/>
      <c r="JM85" s="30"/>
      <c r="JN85" s="30"/>
      <c r="JO85" s="30"/>
      <c r="JP85" s="30"/>
      <c r="JQ85" s="30"/>
      <c r="JR85" s="30"/>
      <c r="JS85" s="30"/>
      <c r="JT85" s="30"/>
      <c r="JU85" s="30"/>
      <c r="JV85" s="30"/>
      <c r="JW85" s="30"/>
      <c r="JX85" s="30"/>
      <c r="JY85" s="30"/>
    </row>
    <row r="86">
      <c r="A86" s="24" t="s">
        <v>135</v>
      </c>
      <c r="B86" s="25"/>
      <c r="C86" s="25"/>
      <c r="D86" s="25"/>
      <c r="E86" s="26"/>
      <c r="F86" s="27"/>
      <c r="G86" s="27"/>
      <c r="H86" s="28" t="str">
        <f t="shared" si="8"/>
        <v/>
      </c>
      <c r="I86" s="33"/>
      <c r="J86" s="27"/>
      <c r="K86" s="28" t="str">
        <f t="shared" si="9"/>
        <v/>
      </c>
      <c r="L86" s="32" t="b">
        <v>0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0"/>
      <c r="IW86" s="30"/>
      <c r="IX86" s="30"/>
      <c r="IY86" s="30"/>
      <c r="IZ86" s="30"/>
      <c r="JA86" s="30"/>
      <c r="JB86" s="30"/>
      <c r="JC86" s="30"/>
      <c r="JD86" s="30"/>
      <c r="JE86" s="30"/>
      <c r="JF86" s="30"/>
      <c r="JG86" s="30"/>
      <c r="JH86" s="30"/>
      <c r="JI86" s="30"/>
      <c r="JJ86" s="30"/>
      <c r="JK86" s="30"/>
      <c r="JL86" s="30"/>
      <c r="JM86" s="30"/>
      <c r="JN86" s="30"/>
      <c r="JO86" s="30"/>
      <c r="JP86" s="30"/>
      <c r="JQ86" s="30"/>
      <c r="JR86" s="30"/>
      <c r="JS86" s="30"/>
      <c r="JT86" s="30"/>
      <c r="JU86" s="30"/>
      <c r="JV86" s="30"/>
      <c r="JW86" s="30"/>
      <c r="JX86" s="30"/>
      <c r="JY86" s="30"/>
    </row>
    <row r="87">
      <c r="A87" s="24" t="s">
        <v>136</v>
      </c>
      <c r="B87" s="25"/>
      <c r="C87" s="25"/>
      <c r="D87" s="25"/>
      <c r="E87" s="26"/>
      <c r="F87" s="27"/>
      <c r="G87" s="27"/>
      <c r="H87" s="28" t="str">
        <f t="shared" si="8"/>
        <v/>
      </c>
      <c r="I87" s="33"/>
      <c r="J87" s="27"/>
      <c r="K87" s="28" t="str">
        <f t="shared" si="9"/>
        <v/>
      </c>
      <c r="L87" s="32" t="b">
        <v>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  <c r="IX87" s="30"/>
      <c r="IY87" s="30"/>
      <c r="IZ87" s="30"/>
      <c r="JA87" s="30"/>
      <c r="JB87" s="30"/>
      <c r="JC87" s="30"/>
      <c r="JD87" s="30"/>
      <c r="JE87" s="30"/>
      <c r="JF87" s="30"/>
      <c r="JG87" s="30"/>
      <c r="JH87" s="30"/>
      <c r="JI87" s="30"/>
      <c r="JJ87" s="30"/>
      <c r="JK87" s="30"/>
      <c r="JL87" s="30"/>
      <c r="JM87" s="30"/>
      <c r="JN87" s="30"/>
      <c r="JO87" s="30"/>
      <c r="JP87" s="30"/>
      <c r="JQ87" s="30"/>
      <c r="JR87" s="30"/>
      <c r="JS87" s="30"/>
      <c r="JT87" s="30"/>
      <c r="JU87" s="30"/>
      <c r="JV87" s="30"/>
      <c r="JW87" s="30"/>
      <c r="JX87" s="30"/>
      <c r="JY87" s="30"/>
    </row>
    <row r="88">
      <c r="A88" s="24" t="s">
        <v>137</v>
      </c>
      <c r="B88" s="25"/>
      <c r="C88" s="25"/>
      <c r="D88" s="25"/>
      <c r="E88" s="26"/>
      <c r="F88" s="27"/>
      <c r="G88" s="27"/>
      <c r="H88" s="28" t="str">
        <f t="shared" si="8"/>
        <v/>
      </c>
      <c r="I88" s="33"/>
      <c r="J88" s="27"/>
      <c r="K88" s="28" t="str">
        <f t="shared" si="9"/>
        <v/>
      </c>
      <c r="L88" s="32" t="b">
        <v>0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0"/>
      <c r="IW88" s="30"/>
      <c r="IX88" s="30"/>
      <c r="IY88" s="30"/>
      <c r="IZ88" s="30"/>
      <c r="JA88" s="30"/>
      <c r="JB88" s="30"/>
      <c r="JC88" s="30"/>
      <c r="JD88" s="30"/>
      <c r="JE88" s="30"/>
      <c r="JF88" s="30"/>
      <c r="JG88" s="30"/>
      <c r="JH88" s="30"/>
      <c r="JI88" s="30"/>
      <c r="JJ88" s="30"/>
      <c r="JK88" s="30"/>
      <c r="JL88" s="30"/>
      <c r="JM88" s="30"/>
      <c r="JN88" s="30"/>
      <c r="JO88" s="30"/>
      <c r="JP88" s="30"/>
      <c r="JQ88" s="30"/>
      <c r="JR88" s="30"/>
      <c r="JS88" s="30"/>
      <c r="JT88" s="30"/>
      <c r="JU88" s="30"/>
      <c r="JV88" s="30"/>
      <c r="JW88" s="30"/>
      <c r="JX88" s="30"/>
      <c r="JY88" s="30"/>
    </row>
    <row r="89">
      <c r="A89" s="24" t="s">
        <v>138</v>
      </c>
      <c r="B89" s="25"/>
      <c r="C89" s="25"/>
      <c r="D89" s="25"/>
      <c r="E89" s="26"/>
      <c r="F89" s="27"/>
      <c r="G89" s="27"/>
      <c r="H89" s="28" t="str">
        <f t="shared" si="8"/>
        <v/>
      </c>
      <c r="I89" s="33"/>
      <c r="J89" s="27"/>
      <c r="K89" s="28" t="str">
        <f t="shared" si="9"/>
        <v/>
      </c>
      <c r="L89" s="32" t="b">
        <v>0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0"/>
      <c r="IW89" s="30"/>
      <c r="IX89" s="30"/>
      <c r="IY89" s="30"/>
      <c r="IZ89" s="30"/>
      <c r="JA89" s="30"/>
      <c r="JB89" s="30"/>
      <c r="JC89" s="30"/>
      <c r="JD89" s="30"/>
      <c r="JE89" s="30"/>
      <c r="JF89" s="30"/>
      <c r="JG89" s="30"/>
      <c r="JH89" s="30"/>
      <c r="JI89" s="30"/>
      <c r="JJ89" s="30"/>
      <c r="JK89" s="30"/>
      <c r="JL89" s="30"/>
      <c r="JM89" s="30"/>
      <c r="JN89" s="30"/>
      <c r="JO89" s="30"/>
      <c r="JP89" s="30"/>
      <c r="JQ89" s="30"/>
      <c r="JR89" s="30"/>
      <c r="JS89" s="30"/>
      <c r="JT89" s="30"/>
      <c r="JU89" s="30"/>
      <c r="JV89" s="30"/>
      <c r="JW89" s="30"/>
      <c r="JX89" s="30"/>
      <c r="JY89" s="30"/>
    </row>
    <row r="90">
      <c r="A90" s="24" t="s">
        <v>139</v>
      </c>
      <c r="B90" s="25"/>
      <c r="C90" s="25"/>
      <c r="D90" s="25"/>
      <c r="E90" s="26"/>
      <c r="F90" s="27"/>
      <c r="G90" s="27"/>
      <c r="H90" s="28" t="str">
        <f t="shared" si="8"/>
        <v/>
      </c>
      <c r="I90" s="33"/>
      <c r="J90" s="27"/>
      <c r="K90" s="28" t="str">
        <f t="shared" si="9"/>
        <v/>
      </c>
      <c r="L90" s="32" t="b">
        <v>0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0"/>
      <c r="IW90" s="30"/>
      <c r="IX90" s="30"/>
      <c r="IY90" s="30"/>
      <c r="IZ90" s="30"/>
      <c r="JA90" s="30"/>
      <c r="JB90" s="30"/>
      <c r="JC90" s="30"/>
      <c r="JD90" s="30"/>
      <c r="JE90" s="30"/>
      <c r="JF90" s="30"/>
      <c r="JG90" s="30"/>
      <c r="JH90" s="30"/>
      <c r="JI90" s="30"/>
      <c r="JJ90" s="30"/>
      <c r="JK90" s="30"/>
      <c r="JL90" s="30"/>
      <c r="JM90" s="30"/>
      <c r="JN90" s="30"/>
      <c r="JO90" s="30"/>
      <c r="JP90" s="30"/>
      <c r="JQ90" s="30"/>
      <c r="JR90" s="30"/>
      <c r="JS90" s="30"/>
      <c r="JT90" s="30"/>
      <c r="JU90" s="30"/>
      <c r="JV90" s="30"/>
      <c r="JW90" s="30"/>
      <c r="JX90" s="30"/>
      <c r="JY90" s="30"/>
    </row>
    <row r="91">
      <c r="A91" s="24" t="s">
        <v>140</v>
      </c>
      <c r="B91" s="25"/>
      <c r="C91" s="35"/>
      <c r="D91" s="25"/>
      <c r="E91" s="26"/>
      <c r="F91" s="27"/>
      <c r="G91" s="27"/>
      <c r="H91" s="28" t="str">
        <f t="shared" si="8"/>
        <v/>
      </c>
      <c r="I91" s="33"/>
      <c r="J91" s="27"/>
      <c r="K91" s="28" t="str">
        <f t="shared" si="9"/>
        <v/>
      </c>
      <c r="L91" s="32" t="b">
        <v>0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0"/>
      <c r="IW91" s="30"/>
      <c r="IX91" s="30"/>
      <c r="IY91" s="30"/>
      <c r="IZ91" s="30"/>
      <c r="JA91" s="30"/>
      <c r="JB91" s="30"/>
      <c r="JC91" s="30"/>
      <c r="JD91" s="30"/>
      <c r="JE91" s="30"/>
      <c r="JF91" s="30"/>
      <c r="JG91" s="30"/>
      <c r="JH91" s="30"/>
      <c r="JI91" s="30"/>
      <c r="JJ91" s="30"/>
      <c r="JK91" s="30"/>
      <c r="JL91" s="30"/>
      <c r="JM91" s="30"/>
      <c r="JN91" s="30"/>
      <c r="JO91" s="30"/>
      <c r="JP91" s="30"/>
      <c r="JQ91" s="30"/>
      <c r="JR91" s="30"/>
      <c r="JS91" s="30"/>
      <c r="JT91" s="30"/>
      <c r="JU91" s="30"/>
      <c r="JV91" s="30"/>
      <c r="JW91" s="30"/>
      <c r="JX91" s="30"/>
      <c r="JY91" s="30"/>
    </row>
    <row r="92">
      <c r="A92" s="24" t="s">
        <v>141</v>
      </c>
      <c r="B92" s="25"/>
      <c r="C92" s="35"/>
      <c r="D92" s="25"/>
      <c r="E92" s="26"/>
      <c r="F92" s="27"/>
      <c r="G92" s="27"/>
      <c r="H92" s="28" t="str">
        <f t="shared" si="8"/>
        <v/>
      </c>
      <c r="I92" s="33"/>
      <c r="J92" s="27"/>
      <c r="K92" s="28" t="str">
        <f t="shared" si="9"/>
        <v/>
      </c>
      <c r="L92" s="32" t="b">
        <v>0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0"/>
      <c r="IW92" s="30"/>
      <c r="IX92" s="30"/>
      <c r="IY92" s="30"/>
      <c r="IZ92" s="30"/>
      <c r="JA92" s="30"/>
      <c r="JB92" s="30"/>
      <c r="JC92" s="30"/>
      <c r="JD92" s="30"/>
      <c r="JE92" s="30"/>
      <c r="JF92" s="30"/>
      <c r="JG92" s="30"/>
      <c r="JH92" s="30"/>
      <c r="JI92" s="30"/>
      <c r="JJ92" s="30"/>
      <c r="JK92" s="30"/>
      <c r="JL92" s="30"/>
      <c r="JM92" s="30"/>
      <c r="JN92" s="30"/>
      <c r="JO92" s="30"/>
      <c r="JP92" s="30"/>
      <c r="JQ92" s="30"/>
      <c r="JR92" s="30"/>
      <c r="JS92" s="30"/>
      <c r="JT92" s="30"/>
      <c r="JU92" s="30"/>
      <c r="JV92" s="30"/>
      <c r="JW92" s="30"/>
      <c r="JX92" s="30"/>
      <c r="JY92" s="30"/>
    </row>
    <row r="93">
      <c r="A93" s="24" t="s">
        <v>142</v>
      </c>
      <c r="B93" s="25"/>
      <c r="C93" s="35"/>
      <c r="D93" s="25"/>
      <c r="E93" s="26"/>
      <c r="F93" s="27"/>
      <c r="G93" s="27"/>
      <c r="H93" s="28" t="str">
        <f t="shared" si="8"/>
        <v/>
      </c>
      <c r="I93" s="33"/>
      <c r="J93" s="27"/>
      <c r="K93" s="28" t="str">
        <f t="shared" si="9"/>
        <v/>
      </c>
      <c r="L93" s="32" t="b">
        <v>0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0"/>
      <c r="IW93" s="30"/>
      <c r="IX93" s="30"/>
      <c r="IY93" s="30"/>
      <c r="IZ93" s="30"/>
      <c r="JA93" s="30"/>
      <c r="JB93" s="30"/>
      <c r="JC93" s="30"/>
      <c r="JD93" s="30"/>
      <c r="JE93" s="30"/>
      <c r="JF93" s="30"/>
      <c r="JG93" s="30"/>
      <c r="JH93" s="30"/>
      <c r="JI93" s="30"/>
      <c r="JJ93" s="30"/>
      <c r="JK93" s="30"/>
      <c r="JL93" s="30"/>
      <c r="JM93" s="30"/>
      <c r="JN93" s="30"/>
      <c r="JO93" s="30"/>
      <c r="JP93" s="30"/>
      <c r="JQ93" s="30"/>
      <c r="JR93" s="30"/>
      <c r="JS93" s="30"/>
      <c r="JT93" s="30"/>
      <c r="JU93" s="30"/>
      <c r="JV93" s="30"/>
      <c r="JW93" s="30"/>
      <c r="JX93" s="30"/>
      <c r="JY93" s="30"/>
    </row>
    <row r="94">
      <c r="A94" s="24" t="s">
        <v>143</v>
      </c>
      <c r="B94" s="25"/>
      <c r="C94" s="35"/>
      <c r="D94" s="25"/>
      <c r="E94" s="26"/>
      <c r="F94" s="27"/>
      <c r="G94" s="27"/>
      <c r="H94" s="28" t="str">
        <f t="shared" si="8"/>
        <v/>
      </c>
      <c r="I94" s="33"/>
      <c r="J94" s="27"/>
      <c r="K94" s="28" t="str">
        <f t="shared" si="9"/>
        <v/>
      </c>
      <c r="L94" s="32" t="b">
        <v>0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0"/>
      <c r="IW94" s="30"/>
      <c r="IX94" s="30"/>
      <c r="IY94" s="30"/>
      <c r="IZ94" s="30"/>
      <c r="JA94" s="30"/>
      <c r="JB94" s="30"/>
      <c r="JC94" s="30"/>
      <c r="JD94" s="30"/>
      <c r="JE94" s="30"/>
      <c r="JF94" s="30"/>
      <c r="JG94" s="30"/>
      <c r="JH94" s="30"/>
      <c r="JI94" s="30"/>
      <c r="JJ94" s="30"/>
      <c r="JK94" s="30"/>
      <c r="JL94" s="30"/>
      <c r="JM94" s="30"/>
      <c r="JN94" s="30"/>
      <c r="JO94" s="30"/>
      <c r="JP94" s="30"/>
      <c r="JQ94" s="30"/>
      <c r="JR94" s="30"/>
      <c r="JS94" s="30"/>
      <c r="JT94" s="30"/>
      <c r="JU94" s="30"/>
      <c r="JV94" s="30"/>
      <c r="JW94" s="30"/>
      <c r="JX94" s="30"/>
      <c r="JY94" s="30"/>
    </row>
    <row r="95">
      <c r="A95" s="24" t="s">
        <v>144</v>
      </c>
      <c r="B95" s="25"/>
      <c r="C95" s="35"/>
      <c r="D95" s="25"/>
      <c r="E95" s="26"/>
      <c r="F95" s="27"/>
      <c r="G95" s="27"/>
      <c r="H95" s="28" t="str">
        <f t="shared" si="8"/>
        <v/>
      </c>
      <c r="I95" s="33"/>
      <c r="J95" s="27"/>
      <c r="K95" s="28" t="str">
        <f t="shared" si="9"/>
        <v/>
      </c>
      <c r="L95" s="32" t="b">
        <v>0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  <c r="IX95" s="30"/>
      <c r="IY95" s="30"/>
      <c r="IZ95" s="30"/>
      <c r="JA95" s="30"/>
      <c r="JB95" s="30"/>
      <c r="JC95" s="30"/>
      <c r="JD95" s="30"/>
      <c r="JE95" s="30"/>
      <c r="JF95" s="30"/>
      <c r="JG95" s="30"/>
      <c r="JH95" s="30"/>
      <c r="JI95" s="30"/>
      <c r="JJ95" s="30"/>
      <c r="JK95" s="30"/>
      <c r="JL95" s="30"/>
      <c r="JM95" s="30"/>
      <c r="JN95" s="30"/>
      <c r="JO95" s="30"/>
      <c r="JP95" s="30"/>
      <c r="JQ95" s="30"/>
      <c r="JR95" s="30"/>
      <c r="JS95" s="30"/>
      <c r="JT95" s="30"/>
      <c r="JU95" s="30"/>
      <c r="JV95" s="30"/>
      <c r="JW95" s="30"/>
      <c r="JX95" s="30"/>
      <c r="JY95" s="30"/>
    </row>
    <row r="96">
      <c r="A96" s="24" t="s">
        <v>145</v>
      </c>
      <c r="B96" s="25"/>
      <c r="C96" s="35"/>
      <c r="D96" s="25"/>
      <c r="E96" s="26"/>
      <c r="F96" s="27"/>
      <c r="G96" s="27"/>
      <c r="H96" s="28" t="str">
        <f t="shared" si="8"/>
        <v/>
      </c>
      <c r="I96" s="33"/>
      <c r="J96" s="27"/>
      <c r="K96" s="28" t="str">
        <f t="shared" si="9"/>
        <v/>
      </c>
      <c r="L96" s="32" t="b">
        <v>0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0"/>
      <c r="IW96" s="30"/>
      <c r="IX96" s="30"/>
      <c r="IY96" s="30"/>
      <c r="IZ96" s="30"/>
      <c r="JA96" s="30"/>
      <c r="JB96" s="30"/>
      <c r="JC96" s="30"/>
      <c r="JD96" s="30"/>
      <c r="JE96" s="30"/>
      <c r="JF96" s="30"/>
      <c r="JG96" s="30"/>
      <c r="JH96" s="30"/>
      <c r="JI96" s="30"/>
      <c r="JJ96" s="30"/>
      <c r="JK96" s="30"/>
      <c r="JL96" s="30"/>
      <c r="JM96" s="30"/>
      <c r="JN96" s="30"/>
      <c r="JO96" s="30"/>
      <c r="JP96" s="30"/>
      <c r="JQ96" s="30"/>
      <c r="JR96" s="30"/>
      <c r="JS96" s="30"/>
      <c r="JT96" s="30"/>
      <c r="JU96" s="30"/>
      <c r="JV96" s="30"/>
      <c r="JW96" s="30"/>
      <c r="JX96" s="30"/>
      <c r="JY96" s="30"/>
    </row>
    <row r="97">
      <c r="A97" s="24" t="s">
        <v>146</v>
      </c>
      <c r="B97" s="25"/>
      <c r="C97" s="35"/>
      <c r="D97" s="25"/>
      <c r="E97" s="26"/>
      <c r="F97" s="27"/>
      <c r="G97" s="27"/>
      <c r="H97" s="28" t="str">
        <f t="shared" si="8"/>
        <v/>
      </c>
      <c r="I97" s="33"/>
      <c r="J97" s="27"/>
      <c r="K97" s="28" t="str">
        <f t="shared" si="9"/>
        <v/>
      </c>
      <c r="L97" s="32" t="b">
        <v>0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0"/>
      <c r="IW97" s="30"/>
      <c r="IX97" s="30"/>
      <c r="IY97" s="30"/>
      <c r="IZ97" s="30"/>
      <c r="JA97" s="30"/>
      <c r="JB97" s="30"/>
      <c r="JC97" s="30"/>
      <c r="JD97" s="30"/>
      <c r="JE97" s="30"/>
      <c r="JF97" s="30"/>
      <c r="JG97" s="30"/>
      <c r="JH97" s="30"/>
      <c r="JI97" s="30"/>
      <c r="JJ97" s="30"/>
      <c r="JK97" s="30"/>
      <c r="JL97" s="30"/>
      <c r="JM97" s="30"/>
      <c r="JN97" s="30"/>
      <c r="JO97" s="30"/>
      <c r="JP97" s="30"/>
      <c r="JQ97" s="30"/>
      <c r="JR97" s="30"/>
      <c r="JS97" s="30"/>
      <c r="JT97" s="30"/>
      <c r="JU97" s="30"/>
      <c r="JV97" s="30"/>
      <c r="JW97" s="30"/>
      <c r="JX97" s="30"/>
      <c r="JY97" s="30"/>
    </row>
    <row r="98">
      <c r="A98" s="24" t="s">
        <v>147</v>
      </c>
      <c r="B98" s="25"/>
      <c r="C98" s="35"/>
      <c r="D98" s="25"/>
      <c r="E98" s="26"/>
      <c r="F98" s="27"/>
      <c r="G98" s="27"/>
      <c r="H98" s="28" t="str">
        <f t="shared" si="8"/>
        <v/>
      </c>
      <c r="I98" s="33"/>
      <c r="J98" s="27"/>
      <c r="K98" s="28" t="str">
        <f t="shared" si="9"/>
        <v/>
      </c>
      <c r="L98" s="32" t="b">
        <v>0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0"/>
      <c r="IW98" s="30"/>
      <c r="IX98" s="30"/>
      <c r="IY98" s="30"/>
      <c r="IZ98" s="30"/>
      <c r="JA98" s="30"/>
      <c r="JB98" s="30"/>
      <c r="JC98" s="30"/>
      <c r="JD98" s="30"/>
      <c r="JE98" s="30"/>
      <c r="JF98" s="30"/>
      <c r="JG98" s="30"/>
      <c r="JH98" s="30"/>
      <c r="JI98" s="30"/>
      <c r="JJ98" s="30"/>
      <c r="JK98" s="30"/>
      <c r="JL98" s="30"/>
      <c r="JM98" s="30"/>
      <c r="JN98" s="30"/>
      <c r="JO98" s="30"/>
      <c r="JP98" s="30"/>
      <c r="JQ98" s="30"/>
      <c r="JR98" s="30"/>
      <c r="JS98" s="30"/>
      <c r="JT98" s="30"/>
      <c r="JU98" s="30"/>
      <c r="JV98" s="30"/>
      <c r="JW98" s="30"/>
      <c r="JX98" s="30"/>
      <c r="JY98" s="30"/>
    </row>
    <row r="99">
      <c r="A99" s="24" t="s">
        <v>148</v>
      </c>
      <c r="B99" s="25"/>
      <c r="C99" s="35"/>
      <c r="D99" s="25"/>
      <c r="E99" s="26"/>
      <c r="F99" s="27"/>
      <c r="G99" s="27"/>
      <c r="H99" s="28" t="str">
        <f t="shared" si="8"/>
        <v/>
      </c>
      <c r="I99" s="33"/>
      <c r="J99" s="27"/>
      <c r="K99" s="28" t="str">
        <f t="shared" si="9"/>
        <v/>
      </c>
      <c r="L99" s="32" t="b">
        <v>0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0"/>
      <c r="IW99" s="30"/>
      <c r="IX99" s="30"/>
      <c r="IY99" s="30"/>
      <c r="IZ99" s="30"/>
      <c r="JA99" s="30"/>
      <c r="JB99" s="30"/>
      <c r="JC99" s="30"/>
      <c r="JD99" s="30"/>
      <c r="JE99" s="30"/>
      <c r="JF99" s="30"/>
      <c r="JG99" s="30"/>
      <c r="JH99" s="30"/>
      <c r="JI99" s="30"/>
      <c r="JJ99" s="30"/>
      <c r="JK99" s="30"/>
      <c r="JL99" s="30"/>
      <c r="JM99" s="30"/>
      <c r="JN99" s="30"/>
      <c r="JO99" s="30"/>
      <c r="JP99" s="30"/>
      <c r="JQ99" s="30"/>
      <c r="JR99" s="30"/>
      <c r="JS99" s="30"/>
      <c r="JT99" s="30"/>
      <c r="JU99" s="30"/>
      <c r="JV99" s="30"/>
      <c r="JW99" s="30"/>
      <c r="JX99" s="30"/>
      <c r="JY99" s="30"/>
    </row>
    <row r="100">
      <c r="A100" s="24" t="s">
        <v>149</v>
      </c>
      <c r="B100" s="25"/>
      <c r="C100" s="35"/>
      <c r="D100" s="25"/>
      <c r="E100" s="26"/>
      <c r="F100" s="27"/>
      <c r="G100" s="27"/>
      <c r="H100" s="28" t="str">
        <f t="shared" si="8"/>
        <v/>
      </c>
      <c r="I100" s="33"/>
      <c r="J100" s="27"/>
      <c r="K100" s="28" t="str">
        <f t="shared" si="9"/>
        <v/>
      </c>
      <c r="L100" s="32" t="b">
        <v>0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0"/>
      <c r="IW100" s="30"/>
      <c r="IX100" s="30"/>
      <c r="IY100" s="30"/>
      <c r="IZ100" s="30"/>
      <c r="JA100" s="30"/>
      <c r="JB100" s="30"/>
      <c r="JC100" s="30"/>
      <c r="JD100" s="30"/>
      <c r="JE100" s="30"/>
      <c r="JF100" s="30"/>
      <c r="JG100" s="30"/>
      <c r="JH100" s="30"/>
      <c r="JI100" s="30"/>
      <c r="JJ100" s="30"/>
      <c r="JK100" s="30"/>
      <c r="JL100" s="30"/>
      <c r="JM100" s="30"/>
      <c r="JN100" s="30"/>
      <c r="JO100" s="30"/>
      <c r="JP100" s="30"/>
      <c r="JQ100" s="30"/>
      <c r="JR100" s="30"/>
      <c r="JS100" s="30"/>
      <c r="JT100" s="30"/>
      <c r="JU100" s="30"/>
      <c r="JV100" s="30"/>
      <c r="JW100" s="30"/>
      <c r="JX100" s="30"/>
      <c r="JY100" s="30"/>
    </row>
    <row r="101">
      <c r="A101" s="24" t="s">
        <v>150</v>
      </c>
      <c r="B101" s="25"/>
      <c r="C101" s="35"/>
      <c r="D101" s="25"/>
      <c r="E101" s="26"/>
      <c r="F101" s="27"/>
      <c r="G101" s="27"/>
      <c r="H101" s="28" t="str">
        <f t="shared" si="8"/>
        <v/>
      </c>
      <c r="I101" s="33"/>
      <c r="J101" s="27"/>
      <c r="K101" s="28" t="str">
        <f t="shared" si="9"/>
        <v/>
      </c>
      <c r="L101" s="32" t="b">
        <v>0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0"/>
      <c r="IW101" s="30"/>
      <c r="IX101" s="30"/>
      <c r="IY101" s="30"/>
      <c r="IZ101" s="30"/>
      <c r="JA101" s="30"/>
      <c r="JB101" s="30"/>
      <c r="JC101" s="30"/>
      <c r="JD101" s="30"/>
      <c r="JE101" s="30"/>
      <c r="JF101" s="30"/>
      <c r="JG101" s="30"/>
      <c r="JH101" s="30"/>
      <c r="JI101" s="30"/>
      <c r="JJ101" s="30"/>
      <c r="JK101" s="30"/>
      <c r="JL101" s="30"/>
      <c r="JM101" s="30"/>
      <c r="JN101" s="30"/>
      <c r="JO101" s="30"/>
      <c r="JP101" s="30"/>
      <c r="JQ101" s="30"/>
      <c r="JR101" s="30"/>
      <c r="JS101" s="30"/>
      <c r="JT101" s="30"/>
      <c r="JU101" s="30"/>
      <c r="JV101" s="30"/>
      <c r="JW101" s="30"/>
      <c r="JX101" s="30"/>
      <c r="JY101" s="30"/>
    </row>
    <row r="102">
      <c r="A102" s="24" t="s">
        <v>151</v>
      </c>
      <c r="B102" s="25"/>
      <c r="C102" s="35"/>
      <c r="D102" s="25"/>
      <c r="E102" s="26"/>
      <c r="F102" s="27"/>
      <c r="G102" s="27"/>
      <c r="H102" s="28" t="str">
        <f t="shared" si="8"/>
        <v/>
      </c>
      <c r="I102" s="33"/>
      <c r="J102" s="27"/>
      <c r="K102" s="28" t="str">
        <f t="shared" si="9"/>
        <v/>
      </c>
      <c r="L102" s="32" t="b">
        <v>0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0"/>
      <c r="IW102" s="30"/>
      <c r="IX102" s="30"/>
      <c r="IY102" s="30"/>
      <c r="IZ102" s="30"/>
      <c r="JA102" s="30"/>
      <c r="JB102" s="30"/>
      <c r="JC102" s="30"/>
      <c r="JD102" s="30"/>
      <c r="JE102" s="30"/>
      <c r="JF102" s="30"/>
      <c r="JG102" s="30"/>
      <c r="JH102" s="30"/>
      <c r="JI102" s="30"/>
      <c r="JJ102" s="30"/>
      <c r="JK102" s="30"/>
      <c r="JL102" s="30"/>
      <c r="JM102" s="30"/>
      <c r="JN102" s="30"/>
      <c r="JO102" s="30"/>
      <c r="JP102" s="30"/>
      <c r="JQ102" s="30"/>
      <c r="JR102" s="30"/>
      <c r="JS102" s="30"/>
      <c r="JT102" s="30"/>
      <c r="JU102" s="30"/>
      <c r="JV102" s="30"/>
      <c r="JW102" s="30"/>
      <c r="JX102" s="30"/>
      <c r="JY102" s="30"/>
    </row>
    <row r="103">
      <c r="A103" s="24" t="s">
        <v>152</v>
      </c>
      <c r="B103" s="25"/>
      <c r="C103" s="35"/>
      <c r="D103" s="25"/>
      <c r="E103" s="26"/>
      <c r="F103" s="27"/>
      <c r="G103" s="27"/>
      <c r="H103" s="28" t="str">
        <f t="shared" si="8"/>
        <v/>
      </c>
      <c r="I103" s="33"/>
      <c r="J103" s="27"/>
      <c r="K103" s="28" t="str">
        <f t="shared" si="9"/>
        <v/>
      </c>
      <c r="L103" s="32" t="b">
        <v>0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  <c r="IY103" s="30"/>
      <c r="IZ103" s="30"/>
      <c r="JA103" s="30"/>
      <c r="JB103" s="30"/>
      <c r="JC103" s="30"/>
      <c r="JD103" s="30"/>
      <c r="JE103" s="30"/>
      <c r="JF103" s="30"/>
      <c r="JG103" s="30"/>
      <c r="JH103" s="30"/>
      <c r="JI103" s="30"/>
      <c r="JJ103" s="30"/>
      <c r="JK103" s="30"/>
      <c r="JL103" s="30"/>
      <c r="JM103" s="30"/>
      <c r="JN103" s="30"/>
      <c r="JO103" s="30"/>
      <c r="JP103" s="30"/>
      <c r="JQ103" s="30"/>
      <c r="JR103" s="30"/>
      <c r="JS103" s="30"/>
      <c r="JT103" s="30"/>
      <c r="JU103" s="30"/>
      <c r="JV103" s="30"/>
      <c r="JW103" s="30"/>
      <c r="JX103" s="30"/>
      <c r="JY103" s="30"/>
    </row>
    <row r="104">
      <c r="A104" s="24" t="s">
        <v>153</v>
      </c>
      <c r="B104" s="25"/>
      <c r="C104" s="35"/>
      <c r="D104" s="25"/>
      <c r="E104" s="26"/>
      <c r="F104" s="27"/>
      <c r="G104" s="27"/>
      <c r="H104" s="28" t="str">
        <f t="shared" si="8"/>
        <v/>
      </c>
      <c r="I104" s="33"/>
      <c r="J104" s="27"/>
      <c r="K104" s="28" t="str">
        <f t="shared" si="9"/>
        <v/>
      </c>
      <c r="L104" s="32" t="b">
        <v>0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0"/>
      <c r="IW104" s="30"/>
      <c r="IX104" s="30"/>
      <c r="IY104" s="30"/>
      <c r="IZ104" s="30"/>
      <c r="JA104" s="30"/>
      <c r="JB104" s="30"/>
      <c r="JC104" s="30"/>
      <c r="JD104" s="30"/>
      <c r="JE104" s="30"/>
      <c r="JF104" s="30"/>
      <c r="JG104" s="30"/>
      <c r="JH104" s="30"/>
      <c r="JI104" s="30"/>
      <c r="JJ104" s="30"/>
      <c r="JK104" s="30"/>
      <c r="JL104" s="30"/>
      <c r="JM104" s="30"/>
      <c r="JN104" s="30"/>
      <c r="JO104" s="30"/>
      <c r="JP104" s="30"/>
      <c r="JQ104" s="30"/>
      <c r="JR104" s="30"/>
      <c r="JS104" s="30"/>
      <c r="JT104" s="30"/>
      <c r="JU104" s="30"/>
      <c r="JV104" s="30"/>
      <c r="JW104" s="30"/>
      <c r="JX104" s="30"/>
      <c r="JY104" s="30"/>
    </row>
    <row r="105">
      <c r="A105" s="24" t="s">
        <v>154</v>
      </c>
      <c r="B105" s="25"/>
      <c r="C105" s="35"/>
      <c r="D105" s="25"/>
      <c r="E105" s="26"/>
      <c r="F105" s="27"/>
      <c r="G105" s="27"/>
      <c r="H105" s="28" t="str">
        <f t="shared" si="8"/>
        <v/>
      </c>
      <c r="I105" s="33"/>
      <c r="J105" s="27"/>
      <c r="K105" s="28" t="str">
        <f t="shared" si="9"/>
        <v/>
      </c>
      <c r="L105" s="32" t="b">
        <v>0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  <c r="IO105" s="30"/>
      <c r="IP105" s="30"/>
      <c r="IQ105" s="30"/>
      <c r="IR105" s="30"/>
      <c r="IS105" s="30"/>
      <c r="IT105" s="30"/>
      <c r="IU105" s="30"/>
      <c r="IV105" s="30"/>
      <c r="IW105" s="30"/>
      <c r="IX105" s="30"/>
      <c r="IY105" s="30"/>
      <c r="IZ105" s="30"/>
      <c r="JA105" s="30"/>
      <c r="JB105" s="30"/>
      <c r="JC105" s="30"/>
      <c r="JD105" s="30"/>
      <c r="JE105" s="30"/>
      <c r="JF105" s="30"/>
      <c r="JG105" s="30"/>
      <c r="JH105" s="30"/>
      <c r="JI105" s="30"/>
      <c r="JJ105" s="30"/>
      <c r="JK105" s="30"/>
      <c r="JL105" s="30"/>
      <c r="JM105" s="30"/>
      <c r="JN105" s="30"/>
      <c r="JO105" s="30"/>
      <c r="JP105" s="30"/>
      <c r="JQ105" s="30"/>
      <c r="JR105" s="30"/>
      <c r="JS105" s="30"/>
      <c r="JT105" s="30"/>
      <c r="JU105" s="30"/>
      <c r="JV105" s="30"/>
      <c r="JW105" s="30"/>
      <c r="JX105" s="30"/>
      <c r="JY105" s="30"/>
    </row>
    <row r="106">
      <c r="A106" s="24" t="s">
        <v>155</v>
      </c>
      <c r="B106" s="25"/>
      <c r="C106" s="35"/>
      <c r="D106" s="25"/>
      <c r="E106" s="26"/>
      <c r="F106" s="27"/>
      <c r="G106" s="27"/>
      <c r="H106" s="28" t="str">
        <f t="shared" si="8"/>
        <v/>
      </c>
      <c r="I106" s="33"/>
      <c r="J106" s="27"/>
      <c r="K106" s="28" t="str">
        <f t="shared" si="9"/>
        <v/>
      </c>
      <c r="L106" s="32" t="b">
        <v>0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  <c r="IO106" s="30"/>
      <c r="IP106" s="30"/>
      <c r="IQ106" s="30"/>
      <c r="IR106" s="30"/>
      <c r="IS106" s="30"/>
      <c r="IT106" s="30"/>
      <c r="IU106" s="30"/>
      <c r="IV106" s="30"/>
      <c r="IW106" s="30"/>
      <c r="IX106" s="30"/>
      <c r="IY106" s="30"/>
      <c r="IZ106" s="30"/>
      <c r="JA106" s="30"/>
      <c r="JB106" s="30"/>
      <c r="JC106" s="30"/>
      <c r="JD106" s="30"/>
      <c r="JE106" s="30"/>
      <c r="JF106" s="30"/>
      <c r="JG106" s="30"/>
      <c r="JH106" s="30"/>
      <c r="JI106" s="30"/>
      <c r="JJ106" s="30"/>
      <c r="JK106" s="30"/>
      <c r="JL106" s="30"/>
      <c r="JM106" s="30"/>
      <c r="JN106" s="30"/>
      <c r="JO106" s="30"/>
      <c r="JP106" s="30"/>
      <c r="JQ106" s="30"/>
      <c r="JR106" s="30"/>
      <c r="JS106" s="30"/>
      <c r="JT106" s="30"/>
      <c r="JU106" s="30"/>
      <c r="JV106" s="30"/>
      <c r="JW106" s="30"/>
      <c r="JX106" s="30"/>
      <c r="JY106" s="30"/>
    </row>
    <row r="107">
      <c r="A107" s="24" t="s">
        <v>156</v>
      </c>
      <c r="B107" s="25"/>
      <c r="C107" s="35"/>
      <c r="D107" s="25"/>
      <c r="E107" s="26"/>
      <c r="F107" s="27"/>
      <c r="G107" s="27"/>
      <c r="H107" s="28"/>
      <c r="I107" s="33"/>
      <c r="J107" s="27"/>
      <c r="K107" s="28"/>
      <c r="L107" s="32" t="b">
        <v>0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  <c r="IO107" s="30"/>
      <c r="IP107" s="30"/>
      <c r="IQ107" s="30"/>
      <c r="IR107" s="30"/>
      <c r="IS107" s="30"/>
      <c r="IT107" s="30"/>
      <c r="IU107" s="30"/>
      <c r="IV107" s="30"/>
      <c r="IW107" s="30"/>
      <c r="IX107" s="30"/>
      <c r="IY107" s="30"/>
      <c r="IZ107" s="30"/>
      <c r="JA107" s="30"/>
      <c r="JB107" s="30"/>
      <c r="JC107" s="30"/>
      <c r="JD107" s="30"/>
      <c r="JE107" s="30"/>
      <c r="JF107" s="30"/>
      <c r="JG107" s="30"/>
      <c r="JH107" s="30"/>
      <c r="JI107" s="30"/>
      <c r="JJ107" s="30"/>
      <c r="JK107" s="30"/>
      <c r="JL107" s="30"/>
      <c r="JM107" s="30"/>
      <c r="JN107" s="30"/>
      <c r="JO107" s="30"/>
      <c r="JP107" s="30"/>
      <c r="JQ107" s="30"/>
      <c r="JR107" s="30"/>
      <c r="JS107" s="30"/>
      <c r="JT107" s="30"/>
      <c r="JU107" s="30"/>
      <c r="JV107" s="30"/>
      <c r="JW107" s="30"/>
      <c r="JX107" s="30"/>
      <c r="JY107" s="30"/>
    </row>
    <row r="108">
      <c r="A108" s="24" t="s">
        <v>157</v>
      </c>
      <c r="B108" s="25"/>
      <c r="C108" s="36"/>
      <c r="D108" s="25"/>
      <c r="E108" s="26"/>
      <c r="F108" s="27"/>
      <c r="G108" s="27"/>
      <c r="H108" s="28"/>
      <c r="I108" s="33"/>
      <c r="J108" s="27"/>
      <c r="K108" s="28"/>
      <c r="L108" s="32" t="b">
        <v>0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  <c r="IO108" s="30"/>
      <c r="IP108" s="30"/>
      <c r="IQ108" s="30"/>
      <c r="IR108" s="30"/>
      <c r="IS108" s="30"/>
      <c r="IT108" s="30"/>
      <c r="IU108" s="30"/>
      <c r="IV108" s="30"/>
      <c r="IW108" s="30"/>
      <c r="IX108" s="30"/>
      <c r="IY108" s="30"/>
      <c r="IZ108" s="30"/>
      <c r="JA108" s="30"/>
      <c r="JB108" s="30"/>
      <c r="JC108" s="30"/>
      <c r="JD108" s="30"/>
      <c r="JE108" s="30"/>
      <c r="JF108" s="30"/>
      <c r="JG108" s="30"/>
      <c r="JH108" s="30"/>
      <c r="JI108" s="30"/>
      <c r="JJ108" s="30"/>
      <c r="JK108" s="30"/>
      <c r="JL108" s="30"/>
      <c r="JM108" s="30"/>
      <c r="JN108" s="30"/>
      <c r="JO108" s="30"/>
      <c r="JP108" s="30"/>
      <c r="JQ108" s="30"/>
      <c r="JR108" s="30"/>
      <c r="JS108" s="30"/>
      <c r="JT108" s="30"/>
      <c r="JU108" s="30"/>
      <c r="JV108" s="30"/>
      <c r="JW108" s="30"/>
      <c r="JX108" s="30"/>
      <c r="JY108" s="30"/>
    </row>
    <row r="109">
      <c r="A109" s="24" t="s">
        <v>158</v>
      </c>
      <c r="B109" s="25"/>
      <c r="C109" s="36"/>
      <c r="D109" s="25"/>
      <c r="E109" s="26"/>
      <c r="F109" s="27"/>
      <c r="G109" s="27"/>
      <c r="H109" s="28"/>
      <c r="I109" s="33"/>
      <c r="J109" s="27"/>
      <c r="K109" s="28"/>
      <c r="L109" s="32" t="b">
        <v>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  <c r="IO109" s="30"/>
      <c r="IP109" s="30"/>
      <c r="IQ109" s="30"/>
      <c r="IR109" s="30"/>
      <c r="IS109" s="30"/>
      <c r="IT109" s="30"/>
      <c r="IU109" s="30"/>
      <c r="IV109" s="30"/>
      <c r="IW109" s="30"/>
      <c r="IX109" s="30"/>
      <c r="IY109" s="30"/>
      <c r="IZ109" s="30"/>
      <c r="JA109" s="30"/>
      <c r="JB109" s="30"/>
      <c r="JC109" s="30"/>
      <c r="JD109" s="30"/>
      <c r="JE109" s="30"/>
      <c r="JF109" s="30"/>
      <c r="JG109" s="30"/>
      <c r="JH109" s="30"/>
      <c r="JI109" s="30"/>
      <c r="JJ109" s="30"/>
      <c r="JK109" s="30"/>
      <c r="JL109" s="30"/>
      <c r="JM109" s="30"/>
      <c r="JN109" s="30"/>
      <c r="JO109" s="30"/>
      <c r="JP109" s="30"/>
      <c r="JQ109" s="30"/>
      <c r="JR109" s="30"/>
      <c r="JS109" s="30"/>
      <c r="JT109" s="30"/>
      <c r="JU109" s="30"/>
      <c r="JV109" s="30"/>
      <c r="JW109" s="30"/>
      <c r="JX109" s="30"/>
      <c r="JY109" s="30"/>
    </row>
    <row r="110">
      <c r="A110" s="24" t="s">
        <v>159</v>
      </c>
      <c r="B110" s="25"/>
      <c r="C110" s="35"/>
      <c r="D110" s="25"/>
      <c r="E110" s="26"/>
      <c r="F110" s="27"/>
      <c r="G110" s="27"/>
      <c r="H110" s="28"/>
      <c r="I110" s="33"/>
      <c r="J110" s="27"/>
      <c r="K110" s="28"/>
      <c r="L110" s="32" t="b">
        <v>0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  <c r="IO110" s="30"/>
      <c r="IP110" s="30"/>
      <c r="IQ110" s="30"/>
      <c r="IR110" s="30"/>
      <c r="IS110" s="30"/>
      <c r="IT110" s="30"/>
      <c r="IU110" s="30"/>
      <c r="IV110" s="30"/>
      <c r="IW110" s="30"/>
      <c r="IX110" s="30"/>
      <c r="IY110" s="30"/>
      <c r="IZ110" s="30"/>
      <c r="JA110" s="30"/>
      <c r="JB110" s="30"/>
      <c r="JC110" s="30"/>
      <c r="JD110" s="30"/>
      <c r="JE110" s="30"/>
      <c r="JF110" s="30"/>
      <c r="JG110" s="30"/>
      <c r="JH110" s="30"/>
      <c r="JI110" s="30"/>
      <c r="JJ110" s="30"/>
      <c r="JK110" s="30"/>
      <c r="JL110" s="30"/>
      <c r="JM110" s="30"/>
      <c r="JN110" s="30"/>
      <c r="JO110" s="30"/>
      <c r="JP110" s="30"/>
      <c r="JQ110" s="30"/>
      <c r="JR110" s="30"/>
      <c r="JS110" s="30"/>
      <c r="JT110" s="30"/>
      <c r="JU110" s="30"/>
      <c r="JV110" s="30"/>
      <c r="JW110" s="30"/>
      <c r="JX110" s="30"/>
      <c r="JY110" s="30"/>
    </row>
    <row r="111">
      <c r="A111" s="24" t="s">
        <v>160</v>
      </c>
      <c r="B111" s="25"/>
      <c r="C111" s="35"/>
      <c r="D111" s="25"/>
      <c r="E111" s="26"/>
      <c r="F111" s="27"/>
      <c r="G111" s="27"/>
      <c r="H111" s="28"/>
      <c r="I111" s="33"/>
      <c r="J111" s="27"/>
      <c r="K111" s="28"/>
      <c r="L111" s="32" t="b">
        <v>0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  <c r="IX111" s="30"/>
      <c r="IY111" s="30"/>
      <c r="IZ111" s="30"/>
      <c r="JA111" s="30"/>
      <c r="JB111" s="30"/>
      <c r="JC111" s="30"/>
      <c r="JD111" s="30"/>
      <c r="JE111" s="30"/>
      <c r="JF111" s="30"/>
      <c r="JG111" s="30"/>
      <c r="JH111" s="30"/>
      <c r="JI111" s="30"/>
      <c r="JJ111" s="30"/>
      <c r="JK111" s="30"/>
      <c r="JL111" s="30"/>
      <c r="JM111" s="30"/>
      <c r="JN111" s="30"/>
      <c r="JO111" s="30"/>
      <c r="JP111" s="30"/>
      <c r="JQ111" s="30"/>
      <c r="JR111" s="30"/>
      <c r="JS111" s="30"/>
      <c r="JT111" s="30"/>
      <c r="JU111" s="30"/>
      <c r="JV111" s="30"/>
      <c r="JW111" s="30"/>
      <c r="JX111" s="30"/>
      <c r="JY111" s="30"/>
    </row>
    <row r="112">
      <c r="A112" s="24" t="s">
        <v>161</v>
      </c>
      <c r="B112" s="25"/>
      <c r="C112" s="35"/>
      <c r="D112" s="25"/>
      <c r="E112" s="26"/>
      <c r="F112" s="27"/>
      <c r="G112" s="27"/>
      <c r="H112" s="28"/>
      <c r="I112" s="33"/>
      <c r="J112" s="27"/>
      <c r="K112" s="28"/>
      <c r="L112" s="32" t="b">
        <v>0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  <c r="IO112" s="30"/>
      <c r="IP112" s="30"/>
      <c r="IQ112" s="30"/>
      <c r="IR112" s="30"/>
      <c r="IS112" s="30"/>
      <c r="IT112" s="30"/>
      <c r="IU112" s="30"/>
      <c r="IV112" s="30"/>
      <c r="IW112" s="30"/>
      <c r="IX112" s="30"/>
      <c r="IY112" s="30"/>
      <c r="IZ112" s="30"/>
      <c r="JA112" s="30"/>
      <c r="JB112" s="30"/>
      <c r="JC112" s="30"/>
      <c r="JD112" s="30"/>
      <c r="JE112" s="30"/>
      <c r="JF112" s="30"/>
      <c r="JG112" s="30"/>
      <c r="JH112" s="30"/>
      <c r="JI112" s="30"/>
      <c r="JJ112" s="30"/>
      <c r="JK112" s="30"/>
      <c r="JL112" s="30"/>
      <c r="JM112" s="30"/>
      <c r="JN112" s="30"/>
      <c r="JO112" s="30"/>
      <c r="JP112" s="30"/>
      <c r="JQ112" s="30"/>
      <c r="JR112" s="30"/>
      <c r="JS112" s="30"/>
      <c r="JT112" s="30"/>
      <c r="JU112" s="30"/>
      <c r="JV112" s="30"/>
      <c r="JW112" s="30"/>
      <c r="JX112" s="30"/>
      <c r="JY112" s="30"/>
    </row>
    <row r="113">
      <c r="A113" s="24" t="s">
        <v>162</v>
      </c>
      <c r="B113" s="25"/>
      <c r="C113" s="35"/>
      <c r="D113" s="25"/>
      <c r="E113" s="26"/>
      <c r="F113" s="27"/>
      <c r="G113" s="27"/>
      <c r="H113" s="28"/>
      <c r="I113" s="33"/>
      <c r="J113" s="27"/>
      <c r="K113" s="28"/>
      <c r="L113" s="32" t="b">
        <v>0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  <c r="IO113" s="30"/>
      <c r="IP113" s="30"/>
      <c r="IQ113" s="30"/>
      <c r="IR113" s="30"/>
      <c r="IS113" s="30"/>
      <c r="IT113" s="30"/>
      <c r="IU113" s="30"/>
      <c r="IV113" s="30"/>
      <c r="IW113" s="30"/>
      <c r="IX113" s="30"/>
      <c r="IY113" s="30"/>
      <c r="IZ113" s="30"/>
      <c r="JA113" s="30"/>
      <c r="JB113" s="30"/>
      <c r="JC113" s="30"/>
      <c r="JD113" s="30"/>
      <c r="JE113" s="30"/>
      <c r="JF113" s="30"/>
      <c r="JG113" s="30"/>
      <c r="JH113" s="30"/>
      <c r="JI113" s="30"/>
      <c r="JJ113" s="30"/>
      <c r="JK113" s="30"/>
      <c r="JL113" s="30"/>
      <c r="JM113" s="30"/>
      <c r="JN113" s="30"/>
      <c r="JO113" s="30"/>
      <c r="JP113" s="30"/>
      <c r="JQ113" s="30"/>
      <c r="JR113" s="30"/>
      <c r="JS113" s="30"/>
      <c r="JT113" s="30"/>
      <c r="JU113" s="30"/>
      <c r="JV113" s="30"/>
      <c r="JW113" s="30"/>
      <c r="JX113" s="30"/>
      <c r="JY113" s="30"/>
    </row>
    <row r="114">
      <c r="A114" s="24" t="s">
        <v>163</v>
      </c>
      <c r="B114" s="25"/>
      <c r="C114" s="35"/>
      <c r="D114" s="25"/>
      <c r="E114" s="26"/>
      <c r="F114" s="27"/>
      <c r="G114" s="27"/>
      <c r="H114" s="28"/>
      <c r="I114" s="33"/>
      <c r="J114" s="27"/>
      <c r="K114" s="28"/>
      <c r="L114" s="32" t="b">
        <v>0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  <c r="IO114" s="30"/>
      <c r="IP114" s="30"/>
      <c r="IQ114" s="30"/>
      <c r="IR114" s="30"/>
      <c r="IS114" s="30"/>
      <c r="IT114" s="30"/>
      <c r="IU114" s="30"/>
      <c r="IV114" s="30"/>
      <c r="IW114" s="30"/>
      <c r="IX114" s="30"/>
      <c r="IY114" s="30"/>
      <c r="IZ114" s="30"/>
      <c r="JA114" s="30"/>
      <c r="JB114" s="30"/>
      <c r="JC114" s="30"/>
      <c r="JD114" s="30"/>
      <c r="JE114" s="30"/>
      <c r="JF114" s="30"/>
      <c r="JG114" s="30"/>
      <c r="JH114" s="30"/>
      <c r="JI114" s="30"/>
      <c r="JJ114" s="30"/>
      <c r="JK114" s="30"/>
      <c r="JL114" s="30"/>
      <c r="JM114" s="30"/>
      <c r="JN114" s="30"/>
      <c r="JO114" s="30"/>
      <c r="JP114" s="30"/>
      <c r="JQ114" s="30"/>
      <c r="JR114" s="30"/>
      <c r="JS114" s="30"/>
      <c r="JT114" s="30"/>
      <c r="JU114" s="30"/>
      <c r="JV114" s="30"/>
      <c r="JW114" s="30"/>
      <c r="JX114" s="30"/>
      <c r="JY114" s="30"/>
    </row>
    <row r="115">
      <c r="A115" s="24" t="s">
        <v>164</v>
      </c>
      <c r="B115" s="25"/>
      <c r="C115" s="35"/>
      <c r="D115" s="25"/>
      <c r="E115" s="26"/>
      <c r="F115" s="27"/>
      <c r="G115" s="27"/>
      <c r="H115" s="28"/>
      <c r="I115" s="33"/>
      <c r="J115" s="27"/>
      <c r="K115" s="28"/>
      <c r="L115" s="32" t="b">
        <v>0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  <c r="IO115" s="30"/>
      <c r="IP115" s="30"/>
      <c r="IQ115" s="30"/>
      <c r="IR115" s="30"/>
      <c r="IS115" s="30"/>
      <c r="IT115" s="30"/>
      <c r="IU115" s="30"/>
      <c r="IV115" s="30"/>
      <c r="IW115" s="30"/>
      <c r="IX115" s="30"/>
      <c r="IY115" s="30"/>
      <c r="IZ115" s="30"/>
      <c r="JA115" s="30"/>
      <c r="JB115" s="30"/>
      <c r="JC115" s="30"/>
      <c r="JD115" s="30"/>
      <c r="JE115" s="30"/>
      <c r="JF115" s="30"/>
      <c r="JG115" s="30"/>
      <c r="JH115" s="30"/>
      <c r="JI115" s="30"/>
      <c r="JJ115" s="30"/>
      <c r="JK115" s="30"/>
      <c r="JL115" s="30"/>
      <c r="JM115" s="30"/>
      <c r="JN115" s="30"/>
      <c r="JO115" s="30"/>
      <c r="JP115" s="30"/>
      <c r="JQ115" s="30"/>
      <c r="JR115" s="30"/>
      <c r="JS115" s="30"/>
      <c r="JT115" s="30"/>
      <c r="JU115" s="30"/>
      <c r="JV115" s="30"/>
      <c r="JW115" s="30"/>
      <c r="JX115" s="30"/>
      <c r="JY115" s="30"/>
    </row>
    <row r="116">
      <c r="A116" s="24" t="s">
        <v>165</v>
      </c>
      <c r="B116" s="25"/>
      <c r="C116" s="35"/>
      <c r="D116" s="25"/>
      <c r="E116" s="26"/>
      <c r="F116" s="27"/>
      <c r="G116" s="27"/>
      <c r="H116" s="28"/>
      <c r="I116" s="33"/>
      <c r="J116" s="27"/>
      <c r="K116" s="28"/>
      <c r="L116" s="32" t="b">
        <v>0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  <c r="IO116" s="30"/>
      <c r="IP116" s="30"/>
      <c r="IQ116" s="30"/>
      <c r="IR116" s="30"/>
      <c r="IS116" s="30"/>
      <c r="IT116" s="30"/>
      <c r="IU116" s="30"/>
      <c r="IV116" s="30"/>
      <c r="IW116" s="30"/>
      <c r="IX116" s="30"/>
      <c r="IY116" s="30"/>
      <c r="IZ116" s="30"/>
      <c r="JA116" s="30"/>
      <c r="JB116" s="30"/>
      <c r="JC116" s="30"/>
      <c r="JD116" s="30"/>
      <c r="JE116" s="30"/>
      <c r="JF116" s="30"/>
      <c r="JG116" s="30"/>
      <c r="JH116" s="30"/>
      <c r="JI116" s="30"/>
      <c r="JJ116" s="30"/>
      <c r="JK116" s="30"/>
      <c r="JL116" s="30"/>
      <c r="JM116" s="30"/>
      <c r="JN116" s="30"/>
      <c r="JO116" s="30"/>
      <c r="JP116" s="30"/>
      <c r="JQ116" s="30"/>
      <c r="JR116" s="30"/>
      <c r="JS116" s="30"/>
      <c r="JT116" s="30"/>
      <c r="JU116" s="30"/>
      <c r="JV116" s="30"/>
      <c r="JW116" s="30"/>
      <c r="JX116" s="30"/>
      <c r="JY116" s="30"/>
    </row>
    <row r="117">
      <c r="A117" s="24" t="s">
        <v>166</v>
      </c>
      <c r="B117" s="25"/>
      <c r="C117" s="35"/>
      <c r="D117" s="25"/>
      <c r="E117" s="26"/>
      <c r="F117" s="27"/>
      <c r="G117" s="27"/>
      <c r="H117" s="28"/>
      <c r="I117" s="33"/>
      <c r="J117" s="27"/>
      <c r="K117" s="28"/>
      <c r="L117" s="32" t="b">
        <v>0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  <c r="GL117" s="30"/>
      <c r="GM117" s="30"/>
      <c r="GN117" s="30"/>
      <c r="GO117" s="30"/>
      <c r="GP117" s="30"/>
      <c r="GQ117" s="30"/>
      <c r="GR117" s="30"/>
      <c r="GS117" s="30"/>
      <c r="GT117" s="30"/>
      <c r="GU117" s="30"/>
      <c r="GV117" s="30"/>
      <c r="GW117" s="30"/>
      <c r="GX117" s="30"/>
      <c r="GY117" s="30"/>
      <c r="GZ117" s="30"/>
      <c r="HA117" s="30"/>
      <c r="HB117" s="30"/>
      <c r="HC117" s="30"/>
      <c r="HD117" s="30"/>
      <c r="HE117" s="30"/>
      <c r="HF117" s="30"/>
      <c r="HG117" s="30"/>
      <c r="HH117" s="30"/>
      <c r="HI117" s="30"/>
      <c r="HJ117" s="30"/>
      <c r="HK117" s="30"/>
      <c r="HL117" s="30"/>
      <c r="HM117" s="30"/>
      <c r="HN117" s="30"/>
      <c r="HO117" s="30"/>
      <c r="HP117" s="30"/>
      <c r="HQ117" s="30"/>
      <c r="HR117" s="30"/>
      <c r="HS117" s="30"/>
      <c r="HT117" s="30"/>
      <c r="HU117" s="30"/>
      <c r="HV117" s="30"/>
      <c r="HW117" s="30"/>
      <c r="HX117" s="30"/>
      <c r="HY117" s="30"/>
      <c r="HZ117" s="30"/>
      <c r="IA117" s="30"/>
      <c r="IB117" s="30"/>
      <c r="IC117" s="30"/>
      <c r="ID117" s="30"/>
      <c r="IE117" s="30"/>
      <c r="IF117" s="30"/>
      <c r="IG117" s="30"/>
      <c r="IH117" s="30"/>
      <c r="II117" s="30"/>
      <c r="IJ117" s="30"/>
      <c r="IK117" s="30"/>
      <c r="IL117" s="30"/>
      <c r="IM117" s="30"/>
      <c r="IN117" s="30"/>
      <c r="IO117" s="30"/>
      <c r="IP117" s="30"/>
      <c r="IQ117" s="30"/>
      <c r="IR117" s="30"/>
      <c r="IS117" s="30"/>
      <c r="IT117" s="30"/>
      <c r="IU117" s="30"/>
      <c r="IV117" s="30"/>
      <c r="IW117" s="30"/>
      <c r="IX117" s="30"/>
      <c r="IY117" s="30"/>
      <c r="IZ117" s="30"/>
      <c r="JA117" s="30"/>
      <c r="JB117" s="30"/>
      <c r="JC117" s="30"/>
      <c r="JD117" s="30"/>
      <c r="JE117" s="30"/>
      <c r="JF117" s="30"/>
      <c r="JG117" s="30"/>
      <c r="JH117" s="30"/>
      <c r="JI117" s="30"/>
      <c r="JJ117" s="30"/>
      <c r="JK117" s="30"/>
      <c r="JL117" s="30"/>
      <c r="JM117" s="30"/>
      <c r="JN117" s="30"/>
      <c r="JO117" s="30"/>
      <c r="JP117" s="30"/>
      <c r="JQ117" s="30"/>
      <c r="JR117" s="30"/>
      <c r="JS117" s="30"/>
      <c r="JT117" s="30"/>
      <c r="JU117" s="30"/>
      <c r="JV117" s="30"/>
      <c r="JW117" s="30"/>
      <c r="JX117" s="30"/>
      <c r="JY117" s="30"/>
    </row>
    <row r="118">
      <c r="A118" s="24" t="s">
        <v>167</v>
      </c>
      <c r="B118" s="25"/>
      <c r="C118" s="35"/>
      <c r="D118" s="25"/>
      <c r="E118" s="26"/>
      <c r="F118" s="27"/>
      <c r="G118" s="27"/>
      <c r="H118" s="28"/>
      <c r="I118" s="33"/>
      <c r="J118" s="27"/>
      <c r="K118" s="28"/>
      <c r="L118" s="32" t="b">
        <v>0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0"/>
      <c r="HC118" s="30"/>
      <c r="HD118" s="30"/>
      <c r="HE118" s="30"/>
      <c r="HF118" s="30"/>
      <c r="HG118" s="30"/>
      <c r="HH118" s="30"/>
      <c r="HI118" s="30"/>
      <c r="HJ118" s="30"/>
      <c r="HK118" s="30"/>
      <c r="HL118" s="30"/>
      <c r="HM118" s="30"/>
      <c r="HN118" s="30"/>
      <c r="HO118" s="30"/>
      <c r="HP118" s="30"/>
      <c r="HQ118" s="30"/>
      <c r="HR118" s="30"/>
      <c r="HS118" s="30"/>
      <c r="HT118" s="30"/>
      <c r="HU118" s="30"/>
      <c r="HV118" s="30"/>
      <c r="HW118" s="30"/>
      <c r="HX118" s="30"/>
      <c r="HY118" s="30"/>
      <c r="HZ118" s="30"/>
      <c r="IA118" s="30"/>
      <c r="IB118" s="30"/>
      <c r="IC118" s="30"/>
      <c r="ID118" s="30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  <c r="IO118" s="30"/>
      <c r="IP118" s="30"/>
      <c r="IQ118" s="30"/>
      <c r="IR118" s="30"/>
      <c r="IS118" s="30"/>
      <c r="IT118" s="30"/>
      <c r="IU118" s="30"/>
      <c r="IV118" s="30"/>
      <c r="IW118" s="30"/>
      <c r="IX118" s="30"/>
      <c r="IY118" s="30"/>
      <c r="IZ118" s="30"/>
      <c r="JA118" s="30"/>
      <c r="JB118" s="30"/>
      <c r="JC118" s="30"/>
      <c r="JD118" s="30"/>
      <c r="JE118" s="30"/>
      <c r="JF118" s="30"/>
      <c r="JG118" s="30"/>
      <c r="JH118" s="30"/>
      <c r="JI118" s="30"/>
      <c r="JJ118" s="30"/>
      <c r="JK118" s="30"/>
      <c r="JL118" s="30"/>
      <c r="JM118" s="30"/>
      <c r="JN118" s="30"/>
      <c r="JO118" s="30"/>
      <c r="JP118" s="30"/>
      <c r="JQ118" s="30"/>
      <c r="JR118" s="30"/>
      <c r="JS118" s="30"/>
      <c r="JT118" s="30"/>
      <c r="JU118" s="30"/>
      <c r="JV118" s="30"/>
      <c r="JW118" s="30"/>
      <c r="JX118" s="30"/>
      <c r="JY118" s="30"/>
    </row>
    <row r="119">
      <c r="A119" s="24" t="s">
        <v>168</v>
      </c>
      <c r="B119" s="25"/>
      <c r="C119" s="35"/>
      <c r="D119" s="25"/>
      <c r="E119" s="26"/>
      <c r="F119" s="27"/>
      <c r="G119" s="27"/>
      <c r="H119" s="28"/>
      <c r="I119" s="33"/>
      <c r="J119" s="27"/>
      <c r="K119" s="28"/>
      <c r="L119" s="32" t="b">
        <v>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0"/>
      <c r="HC119" s="30"/>
      <c r="HD119" s="30"/>
      <c r="HE119" s="30"/>
      <c r="HF119" s="30"/>
      <c r="HG119" s="30"/>
      <c r="HH119" s="30"/>
      <c r="HI119" s="30"/>
      <c r="HJ119" s="30"/>
      <c r="HK119" s="30"/>
      <c r="HL119" s="30"/>
      <c r="HM119" s="30"/>
      <c r="HN119" s="30"/>
      <c r="HO119" s="30"/>
      <c r="HP119" s="30"/>
      <c r="HQ119" s="30"/>
      <c r="HR119" s="30"/>
      <c r="HS119" s="30"/>
      <c r="HT119" s="30"/>
      <c r="HU119" s="30"/>
      <c r="HV119" s="30"/>
      <c r="HW119" s="30"/>
      <c r="HX119" s="30"/>
      <c r="HY119" s="30"/>
      <c r="HZ119" s="30"/>
      <c r="IA119" s="30"/>
      <c r="IB119" s="30"/>
      <c r="IC119" s="30"/>
      <c r="ID119" s="30"/>
      <c r="IE119" s="30"/>
      <c r="IF119" s="30"/>
      <c r="IG119" s="30"/>
      <c r="IH119" s="30"/>
      <c r="II119" s="30"/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  <c r="IX119" s="30"/>
      <c r="IY119" s="30"/>
      <c r="IZ119" s="30"/>
      <c r="JA119" s="30"/>
      <c r="JB119" s="30"/>
      <c r="JC119" s="30"/>
      <c r="JD119" s="30"/>
      <c r="JE119" s="30"/>
      <c r="JF119" s="30"/>
      <c r="JG119" s="30"/>
      <c r="JH119" s="30"/>
      <c r="JI119" s="30"/>
      <c r="JJ119" s="30"/>
      <c r="JK119" s="30"/>
      <c r="JL119" s="30"/>
      <c r="JM119" s="30"/>
      <c r="JN119" s="30"/>
      <c r="JO119" s="30"/>
      <c r="JP119" s="30"/>
      <c r="JQ119" s="30"/>
      <c r="JR119" s="30"/>
      <c r="JS119" s="30"/>
      <c r="JT119" s="30"/>
      <c r="JU119" s="30"/>
      <c r="JV119" s="30"/>
      <c r="JW119" s="30"/>
      <c r="JX119" s="30"/>
      <c r="JY119" s="30"/>
    </row>
    <row r="120">
      <c r="A120" s="24" t="s">
        <v>169</v>
      </c>
      <c r="B120" s="25"/>
      <c r="C120" s="35"/>
      <c r="D120" s="25"/>
      <c r="E120" s="26"/>
      <c r="F120" s="27"/>
      <c r="G120" s="27"/>
      <c r="H120" s="28"/>
      <c r="I120" s="33"/>
      <c r="J120" s="27"/>
      <c r="K120" s="28"/>
      <c r="L120" s="32" t="b">
        <v>0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  <c r="GL120" s="30"/>
      <c r="GM120" s="30"/>
      <c r="GN120" s="30"/>
      <c r="GO120" s="30"/>
      <c r="GP120" s="30"/>
      <c r="GQ120" s="30"/>
      <c r="GR120" s="30"/>
      <c r="GS120" s="30"/>
      <c r="GT120" s="30"/>
      <c r="GU120" s="30"/>
      <c r="GV120" s="30"/>
      <c r="GW120" s="30"/>
      <c r="GX120" s="30"/>
      <c r="GY120" s="30"/>
      <c r="GZ120" s="30"/>
      <c r="HA120" s="30"/>
      <c r="HB120" s="30"/>
      <c r="HC120" s="30"/>
      <c r="HD120" s="30"/>
      <c r="HE120" s="30"/>
      <c r="HF120" s="30"/>
      <c r="HG120" s="30"/>
      <c r="HH120" s="30"/>
      <c r="HI120" s="30"/>
      <c r="HJ120" s="30"/>
      <c r="HK120" s="30"/>
      <c r="HL120" s="30"/>
      <c r="HM120" s="30"/>
      <c r="HN120" s="30"/>
      <c r="HO120" s="30"/>
      <c r="HP120" s="30"/>
      <c r="HQ120" s="30"/>
      <c r="HR120" s="30"/>
      <c r="HS120" s="30"/>
      <c r="HT120" s="30"/>
      <c r="HU120" s="30"/>
      <c r="HV120" s="30"/>
      <c r="HW120" s="30"/>
      <c r="HX120" s="30"/>
      <c r="HY120" s="30"/>
      <c r="HZ120" s="30"/>
      <c r="IA120" s="30"/>
      <c r="IB120" s="30"/>
      <c r="IC120" s="30"/>
      <c r="ID120" s="30"/>
      <c r="IE120" s="30"/>
      <c r="IF120" s="30"/>
      <c r="IG120" s="30"/>
      <c r="IH120" s="30"/>
      <c r="II120" s="30"/>
      <c r="IJ120" s="30"/>
      <c r="IK120" s="30"/>
      <c r="IL120" s="30"/>
      <c r="IM120" s="30"/>
      <c r="IN120" s="30"/>
      <c r="IO120" s="30"/>
      <c r="IP120" s="30"/>
      <c r="IQ120" s="30"/>
      <c r="IR120" s="30"/>
      <c r="IS120" s="30"/>
      <c r="IT120" s="30"/>
      <c r="IU120" s="30"/>
      <c r="IV120" s="30"/>
      <c r="IW120" s="30"/>
      <c r="IX120" s="30"/>
      <c r="IY120" s="30"/>
      <c r="IZ120" s="30"/>
      <c r="JA120" s="30"/>
      <c r="JB120" s="30"/>
      <c r="JC120" s="30"/>
      <c r="JD120" s="30"/>
      <c r="JE120" s="30"/>
      <c r="JF120" s="30"/>
      <c r="JG120" s="30"/>
      <c r="JH120" s="30"/>
      <c r="JI120" s="30"/>
      <c r="JJ120" s="30"/>
      <c r="JK120" s="30"/>
      <c r="JL120" s="30"/>
      <c r="JM120" s="30"/>
      <c r="JN120" s="30"/>
      <c r="JO120" s="30"/>
      <c r="JP120" s="30"/>
      <c r="JQ120" s="30"/>
      <c r="JR120" s="30"/>
      <c r="JS120" s="30"/>
      <c r="JT120" s="30"/>
      <c r="JU120" s="30"/>
      <c r="JV120" s="30"/>
      <c r="JW120" s="30"/>
      <c r="JX120" s="30"/>
      <c r="JY120" s="30"/>
    </row>
    <row r="121">
      <c r="A121" s="24" t="s">
        <v>170</v>
      </c>
      <c r="B121" s="25"/>
      <c r="C121" s="35"/>
      <c r="D121" s="25"/>
      <c r="E121" s="26"/>
      <c r="F121" s="27"/>
      <c r="G121" s="27"/>
      <c r="H121" s="28"/>
      <c r="I121" s="33"/>
      <c r="J121" s="27"/>
      <c r="K121" s="28"/>
      <c r="L121" s="32" t="b">
        <v>0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0"/>
      <c r="HC121" s="30"/>
      <c r="HD121" s="30"/>
      <c r="HE121" s="30"/>
      <c r="HF121" s="30"/>
      <c r="HG121" s="30"/>
      <c r="HH121" s="30"/>
      <c r="HI121" s="30"/>
      <c r="HJ121" s="30"/>
      <c r="HK121" s="30"/>
      <c r="HL121" s="30"/>
      <c r="HM121" s="30"/>
      <c r="HN121" s="30"/>
      <c r="HO121" s="30"/>
      <c r="HP121" s="30"/>
      <c r="HQ121" s="30"/>
      <c r="HR121" s="30"/>
      <c r="HS121" s="30"/>
      <c r="HT121" s="30"/>
      <c r="HU121" s="30"/>
      <c r="HV121" s="30"/>
      <c r="HW121" s="30"/>
      <c r="HX121" s="30"/>
      <c r="HY121" s="30"/>
      <c r="HZ121" s="30"/>
      <c r="IA121" s="30"/>
      <c r="IB121" s="30"/>
      <c r="IC121" s="30"/>
      <c r="ID121" s="30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  <c r="IO121" s="30"/>
      <c r="IP121" s="30"/>
      <c r="IQ121" s="30"/>
      <c r="IR121" s="30"/>
      <c r="IS121" s="30"/>
      <c r="IT121" s="30"/>
      <c r="IU121" s="30"/>
      <c r="IV121" s="30"/>
      <c r="IW121" s="30"/>
      <c r="IX121" s="30"/>
      <c r="IY121" s="30"/>
      <c r="IZ121" s="30"/>
      <c r="JA121" s="30"/>
      <c r="JB121" s="30"/>
      <c r="JC121" s="30"/>
      <c r="JD121" s="30"/>
      <c r="JE121" s="30"/>
      <c r="JF121" s="30"/>
      <c r="JG121" s="30"/>
      <c r="JH121" s="30"/>
      <c r="JI121" s="30"/>
      <c r="JJ121" s="30"/>
      <c r="JK121" s="30"/>
      <c r="JL121" s="30"/>
      <c r="JM121" s="30"/>
      <c r="JN121" s="30"/>
      <c r="JO121" s="30"/>
      <c r="JP121" s="30"/>
      <c r="JQ121" s="30"/>
      <c r="JR121" s="30"/>
      <c r="JS121" s="30"/>
      <c r="JT121" s="30"/>
      <c r="JU121" s="30"/>
      <c r="JV121" s="30"/>
      <c r="JW121" s="30"/>
      <c r="JX121" s="30"/>
      <c r="JY121" s="30"/>
    </row>
    <row r="122">
      <c r="A122" s="24" t="s">
        <v>171</v>
      </c>
      <c r="B122" s="25"/>
      <c r="C122" s="35"/>
      <c r="D122" s="25"/>
      <c r="E122" s="26"/>
      <c r="F122" s="27"/>
      <c r="G122" s="27"/>
      <c r="H122" s="28"/>
      <c r="I122" s="33"/>
      <c r="J122" s="27"/>
      <c r="K122" s="28"/>
      <c r="L122" s="32" t="b">
        <v>0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0"/>
      <c r="HC122" s="30"/>
      <c r="HD122" s="30"/>
      <c r="HE122" s="30"/>
      <c r="HF122" s="30"/>
      <c r="HG122" s="30"/>
      <c r="HH122" s="30"/>
      <c r="HI122" s="30"/>
      <c r="HJ122" s="30"/>
      <c r="HK122" s="30"/>
      <c r="HL122" s="30"/>
      <c r="HM122" s="30"/>
      <c r="HN122" s="30"/>
      <c r="HO122" s="30"/>
      <c r="HP122" s="30"/>
      <c r="HQ122" s="30"/>
      <c r="HR122" s="30"/>
      <c r="HS122" s="30"/>
      <c r="HT122" s="30"/>
      <c r="HU122" s="30"/>
      <c r="HV122" s="30"/>
      <c r="HW122" s="30"/>
      <c r="HX122" s="30"/>
      <c r="HY122" s="30"/>
      <c r="HZ122" s="30"/>
      <c r="IA122" s="30"/>
      <c r="IB122" s="30"/>
      <c r="IC122" s="30"/>
      <c r="ID122" s="30"/>
      <c r="IE122" s="30"/>
      <c r="IF122" s="30"/>
      <c r="IG122" s="30"/>
      <c r="IH122" s="30"/>
      <c r="II122" s="30"/>
      <c r="IJ122" s="30"/>
      <c r="IK122" s="30"/>
      <c r="IL122" s="30"/>
      <c r="IM122" s="30"/>
      <c r="IN122" s="30"/>
      <c r="IO122" s="30"/>
      <c r="IP122" s="30"/>
      <c r="IQ122" s="30"/>
      <c r="IR122" s="30"/>
      <c r="IS122" s="30"/>
      <c r="IT122" s="30"/>
      <c r="IU122" s="30"/>
      <c r="IV122" s="30"/>
      <c r="IW122" s="30"/>
      <c r="IX122" s="30"/>
      <c r="IY122" s="30"/>
      <c r="IZ122" s="30"/>
      <c r="JA122" s="30"/>
      <c r="JB122" s="30"/>
      <c r="JC122" s="30"/>
      <c r="JD122" s="30"/>
      <c r="JE122" s="30"/>
      <c r="JF122" s="30"/>
      <c r="JG122" s="30"/>
      <c r="JH122" s="30"/>
      <c r="JI122" s="30"/>
      <c r="JJ122" s="30"/>
      <c r="JK122" s="30"/>
      <c r="JL122" s="30"/>
      <c r="JM122" s="30"/>
      <c r="JN122" s="30"/>
      <c r="JO122" s="30"/>
      <c r="JP122" s="30"/>
      <c r="JQ122" s="30"/>
      <c r="JR122" s="30"/>
      <c r="JS122" s="30"/>
      <c r="JT122" s="30"/>
      <c r="JU122" s="30"/>
      <c r="JV122" s="30"/>
      <c r="JW122" s="30"/>
      <c r="JX122" s="30"/>
      <c r="JY122" s="30"/>
    </row>
    <row r="123">
      <c r="A123" s="24" t="s">
        <v>172</v>
      </c>
      <c r="B123" s="25"/>
      <c r="C123" s="35"/>
      <c r="D123" s="25"/>
      <c r="E123" s="26"/>
      <c r="F123" s="27"/>
      <c r="G123" s="27"/>
      <c r="H123" s="28"/>
      <c r="I123" s="33"/>
      <c r="J123" s="27"/>
      <c r="K123" s="28"/>
      <c r="L123" s="32" t="b">
        <v>0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0"/>
      <c r="JV123" s="30"/>
      <c r="JW123" s="30"/>
      <c r="JX123" s="30"/>
      <c r="JY123" s="30"/>
    </row>
    <row r="124">
      <c r="A124" s="24" t="s">
        <v>173</v>
      </c>
      <c r="B124" s="25"/>
      <c r="C124" s="35"/>
      <c r="D124" s="25"/>
      <c r="E124" s="26"/>
      <c r="F124" s="27"/>
      <c r="G124" s="27"/>
      <c r="H124" s="28"/>
      <c r="I124" s="33"/>
      <c r="J124" s="27"/>
      <c r="K124" s="28"/>
      <c r="L124" s="32" t="b">
        <v>0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0"/>
      <c r="JV124" s="30"/>
      <c r="JW124" s="30"/>
      <c r="JX124" s="30"/>
      <c r="JY124" s="30"/>
    </row>
    <row r="125">
      <c r="A125" s="24" t="s">
        <v>174</v>
      </c>
      <c r="B125" s="25"/>
      <c r="C125" s="35"/>
      <c r="D125" s="25"/>
      <c r="E125" s="26"/>
      <c r="F125" s="27"/>
      <c r="G125" s="27"/>
      <c r="H125" s="28"/>
      <c r="I125" s="33"/>
      <c r="J125" s="27"/>
      <c r="K125" s="28"/>
      <c r="L125" s="32" t="b">
        <v>0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0"/>
      <c r="JV125" s="30"/>
      <c r="JW125" s="30"/>
      <c r="JX125" s="30"/>
      <c r="JY125" s="30"/>
    </row>
    <row r="126">
      <c r="A126" s="24" t="s">
        <v>175</v>
      </c>
      <c r="B126" s="25"/>
      <c r="C126" s="35"/>
      <c r="D126" s="25"/>
      <c r="E126" s="26"/>
      <c r="F126" s="27"/>
      <c r="G126" s="27"/>
      <c r="H126" s="28"/>
      <c r="I126" s="33"/>
      <c r="J126" s="27"/>
      <c r="K126" s="28"/>
      <c r="L126" s="32" t="b">
        <v>0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0"/>
      <c r="JV126" s="30"/>
      <c r="JW126" s="30"/>
      <c r="JX126" s="30"/>
      <c r="JY126" s="30"/>
    </row>
    <row r="127">
      <c r="A127" s="24" t="s">
        <v>176</v>
      </c>
      <c r="B127" s="25"/>
      <c r="C127" s="35"/>
      <c r="D127" s="25"/>
      <c r="E127" s="26"/>
      <c r="F127" s="27"/>
      <c r="G127" s="27"/>
      <c r="H127" s="28"/>
      <c r="I127" s="33"/>
      <c r="J127" s="27"/>
      <c r="K127" s="28"/>
      <c r="L127" s="32" t="b">
        <v>0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</row>
    <row r="128">
      <c r="A128" s="24" t="s">
        <v>177</v>
      </c>
      <c r="B128" s="25"/>
      <c r="C128" s="35"/>
      <c r="D128" s="25"/>
      <c r="E128" s="26"/>
      <c r="F128" s="27"/>
      <c r="G128" s="27"/>
      <c r="H128" s="28"/>
      <c r="I128" s="33"/>
      <c r="J128" s="27"/>
      <c r="K128" s="28"/>
      <c r="L128" s="32" t="b">
        <v>0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0"/>
      <c r="JV128" s="30"/>
      <c r="JW128" s="30"/>
      <c r="JX128" s="30"/>
      <c r="JY128" s="30"/>
    </row>
    <row r="129">
      <c r="A129" s="24" t="s">
        <v>178</v>
      </c>
      <c r="B129" s="25"/>
      <c r="C129" s="35"/>
      <c r="D129" s="25"/>
      <c r="E129" s="26"/>
      <c r="F129" s="27"/>
      <c r="G129" s="27"/>
      <c r="H129" s="28"/>
      <c r="I129" s="33"/>
      <c r="J129" s="27"/>
      <c r="K129" s="28"/>
      <c r="L129" s="32" t="b">
        <v>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</row>
    <row r="130">
      <c r="A130" s="24" t="s">
        <v>179</v>
      </c>
      <c r="B130" s="25"/>
      <c r="C130" s="35"/>
      <c r="D130" s="25"/>
      <c r="E130" s="26"/>
      <c r="F130" s="27"/>
      <c r="G130" s="27"/>
      <c r="H130" s="28"/>
      <c r="I130" s="33"/>
      <c r="J130" s="27"/>
      <c r="K130" s="28"/>
      <c r="L130" s="32" t="b">
        <v>0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30"/>
      <c r="JV130" s="30"/>
      <c r="JW130" s="30"/>
      <c r="JX130" s="30"/>
      <c r="JY130" s="30"/>
    </row>
    <row r="131">
      <c r="A131" s="24" t="s">
        <v>180</v>
      </c>
      <c r="B131" s="25"/>
      <c r="C131" s="35"/>
      <c r="D131" s="25"/>
      <c r="E131" s="26"/>
      <c r="F131" s="27"/>
      <c r="G131" s="27"/>
      <c r="H131" s="28"/>
      <c r="I131" s="33"/>
      <c r="J131" s="27"/>
      <c r="K131" s="28"/>
      <c r="L131" s="32" t="b">
        <v>0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30"/>
      <c r="JV131" s="30"/>
      <c r="JW131" s="30"/>
      <c r="JX131" s="30"/>
      <c r="JY131" s="30"/>
    </row>
    <row r="132">
      <c r="A132" s="24" t="s">
        <v>181</v>
      </c>
      <c r="B132" s="25"/>
      <c r="C132" s="35"/>
      <c r="D132" s="25"/>
      <c r="E132" s="26"/>
      <c r="F132" s="27"/>
      <c r="G132" s="27"/>
      <c r="H132" s="28"/>
      <c r="I132" s="33"/>
      <c r="J132" s="27"/>
      <c r="K132" s="28"/>
      <c r="L132" s="32" t="b">
        <v>0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0"/>
      <c r="JV132" s="30"/>
      <c r="JW132" s="30"/>
      <c r="JX132" s="30"/>
      <c r="JY132" s="30"/>
    </row>
    <row r="133">
      <c r="A133" s="24" t="s">
        <v>182</v>
      </c>
      <c r="B133" s="25"/>
      <c r="C133" s="35"/>
      <c r="D133" s="25"/>
      <c r="E133" s="26"/>
      <c r="F133" s="27"/>
      <c r="G133" s="27"/>
      <c r="H133" s="28"/>
      <c r="I133" s="33"/>
      <c r="J133" s="27"/>
      <c r="K133" s="28"/>
      <c r="L133" s="32" t="b">
        <v>0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0"/>
      <c r="JV133" s="30"/>
      <c r="JW133" s="30"/>
      <c r="JX133" s="30"/>
      <c r="JY133" s="30"/>
    </row>
    <row r="134">
      <c r="A134" s="24" t="s">
        <v>183</v>
      </c>
      <c r="B134" s="25"/>
      <c r="C134" s="35"/>
      <c r="D134" s="25"/>
      <c r="E134" s="26"/>
      <c r="F134" s="27"/>
      <c r="G134" s="27"/>
      <c r="H134" s="28"/>
      <c r="I134" s="33"/>
      <c r="J134" s="27"/>
      <c r="K134" s="28"/>
      <c r="L134" s="32" t="b">
        <v>0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30"/>
      <c r="JV134" s="30"/>
      <c r="JW134" s="30"/>
      <c r="JX134" s="30"/>
      <c r="JY134" s="30"/>
    </row>
    <row r="135">
      <c r="A135" s="24" t="s">
        <v>184</v>
      </c>
      <c r="B135" s="25"/>
      <c r="C135" s="35"/>
      <c r="D135" s="25"/>
      <c r="E135" s="26"/>
      <c r="F135" s="27"/>
      <c r="G135" s="27"/>
      <c r="H135" s="28"/>
      <c r="I135" s="33"/>
      <c r="J135" s="27"/>
      <c r="K135" s="28"/>
      <c r="L135" s="32" t="b">
        <v>0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30"/>
      <c r="JV135" s="30"/>
      <c r="JW135" s="30"/>
      <c r="JX135" s="30"/>
      <c r="JY135" s="30"/>
    </row>
    <row r="136">
      <c r="A136" s="24" t="s">
        <v>185</v>
      </c>
      <c r="B136" s="25"/>
      <c r="C136" s="35"/>
      <c r="D136" s="25"/>
      <c r="E136" s="26"/>
      <c r="F136" s="27"/>
      <c r="G136" s="27"/>
      <c r="H136" s="28"/>
      <c r="I136" s="33"/>
      <c r="J136" s="27"/>
      <c r="K136" s="28"/>
      <c r="L136" s="32" t="b">
        <v>0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30"/>
      <c r="JV136" s="30"/>
      <c r="JW136" s="30"/>
      <c r="JX136" s="30"/>
      <c r="JY136" s="30"/>
    </row>
    <row r="137">
      <c r="A137" s="24" t="s">
        <v>186</v>
      </c>
      <c r="B137" s="25"/>
      <c r="C137" s="35"/>
      <c r="D137" s="25"/>
      <c r="E137" s="26"/>
      <c r="F137" s="27"/>
      <c r="G137" s="27"/>
      <c r="H137" s="28"/>
      <c r="I137" s="33"/>
      <c r="J137" s="27"/>
      <c r="K137" s="28"/>
      <c r="L137" s="32" t="b">
        <v>0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30"/>
      <c r="JV137" s="30"/>
      <c r="JW137" s="30"/>
      <c r="JX137" s="30"/>
      <c r="JY137" s="30"/>
    </row>
    <row r="138">
      <c r="A138" s="24" t="s">
        <v>187</v>
      </c>
      <c r="B138" s="25"/>
      <c r="C138" s="35"/>
      <c r="D138" s="25"/>
      <c r="E138" s="26"/>
      <c r="F138" s="27"/>
      <c r="G138" s="27"/>
      <c r="H138" s="28"/>
      <c r="I138" s="33"/>
      <c r="J138" s="27"/>
      <c r="K138" s="28"/>
      <c r="L138" s="32" t="b">
        <v>0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30"/>
      <c r="JV138" s="30"/>
      <c r="JW138" s="30"/>
      <c r="JX138" s="30"/>
      <c r="JY138" s="30"/>
    </row>
    <row r="139">
      <c r="A139" s="24" t="s">
        <v>188</v>
      </c>
      <c r="B139" s="25"/>
      <c r="C139" s="35"/>
      <c r="D139" s="25"/>
      <c r="E139" s="26"/>
      <c r="F139" s="27"/>
      <c r="G139" s="27"/>
      <c r="H139" s="28"/>
      <c r="I139" s="33"/>
      <c r="J139" s="27"/>
      <c r="K139" s="28"/>
      <c r="L139" s="32" t="b">
        <v>0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30"/>
      <c r="JY139" s="30"/>
    </row>
    <row r="140">
      <c r="A140" s="24" t="s">
        <v>189</v>
      </c>
      <c r="B140" s="25"/>
      <c r="C140" s="35"/>
      <c r="D140" s="25"/>
      <c r="E140" s="26"/>
      <c r="F140" s="27"/>
      <c r="G140" s="27"/>
      <c r="H140" s="28"/>
      <c r="I140" s="33"/>
      <c r="J140" s="27"/>
      <c r="K140" s="28"/>
      <c r="L140" s="32" t="b">
        <v>0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30"/>
      <c r="JY140" s="30"/>
    </row>
    <row r="141">
      <c r="A141" s="24" t="s">
        <v>190</v>
      </c>
      <c r="B141" s="25"/>
      <c r="C141" s="35"/>
      <c r="D141" s="25"/>
      <c r="E141" s="26"/>
      <c r="F141" s="27"/>
      <c r="G141" s="27"/>
      <c r="H141" s="28"/>
      <c r="I141" s="33"/>
      <c r="J141" s="27"/>
      <c r="K141" s="28"/>
      <c r="L141" s="32" t="b">
        <v>0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</row>
    <row r="142">
      <c r="A142" s="24" t="s">
        <v>191</v>
      </c>
      <c r="B142" s="25"/>
      <c r="C142" s="35"/>
      <c r="D142" s="25"/>
      <c r="E142" s="26"/>
      <c r="F142" s="27"/>
      <c r="G142" s="27"/>
      <c r="H142" s="28"/>
      <c r="I142" s="33"/>
      <c r="J142" s="27"/>
      <c r="K142" s="28"/>
      <c r="L142" s="32" t="b">
        <v>0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30"/>
      <c r="JV142" s="30"/>
      <c r="JW142" s="30"/>
      <c r="JX142" s="30"/>
      <c r="JY142" s="30"/>
    </row>
    <row r="143">
      <c r="A143" s="24" t="s">
        <v>192</v>
      </c>
      <c r="B143" s="25"/>
      <c r="C143" s="35"/>
      <c r="D143" s="25"/>
      <c r="E143" s="26"/>
      <c r="F143" s="27"/>
      <c r="G143" s="27"/>
      <c r="H143" s="28"/>
      <c r="I143" s="33"/>
      <c r="J143" s="27"/>
      <c r="K143" s="28"/>
      <c r="L143" s="32" t="b">
        <v>0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30"/>
      <c r="JY143" s="30"/>
    </row>
    <row r="144">
      <c r="A144" s="24" t="s">
        <v>193</v>
      </c>
      <c r="B144" s="25"/>
      <c r="C144" s="35"/>
      <c r="D144" s="25"/>
      <c r="E144" s="26"/>
      <c r="F144" s="27"/>
      <c r="G144" s="27"/>
      <c r="H144" s="28"/>
      <c r="I144" s="33"/>
      <c r="J144" s="27"/>
      <c r="K144" s="28"/>
      <c r="L144" s="32" t="b">
        <v>0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30"/>
      <c r="JY144" s="30"/>
    </row>
    <row r="145">
      <c r="A145" s="24" t="s">
        <v>194</v>
      </c>
      <c r="B145" s="25"/>
      <c r="C145" s="35"/>
      <c r="D145" s="25"/>
      <c r="E145" s="26"/>
      <c r="F145" s="27"/>
      <c r="G145" s="27"/>
      <c r="H145" s="28"/>
      <c r="I145" s="33"/>
      <c r="J145" s="27"/>
      <c r="K145" s="28"/>
      <c r="L145" s="32" t="b">
        <v>0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30"/>
      <c r="JY145" s="30"/>
    </row>
    <row r="146">
      <c r="A146" s="24" t="s">
        <v>195</v>
      </c>
      <c r="B146" s="25"/>
      <c r="C146" s="37"/>
      <c r="D146" s="25"/>
      <c r="E146" s="26"/>
      <c r="F146" s="27"/>
      <c r="G146" s="27"/>
      <c r="H146" s="28"/>
      <c r="I146" s="33"/>
      <c r="J146" s="27"/>
      <c r="K146" s="28"/>
      <c r="L146" s="32" t="b">
        <v>0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30"/>
      <c r="JY146" s="30"/>
    </row>
    <row r="147">
      <c r="A147" s="24" t="s">
        <v>196</v>
      </c>
      <c r="B147" s="25"/>
      <c r="C147" s="35"/>
      <c r="D147" s="25"/>
      <c r="E147" s="26"/>
      <c r="F147" s="27"/>
      <c r="G147" s="27"/>
      <c r="H147" s="28"/>
      <c r="I147" s="33"/>
      <c r="J147" s="27"/>
      <c r="K147" s="28"/>
      <c r="L147" s="32" t="b">
        <v>0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30"/>
      <c r="JY147" s="30"/>
    </row>
    <row r="148">
      <c r="A148" s="24" t="s">
        <v>197</v>
      </c>
      <c r="B148" s="25"/>
      <c r="C148" s="35"/>
      <c r="D148" s="25"/>
      <c r="E148" s="26"/>
      <c r="F148" s="27"/>
      <c r="G148" s="27"/>
      <c r="H148" s="28"/>
      <c r="I148" s="33"/>
      <c r="J148" s="27"/>
      <c r="K148" s="28"/>
      <c r="L148" s="32" t="b">
        <v>0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30"/>
      <c r="JY148" s="30"/>
    </row>
    <row r="149">
      <c r="A149" s="24" t="s">
        <v>198</v>
      </c>
      <c r="B149" s="25"/>
      <c r="C149" s="35"/>
      <c r="D149" s="25"/>
      <c r="E149" s="26"/>
      <c r="F149" s="27"/>
      <c r="G149" s="27"/>
      <c r="H149" s="28"/>
      <c r="I149" s="33"/>
      <c r="J149" s="27"/>
      <c r="K149" s="28"/>
      <c r="L149" s="32" t="b">
        <v>0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30"/>
      <c r="JV149" s="30"/>
      <c r="JW149" s="30"/>
      <c r="JX149" s="30"/>
      <c r="JY149" s="30"/>
    </row>
    <row r="150">
      <c r="A150" s="24" t="s">
        <v>199</v>
      </c>
      <c r="B150" s="25"/>
      <c r="C150" s="35"/>
      <c r="D150" s="25"/>
      <c r="E150" s="26"/>
      <c r="F150" s="27"/>
      <c r="G150" s="27"/>
      <c r="H150" s="28"/>
      <c r="I150" s="33"/>
      <c r="J150" s="27"/>
      <c r="K150" s="28"/>
      <c r="L150" s="32" t="b">
        <v>0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30"/>
      <c r="JV150" s="30"/>
      <c r="JW150" s="30"/>
      <c r="JX150" s="30"/>
      <c r="JY150" s="30"/>
    </row>
    <row r="151">
      <c r="A151" s="24" t="s">
        <v>200</v>
      </c>
      <c r="B151" s="25"/>
      <c r="C151" s="35"/>
      <c r="D151" s="25"/>
      <c r="E151" s="26"/>
      <c r="F151" s="27"/>
      <c r="G151" s="27"/>
      <c r="H151" s="28"/>
      <c r="I151" s="33"/>
      <c r="J151" s="27"/>
      <c r="K151" s="28"/>
      <c r="L151" s="32" t="b">
        <v>0</v>
      </c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</row>
    <row r="152">
      <c r="A152" s="24" t="s">
        <v>201</v>
      </c>
      <c r="B152" s="25"/>
      <c r="C152" s="35"/>
      <c r="D152" s="25"/>
      <c r="E152" s="26"/>
      <c r="F152" s="27"/>
      <c r="G152" s="27"/>
      <c r="H152" s="28"/>
      <c r="I152" s="33"/>
      <c r="J152" s="27"/>
      <c r="K152" s="28"/>
      <c r="L152" s="32" t="b">
        <v>0</v>
      </c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30"/>
      <c r="JY152" s="30"/>
    </row>
    <row r="153">
      <c r="A153" s="24" t="s">
        <v>202</v>
      </c>
      <c r="B153" s="25"/>
      <c r="C153" s="35"/>
      <c r="D153" s="25"/>
      <c r="E153" s="26"/>
      <c r="F153" s="27"/>
      <c r="G153" s="27"/>
      <c r="H153" s="28"/>
      <c r="I153" s="33"/>
      <c r="J153" s="27"/>
      <c r="K153" s="28"/>
      <c r="L153" s="32" t="b">
        <v>0</v>
      </c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30"/>
      <c r="JY153" s="30"/>
    </row>
    <row r="154">
      <c r="A154" s="24" t="s">
        <v>203</v>
      </c>
      <c r="B154" s="25"/>
      <c r="C154" s="35"/>
      <c r="D154" s="25"/>
      <c r="E154" s="26"/>
      <c r="F154" s="27"/>
      <c r="G154" s="27"/>
      <c r="H154" s="28"/>
      <c r="I154" s="33"/>
      <c r="J154" s="27"/>
      <c r="K154" s="28"/>
      <c r="L154" s="32" t="b">
        <v>0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30"/>
      <c r="JV154" s="30"/>
      <c r="JW154" s="30"/>
      <c r="JX154" s="30"/>
      <c r="JY154" s="30"/>
    </row>
    <row r="155">
      <c r="A155" s="24" t="s">
        <v>204</v>
      </c>
      <c r="B155" s="25"/>
      <c r="C155" s="35"/>
      <c r="D155" s="25"/>
      <c r="E155" s="26"/>
      <c r="F155" s="27"/>
      <c r="G155" s="27"/>
      <c r="H155" s="28"/>
      <c r="I155" s="33"/>
      <c r="J155" s="27"/>
      <c r="K155" s="28"/>
      <c r="L155" s="32" t="b">
        <v>0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30"/>
      <c r="JV155" s="30"/>
      <c r="JW155" s="30"/>
      <c r="JX155" s="30"/>
      <c r="JY155" s="30"/>
    </row>
    <row r="156">
      <c r="A156" s="24" t="s">
        <v>205</v>
      </c>
      <c r="B156" s="25"/>
      <c r="C156" s="35"/>
      <c r="D156" s="25"/>
      <c r="E156" s="26"/>
      <c r="F156" s="27"/>
      <c r="G156" s="27"/>
      <c r="H156" s="28"/>
      <c r="I156" s="33"/>
      <c r="J156" s="27"/>
      <c r="K156" s="28"/>
      <c r="L156" s="32" t="b">
        <v>0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30"/>
      <c r="JV156" s="30"/>
      <c r="JW156" s="30"/>
      <c r="JX156" s="30"/>
      <c r="JY156" s="30"/>
    </row>
    <row r="157">
      <c r="A157" s="24" t="s">
        <v>206</v>
      </c>
      <c r="B157" s="25"/>
      <c r="C157" s="35"/>
      <c r="D157" s="25"/>
      <c r="E157" s="26"/>
      <c r="F157" s="27"/>
      <c r="G157" s="27"/>
      <c r="H157" s="28"/>
      <c r="I157" s="33"/>
      <c r="J157" s="27"/>
      <c r="K157" s="28"/>
      <c r="L157" s="32" t="b">
        <v>0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30"/>
      <c r="JV157" s="30"/>
      <c r="JW157" s="30"/>
      <c r="JX157" s="30"/>
      <c r="JY157" s="30"/>
    </row>
    <row r="158">
      <c r="A158" s="24" t="s">
        <v>207</v>
      </c>
      <c r="B158" s="25"/>
      <c r="C158" s="35"/>
      <c r="D158" s="25"/>
      <c r="E158" s="26"/>
      <c r="F158" s="27"/>
      <c r="G158" s="27"/>
      <c r="H158" s="28"/>
      <c r="I158" s="33"/>
      <c r="J158" s="27"/>
      <c r="K158" s="28"/>
      <c r="L158" s="32" t="b">
        <v>0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30"/>
      <c r="JV158" s="30"/>
      <c r="JW158" s="30"/>
      <c r="JX158" s="30"/>
      <c r="JY158" s="30"/>
    </row>
    <row r="159">
      <c r="A159" s="24" t="s">
        <v>208</v>
      </c>
      <c r="B159" s="25"/>
      <c r="C159" s="35"/>
      <c r="D159" s="25"/>
      <c r="E159" s="26"/>
      <c r="F159" s="27"/>
      <c r="G159" s="27"/>
      <c r="H159" s="28"/>
      <c r="I159" s="33"/>
      <c r="J159" s="27"/>
      <c r="K159" s="28"/>
      <c r="L159" s="32" t="b">
        <v>0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30"/>
      <c r="JV159" s="30"/>
      <c r="JW159" s="30"/>
      <c r="JX159" s="30"/>
      <c r="JY159" s="30"/>
    </row>
    <row r="160">
      <c r="A160" s="24" t="s">
        <v>209</v>
      </c>
      <c r="B160" s="25"/>
      <c r="C160" s="35"/>
      <c r="D160" s="25"/>
      <c r="E160" s="26"/>
      <c r="F160" s="27"/>
      <c r="G160" s="27"/>
      <c r="H160" s="28"/>
      <c r="I160" s="33"/>
      <c r="J160" s="27"/>
      <c r="K160" s="28"/>
      <c r="L160" s="32" t="b">
        <v>0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0"/>
      <c r="JV160" s="30"/>
      <c r="JW160" s="30"/>
      <c r="JX160" s="30"/>
      <c r="JY160" s="30"/>
    </row>
    <row r="161">
      <c r="A161" s="24" t="s">
        <v>210</v>
      </c>
      <c r="B161" s="25"/>
      <c r="C161" s="35"/>
      <c r="D161" s="25"/>
      <c r="E161" s="26"/>
      <c r="F161" s="27"/>
      <c r="G161" s="27"/>
      <c r="H161" s="28"/>
      <c r="I161" s="33"/>
      <c r="J161" s="27"/>
      <c r="K161" s="28"/>
      <c r="L161" s="32" t="b">
        <v>0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0"/>
      <c r="JV161" s="30"/>
      <c r="JW161" s="30"/>
      <c r="JX161" s="30"/>
      <c r="JY161" s="30"/>
    </row>
    <row r="162">
      <c r="A162" s="24" t="s">
        <v>211</v>
      </c>
      <c r="B162" s="25"/>
      <c r="C162" s="35"/>
      <c r="D162" s="25"/>
      <c r="E162" s="26"/>
      <c r="F162" s="27"/>
      <c r="G162" s="27"/>
      <c r="H162" s="28"/>
      <c r="I162" s="33"/>
      <c r="J162" s="27"/>
      <c r="K162" s="28"/>
      <c r="L162" s="32" t="b">
        <v>0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0"/>
      <c r="JV162" s="30"/>
      <c r="JW162" s="30"/>
      <c r="JX162" s="30"/>
      <c r="JY162" s="30"/>
    </row>
    <row r="163">
      <c r="A163" s="24" t="s">
        <v>212</v>
      </c>
      <c r="B163" s="25"/>
      <c r="C163" s="35"/>
      <c r="D163" s="25"/>
      <c r="E163" s="26"/>
      <c r="F163" s="27"/>
      <c r="G163" s="27"/>
      <c r="H163" s="28"/>
      <c r="I163" s="33"/>
      <c r="J163" s="27"/>
      <c r="K163" s="28"/>
      <c r="L163" s="32" t="b">
        <v>0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0"/>
      <c r="JV163" s="30"/>
      <c r="JW163" s="30"/>
      <c r="JX163" s="30"/>
      <c r="JY163" s="30"/>
    </row>
    <row r="164">
      <c r="A164" s="24" t="s">
        <v>213</v>
      </c>
      <c r="B164" s="25"/>
      <c r="C164" s="35"/>
      <c r="D164" s="25"/>
      <c r="E164" s="26"/>
      <c r="F164" s="27"/>
      <c r="G164" s="27"/>
      <c r="H164" s="28"/>
      <c r="I164" s="33"/>
      <c r="J164" s="27"/>
      <c r="K164" s="28"/>
      <c r="L164" s="32" t="b">
        <v>0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0"/>
      <c r="JV164" s="30"/>
      <c r="JW164" s="30"/>
      <c r="JX164" s="30"/>
      <c r="JY164" s="30"/>
    </row>
    <row r="165">
      <c r="A165" s="24" t="s">
        <v>214</v>
      </c>
      <c r="B165" s="25"/>
      <c r="C165" s="35"/>
      <c r="D165" s="25"/>
      <c r="E165" s="26"/>
      <c r="F165" s="27"/>
      <c r="G165" s="27"/>
      <c r="H165" s="28"/>
      <c r="I165" s="33"/>
      <c r="J165" s="27"/>
      <c r="K165" s="28"/>
      <c r="L165" s="32" t="b">
        <v>0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0"/>
      <c r="HC165" s="30"/>
      <c r="HD165" s="30"/>
      <c r="HE165" s="30"/>
      <c r="HF165" s="30"/>
      <c r="HG165" s="30"/>
      <c r="HH165" s="30"/>
      <c r="HI165" s="30"/>
      <c r="HJ165" s="30"/>
      <c r="HK165" s="30"/>
      <c r="HL165" s="30"/>
      <c r="HM165" s="30"/>
      <c r="HN165" s="30"/>
      <c r="HO165" s="30"/>
      <c r="HP165" s="30"/>
      <c r="HQ165" s="30"/>
      <c r="HR165" s="30"/>
      <c r="HS165" s="30"/>
      <c r="HT165" s="30"/>
      <c r="HU165" s="30"/>
      <c r="HV165" s="30"/>
      <c r="HW165" s="30"/>
      <c r="HX165" s="30"/>
      <c r="HY165" s="30"/>
      <c r="HZ165" s="30"/>
      <c r="IA165" s="30"/>
      <c r="IB165" s="30"/>
      <c r="IC165" s="30"/>
      <c r="ID165" s="30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  <c r="IO165" s="30"/>
      <c r="IP165" s="30"/>
      <c r="IQ165" s="30"/>
      <c r="IR165" s="30"/>
      <c r="IS165" s="30"/>
      <c r="IT165" s="30"/>
      <c r="IU165" s="30"/>
      <c r="IV165" s="30"/>
      <c r="IW165" s="30"/>
      <c r="IX165" s="30"/>
      <c r="IY165" s="30"/>
      <c r="IZ165" s="30"/>
      <c r="JA165" s="30"/>
      <c r="JB165" s="30"/>
      <c r="JC165" s="30"/>
      <c r="JD165" s="30"/>
      <c r="JE165" s="30"/>
      <c r="JF165" s="30"/>
      <c r="JG165" s="30"/>
      <c r="JH165" s="30"/>
      <c r="JI165" s="30"/>
      <c r="JJ165" s="30"/>
      <c r="JK165" s="30"/>
      <c r="JL165" s="30"/>
      <c r="JM165" s="30"/>
      <c r="JN165" s="30"/>
      <c r="JO165" s="30"/>
      <c r="JP165" s="30"/>
      <c r="JQ165" s="30"/>
      <c r="JR165" s="30"/>
      <c r="JS165" s="30"/>
      <c r="JT165" s="30"/>
      <c r="JU165" s="30"/>
      <c r="JV165" s="30"/>
      <c r="JW165" s="30"/>
      <c r="JX165" s="30"/>
      <c r="JY165" s="30"/>
    </row>
    <row r="166">
      <c r="A166" s="24" t="s">
        <v>215</v>
      </c>
      <c r="B166" s="25"/>
      <c r="C166" s="35"/>
      <c r="D166" s="25"/>
      <c r="E166" s="26"/>
      <c r="F166" s="27"/>
      <c r="G166" s="27"/>
      <c r="H166" s="28"/>
      <c r="I166" s="33"/>
      <c r="J166" s="27"/>
      <c r="K166" s="28"/>
      <c r="L166" s="32" t="b">
        <v>0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0"/>
      <c r="HC166" s="30"/>
      <c r="HD166" s="30"/>
      <c r="HE166" s="30"/>
      <c r="HF166" s="30"/>
      <c r="HG166" s="30"/>
      <c r="HH166" s="30"/>
      <c r="HI166" s="30"/>
      <c r="HJ166" s="30"/>
      <c r="HK166" s="30"/>
      <c r="HL166" s="30"/>
      <c r="HM166" s="30"/>
      <c r="HN166" s="30"/>
      <c r="HO166" s="30"/>
      <c r="HP166" s="30"/>
      <c r="HQ166" s="30"/>
      <c r="HR166" s="30"/>
      <c r="HS166" s="30"/>
      <c r="HT166" s="30"/>
      <c r="HU166" s="30"/>
      <c r="HV166" s="30"/>
      <c r="HW166" s="30"/>
      <c r="HX166" s="30"/>
      <c r="HY166" s="30"/>
      <c r="HZ166" s="30"/>
      <c r="IA166" s="30"/>
      <c r="IB166" s="30"/>
      <c r="IC166" s="30"/>
      <c r="ID166" s="30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  <c r="IO166" s="30"/>
      <c r="IP166" s="30"/>
      <c r="IQ166" s="30"/>
      <c r="IR166" s="30"/>
      <c r="IS166" s="30"/>
      <c r="IT166" s="30"/>
      <c r="IU166" s="30"/>
      <c r="IV166" s="30"/>
      <c r="IW166" s="30"/>
      <c r="IX166" s="30"/>
      <c r="IY166" s="30"/>
      <c r="IZ166" s="30"/>
      <c r="JA166" s="30"/>
      <c r="JB166" s="30"/>
      <c r="JC166" s="30"/>
      <c r="JD166" s="30"/>
      <c r="JE166" s="30"/>
      <c r="JF166" s="30"/>
      <c r="JG166" s="30"/>
      <c r="JH166" s="30"/>
      <c r="JI166" s="30"/>
      <c r="JJ166" s="30"/>
      <c r="JK166" s="30"/>
      <c r="JL166" s="30"/>
      <c r="JM166" s="30"/>
      <c r="JN166" s="30"/>
      <c r="JO166" s="30"/>
      <c r="JP166" s="30"/>
      <c r="JQ166" s="30"/>
      <c r="JR166" s="30"/>
      <c r="JS166" s="30"/>
      <c r="JT166" s="30"/>
      <c r="JU166" s="30"/>
      <c r="JV166" s="30"/>
      <c r="JW166" s="30"/>
      <c r="JX166" s="30"/>
      <c r="JY166" s="30"/>
    </row>
    <row r="167">
      <c r="A167" s="24" t="s">
        <v>216</v>
      </c>
      <c r="B167" s="25"/>
      <c r="C167" s="35"/>
      <c r="D167" s="25"/>
      <c r="E167" s="26"/>
      <c r="F167" s="27"/>
      <c r="G167" s="27"/>
      <c r="H167" s="28"/>
      <c r="I167" s="33"/>
      <c r="J167" s="27"/>
      <c r="K167" s="28"/>
      <c r="L167" s="32" t="b">
        <v>0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0"/>
      <c r="HC167" s="30"/>
      <c r="HD167" s="30"/>
      <c r="HE167" s="30"/>
      <c r="HF167" s="30"/>
      <c r="HG167" s="30"/>
      <c r="HH167" s="30"/>
      <c r="HI167" s="30"/>
      <c r="HJ167" s="30"/>
      <c r="HK167" s="30"/>
      <c r="HL167" s="30"/>
      <c r="HM167" s="30"/>
      <c r="HN167" s="30"/>
      <c r="HO167" s="30"/>
      <c r="HP167" s="30"/>
      <c r="HQ167" s="30"/>
      <c r="HR167" s="30"/>
      <c r="HS167" s="30"/>
      <c r="HT167" s="30"/>
      <c r="HU167" s="30"/>
      <c r="HV167" s="30"/>
      <c r="HW167" s="30"/>
      <c r="HX167" s="30"/>
      <c r="HY167" s="30"/>
      <c r="HZ167" s="30"/>
      <c r="IA167" s="30"/>
      <c r="IB167" s="30"/>
      <c r="IC167" s="30"/>
      <c r="ID167" s="30"/>
      <c r="IE167" s="30"/>
      <c r="IF167" s="30"/>
      <c r="IG167" s="30"/>
      <c r="IH167" s="30"/>
      <c r="II167" s="30"/>
      <c r="IJ167" s="30"/>
      <c r="IK167" s="30"/>
      <c r="IL167" s="30"/>
      <c r="IM167" s="30"/>
      <c r="IN167" s="30"/>
      <c r="IO167" s="30"/>
      <c r="IP167" s="30"/>
      <c r="IQ167" s="30"/>
      <c r="IR167" s="30"/>
      <c r="IS167" s="30"/>
      <c r="IT167" s="30"/>
      <c r="IU167" s="30"/>
      <c r="IV167" s="30"/>
      <c r="IW167" s="30"/>
      <c r="IX167" s="30"/>
      <c r="IY167" s="30"/>
      <c r="IZ167" s="30"/>
      <c r="JA167" s="30"/>
      <c r="JB167" s="30"/>
      <c r="JC167" s="30"/>
      <c r="JD167" s="30"/>
      <c r="JE167" s="30"/>
      <c r="JF167" s="30"/>
      <c r="JG167" s="30"/>
      <c r="JH167" s="30"/>
      <c r="JI167" s="30"/>
      <c r="JJ167" s="30"/>
      <c r="JK167" s="30"/>
      <c r="JL167" s="30"/>
      <c r="JM167" s="30"/>
      <c r="JN167" s="30"/>
      <c r="JO167" s="30"/>
      <c r="JP167" s="30"/>
      <c r="JQ167" s="30"/>
      <c r="JR167" s="30"/>
      <c r="JS167" s="30"/>
      <c r="JT167" s="30"/>
      <c r="JU167" s="30"/>
      <c r="JV167" s="30"/>
      <c r="JW167" s="30"/>
      <c r="JX167" s="30"/>
      <c r="JY167" s="30"/>
    </row>
    <row r="168">
      <c r="A168" s="24" t="s">
        <v>217</v>
      </c>
      <c r="B168" s="25"/>
      <c r="C168" s="35"/>
      <c r="D168" s="25"/>
      <c r="E168" s="26"/>
      <c r="F168" s="27"/>
      <c r="G168" s="27"/>
      <c r="H168" s="28"/>
      <c r="I168" s="33"/>
      <c r="J168" s="27"/>
      <c r="K168" s="28"/>
      <c r="L168" s="32" t="b">
        <v>0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0"/>
      <c r="HC168" s="30"/>
      <c r="HD168" s="30"/>
      <c r="HE168" s="30"/>
      <c r="HF168" s="30"/>
      <c r="HG168" s="30"/>
      <c r="HH168" s="30"/>
      <c r="HI168" s="30"/>
      <c r="HJ168" s="30"/>
      <c r="HK168" s="30"/>
      <c r="HL168" s="30"/>
      <c r="HM168" s="30"/>
      <c r="HN168" s="30"/>
      <c r="HO168" s="30"/>
      <c r="HP168" s="30"/>
      <c r="HQ168" s="30"/>
      <c r="HR168" s="30"/>
      <c r="HS168" s="30"/>
      <c r="HT168" s="30"/>
      <c r="HU168" s="30"/>
      <c r="HV168" s="30"/>
      <c r="HW168" s="30"/>
      <c r="HX168" s="30"/>
      <c r="HY168" s="30"/>
      <c r="HZ168" s="30"/>
      <c r="IA168" s="30"/>
      <c r="IB168" s="30"/>
      <c r="IC168" s="30"/>
      <c r="ID168" s="30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  <c r="IO168" s="30"/>
      <c r="IP168" s="30"/>
      <c r="IQ168" s="30"/>
      <c r="IR168" s="30"/>
      <c r="IS168" s="30"/>
      <c r="IT168" s="30"/>
      <c r="IU168" s="30"/>
      <c r="IV168" s="30"/>
      <c r="IW168" s="30"/>
      <c r="IX168" s="30"/>
      <c r="IY168" s="30"/>
      <c r="IZ168" s="30"/>
      <c r="JA168" s="30"/>
      <c r="JB168" s="30"/>
      <c r="JC168" s="30"/>
      <c r="JD168" s="30"/>
      <c r="JE168" s="30"/>
      <c r="JF168" s="30"/>
      <c r="JG168" s="30"/>
      <c r="JH168" s="30"/>
      <c r="JI168" s="30"/>
      <c r="JJ168" s="30"/>
      <c r="JK168" s="30"/>
      <c r="JL168" s="30"/>
      <c r="JM168" s="30"/>
      <c r="JN168" s="30"/>
      <c r="JO168" s="30"/>
      <c r="JP168" s="30"/>
      <c r="JQ168" s="30"/>
      <c r="JR168" s="30"/>
      <c r="JS168" s="30"/>
      <c r="JT168" s="30"/>
      <c r="JU168" s="30"/>
      <c r="JV168" s="30"/>
      <c r="JW168" s="30"/>
      <c r="JX168" s="30"/>
      <c r="JY168" s="30"/>
    </row>
    <row r="169">
      <c r="A169" s="24" t="s">
        <v>218</v>
      </c>
      <c r="B169" s="25"/>
      <c r="C169" s="35"/>
      <c r="D169" s="25"/>
      <c r="E169" s="26"/>
      <c r="F169" s="27"/>
      <c r="G169" s="27"/>
      <c r="H169" s="28"/>
      <c r="I169" s="33"/>
      <c r="J169" s="27"/>
      <c r="K169" s="28"/>
      <c r="L169" s="32" t="b">
        <v>0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0"/>
      <c r="HC169" s="30"/>
      <c r="HD169" s="30"/>
      <c r="HE169" s="30"/>
      <c r="HF169" s="30"/>
      <c r="HG169" s="30"/>
      <c r="HH169" s="30"/>
      <c r="HI169" s="30"/>
      <c r="HJ169" s="30"/>
      <c r="HK169" s="30"/>
      <c r="HL169" s="30"/>
      <c r="HM169" s="30"/>
      <c r="HN169" s="30"/>
      <c r="HO169" s="30"/>
      <c r="HP169" s="30"/>
      <c r="HQ169" s="30"/>
      <c r="HR169" s="30"/>
      <c r="HS169" s="30"/>
      <c r="HT169" s="30"/>
      <c r="HU169" s="30"/>
      <c r="HV169" s="30"/>
      <c r="HW169" s="30"/>
      <c r="HX169" s="30"/>
      <c r="HY169" s="30"/>
      <c r="HZ169" s="30"/>
      <c r="IA169" s="30"/>
      <c r="IB169" s="30"/>
      <c r="IC169" s="30"/>
      <c r="ID169" s="30"/>
      <c r="IE169" s="30"/>
      <c r="IF169" s="30"/>
      <c r="IG169" s="30"/>
      <c r="IH169" s="30"/>
      <c r="II169" s="30"/>
      <c r="IJ169" s="30"/>
      <c r="IK169" s="30"/>
      <c r="IL169" s="30"/>
      <c r="IM169" s="30"/>
      <c r="IN169" s="30"/>
      <c r="IO169" s="30"/>
      <c r="IP169" s="30"/>
      <c r="IQ169" s="30"/>
      <c r="IR169" s="30"/>
      <c r="IS169" s="30"/>
      <c r="IT169" s="30"/>
      <c r="IU169" s="30"/>
      <c r="IV169" s="30"/>
      <c r="IW169" s="30"/>
      <c r="IX169" s="30"/>
      <c r="IY169" s="30"/>
      <c r="IZ169" s="30"/>
      <c r="JA169" s="30"/>
      <c r="JB169" s="30"/>
      <c r="JC169" s="30"/>
      <c r="JD169" s="30"/>
      <c r="JE169" s="30"/>
      <c r="JF169" s="30"/>
      <c r="JG169" s="30"/>
      <c r="JH169" s="30"/>
      <c r="JI169" s="30"/>
      <c r="JJ169" s="30"/>
      <c r="JK169" s="30"/>
      <c r="JL169" s="30"/>
      <c r="JM169" s="30"/>
      <c r="JN169" s="30"/>
      <c r="JO169" s="30"/>
      <c r="JP169" s="30"/>
      <c r="JQ169" s="30"/>
      <c r="JR169" s="30"/>
      <c r="JS169" s="30"/>
      <c r="JT169" s="30"/>
      <c r="JU169" s="30"/>
      <c r="JV169" s="30"/>
      <c r="JW169" s="30"/>
      <c r="JX169" s="30"/>
      <c r="JY169" s="30"/>
    </row>
    <row r="170">
      <c r="A170" s="24" t="s">
        <v>219</v>
      </c>
      <c r="B170" s="25"/>
      <c r="C170" s="35"/>
      <c r="D170" s="25"/>
      <c r="E170" s="26"/>
      <c r="F170" s="27"/>
      <c r="G170" s="27"/>
      <c r="H170" s="28"/>
      <c r="I170" s="33"/>
      <c r="J170" s="27"/>
      <c r="K170" s="28"/>
      <c r="L170" s="32" t="b">
        <v>0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0"/>
      <c r="HC170" s="30"/>
      <c r="HD170" s="30"/>
      <c r="HE170" s="30"/>
      <c r="HF170" s="30"/>
      <c r="HG170" s="30"/>
      <c r="HH170" s="30"/>
      <c r="HI170" s="30"/>
      <c r="HJ170" s="30"/>
      <c r="HK170" s="30"/>
      <c r="HL170" s="30"/>
      <c r="HM170" s="30"/>
      <c r="HN170" s="30"/>
      <c r="HO170" s="30"/>
      <c r="HP170" s="30"/>
      <c r="HQ170" s="30"/>
      <c r="HR170" s="30"/>
      <c r="HS170" s="30"/>
      <c r="HT170" s="30"/>
      <c r="HU170" s="30"/>
      <c r="HV170" s="30"/>
      <c r="HW170" s="30"/>
      <c r="HX170" s="30"/>
      <c r="HY170" s="30"/>
      <c r="HZ170" s="30"/>
      <c r="IA170" s="30"/>
      <c r="IB170" s="30"/>
      <c r="IC170" s="30"/>
      <c r="ID170" s="30"/>
      <c r="IE170" s="30"/>
      <c r="IF170" s="30"/>
      <c r="IG170" s="30"/>
      <c r="IH170" s="30"/>
      <c r="II170" s="30"/>
      <c r="IJ170" s="30"/>
      <c r="IK170" s="30"/>
      <c r="IL170" s="30"/>
      <c r="IM170" s="30"/>
      <c r="IN170" s="30"/>
      <c r="IO170" s="30"/>
      <c r="IP170" s="30"/>
      <c r="IQ170" s="30"/>
      <c r="IR170" s="30"/>
      <c r="IS170" s="30"/>
      <c r="IT170" s="30"/>
      <c r="IU170" s="30"/>
      <c r="IV170" s="30"/>
      <c r="IW170" s="30"/>
      <c r="IX170" s="30"/>
      <c r="IY170" s="30"/>
      <c r="IZ170" s="30"/>
      <c r="JA170" s="30"/>
      <c r="JB170" s="30"/>
      <c r="JC170" s="30"/>
      <c r="JD170" s="30"/>
      <c r="JE170" s="30"/>
      <c r="JF170" s="30"/>
      <c r="JG170" s="30"/>
      <c r="JH170" s="30"/>
      <c r="JI170" s="30"/>
      <c r="JJ170" s="30"/>
      <c r="JK170" s="30"/>
      <c r="JL170" s="30"/>
      <c r="JM170" s="30"/>
      <c r="JN170" s="30"/>
      <c r="JO170" s="30"/>
      <c r="JP170" s="30"/>
      <c r="JQ170" s="30"/>
      <c r="JR170" s="30"/>
      <c r="JS170" s="30"/>
      <c r="JT170" s="30"/>
      <c r="JU170" s="30"/>
      <c r="JV170" s="30"/>
      <c r="JW170" s="30"/>
      <c r="JX170" s="30"/>
      <c r="JY170" s="30"/>
    </row>
    <row r="171">
      <c r="A171" s="24" t="s">
        <v>220</v>
      </c>
      <c r="B171" s="25"/>
      <c r="C171" s="35"/>
      <c r="D171" s="25"/>
      <c r="E171" s="26"/>
      <c r="F171" s="27"/>
      <c r="G171" s="27"/>
      <c r="H171" s="28"/>
      <c r="I171" s="33"/>
      <c r="J171" s="27"/>
      <c r="K171" s="28"/>
      <c r="L171" s="32" t="b">
        <v>0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0"/>
      <c r="HC171" s="30"/>
      <c r="HD171" s="30"/>
      <c r="HE171" s="30"/>
      <c r="HF171" s="30"/>
      <c r="HG171" s="30"/>
      <c r="HH171" s="30"/>
      <c r="HI171" s="30"/>
      <c r="HJ171" s="30"/>
      <c r="HK171" s="30"/>
      <c r="HL171" s="30"/>
      <c r="HM171" s="30"/>
      <c r="HN171" s="30"/>
      <c r="HO171" s="30"/>
      <c r="HP171" s="30"/>
      <c r="HQ171" s="30"/>
      <c r="HR171" s="30"/>
      <c r="HS171" s="30"/>
      <c r="HT171" s="30"/>
      <c r="HU171" s="30"/>
      <c r="HV171" s="30"/>
      <c r="HW171" s="30"/>
      <c r="HX171" s="30"/>
      <c r="HY171" s="30"/>
      <c r="HZ171" s="30"/>
      <c r="IA171" s="30"/>
      <c r="IB171" s="30"/>
      <c r="IC171" s="30"/>
      <c r="ID171" s="30"/>
      <c r="IE171" s="30"/>
      <c r="IF171" s="30"/>
      <c r="IG171" s="30"/>
      <c r="IH171" s="30"/>
      <c r="II171" s="30"/>
      <c r="IJ171" s="30"/>
      <c r="IK171" s="30"/>
      <c r="IL171" s="30"/>
      <c r="IM171" s="30"/>
      <c r="IN171" s="30"/>
      <c r="IO171" s="30"/>
      <c r="IP171" s="30"/>
      <c r="IQ171" s="30"/>
      <c r="IR171" s="30"/>
      <c r="IS171" s="30"/>
      <c r="IT171" s="30"/>
      <c r="IU171" s="30"/>
      <c r="IV171" s="30"/>
      <c r="IW171" s="30"/>
      <c r="IX171" s="30"/>
      <c r="IY171" s="30"/>
      <c r="IZ171" s="30"/>
      <c r="JA171" s="30"/>
      <c r="JB171" s="30"/>
      <c r="JC171" s="30"/>
      <c r="JD171" s="30"/>
      <c r="JE171" s="30"/>
      <c r="JF171" s="30"/>
      <c r="JG171" s="30"/>
      <c r="JH171" s="30"/>
      <c r="JI171" s="30"/>
      <c r="JJ171" s="30"/>
      <c r="JK171" s="30"/>
      <c r="JL171" s="30"/>
      <c r="JM171" s="30"/>
      <c r="JN171" s="30"/>
      <c r="JO171" s="30"/>
      <c r="JP171" s="30"/>
      <c r="JQ171" s="30"/>
      <c r="JR171" s="30"/>
      <c r="JS171" s="30"/>
      <c r="JT171" s="30"/>
      <c r="JU171" s="30"/>
      <c r="JV171" s="30"/>
      <c r="JW171" s="30"/>
      <c r="JX171" s="30"/>
      <c r="JY171" s="30"/>
    </row>
    <row r="172">
      <c r="A172" s="24" t="s">
        <v>221</v>
      </c>
      <c r="B172" s="25"/>
      <c r="C172" s="35"/>
      <c r="D172" s="25"/>
      <c r="E172" s="26"/>
      <c r="F172" s="27"/>
      <c r="G172" s="27"/>
      <c r="H172" s="28"/>
      <c r="I172" s="33"/>
      <c r="J172" s="27"/>
      <c r="K172" s="28"/>
      <c r="L172" s="32" t="b">
        <v>0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0"/>
      <c r="HC172" s="30"/>
      <c r="HD172" s="30"/>
      <c r="HE172" s="30"/>
      <c r="HF172" s="30"/>
      <c r="HG172" s="30"/>
      <c r="HH172" s="30"/>
      <c r="HI172" s="30"/>
      <c r="HJ172" s="30"/>
      <c r="HK172" s="30"/>
      <c r="HL172" s="30"/>
      <c r="HM172" s="30"/>
      <c r="HN172" s="30"/>
      <c r="HO172" s="30"/>
      <c r="HP172" s="30"/>
      <c r="HQ172" s="30"/>
      <c r="HR172" s="30"/>
      <c r="HS172" s="30"/>
      <c r="HT172" s="30"/>
      <c r="HU172" s="30"/>
      <c r="HV172" s="30"/>
      <c r="HW172" s="30"/>
      <c r="HX172" s="30"/>
      <c r="HY172" s="30"/>
      <c r="HZ172" s="30"/>
      <c r="IA172" s="30"/>
      <c r="IB172" s="30"/>
      <c r="IC172" s="30"/>
      <c r="ID172" s="30"/>
      <c r="IE172" s="30"/>
      <c r="IF172" s="30"/>
      <c r="IG172" s="30"/>
      <c r="IH172" s="30"/>
      <c r="II172" s="30"/>
      <c r="IJ172" s="30"/>
      <c r="IK172" s="30"/>
      <c r="IL172" s="30"/>
      <c r="IM172" s="30"/>
      <c r="IN172" s="30"/>
      <c r="IO172" s="30"/>
      <c r="IP172" s="30"/>
      <c r="IQ172" s="30"/>
      <c r="IR172" s="30"/>
      <c r="IS172" s="30"/>
      <c r="IT172" s="30"/>
      <c r="IU172" s="30"/>
      <c r="IV172" s="30"/>
      <c r="IW172" s="30"/>
      <c r="IX172" s="30"/>
      <c r="IY172" s="30"/>
      <c r="IZ172" s="30"/>
      <c r="JA172" s="30"/>
      <c r="JB172" s="30"/>
      <c r="JC172" s="30"/>
      <c r="JD172" s="30"/>
      <c r="JE172" s="30"/>
      <c r="JF172" s="30"/>
      <c r="JG172" s="30"/>
      <c r="JH172" s="30"/>
      <c r="JI172" s="30"/>
      <c r="JJ172" s="30"/>
      <c r="JK172" s="30"/>
      <c r="JL172" s="30"/>
      <c r="JM172" s="30"/>
      <c r="JN172" s="30"/>
      <c r="JO172" s="30"/>
      <c r="JP172" s="30"/>
      <c r="JQ172" s="30"/>
      <c r="JR172" s="30"/>
      <c r="JS172" s="30"/>
      <c r="JT172" s="30"/>
      <c r="JU172" s="30"/>
      <c r="JV172" s="30"/>
      <c r="JW172" s="30"/>
      <c r="JX172" s="30"/>
      <c r="JY172" s="30"/>
    </row>
    <row r="173">
      <c r="A173" s="24" t="s">
        <v>222</v>
      </c>
      <c r="B173" s="25"/>
      <c r="C173" s="35"/>
      <c r="D173" s="25"/>
      <c r="E173" s="26"/>
      <c r="F173" s="27"/>
      <c r="G173" s="27"/>
      <c r="H173" s="28"/>
      <c r="I173" s="33"/>
      <c r="J173" s="27"/>
      <c r="K173" s="28"/>
      <c r="L173" s="32" t="b">
        <v>0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0"/>
      <c r="HC173" s="30"/>
      <c r="HD173" s="30"/>
      <c r="HE173" s="30"/>
      <c r="HF173" s="30"/>
      <c r="HG173" s="30"/>
      <c r="HH173" s="30"/>
      <c r="HI173" s="30"/>
      <c r="HJ173" s="30"/>
      <c r="HK173" s="30"/>
      <c r="HL173" s="30"/>
      <c r="HM173" s="30"/>
      <c r="HN173" s="30"/>
      <c r="HO173" s="30"/>
      <c r="HP173" s="30"/>
      <c r="HQ173" s="30"/>
      <c r="HR173" s="30"/>
      <c r="HS173" s="30"/>
      <c r="HT173" s="30"/>
      <c r="HU173" s="30"/>
      <c r="HV173" s="30"/>
      <c r="HW173" s="30"/>
      <c r="HX173" s="30"/>
      <c r="HY173" s="30"/>
      <c r="HZ173" s="30"/>
      <c r="IA173" s="30"/>
      <c r="IB173" s="30"/>
      <c r="IC173" s="30"/>
      <c r="ID173" s="30"/>
      <c r="IE173" s="30"/>
      <c r="IF173" s="30"/>
      <c r="IG173" s="30"/>
      <c r="IH173" s="30"/>
      <c r="II173" s="30"/>
      <c r="IJ173" s="30"/>
      <c r="IK173" s="30"/>
      <c r="IL173" s="30"/>
      <c r="IM173" s="30"/>
      <c r="IN173" s="30"/>
      <c r="IO173" s="30"/>
      <c r="IP173" s="30"/>
      <c r="IQ173" s="30"/>
      <c r="IR173" s="30"/>
      <c r="IS173" s="30"/>
      <c r="IT173" s="30"/>
      <c r="IU173" s="30"/>
      <c r="IV173" s="30"/>
      <c r="IW173" s="30"/>
      <c r="IX173" s="30"/>
      <c r="IY173" s="30"/>
      <c r="IZ173" s="30"/>
      <c r="JA173" s="30"/>
      <c r="JB173" s="30"/>
      <c r="JC173" s="30"/>
      <c r="JD173" s="30"/>
      <c r="JE173" s="30"/>
      <c r="JF173" s="30"/>
      <c r="JG173" s="30"/>
      <c r="JH173" s="30"/>
      <c r="JI173" s="30"/>
      <c r="JJ173" s="30"/>
      <c r="JK173" s="30"/>
      <c r="JL173" s="30"/>
      <c r="JM173" s="30"/>
      <c r="JN173" s="30"/>
      <c r="JO173" s="30"/>
      <c r="JP173" s="30"/>
      <c r="JQ173" s="30"/>
      <c r="JR173" s="30"/>
      <c r="JS173" s="30"/>
      <c r="JT173" s="30"/>
      <c r="JU173" s="30"/>
      <c r="JV173" s="30"/>
      <c r="JW173" s="30"/>
      <c r="JX173" s="30"/>
      <c r="JY173" s="30"/>
    </row>
    <row r="174">
      <c r="A174" s="24" t="s">
        <v>223</v>
      </c>
      <c r="B174" s="25"/>
      <c r="C174" s="35"/>
      <c r="D174" s="25"/>
      <c r="E174" s="26"/>
      <c r="F174" s="27"/>
      <c r="G174" s="27"/>
      <c r="H174" s="28"/>
      <c r="I174" s="33"/>
      <c r="J174" s="27"/>
      <c r="K174" s="28"/>
      <c r="L174" s="32" t="b">
        <v>0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0"/>
      <c r="HC174" s="30"/>
      <c r="HD174" s="30"/>
      <c r="HE174" s="30"/>
      <c r="HF174" s="30"/>
      <c r="HG174" s="30"/>
      <c r="HH174" s="30"/>
      <c r="HI174" s="30"/>
      <c r="HJ174" s="30"/>
      <c r="HK174" s="30"/>
      <c r="HL174" s="30"/>
      <c r="HM174" s="30"/>
      <c r="HN174" s="30"/>
      <c r="HO174" s="30"/>
      <c r="HP174" s="30"/>
      <c r="HQ174" s="30"/>
      <c r="HR174" s="30"/>
      <c r="HS174" s="30"/>
      <c r="HT174" s="30"/>
      <c r="HU174" s="30"/>
      <c r="HV174" s="30"/>
      <c r="HW174" s="30"/>
      <c r="HX174" s="30"/>
      <c r="HY174" s="30"/>
      <c r="HZ174" s="30"/>
      <c r="IA174" s="30"/>
      <c r="IB174" s="30"/>
      <c r="IC174" s="30"/>
      <c r="ID174" s="30"/>
      <c r="IE174" s="30"/>
      <c r="IF174" s="30"/>
      <c r="IG174" s="30"/>
      <c r="IH174" s="30"/>
      <c r="II174" s="30"/>
      <c r="IJ174" s="30"/>
      <c r="IK174" s="30"/>
      <c r="IL174" s="30"/>
      <c r="IM174" s="30"/>
      <c r="IN174" s="30"/>
      <c r="IO174" s="30"/>
      <c r="IP174" s="30"/>
      <c r="IQ174" s="30"/>
      <c r="IR174" s="30"/>
      <c r="IS174" s="30"/>
      <c r="IT174" s="30"/>
      <c r="IU174" s="30"/>
      <c r="IV174" s="30"/>
      <c r="IW174" s="30"/>
      <c r="IX174" s="30"/>
      <c r="IY174" s="30"/>
      <c r="IZ174" s="30"/>
      <c r="JA174" s="30"/>
      <c r="JB174" s="30"/>
      <c r="JC174" s="30"/>
      <c r="JD174" s="30"/>
      <c r="JE174" s="30"/>
      <c r="JF174" s="30"/>
      <c r="JG174" s="30"/>
      <c r="JH174" s="30"/>
      <c r="JI174" s="30"/>
      <c r="JJ174" s="30"/>
      <c r="JK174" s="30"/>
      <c r="JL174" s="30"/>
      <c r="JM174" s="30"/>
      <c r="JN174" s="30"/>
      <c r="JO174" s="30"/>
      <c r="JP174" s="30"/>
      <c r="JQ174" s="30"/>
      <c r="JR174" s="30"/>
      <c r="JS174" s="30"/>
      <c r="JT174" s="30"/>
      <c r="JU174" s="30"/>
      <c r="JV174" s="30"/>
      <c r="JW174" s="30"/>
      <c r="JX174" s="30"/>
      <c r="JY174" s="30"/>
    </row>
    <row r="175">
      <c r="A175" s="24" t="s">
        <v>224</v>
      </c>
      <c r="B175" s="25"/>
      <c r="C175" s="35"/>
      <c r="D175" s="25"/>
      <c r="E175" s="26"/>
      <c r="F175" s="27"/>
      <c r="G175" s="27"/>
      <c r="H175" s="28"/>
      <c r="I175" s="33"/>
      <c r="J175" s="27"/>
      <c r="K175" s="28"/>
      <c r="L175" s="32" t="b">
        <v>0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  <c r="IH175" s="30"/>
      <c r="II175" s="30"/>
      <c r="IJ175" s="30"/>
      <c r="IK175" s="30"/>
      <c r="IL175" s="30"/>
      <c r="IM175" s="30"/>
      <c r="IN175" s="30"/>
      <c r="IO175" s="30"/>
      <c r="IP175" s="30"/>
      <c r="IQ175" s="30"/>
      <c r="IR175" s="30"/>
      <c r="IS175" s="30"/>
      <c r="IT175" s="30"/>
      <c r="IU175" s="30"/>
      <c r="IV175" s="30"/>
      <c r="IW175" s="30"/>
      <c r="IX175" s="30"/>
      <c r="IY175" s="30"/>
      <c r="IZ175" s="30"/>
      <c r="JA175" s="30"/>
      <c r="JB175" s="30"/>
      <c r="JC175" s="30"/>
      <c r="JD175" s="30"/>
      <c r="JE175" s="30"/>
      <c r="JF175" s="30"/>
      <c r="JG175" s="30"/>
      <c r="JH175" s="30"/>
      <c r="JI175" s="30"/>
      <c r="JJ175" s="30"/>
      <c r="JK175" s="30"/>
      <c r="JL175" s="30"/>
      <c r="JM175" s="30"/>
      <c r="JN175" s="30"/>
      <c r="JO175" s="30"/>
      <c r="JP175" s="30"/>
      <c r="JQ175" s="30"/>
      <c r="JR175" s="30"/>
      <c r="JS175" s="30"/>
      <c r="JT175" s="30"/>
      <c r="JU175" s="30"/>
      <c r="JV175" s="30"/>
      <c r="JW175" s="30"/>
      <c r="JX175" s="30"/>
      <c r="JY175" s="30"/>
    </row>
    <row r="176">
      <c r="A176" s="24" t="s">
        <v>225</v>
      </c>
      <c r="B176" s="25"/>
      <c r="C176" s="35"/>
      <c r="D176" s="25"/>
      <c r="E176" s="26"/>
      <c r="F176" s="27"/>
      <c r="G176" s="27"/>
      <c r="H176" s="28"/>
      <c r="I176" s="33"/>
      <c r="J176" s="27"/>
      <c r="K176" s="28"/>
      <c r="L176" s="32" t="b">
        <v>0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0"/>
      <c r="HC176" s="30"/>
      <c r="HD176" s="30"/>
      <c r="HE176" s="30"/>
      <c r="HF176" s="30"/>
      <c r="HG176" s="30"/>
      <c r="HH176" s="30"/>
      <c r="HI176" s="30"/>
      <c r="HJ176" s="30"/>
      <c r="HK176" s="30"/>
      <c r="HL176" s="30"/>
      <c r="HM176" s="30"/>
      <c r="HN176" s="30"/>
      <c r="HO176" s="30"/>
      <c r="HP176" s="30"/>
      <c r="HQ176" s="30"/>
      <c r="HR176" s="30"/>
      <c r="HS176" s="30"/>
      <c r="HT176" s="30"/>
      <c r="HU176" s="30"/>
      <c r="HV176" s="30"/>
      <c r="HW176" s="30"/>
      <c r="HX176" s="30"/>
      <c r="HY176" s="30"/>
      <c r="HZ176" s="30"/>
      <c r="IA176" s="30"/>
      <c r="IB176" s="30"/>
      <c r="IC176" s="30"/>
      <c r="ID176" s="30"/>
      <c r="IE176" s="30"/>
      <c r="IF176" s="30"/>
      <c r="IG176" s="30"/>
      <c r="IH176" s="30"/>
      <c r="II176" s="30"/>
      <c r="IJ176" s="30"/>
      <c r="IK176" s="30"/>
      <c r="IL176" s="30"/>
      <c r="IM176" s="30"/>
      <c r="IN176" s="30"/>
      <c r="IO176" s="30"/>
      <c r="IP176" s="30"/>
      <c r="IQ176" s="30"/>
      <c r="IR176" s="30"/>
      <c r="IS176" s="30"/>
      <c r="IT176" s="30"/>
      <c r="IU176" s="30"/>
      <c r="IV176" s="30"/>
      <c r="IW176" s="30"/>
      <c r="IX176" s="30"/>
      <c r="IY176" s="30"/>
      <c r="IZ176" s="30"/>
      <c r="JA176" s="30"/>
      <c r="JB176" s="30"/>
      <c r="JC176" s="30"/>
      <c r="JD176" s="30"/>
      <c r="JE176" s="30"/>
      <c r="JF176" s="30"/>
      <c r="JG176" s="30"/>
      <c r="JH176" s="30"/>
      <c r="JI176" s="30"/>
      <c r="JJ176" s="30"/>
      <c r="JK176" s="30"/>
      <c r="JL176" s="30"/>
      <c r="JM176" s="30"/>
      <c r="JN176" s="30"/>
      <c r="JO176" s="30"/>
      <c r="JP176" s="30"/>
      <c r="JQ176" s="30"/>
      <c r="JR176" s="30"/>
      <c r="JS176" s="30"/>
      <c r="JT176" s="30"/>
      <c r="JU176" s="30"/>
      <c r="JV176" s="30"/>
      <c r="JW176" s="30"/>
      <c r="JX176" s="30"/>
      <c r="JY176" s="30"/>
    </row>
    <row r="177">
      <c r="A177" s="24" t="s">
        <v>226</v>
      </c>
      <c r="B177" s="25"/>
      <c r="C177" s="35"/>
      <c r="D177" s="25"/>
      <c r="E177" s="26"/>
      <c r="F177" s="27"/>
      <c r="G177" s="27"/>
      <c r="H177" s="28"/>
      <c r="I177" s="33"/>
      <c r="J177" s="27"/>
      <c r="K177" s="28"/>
      <c r="L177" s="32" t="b">
        <v>0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0"/>
      <c r="HC177" s="30"/>
      <c r="HD177" s="30"/>
      <c r="HE177" s="30"/>
      <c r="HF177" s="30"/>
      <c r="HG177" s="30"/>
      <c r="HH177" s="30"/>
      <c r="HI177" s="30"/>
      <c r="HJ177" s="30"/>
      <c r="HK177" s="30"/>
      <c r="HL177" s="30"/>
      <c r="HM177" s="30"/>
      <c r="HN177" s="30"/>
      <c r="HO177" s="30"/>
      <c r="HP177" s="30"/>
      <c r="HQ177" s="30"/>
      <c r="HR177" s="30"/>
      <c r="HS177" s="30"/>
      <c r="HT177" s="30"/>
      <c r="HU177" s="30"/>
      <c r="HV177" s="30"/>
      <c r="HW177" s="30"/>
      <c r="HX177" s="30"/>
      <c r="HY177" s="30"/>
      <c r="HZ177" s="30"/>
      <c r="IA177" s="30"/>
      <c r="IB177" s="30"/>
      <c r="IC177" s="30"/>
      <c r="ID177" s="30"/>
      <c r="IE177" s="30"/>
      <c r="IF177" s="30"/>
      <c r="IG177" s="30"/>
      <c r="IH177" s="30"/>
      <c r="II177" s="30"/>
      <c r="IJ177" s="30"/>
      <c r="IK177" s="30"/>
      <c r="IL177" s="30"/>
      <c r="IM177" s="30"/>
      <c r="IN177" s="30"/>
      <c r="IO177" s="30"/>
      <c r="IP177" s="30"/>
      <c r="IQ177" s="30"/>
      <c r="IR177" s="30"/>
      <c r="IS177" s="30"/>
      <c r="IT177" s="30"/>
      <c r="IU177" s="30"/>
      <c r="IV177" s="30"/>
      <c r="IW177" s="30"/>
      <c r="IX177" s="30"/>
      <c r="IY177" s="30"/>
      <c r="IZ177" s="30"/>
      <c r="JA177" s="30"/>
      <c r="JB177" s="30"/>
      <c r="JC177" s="30"/>
      <c r="JD177" s="30"/>
      <c r="JE177" s="30"/>
      <c r="JF177" s="30"/>
      <c r="JG177" s="30"/>
      <c r="JH177" s="30"/>
      <c r="JI177" s="30"/>
      <c r="JJ177" s="30"/>
      <c r="JK177" s="30"/>
      <c r="JL177" s="30"/>
      <c r="JM177" s="30"/>
      <c r="JN177" s="30"/>
      <c r="JO177" s="30"/>
      <c r="JP177" s="30"/>
      <c r="JQ177" s="30"/>
      <c r="JR177" s="30"/>
      <c r="JS177" s="30"/>
      <c r="JT177" s="30"/>
      <c r="JU177" s="30"/>
      <c r="JV177" s="30"/>
      <c r="JW177" s="30"/>
      <c r="JX177" s="30"/>
      <c r="JY177" s="30"/>
    </row>
    <row r="178">
      <c r="A178" s="24" t="s">
        <v>227</v>
      </c>
      <c r="B178" s="25"/>
      <c r="C178" s="35"/>
      <c r="D178" s="25"/>
      <c r="E178" s="26"/>
      <c r="F178" s="27"/>
      <c r="G178" s="27"/>
      <c r="H178" s="28"/>
      <c r="I178" s="33"/>
      <c r="J178" s="27"/>
      <c r="K178" s="28"/>
      <c r="L178" s="32" t="b">
        <v>0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0"/>
      <c r="HC178" s="30"/>
      <c r="HD178" s="30"/>
      <c r="HE178" s="30"/>
      <c r="HF178" s="30"/>
      <c r="HG178" s="30"/>
      <c r="HH178" s="30"/>
      <c r="HI178" s="30"/>
      <c r="HJ178" s="30"/>
      <c r="HK178" s="30"/>
      <c r="HL178" s="30"/>
      <c r="HM178" s="30"/>
      <c r="HN178" s="30"/>
      <c r="HO178" s="30"/>
      <c r="HP178" s="30"/>
      <c r="HQ178" s="30"/>
      <c r="HR178" s="30"/>
      <c r="HS178" s="30"/>
      <c r="HT178" s="30"/>
      <c r="HU178" s="30"/>
      <c r="HV178" s="30"/>
      <c r="HW178" s="30"/>
      <c r="HX178" s="30"/>
      <c r="HY178" s="30"/>
      <c r="HZ178" s="30"/>
      <c r="IA178" s="30"/>
      <c r="IB178" s="30"/>
      <c r="IC178" s="30"/>
      <c r="ID178" s="30"/>
      <c r="IE178" s="30"/>
      <c r="IF178" s="30"/>
      <c r="IG178" s="30"/>
      <c r="IH178" s="30"/>
      <c r="II178" s="30"/>
      <c r="IJ178" s="30"/>
      <c r="IK178" s="30"/>
      <c r="IL178" s="30"/>
      <c r="IM178" s="30"/>
      <c r="IN178" s="30"/>
      <c r="IO178" s="30"/>
      <c r="IP178" s="30"/>
      <c r="IQ178" s="30"/>
      <c r="IR178" s="30"/>
      <c r="IS178" s="30"/>
      <c r="IT178" s="30"/>
      <c r="IU178" s="30"/>
      <c r="IV178" s="30"/>
      <c r="IW178" s="30"/>
      <c r="IX178" s="30"/>
      <c r="IY178" s="30"/>
      <c r="IZ178" s="30"/>
      <c r="JA178" s="30"/>
      <c r="JB178" s="30"/>
      <c r="JC178" s="30"/>
      <c r="JD178" s="30"/>
      <c r="JE178" s="30"/>
      <c r="JF178" s="30"/>
      <c r="JG178" s="30"/>
      <c r="JH178" s="30"/>
      <c r="JI178" s="30"/>
      <c r="JJ178" s="30"/>
      <c r="JK178" s="30"/>
      <c r="JL178" s="30"/>
      <c r="JM178" s="30"/>
      <c r="JN178" s="30"/>
      <c r="JO178" s="30"/>
      <c r="JP178" s="30"/>
      <c r="JQ178" s="30"/>
      <c r="JR178" s="30"/>
      <c r="JS178" s="30"/>
      <c r="JT178" s="30"/>
      <c r="JU178" s="30"/>
      <c r="JV178" s="30"/>
      <c r="JW178" s="30"/>
      <c r="JX178" s="30"/>
      <c r="JY178" s="30"/>
    </row>
    <row r="179">
      <c r="A179" s="24" t="s">
        <v>228</v>
      </c>
      <c r="B179" s="25"/>
      <c r="C179" s="35"/>
      <c r="D179" s="25"/>
      <c r="E179" s="26"/>
      <c r="F179" s="27"/>
      <c r="G179" s="27"/>
      <c r="H179" s="28"/>
      <c r="I179" s="33"/>
      <c r="J179" s="27"/>
      <c r="K179" s="28"/>
      <c r="L179" s="32" t="b">
        <v>0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0"/>
      <c r="HC179" s="30"/>
      <c r="HD179" s="30"/>
      <c r="HE179" s="30"/>
      <c r="HF179" s="30"/>
      <c r="HG179" s="30"/>
      <c r="HH179" s="30"/>
      <c r="HI179" s="30"/>
      <c r="HJ179" s="30"/>
      <c r="HK179" s="30"/>
      <c r="HL179" s="30"/>
      <c r="HM179" s="30"/>
      <c r="HN179" s="30"/>
      <c r="HO179" s="30"/>
      <c r="HP179" s="30"/>
      <c r="HQ179" s="30"/>
      <c r="HR179" s="30"/>
      <c r="HS179" s="30"/>
      <c r="HT179" s="30"/>
      <c r="HU179" s="30"/>
      <c r="HV179" s="30"/>
      <c r="HW179" s="30"/>
      <c r="HX179" s="30"/>
      <c r="HY179" s="30"/>
      <c r="HZ179" s="30"/>
      <c r="IA179" s="30"/>
      <c r="IB179" s="30"/>
      <c r="IC179" s="30"/>
      <c r="ID179" s="30"/>
      <c r="IE179" s="30"/>
      <c r="IF179" s="30"/>
      <c r="IG179" s="30"/>
      <c r="IH179" s="30"/>
      <c r="II179" s="30"/>
      <c r="IJ179" s="30"/>
      <c r="IK179" s="30"/>
      <c r="IL179" s="30"/>
      <c r="IM179" s="30"/>
      <c r="IN179" s="30"/>
      <c r="IO179" s="30"/>
      <c r="IP179" s="30"/>
      <c r="IQ179" s="30"/>
      <c r="IR179" s="30"/>
      <c r="IS179" s="30"/>
      <c r="IT179" s="30"/>
      <c r="IU179" s="30"/>
      <c r="IV179" s="30"/>
      <c r="IW179" s="30"/>
      <c r="IX179" s="30"/>
      <c r="IY179" s="30"/>
      <c r="IZ179" s="30"/>
      <c r="JA179" s="30"/>
      <c r="JB179" s="30"/>
      <c r="JC179" s="30"/>
      <c r="JD179" s="30"/>
      <c r="JE179" s="30"/>
      <c r="JF179" s="30"/>
      <c r="JG179" s="30"/>
      <c r="JH179" s="30"/>
      <c r="JI179" s="30"/>
      <c r="JJ179" s="30"/>
      <c r="JK179" s="30"/>
      <c r="JL179" s="30"/>
      <c r="JM179" s="30"/>
      <c r="JN179" s="30"/>
      <c r="JO179" s="30"/>
      <c r="JP179" s="30"/>
      <c r="JQ179" s="30"/>
      <c r="JR179" s="30"/>
      <c r="JS179" s="30"/>
      <c r="JT179" s="30"/>
      <c r="JU179" s="30"/>
      <c r="JV179" s="30"/>
      <c r="JW179" s="30"/>
      <c r="JX179" s="30"/>
      <c r="JY179" s="30"/>
    </row>
    <row r="180">
      <c r="A180" s="24" t="s">
        <v>229</v>
      </c>
      <c r="B180" s="25"/>
      <c r="C180" s="35"/>
      <c r="D180" s="25"/>
      <c r="E180" s="26"/>
      <c r="F180" s="27"/>
      <c r="G180" s="27"/>
      <c r="H180" s="28"/>
      <c r="I180" s="33"/>
      <c r="J180" s="27"/>
      <c r="K180" s="28"/>
      <c r="L180" s="32" t="b">
        <v>0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0"/>
      <c r="HC180" s="30"/>
      <c r="HD180" s="30"/>
      <c r="HE180" s="30"/>
      <c r="HF180" s="30"/>
      <c r="HG180" s="30"/>
      <c r="HH180" s="30"/>
      <c r="HI180" s="30"/>
      <c r="HJ180" s="30"/>
      <c r="HK180" s="30"/>
      <c r="HL180" s="30"/>
      <c r="HM180" s="30"/>
      <c r="HN180" s="30"/>
      <c r="HO180" s="30"/>
      <c r="HP180" s="30"/>
      <c r="HQ180" s="30"/>
      <c r="HR180" s="30"/>
      <c r="HS180" s="30"/>
      <c r="HT180" s="30"/>
      <c r="HU180" s="30"/>
      <c r="HV180" s="30"/>
      <c r="HW180" s="30"/>
      <c r="HX180" s="30"/>
      <c r="HY180" s="30"/>
      <c r="HZ180" s="30"/>
      <c r="IA180" s="30"/>
      <c r="IB180" s="30"/>
      <c r="IC180" s="30"/>
      <c r="ID180" s="30"/>
      <c r="IE180" s="30"/>
      <c r="IF180" s="30"/>
      <c r="IG180" s="30"/>
      <c r="IH180" s="30"/>
      <c r="II180" s="30"/>
      <c r="IJ180" s="30"/>
      <c r="IK180" s="30"/>
      <c r="IL180" s="30"/>
      <c r="IM180" s="30"/>
      <c r="IN180" s="30"/>
      <c r="IO180" s="30"/>
      <c r="IP180" s="30"/>
      <c r="IQ180" s="30"/>
      <c r="IR180" s="30"/>
      <c r="IS180" s="30"/>
      <c r="IT180" s="30"/>
      <c r="IU180" s="30"/>
      <c r="IV180" s="30"/>
      <c r="IW180" s="30"/>
      <c r="IX180" s="30"/>
      <c r="IY180" s="30"/>
      <c r="IZ180" s="30"/>
      <c r="JA180" s="30"/>
      <c r="JB180" s="30"/>
      <c r="JC180" s="30"/>
      <c r="JD180" s="30"/>
      <c r="JE180" s="30"/>
      <c r="JF180" s="30"/>
      <c r="JG180" s="30"/>
      <c r="JH180" s="30"/>
      <c r="JI180" s="30"/>
      <c r="JJ180" s="30"/>
      <c r="JK180" s="30"/>
      <c r="JL180" s="30"/>
      <c r="JM180" s="30"/>
      <c r="JN180" s="30"/>
      <c r="JO180" s="30"/>
      <c r="JP180" s="30"/>
      <c r="JQ180" s="30"/>
      <c r="JR180" s="30"/>
      <c r="JS180" s="30"/>
      <c r="JT180" s="30"/>
      <c r="JU180" s="30"/>
      <c r="JV180" s="30"/>
      <c r="JW180" s="30"/>
      <c r="JX180" s="30"/>
      <c r="JY180" s="30"/>
    </row>
    <row r="181">
      <c r="A181" s="24" t="s">
        <v>230</v>
      </c>
      <c r="B181" s="25"/>
      <c r="C181" s="35"/>
      <c r="D181" s="25"/>
      <c r="E181" s="26"/>
      <c r="F181" s="27"/>
      <c r="G181" s="27"/>
      <c r="H181" s="28"/>
      <c r="I181" s="33"/>
      <c r="J181" s="27"/>
      <c r="K181" s="28"/>
      <c r="L181" s="32" t="b">
        <v>0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0"/>
      <c r="IJ181" s="30"/>
      <c r="IK181" s="30"/>
      <c r="IL181" s="30"/>
      <c r="IM181" s="30"/>
      <c r="IN181" s="30"/>
      <c r="IO181" s="30"/>
      <c r="IP181" s="30"/>
      <c r="IQ181" s="30"/>
      <c r="IR181" s="30"/>
      <c r="IS181" s="30"/>
      <c r="IT181" s="30"/>
      <c r="IU181" s="30"/>
      <c r="IV181" s="30"/>
      <c r="IW181" s="30"/>
      <c r="IX181" s="30"/>
      <c r="IY181" s="30"/>
      <c r="IZ181" s="30"/>
      <c r="JA181" s="30"/>
      <c r="JB181" s="30"/>
      <c r="JC181" s="30"/>
      <c r="JD181" s="30"/>
      <c r="JE181" s="30"/>
      <c r="JF181" s="30"/>
      <c r="JG181" s="30"/>
      <c r="JH181" s="30"/>
      <c r="JI181" s="30"/>
      <c r="JJ181" s="30"/>
      <c r="JK181" s="30"/>
      <c r="JL181" s="30"/>
      <c r="JM181" s="30"/>
      <c r="JN181" s="30"/>
      <c r="JO181" s="30"/>
      <c r="JP181" s="30"/>
      <c r="JQ181" s="30"/>
      <c r="JR181" s="30"/>
      <c r="JS181" s="30"/>
      <c r="JT181" s="30"/>
      <c r="JU181" s="30"/>
      <c r="JV181" s="30"/>
      <c r="JW181" s="30"/>
      <c r="JX181" s="30"/>
      <c r="JY181" s="30"/>
    </row>
    <row r="182">
      <c r="A182" s="24" t="s">
        <v>231</v>
      </c>
      <c r="B182" s="25"/>
      <c r="C182" s="35"/>
      <c r="D182" s="25"/>
      <c r="E182" s="26"/>
      <c r="F182" s="27"/>
      <c r="G182" s="27"/>
      <c r="H182" s="28"/>
      <c r="I182" s="33"/>
      <c r="J182" s="27"/>
      <c r="K182" s="28"/>
      <c r="L182" s="32" t="b">
        <v>0</v>
      </c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0"/>
      <c r="HC182" s="30"/>
      <c r="HD182" s="30"/>
      <c r="HE182" s="30"/>
      <c r="HF182" s="30"/>
      <c r="HG182" s="30"/>
      <c r="HH182" s="30"/>
      <c r="HI182" s="30"/>
      <c r="HJ182" s="30"/>
      <c r="HK182" s="30"/>
      <c r="HL182" s="30"/>
      <c r="HM182" s="30"/>
      <c r="HN182" s="30"/>
      <c r="HO182" s="30"/>
      <c r="HP182" s="30"/>
      <c r="HQ182" s="30"/>
      <c r="HR182" s="30"/>
      <c r="HS182" s="30"/>
      <c r="HT182" s="30"/>
      <c r="HU182" s="30"/>
      <c r="HV182" s="30"/>
      <c r="HW182" s="30"/>
      <c r="HX182" s="30"/>
      <c r="HY182" s="30"/>
      <c r="HZ182" s="30"/>
      <c r="IA182" s="30"/>
      <c r="IB182" s="30"/>
      <c r="IC182" s="30"/>
      <c r="ID182" s="30"/>
      <c r="IE182" s="30"/>
      <c r="IF182" s="30"/>
      <c r="IG182" s="30"/>
      <c r="IH182" s="30"/>
      <c r="II182" s="30"/>
      <c r="IJ182" s="30"/>
      <c r="IK182" s="30"/>
      <c r="IL182" s="30"/>
      <c r="IM182" s="30"/>
      <c r="IN182" s="30"/>
      <c r="IO182" s="30"/>
      <c r="IP182" s="30"/>
      <c r="IQ182" s="30"/>
      <c r="IR182" s="30"/>
      <c r="IS182" s="30"/>
      <c r="IT182" s="30"/>
      <c r="IU182" s="30"/>
      <c r="IV182" s="30"/>
      <c r="IW182" s="30"/>
      <c r="IX182" s="30"/>
      <c r="IY182" s="30"/>
      <c r="IZ182" s="30"/>
      <c r="JA182" s="30"/>
      <c r="JB182" s="30"/>
      <c r="JC182" s="30"/>
      <c r="JD182" s="30"/>
      <c r="JE182" s="30"/>
      <c r="JF182" s="30"/>
      <c r="JG182" s="30"/>
      <c r="JH182" s="30"/>
      <c r="JI182" s="30"/>
      <c r="JJ182" s="30"/>
      <c r="JK182" s="30"/>
      <c r="JL182" s="30"/>
      <c r="JM182" s="30"/>
      <c r="JN182" s="30"/>
      <c r="JO182" s="30"/>
      <c r="JP182" s="30"/>
      <c r="JQ182" s="30"/>
      <c r="JR182" s="30"/>
      <c r="JS182" s="30"/>
      <c r="JT182" s="30"/>
      <c r="JU182" s="30"/>
      <c r="JV182" s="30"/>
      <c r="JW182" s="30"/>
      <c r="JX182" s="30"/>
      <c r="JY182" s="30"/>
    </row>
    <row r="183">
      <c r="A183" s="24" t="s">
        <v>232</v>
      </c>
      <c r="B183" s="25"/>
      <c r="C183" s="35"/>
      <c r="D183" s="25"/>
      <c r="E183" s="26"/>
      <c r="F183" s="27"/>
      <c r="G183" s="27"/>
      <c r="H183" s="28"/>
      <c r="I183" s="33"/>
      <c r="J183" s="27"/>
      <c r="K183" s="28"/>
      <c r="L183" s="32" t="b">
        <v>0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0"/>
      <c r="HC183" s="30"/>
      <c r="HD183" s="30"/>
      <c r="HE183" s="30"/>
      <c r="HF183" s="30"/>
      <c r="HG183" s="30"/>
      <c r="HH183" s="30"/>
      <c r="HI183" s="30"/>
      <c r="HJ183" s="30"/>
      <c r="HK183" s="30"/>
      <c r="HL183" s="30"/>
      <c r="HM183" s="30"/>
      <c r="HN183" s="30"/>
      <c r="HO183" s="30"/>
      <c r="HP183" s="30"/>
      <c r="HQ183" s="30"/>
      <c r="HR183" s="30"/>
      <c r="HS183" s="30"/>
      <c r="HT183" s="30"/>
      <c r="HU183" s="30"/>
      <c r="HV183" s="30"/>
      <c r="HW183" s="30"/>
      <c r="HX183" s="30"/>
      <c r="HY183" s="30"/>
      <c r="HZ183" s="30"/>
      <c r="IA183" s="30"/>
      <c r="IB183" s="30"/>
      <c r="IC183" s="30"/>
      <c r="ID183" s="30"/>
      <c r="IE183" s="30"/>
      <c r="IF183" s="30"/>
      <c r="IG183" s="30"/>
      <c r="IH183" s="30"/>
      <c r="II183" s="30"/>
      <c r="IJ183" s="30"/>
      <c r="IK183" s="30"/>
      <c r="IL183" s="30"/>
      <c r="IM183" s="30"/>
      <c r="IN183" s="30"/>
      <c r="IO183" s="30"/>
      <c r="IP183" s="30"/>
      <c r="IQ183" s="30"/>
      <c r="IR183" s="30"/>
      <c r="IS183" s="30"/>
      <c r="IT183" s="30"/>
      <c r="IU183" s="30"/>
      <c r="IV183" s="30"/>
      <c r="IW183" s="30"/>
      <c r="IX183" s="30"/>
      <c r="IY183" s="30"/>
      <c r="IZ183" s="30"/>
      <c r="JA183" s="30"/>
      <c r="JB183" s="30"/>
      <c r="JC183" s="30"/>
      <c r="JD183" s="30"/>
      <c r="JE183" s="30"/>
      <c r="JF183" s="30"/>
      <c r="JG183" s="30"/>
      <c r="JH183" s="30"/>
      <c r="JI183" s="30"/>
      <c r="JJ183" s="30"/>
      <c r="JK183" s="30"/>
      <c r="JL183" s="30"/>
      <c r="JM183" s="30"/>
      <c r="JN183" s="30"/>
      <c r="JO183" s="30"/>
      <c r="JP183" s="30"/>
      <c r="JQ183" s="30"/>
      <c r="JR183" s="30"/>
      <c r="JS183" s="30"/>
      <c r="JT183" s="30"/>
      <c r="JU183" s="30"/>
      <c r="JV183" s="30"/>
      <c r="JW183" s="30"/>
      <c r="JX183" s="30"/>
      <c r="JY183" s="30"/>
    </row>
    <row r="184">
      <c r="A184" s="24" t="s">
        <v>233</v>
      </c>
      <c r="B184" s="25"/>
      <c r="C184" s="35"/>
      <c r="D184" s="25"/>
      <c r="E184" s="26"/>
      <c r="F184" s="27"/>
      <c r="G184" s="27"/>
      <c r="H184" s="28"/>
      <c r="I184" s="33"/>
      <c r="J184" s="27"/>
      <c r="K184" s="28"/>
      <c r="L184" s="32" t="b">
        <v>0</v>
      </c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0"/>
      <c r="HC184" s="30"/>
      <c r="HD184" s="30"/>
      <c r="HE184" s="30"/>
      <c r="HF184" s="30"/>
      <c r="HG184" s="30"/>
      <c r="HH184" s="30"/>
      <c r="HI184" s="30"/>
      <c r="HJ184" s="30"/>
      <c r="HK184" s="30"/>
      <c r="HL184" s="30"/>
      <c r="HM184" s="30"/>
      <c r="HN184" s="30"/>
      <c r="HO184" s="30"/>
      <c r="HP184" s="30"/>
      <c r="HQ184" s="30"/>
      <c r="HR184" s="30"/>
      <c r="HS184" s="30"/>
      <c r="HT184" s="30"/>
      <c r="HU184" s="30"/>
      <c r="HV184" s="30"/>
      <c r="HW184" s="30"/>
      <c r="HX184" s="30"/>
      <c r="HY184" s="30"/>
      <c r="HZ184" s="30"/>
      <c r="IA184" s="30"/>
      <c r="IB184" s="30"/>
      <c r="IC184" s="30"/>
      <c r="ID184" s="30"/>
      <c r="IE184" s="30"/>
      <c r="IF184" s="30"/>
      <c r="IG184" s="30"/>
      <c r="IH184" s="30"/>
      <c r="II184" s="30"/>
      <c r="IJ184" s="30"/>
      <c r="IK184" s="30"/>
      <c r="IL184" s="30"/>
      <c r="IM184" s="30"/>
      <c r="IN184" s="30"/>
      <c r="IO184" s="30"/>
      <c r="IP184" s="30"/>
      <c r="IQ184" s="30"/>
      <c r="IR184" s="30"/>
      <c r="IS184" s="30"/>
      <c r="IT184" s="30"/>
      <c r="IU184" s="30"/>
      <c r="IV184" s="30"/>
      <c r="IW184" s="30"/>
      <c r="IX184" s="30"/>
      <c r="IY184" s="30"/>
      <c r="IZ184" s="30"/>
      <c r="JA184" s="30"/>
      <c r="JB184" s="30"/>
      <c r="JC184" s="30"/>
      <c r="JD184" s="30"/>
      <c r="JE184" s="30"/>
      <c r="JF184" s="30"/>
      <c r="JG184" s="30"/>
      <c r="JH184" s="30"/>
      <c r="JI184" s="30"/>
      <c r="JJ184" s="30"/>
      <c r="JK184" s="30"/>
      <c r="JL184" s="30"/>
      <c r="JM184" s="30"/>
      <c r="JN184" s="30"/>
      <c r="JO184" s="30"/>
      <c r="JP184" s="30"/>
      <c r="JQ184" s="30"/>
      <c r="JR184" s="30"/>
      <c r="JS184" s="30"/>
      <c r="JT184" s="30"/>
      <c r="JU184" s="30"/>
      <c r="JV184" s="30"/>
      <c r="JW184" s="30"/>
      <c r="JX184" s="30"/>
      <c r="JY184" s="30"/>
    </row>
    <row r="185">
      <c r="A185" s="24" t="s">
        <v>234</v>
      </c>
      <c r="B185" s="25"/>
      <c r="C185" s="35"/>
      <c r="D185" s="25"/>
      <c r="E185" s="26"/>
      <c r="F185" s="27"/>
      <c r="G185" s="27"/>
      <c r="H185" s="28"/>
      <c r="I185" s="33"/>
      <c r="J185" s="27"/>
      <c r="K185" s="28"/>
      <c r="L185" s="32" t="b">
        <v>0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0"/>
      <c r="HC185" s="30"/>
      <c r="HD185" s="30"/>
      <c r="HE185" s="30"/>
      <c r="HF185" s="30"/>
      <c r="HG185" s="30"/>
      <c r="HH185" s="30"/>
      <c r="HI185" s="30"/>
      <c r="HJ185" s="30"/>
      <c r="HK185" s="30"/>
      <c r="HL185" s="30"/>
      <c r="HM185" s="30"/>
      <c r="HN185" s="30"/>
      <c r="HO185" s="30"/>
      <c r="HP185" s="30"/>
      <c r="HQ185" s="30"/>
      <c r="HR185" s="30"/>
      <c r="HS185" s="30"/>
      <c r="HT185" s="30"/>
      <c r="HU185" s="30"/>
      <c r="HV185" s="30"/>
      <c r="HW185" s="30"/>
      <c r="HX185" s="30"/>
      <c r="HY185" s="30"/>
      <c r="HZ185" s="30"/>
      <c r="IA185" s="30"/>
      <c r="IB185" s="30"/>
      <c r="IC185" s="30"/>
      <c r="ID185" s="30"/>
      <c r="IE185" s="30"/>
      <c r="IF185" s="30"/>
      <c r="IG185" s="30"/>
      <c r="IH185" s="30"/>
      <c r="II185" s="30"/>
      <c r="IJ185" s="30"/>
      <c r="IK185" s="30"/>
      <c r="IL185" s="30"/>
      <c r="IM185" s="30"/>
      <c r="IN185" s="30"/>
      <c r="IO185" s="30"/>
      <c r="IP185" s="30"/>
      <c r="IQ185" s="30"/>
      <c r="IR185" s="30"/>
      <c r="IS185" s="30"/>
      <c r="IT185" s="30"/>
      <c r="IU185" s="30"/>
      <c r="IV185" s="30"/>
      <c r="IW185" s="30"/>
      <c r="IX185" s="30"/>
      <c r="IY185" s="30"/>
      <c r="IZ185" s="30"/>
      <c r="JA185" s="30"/>
      <c r="JB185" s="30"/>
      <c r="JC185" s="30"/>
      <c r="JD185" s="30"/>
      <c r="JE185" s="30"/>
      <c r="JF185" s="30"/>
      <c r="JG185" s="30"/>
      <c r="JH185" s="30"/>
      <c r="JI185" s="30"/>
      <c r="JJ185" s="30"/>
      <c r="JK185" s="30"/>
      <c r="JL185" s="30"/>
      <c r="JM185" s="30"/>
      <c r="JN185" s="30"/>
      <c r="JO185" s="30"/>
      <c r="JP185" s="30"/>
      <c r="JQ185" s="30"/>
      <c r="JR185" s="30"/>
      <c r="JS185" s="30"/>
      <c r="JT185" s="30"/>
      <c r="JU185" s="30"/>
      <c r="JV185" s="30"/>
      <c r="JW185" s="30"/>
      <c r="JX185" s="30"/>
      <c r="JY185" s="30"/>
    </row>
    <row r="186">
      <c r="A186" s="24" t="s">
        <v>235</v>
      </c>
      <c r="B186" s="25"/>
      <c r="C186" s="35"/>
      <c r="D186" s="25"/>
      <c r="E186" s="26"/>
      <c r="F186" s="27"/>
      <c r="G186" s="27"/>
      <c r="H186" s="28"/>
      <c r="I186" s="33"/>
      <c r="J186" s="27"/>
      <c r="K186" s="28"/>
      <c r="L186" s="32" t="b">
        <v>0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  <c r="GL186" s="30"/>
      <c r="GM186" s="30"/>
      <c r="GN186" s="30"/>
      <c r="GO186" s="30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0"/>
      <c r="HC186" s="30"/>
      <c r="HD186" s="30"/>
      <c r="HE186" s="30"/>
      <c r="HF186" s="30"/>
      <c r="HG186" s="30"/>
      <c r="HH186" s="30"/>
      <c r="HI186" s="30"/>
      <c r="HJ186" s="30"/>
      <c r="HK186" s="30"/>
      <c r="HL186" s="30"/>
      <c r="HM186" s="30"/>
      <c r="HN186" s="30"/>
      <c r="HO186" s="30"/>
      <c r="HP186" s="30"/>
      <c r="HQ186" s="30"/>
      <c r="HR186" s="30"/>
      <c r="HS186" s="30"/>
      <c r="HT186" s="30"/>
      <c r="HU186" s="30"/>
      <c r="HV186" s="30"/>
      <c r="HW186" s="30"/>
      <c r="HX186" s="30"/>
      <c r="HY186" s="30"/>
      <c r="HZ186" s="30"/>
      <c r="IA186" s="30"/>
      <c r="IB186" s="30"/>
      <c r="IC186" s="30"/>
      <c r="ID186" s="30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  <c r="IO186" s="30"/>
      <c r="IP186" s="30"/>
      <c r="IQ186" s="30"/>
      <c r="IR186" s="30"/>
      <c r="IS186" s="30"/>
      <c r="IT186" s="30"/>
      <c r="IU186" s="30"/>
      <c r="IV186" s="30"/>
      <c r="IW186" s="30"/>
      <c r="IX186" s="30"/>
      <c r="IY186" s="30"/>
      <c r="IZ186" s="30"/>
      <c r="JA186" s="30"/>
      <c r="JB186" s="30"/>
      <c r="JC186" s="30"/>
      <c r="JD186" s="30"/>
      <c r="JE186" s="30"/>
      <c r="JF186" s="30"/>
      <c r="JG186" s="30"/>
      <c r="JH186" s="30"/>
      <c r="JI186" s="30"/>
      <c r="JJ186" s="30"/>
      <c r="JK186" s="30"/>
      <c r="JL186" s="30"/>
      <c r="JM186" s="30"/>
      <c r="JN186" s="30"/>
      <c r="JO186" s="30"/>
      <c r="JP186" s="30"/>
      <c r="JQ186" s="30"/>
      <c r="JR186" s="30"/>
      <c r="JS186" s="30"/>
      <c r="JT186" s="30"/>
      <c r="JU186" s="30"/>
      <c r="JV186" s="30"/>
      <c r="JW186" s="30"/>
      <c r="JX186" s="30"/>
      <c r="JY186" s="30"/>
    </row>
    <row r="187">
      <c r="A187" s="24" t="s">
        <v>236</v>
      </c>
      <c r="B187" s="25"/>
      <c r="C187" s="35"/>
      <c r="D187" s="25"/>
      <c r="E187" s="26"/>
      <c r="F187" s="27"/>
      <c r="G187" s="27"/>
      <c r="H187" s="28"/>
      <c r="I187" s="33"/>
      <c r="J187" s="27"/>
      <c r="K187" s="28"/>
      <c r="L187" s="32" t="b">
        <v>0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0"/>
      <c r="HC187" s="30"/>
      <c r="HD187" s="30"/>
      <c r="HE187" s="30"/>
      <c r="HF187" s="30"/>
      <c r="HG187" s="30"/>
      <c r="HH187" s="30"/>
      <c r="HI187" s="30"/>
      <c r="HJ187" s="30"/>
      <c r="HK187" s="30"/>
      <c r="HL187" s="30"/>
      <c r="HM187" s="30"/>
      <c r="HN187" s="30"/>
      <c r="HO187" s="30"/>
      <c r="HP187" s="30"/>
      <c r="HQ187" s="30"/>
      <c r="HR187" s="30"/>
      <c r="HS187" s="30"/>
      <c r="HT187" s="30"/>
      <c r="HU187" s="30"/>
      <c r="HV187" s="30"/>
      <c r="HW187" s="30"/>
      <c r="HX187" s="30"/>
      <c r="HY187" s="30"/>
      <c r="HZ187" s="30"/>
      <c r="IA187" s="30"/>
      <c r="IB187" s="30"/>
      <c r="IC187" s="30"/>
      <c r="ID187" s="30"/>
      <c r="IE187" s="30"/>
      <c r="IF187" s="30"/>
      <c r="IG187" s="30"/>
      <c r="IH187" s="30"/>
      <c r="II187" s="30"/>
      <c r="IJ187" s="30"/>
      <c r="IK187" s="30"/>
      <c r="IL187" s="30"/>
      <c r="IM187" s="30"/>
      <c r="IN187" s="30"/>
      <c r="IO187" s="30"/>
      <c r="IP187" s="30"/>
      <c r="IQ187" s="30"/>
      <c r="IR187" s="30"/>
      <c r="IS187" s="30"/>
      <c r="IT187" s="30"/>
      <c r="IU187" s="30"/>
      <c r="IV187" s="30"/>
      <c r="IW187" s="30"/>
      <c r="IX187" s="30"/>
      <c r="IY187" s="30"/>
      <c r="IZ187" s="30"/>
      <c r="JA187" s="30"/>
      <c r="JB187" s="30"/>
      <c r="JC187" s="30"/>
      <c r="JD187" s="30"/>
      <c r="JE187" s="30"/>
      <c r="JF187" s="30"/>
      <c r="JG187" s="30"/>
      <c r="JH187" s="30"/>
      <c r="JI187" s="30"/>
      <c r="JJ187" s="30"/>
      <c r="JK187" s="30"/>
      <c r="JL187" s="30"/>
      <c r="JM187" s="30"/>
      <c r="JN187" s="30"/>
      <c r="JO187" s="30"/>
      <c r="JP187" s="30"/>
      <c r="JQ187" s="30"/>
      <c r="JR187" s="30"/>
      <c r="JS187" s="30"/>
      <c r="JT187" s="30"/>
      <c r="JU187" s="30"/>
      <c r="JV187" s="30"/>
      <c r="JW187" s="30"/>
      <c r="JX187" s="30"/>
      <c r="JY187" s="30"/>
    </row>
    <row r="188">
      <c r="A188" s="24" t="s">
        <v>237</v>
      </c>
      <c r="B188" s="25"/>
      <c r="C188" s="35"/>
      <c r="D188" s="25"/>
      <c r="E188" s="26"/>
      <c r="F188" s="27"/>
      <c r="G188" s="27"/>
      <c r="H188" s="28"/>
      <c r="I188" s="33"/>
      <c r="J188" s="27"/>
      <c r="K188" s="28"/>
      <c r="L188" s="32" t="b">
        <v>0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0"/>
      <c r="HC188" s="30"/>
      <c r="HD188" s="30"/>
      <c r="HE188" s="30"/>
      <c r="HF188" s="30"/>
      <c r="HG188" s="30"/>
      <c r="HH188" s="30"/>
      <c r="HI188" s="30"/>
      <c r="HJ188" s="30"/>
      <c r="HK188" s="30"/>
      <c r="HL188" s="30"/>
      <c r="HM188" s="30"/>
      <c r="HN188" s="30"/>
      <c r="HO188" s="30"/>
      <c r="HP188" s="30"/>
      <c r="HQ188" s="30"/>
      <c r="HR188" s="30"/>
      <c r="HS188" s="30"/>
      <c r="HT188" s="30"/>
      <c r="HU188" s="30"/>
      <c r="HV188" s="30"/>
      <c r="HW188" s="30"/>
      <c r="HX188" s="30"/>
      <c r="HY188" s="30"/>
      <c r="HZ188" s="30"/>
      <c r="IA188" s="30"/>
      <c r="IB188" s="30"/>
      <c r="IC188" s="30"/>
      <c r="ID188" s="30"/>
      <c r="IE188" s="30"/>
      <c r="IF188" s="30"/>
      <c r="IG188" s="30"/>
      <c r="IH188" s="30"/>
      <c r="II188" s="30"/>
      <c r="IJ188" s="30"/>
      <c r="IK188" s="30"/>
      <c r="IL188" s="30"/>
      <c r="IM188" s="30"/>
      <c r="IN188" s="30"/>
      <c r="IO188" s="30"/>
      <c r="IP188" s="30"/>
      <c r="IQ188" s="30"/>
      <c r="IR188" s="30"/>
      <c r="IS188" s="30"/>
      <c r="IT188" s="30"/>
      <c r="IU188" s="30"/>
      <c r="IV188" s="30"/>
      <c r="IW188" s="30"/>
      <c r="IX188" s="30"/>
      <c r="IY188" s="30"/>
      <c r="IZ188" s="30"/>
      <c r="JA188" s="30"/>
      <c r="JB188" s="30"/>
      <c r="JC188" s="30"/>
      <c r="JD188" s="30"/>
      <c r="JE188" s="30"/>
      <c r="JF188" s="30"/>
      <c r="JG188" s="30"/>
      <c r="JH188" s="30"/>
      <c r="JI188" s="30"/>
      <c r="JJ188" s="30"/>
      <c r="JK188" s="30"/>
      <c r="JL188" s="30"/>
      <c r="JM188" s="30"/>
      <c r="JN188" s="30"/>
      <c r="JO188" s="30"/>
      <c r="JP188" s="30"/>
      <c r="JQ188" s="30"/>
      <c r="JR188" s="30"/>
      <c r="JS188" s="30"/>
      <c r="JT188" s="30"/>
      <c r="JU188" s="30"/>
      <c r="JV188" s="30"/>
      <c r="JW188" s="30"/>
      <c r="JX188" s="30"/>
      <c r="JY188" s="30"/>
    </row>
    <row r="189">
      <c r="A189" s="24" t="s">
        <v>238</v>
      </c>
      <c r="B189" s="25"/>
      <c r="C189" s="35"/>
      <c r="D189" s="25"/>
      <c r="E189" s="26"/>
      <c r="F189" s="27"/>
      <c r="G189" s="27"/>
      <c r="H189" s="28"/>
      <c r="I189" s="33"/>
      <c r="J189" s="27"/>
      <c r="K189" s="28"/>
      <c r="L189" s="32" t="b">
        <v>0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  <c r="GL189" s="30"/>
      <c r="GM189" s="30"/>
      <c r="GN189" s="30"/>
      <c r="GO189" s="30"/>
      <c r="GP189" s="30"/>
      <c r="GQ189" s="30"/>
      <c r="GR189" s="30"/>
      <c r="GS189" s="30"/>
      <c r="GT189" s="30"/>
      <c r="GU189" s="30"/>
      <c r="GV189" s="30"/>
      <c r="GW189" s="30"/>
      <c r="GX189" s="30"/>
      <c r="GY189" s="30"/>
      <c r="GZ189" s="30"/>
      <c r="HA189" s="30"/>
      <c r="HB189" s="30"/>
      <c r="HC189" s="30"/>
      <c r="HD189" s="30"/>
      <c r="HE189" s="30"/>
      <c r="HF189" s="30"/>
      <c r="HG189" s="30"/>
      <c r="HH189" s="30"/>
      <c r="HI189" s="30"/>
      <c r="HJ189" s="30"/>
      <c r="HK189" s="30"/>
      <c r="HL189" s="30"/>
      <c r="HM189" s="30"/>
      <c r="HN189" s="30"/>
      <c r="HO189" s="30"/>
      <c r="HP189" s="30"/>
      <c r="HQ189" s="30"/>
      <c r="HR189" s="30"/>
      <c r="HS189" s="30"/>
      <c r="HT189" s="30"/>
      <c r="HU189" s="30"/>
      <c r="HV189" s="30"/>
      <c r="HW189" s="30"/>
      <c r="HX189" s="30"/>
      <c r="HY189" s="30"/>
      <c r="HZ189" s="30"/>
      <c r="IA189" s="30"/>
      <c r="IB189" s="30"/>
      <c r="IC189" s="30"/>
      <c r="ID189" s="30"/>
      <c r="IE189" s="30"/>
      <c r="IF189" s="30"/>
      <c r="IG189" s="30"/>
      <c r="IH189" s="30"/>
      <c r="II189" s="30"/>
      <c r="IJ189" s="30"/>
      <c r="IK189" s="30"/>
      <c r="IL189" s="30"/>
      <c r="IM189" s="30"/>
      <c r="IN189" s="30"/>
      <c r="IO189" s="30"/>
      <c r="IP189" s="30"/>
      <c r="IQ189" s="30"/>
      <c r="IR189" s="30"/>
      <c r="IS189" s="30"/>
      <c r="IT189" s="30"/>
      <c r="IU189" s="30"/>
      <c r="IV189" s="30"/>
      <c r="IW189" s="30"/>
      <c r="IX189" s="30"/>
      <c r="IY189" s="30"/>
      <c r="IZ189" s="30"/>
      <c r="JA189" s="30"/>
      <c r="JB189" s="30"/>
      <c r="JC189" s="30"/>
      <c r="JD189" s="30"/>
      <c r="JE189" s="30"/>
      <c r="JF189" s="30"/>
      <c r="JG189" s="30"/>
      <c r="JH189" s="30"/>
      <c r="JI189" s="30"/>
      <c r="JJ189" s="30"/>
      <c r="JK189" s="30"/>
      <c r="JL189" s="30"/>
      <c r="JM189" s="30"/>
      <c r="JN189" s="30"/>
      <c r="JO189" s="30"/>
      <c r="JP189" s="30"/>
      <c r="JQ189" s="30"/>
      <c r="JR189" s="30"/>
      <c r="JS189" s="30"/>
      <c r="JT189" s="30"/>
      <c r="JU189" s="30"/>
      <c r="JV189" s="30"/>
      <c r="JW189" s="30"/>
      <c r="JX189" s="30"/>
      <c r="JY189" s="30"/>
    </row>
    <row r="190">
      <c r="A190" s="24" t="s">
        <v>239</v>
      </c>
      <c r="B190" s="25"/>
      <c r="C190" s="35"/>
      <c r="D190" s="25"/>
      <c r="E190" s="26"/>
      <c r="F190" s="27"/>
      <c r="G190" s="27"/>
      <c r="H190" s="28"/>
      <c r="I190" s="33"/>
      <c r="J190" s="27"/>
      <c r="K190" s="28"/>
      <c r="L190" s="32" t="b">
        <v>0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  <c r="GL190" s="30"/>
      <c r="GM190" s="30"/>
      <c r="GN190" s="30"/>
      <c r="GO190" s="30"/>
      <c r="GP190" s="30"/>
      <c r="GQ190" s="30"/>
      <c r="GR190" s="30"/>
      <c r="GS190" s="30"/>
      <c r="GT190" s="30"/>
      <c r="GU190" s="30"/>
      <c r="GV190" s="30"/>
      <c r="GW190" s="30"/>
      <c r="GX190" s="30"/>
      <c r="GY190" s="30"/>
      <c r="GZ190" s="30"/>
      <c r="HA190" s="30"/>
      <c r="HB190" s="30"/>
      <c r="HC190" s="30"/>
      <c r="HD190" s="30"/>
      <c r="HE190" s="30"/>
      <c r="HF190" s="30"/>
      <c r="HG190" s="30"/>
      <c r="HH190" s="30"/>
      <c r="HI190" s="30"/>
      <c r="HJ190" s="30"/>
      <c r="HK190" s="30"/>
      <c r="HL190" s="30"/>
      <c r="HM190" s="30"/>
      <c r="HN190" s="30"/>
      <c r="HO190" s="30"/>
      <c r="HP190" s="30"/>
      <c r="HQ190" s="30"/>
      <c r="HR190" s="30"/>
      <c r="HS190" s="30"/>
      <c r="HT190" s="30"/>
      <c r="HU190" s="30"/>
      <c r="HV190" s="30"/>
      <c r="HW190" s="30"/>
      <c r="HX190" s="30"/>
      <c r="HY190" s="30"/>
      <c r="HZ190" s="30"/>
      <c r="IA190" s="30"/>
      <c r="IB190" s="30"/>
      <c r="IC190" s="30"/>
      <c r="ID190" s="30"/>
      <c r="IE190" s="30"/>
      <c r="IF190" s="30"/>
      <c r="IG190" s="30"/>
      <c r="IH190" s="30"/>
      <c r="II190" s="30"/>
      <c r="IJ190" s="30"/>
      <c r="IK190" s="30"/>
      <c r="IL190" s="30"/>
      <c r="IM190" s="30"/>
      <c r="IN190" s="30"/>
      <c r="IO190" s="30"/>
      <c r="IP190" s="30"/>
      <c r="IQ190" s="30"/>
      <c r="IR190" s="30"/>
      <c r="IS190" s="30"/>
      <c r="IT190" s="30"/>
      <c r="IU190" s="30"/>
      <c r="IV190" s="30"/>
      <c r="IW190" s="30"/>
      <c r="IX190" s="30"/>
      <c r="IY190" s="30"/>
      <c r="IZ190" s="30"/>
      <c r="JA190" s="30"/>
      <c r="JB190" s="30"/>
      <c r="JC190" s="30"/>
      <c r="JD190" s="30"/>
      <c r="JE190" s="30"/>
      <c r="JF190" s="30"/>
      <c r="JG190" s="30"/>
      <c r="JH190" s="30"/>
      <c r="JI190" s="30"/>
      <c r="JJ190" s="30"/>
      <c r="JK190" s="30"/>
      <c r="JL190" s="30"/>
      <c r="JM190" s="30"/>
      <c r="JN190" s="30"/>
      <c r="JO190" s="30"/>
      <c r="JP190" s="30"/>
      <c r="JQ190" s="30"/>
      <c r="JR190" s="30"/>
      <c r="JS190" s="30"/>
      <c r="JT190" s="30"/>
      <c r="JU190" s="30"/>
      <c r="JV190" s="30"/>
      <c r="JW190" s="30"/>
      <c r="JX190" s="30"/>
      <c r="JY190" s="30"/>
    </row>
    <row r="191">
      <c r="A191" s="24" t="s">
        <v>240</v>
      </c>
      <c r="B191" s="25"/>
      <c r="C191" s="35"/>
      <c r="D191" s="25"/>
      <c r="E191" s="26"/>
      <c r="F191" s="27"/>
      <c r="G191" s="27"/>
      <c r="H191" s="28"/>
      <c r="I191" s="33"/>
      <c r="J191" s="27"/>
      <c r="K191" s="28"/>
      <c r="L191" s="32" t="b">
        <v>0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0"/>
      <c r="HC191" s="30"/>
      <c r="HD191" s="30"/>
      <c r="HE191" s="30"/>
      <c r="HF191" s="30"/>
      <c r="HG191" s="30"/>
      <c r="HH191" s="30"/>
      <c r="HI191" s="30"/>
      <c r="HJ191" s="30"/>
      <c r="HK191" s="30"/>
      <c r="HL191" s="30"/>
      <c r="HM191" s="30"/>
      <c r="HN191" s="30"/>
      <c r="HO191" s="30"/>
      <c r="HP191" s="30"/>
      <c r="HQ191" s="30"/>
      <c r="HR191" s="30"/>
      <c r="HS191" s="30"/>
      <c r="HT191" s="30"/>
      <c r="HU191" s="30"/>
      <c r="HV191" s="30"/>
      <c r="HW191" s="30"/>
      <c r="HX191" s="30"/>
      <c r="HY191" s="30"/>
      <c r="HZ191" s="30"/>
      <c r="IA191" s="30"/>
      <c r="IB191" s="30"/>
      <c r="IC191" s="30"/>
      <c r="ID191" s="30"/>
      <c r="IE191" s="30"/>
      <c r="IF191" s="30"/>
      <c r="IG191" s="30"/>
      <c r="IH191" s="30"/>
      <c r="II191" s="30"/>
      <c r="IJ191" s="30"/>
      <c r="IK191" s="30"/>
      <c r="IL191" s="30"/>
      <c r="IM191" s="30"/>
      <c r="IN191" s="30"/>
      <c r="IO191" s="30"/>
      <c r="IP191" s="30"/>
      <c r="IQ191" s="30"/>
      <c r="IR191" s="30"/>
      <c r="IS191" s="30"/>
      <c r="IT191" s="30"/>
      <c r="IU191" s="30"/>
      <c r="IV191" s="30"/>
      <c r="IW191" s="30"/>
      <c r="IX191" s="30"/>
      <c r="IY191" s="30"/>
      <c r="IZ191" s="30"/>
      <c r="JA191" s="30"/>
      <c r="JB191" s="30"/>
      <c r="JC191" s="30"/>
      <c r="JD191" s="30"/>
      <c r="JE191" s="30"/>
      <c r="JF191" s="30"/>
      <c r="JG191" s="30"/>
      <c r="JH191" s="30"/>
      <c r="JI191" s="30"/>
      <c r="JJ191" s="30"/>
      <c r="JK191" s="30"/>
      <c r="JL191" s="30"/>
      <c r="JM191" s="30"/>
      <c r="JN191" s="30"/>
      <c r="JO191" s="30"/>
      <c r="JP191" s="30"/>
      <c r="JQ191" s="30"/>
      <c r="JR191" s="30"/>
      <c r="JS191" s="30"/>
      <c r="JT191" s="30"/>
      <c r="JU191" s="30"/>
      <c r="JV191" s="30"/>
      <c r="JW191" s="30"/>
      <c r="JX191" s="30"/>
      <c r="JY191" s="30"/>
    </row>
    <row r="192">
      <c r="A192" s="24" t="s">
        <v>241</v>
      </c>
      <c r="B192" s="25"/>
      <c r="C192" s="35"/>
      <c r="D192" s="25"/>
      <c r="E192" s="26"/>
      <c r="F192" s="27"/>
      <c r="G192" s="27"/>
      <c r="H192" s="28"/>
      <c r="I192" s="33"/>
      <c r="J192" s="27"/>
      <c r="K192" s="28"/>
      <c r="L192" s="32" t="b">
        <v>0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0"/>
      <c r="HC192" s="30"/>
      <c r="HD192" s="30"/>
      <c r="HE192" s="30"/>
      <c r="HF192" s="30"/>
      <c r="HG192" s="30"/>
      <c r="HH192" s="30"/>
      <c r="HI192" s="30"/>
      <c r="HJ192" s="30"/>
      <c r="HK192" s="30"/>
      <c r="HL192" s="30"/>
      <c r="HM192" s="30"/>
      <c r="HN192" s="30"/>
      <c r="HO192" s="30"/>
      <c r="HP192" s="30"/>
      <c r="HQ192" s="30"/>
      <c r="HR192" s="30"/>
      <c r="HS192" s="30"/>
      <c r="HT192" s="30"/>
      <c r="HU192" s="30"/>
      <c r="HV192" s="30"/>
      <c r="HW192" s="30"/>
      <c r="HX192" s="30"/>
      <c r="HY192" s="30"/>
      <c r="HZ192" s="30"/>
      <c r="IA192" s="30"/>
      <c r="IB192" s="30"/>
      <c r="IC192" s="30"/>
      <c r="ID192" s="30"/>
      <c r="IE192" s="30"/>
      <c r="IF192" s="30"/>
      <c r="IG192" s="30"/>
      <c r="IH192" s="30"/>
      <c r="II192" s="30"/>
      <c r="IJ192" s="30"/>
      <c r="IK192" s="30"/>
      <c r="IL192" s="30"/>
      <c r="IM192" s="30"/>
      <c r="IN192" s="30"/>
      <c r="IO192" s="30"/>
      <c r="IP192" s="30"/>
      <c r="IQ192" s="30"/>
      <c r="IR192" s="30"/>
      <c r="IS192" s="30"/>
      <c r="IT192" s="30"/>
      <c r="IU192" s="30"/>
      <c r="IV192" s="30"/>
      <c r="IW192" s="30"/>
      <c r="IX192" s="30"/>
      <c r="IY192" s="30"/>
      <c r="IZ192" s="30"/>
      <c r="JA192" s="30"/>
      <c r="JB192" s="30"/>
      <c r="JC192" s="30"/>
      <c r="JD192" s="30"/>
      <c r="JE192" s="30"/>
      <c r="JF192" s="30"/>
      <c r="JG192" s="30"/>
      <c r="JH192" s="30"/>
      <c r="JI192" s="30"/>
      <c r="JJ192" s="30"/>
      <c r="JK192" s="30"/>
      <c r="JL192" s="30"/>
      <c r="JM192" s="30"/>
      <c r="JN192" s="30"/>
      <c r="JO192" s="30"/>
      <c r="JP192" s="30"/>
      <c r="JQ192" s="30"/>
      <c r="JR192" s="30"/>
      <c r="JS192" s="30"/>
      <c r="JT192" s="30"/>
      <c r="JU192" s="30"/>
      <c r="JV192" s="30"/>
      <c r="JW192" s="30"/>
      <c r="JX192" s="30"/>
      <c r="JY192" s="30"/>
    </row>
    <row r="193">
      <c r="A193" s="24" t="s">
        <v>242</v>
      </c>
      <c r="B193" s="25"/>
      <c r="C193" s="35"/>
      <c r="D193" s="25"/>
      <c r="E193" s="26"/>
      <c r="F193" s="27"/>
      <c r="G193" s="27"/>
      <c r="H193" s="28"/>
      <c r="I193" s="33"/>
      <c r="J193" s="27"/>
      <c r="K193" s="28"/>
      <c r="L193" s="32" t="b">
        <v>0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0"/>
      <c r="HC193" s="30"/>
      <c r="HD193" s="30"/>
      <c r="HE193" s="30"/>
      <c r="HF193" s="30"/>
      <c r="HG193" s="30"/>
      <c r="HH193" s="30"/>
      <c r="HI193" s="30"/>
      <c r="HJ193" s="30"/>
      <c r="HK193" s="30"/>
      <c r="HL193" s="30"/>
      <c r="HM193" s="30"/>
      <c r="HN193" s="30"/>
      <c r="HO193" s="30"/>
      <c r="HP193" s="30"/>
      <c r="HQ193" s="30"/>
      <c r="HR193" s="30"/>
      <c r="HS193" s="30"/>
      <c r="HT193" s="30"/>
      <c r="HU193" s="30"/>
      <c r="HV193" s="30"/>
      <c r="HW193" s="30"/>
      <c r="HX193" s="30"/>
      <c r="HY193" s="30"/>
      <c r="HZ193" s="30"/>
      <c r="IA193" s="30"/>
      <c r="IB193" s="30"/>
      <c r="IC193" s="30"/>
      <c r="ID193" s="30"/>
      <c r="IE193" s="30"/>
      <c r="IF193" s="30"/>
      <c r="IG193" s="30"/>
      <c r="IH193" s="30"/>
      <c r="II193" s="30"/>
      <c r="IJ193" s="30"/>
      <c r="IK193" s="30"/>
      <c r="IL193" s="30"/>
      <c r="IM193" s="30"/>
      <c r="IN193" s="30"/>
      <c r="IO193" s="30"/>
      <c r="IP193" s="30"/>
      <c r="IQ193" s="30"/>
      <c r="IR193" s="30"/>
      <c r="IS193" s="30"/>
      <c r="IT193" s="30"/>
      <c r="IU193" s="30"/>
      <c r="IV193" s="30"/>
      <c r="IW193" s="30"/>
      <c r="IX193" s="30"/>
      <c r="IY193" s="30"/>
      <c r="IZ193" s="30"/>
      <c r="JA193" s="30"/>
      <c r="JB193" s="30"/>
      <c r="JC193" s="30"/>
      <c r="JD193" s="30"/>
      <c r="JE193" s="30"/>
      <c r="JF193" s="30"/>
      <c r="JG193" s="30"/>
      <c r="JH193" s="30"/>
      <c r="JI193" s="30"/>
      <c r="JJ193" s="30"/>
      <c r="JK193" s="30"/>
      <c r="JL193" s="30"/>
      <c r="JM193" s="30"/>
      <c r="JN193" s="30"/>
      <c r="JO193" s="30"/>
      <c r="JP193" s="30"/>
      <c r="JQ193" s="30"/>
      <c r="JR193" s="30"/>
      <c r="JS193" s="30"/>
      <c r="JT193" s="30"/>
      <c r="JU193" s="30"/>
      <c r="JV193" s="30"/>
      <c r="JW193" s="30"/>
      <c r="JX193" s="30"/>
      <c r="JY193" s="30"/>
    </row>
    <row r="194">
      <c r="A194" s="24" t="s">
        <v>243</v>
      </c>
      <c r="B194" s="25"/>
      <c r="C194" s="35"/>
      <c r="D194" s="25"/>
      <c r="E194" s="26"/>
      <c r="F194" s="27"/>
      <c r="G194" s="27"/>
      <c r="H194" s="28"/>
      <c r="I194" s="33"/>
      <c r="J194" s="27"/>
      <c r="K194" s="28"/>
      <c r="L194" s="32" t="b">
        <v>0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  <c r="GL194" s="30"/>
      <c r="GM194" s="30"/>
      <c r="GN194" s="30"/>
      <c r="GO194" s="30"/>
      <c r="GP194" s="30"/>
      <c r="GQ194" s="30"/>
      <c r="GR194" s="30"/>
      <c r="GS194" s="30"/>
      <c r="GT194" s="30"/>
      <c r="GU194" s="30"/>
      <c r="GV194" s="30"/>
      <c r="GW194" s="30"/>
      <c r="GX194" s="30"/>
      <c r="GY194" s="30"/>
      <c r="GZ194" s="30"/>
      <c r="HA194" s="30"/>
      <c r="HB194" s="30"/>
      <c r="HC194" s="30"/>
      <c r="HD194" s="30"/>
      <c r="HE194" s="30"/>
      <c r="HF194" s="30"/>
      <c r="HG194" s="30"/>
      <c r="HH194" s="30"/>
      <c r="HI194" s="30"/>
      <c r="HJ194" s="30"/>
      <c r="HK194" s="30"/>
      <c r="HL194" s="30"/>
      <c r="HM194" s="30"/>
      <c r="HN194" s="30"/>
      <c r="HO194" s="30"/>
      <c r="HP194" s="30"/>
      <c r="HQ194" s="30"/>
      <c r="HR194" s="30"/>
      <c r="HS194" s="30"/>
      <c r="HT194" s="30"/>
      <c r="HU194" s="30"/>
      <c r="HV194" s="30"/>
      <c r="HW194" s="30"/>
      <c r="HX194" s="30"/>
      <c r="HY194" s="30"/>
      <c r="HZ194" s="30"/>
      <c r="IA194" s="30"/>
      <c r="IB194" s="30"/>
      <c r="IC194" s="30"/>
      <c r="ID194" s="30"/>
      <c r="IE194" s="30"/>
      <c r="IF194" s="30"/>
      <c r="IG194" s="30"/>
      <c r="IH194" s="30"/>
      <c r="II194" s="30"/>
      <c r="IJ194" s="30"/>
      <c r="IK194" s="30"/>
      <c r="IL194" s="30"/>
      <c r="IM194" s="30"/>
      <c r="IN194" s="30"/>
      <c r="IO194" s="30"/>
      <c r="IP194" s="30"/>
      <c r="IQ194" s="30"/>
      <c r="IR194" s="30"/>
      <c r="IS194" s="30"/>
      <c r="IT194" s="30"/>
      <c r="IU194" s="30"/>
      <c r="IV194" s="30"/>
      <c r="IW194" s="30"/>
      <c r="IX194" s="30"/>
      <c r="IY194" s="30"/>
      <c r="IZ194" s="30"/>
      <c r="JA194" s="30"/>
      <c r="JB194" s="30"/>
      <c r="JC194" s="30"/>
      <c r="JD194" s="30"/>
      <c r="JE194" s="30"/>
      <c r="JF194" s="30"/>
      <c r="JG194" s="30"/>
      <c r="JH194" s="30"/>
      <c r="JI194" s="30"/>
      <c r="JJ194" s="30"/>
      <c r="JK194" s="30"/>
      <c r="JL194" s="30"/>
      <c r="JM194" s="30"/>
      <c r="JN194" s="30"/>
      <c r="JO194" s="30"/>
      <c r="JP194" s="30"/>
      <c r="JQ194" s="30"/>
      <c r="JR194" s="30"/>
      <c r="JS194" s="30"/>
      <c r="JT194" s="30"/>
      <c r="JU194" s="30"/>
      <c r="JV194" s="30"/>
      <c r="JW194" s="30"/>
      <c r="JX194" s="30"/>
      <c r="JY194" s="30"/>
    </row>
    <row r="195">
      <c r="A195" s="24" t="s">
        <v>244</v>
      </c>
      <c r="B195" s="25"/>
      <c r="C195" s="35"/>
      <c r="D195" s="25"/>
      <c r="E195" s="26"/>
      <c r="F195" s="27"/>
      <c r="G195" s="27"/>
      <c r="H195" s="28"/>
      <c r="I195" s="33"/>
      <c r="J195" s="27"/>
      <c r="K195" s="28"/>
      <c r="L195" s="32" t="b">
        <v>0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  <c r="GL195" s="30"/>
      <c r="GM195" s="30"/>
      <c r="GN195" s="30"/>
      <c r="GO195" s="30"/>
      <c r="GP195" s="30"/>
      <c r="GQ195" s="30"/>
      <c r="GR195" s="30"/>
      <c r="GS195" s="30"/>
      <c r="GT195" s="30"/>
      <c r="GU195" s="30"/>
      <c r="GV195" s="30"/>
      <c r="GW195" s="30"/>
      <c r="GX195" s="30"/>
      <c r="GY195" s="30"/>
      <c r="GZ195" s="30"/>
      <c r="HA195" s="30"/>
      <c r="HB195" s="30"/>
      <c r="HC195" s="30"/>
      <c r="HD195" s="30"/>
      <c r="HE195" s="30"/>
      <c r="HF195" s="30"/>
      <c r="HG195" s="30"/>
      <c r="HH195" s="30"/>
      <c r="HI195" s="30"/>
      <c r="HJ195" s="30"/>
      <c r="HK195" s="30"/>
      <c r="HL195" s="30"/>
      <c r="HM195" s="30"/>
      <c r="HN195" s="30"/>
      <c r="HO195" s="30"/>
      <c r="HP195" s="30"/>
      <c r="HQ195" s="30"/>
      <c r="HR195" s="30"/>
      <c r="HS195" s="30"/>
      <c r="HT195" s="30"/>
      <c r="HU195" s="30"/>
      <c r="HV195" s="30"/>
      <c r="HW195" s="30"/>
      <c r="HX195" s="30"/>
      <c r="HY195" s="30"/>
      <c r="HZ195" s="30"/>
      <c r="IA195" s="30"/>
      <c r="IB195" s="30"/>
      <c r="IC195" s="30"/>
      <c r="ID195" s="30"/>
      <c r="IE195" s="30"/>
      <c r="IF195" s="30"/>
      <c r="IG195" s="30"/>
      <c r="IH195" s="30"/>
      <c r="II195" s="30"/>
      <c r="IJ195" s="30"/>
      <c r="IK195" s="30"/>
      <c r="IL195" s="30"/>
      <c r="IM195" s="30"/>
      <c r="IN195" s="30"/>
      <c r="IO195" s="30"/>
      <c r="IP195" s="30"/>
      <c r="IQ195" s="30"/>
      <c r="IR195" s="30"/>
      <c r="IS195" s="30"/>
      <c r="IT195" s="30"/>
      <c r="IU195" s="30"/>
      <c r="IV195" s="30"/>
      <c r="IW195" s="30"/>
      <c r="IX195" s="30"/>
      <c r="IY195" s="30"/>
      <c r="IZ195" s="30"/>
      <c r="JA195" s="30"/>
      <c r="JB195" s="30"/>
      <c r="JC195" s="30"/>
      <c r="JD195" s="30"/>
      <c r="JE195" s="30"/>
      <c r="JF195" s="30"/>
      <c r="JG195" s="30"/>
      <c r="JH195" s="30"/>
      <c r="JI195" s="30"/>
      <c r="JJ195" s="30"/>
      <c r="JK195" s="30"/>
      <c r="JL195" s="30"/>
      <c r="JM195" s="30"/>
      <c r="JN195" s="30"/>
      <c r="JO195" s="30"/>
      <c r="JP195" s="30"/>
      <c r="JQ195" s="30"/>
      <c r="JR195" s="30"/>
      <c r="JS195" s="30"/>
      <c r="JT195" s="30"/>
      <c r="JU195" s="30"/>
      <c r="JV195" s="30"/>
      <c r="JW195" s="30"/>
      <c r="JX195" s="30"/>
      <c r="JY195" s="30"/>
    </row>
    <row r="196">
      <c r="A196" s="24" t="s">
        <v>245</v>
      </c>
      <c r="B196" s="25"/>
      <c r="C196" s="35"/>
      <c r="D196" s="25"/>
      <c r="E196" s="26"/>
      <c r="F196" s="27"/>
      <c r="G196" s="27"/>
      <c r="H196" s="28"/>
      <c r="I196" s="33"/>
      <c r="J196" s="27"/>
      <c r="K196" s="28"/>
      <c r="L196" s="32" t="b">
        <v>0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  <c r="GL196" s="30"/>
      <c r="GM196" s="30"/>
      <c r="GN196" s="30"/>
      <c r="GO196" s="30"/>
      <c r="GP196" s="30"/>
      <c r="GQ196" s="30"/>
      <c r="GR196" s="30"/>
      <c r="GS196" s="30"/>
      <c r="GT196" s="30"/>
      <c r="GU196" s="30"/>
      <c r="GV196" s="30"/>
      <c r="GW196" s="30"/>
      <c r="GX196" s="30"/>
      <c r="GY196" s="30"/>
      <c r="GZ196" s="30"/>
      <c r="HA196" s="30"/>
      <c r="HB196" s="30"/>
      <c r="HC196" s="30"/>
      <c r="HD196" s="30"/>
      <c r="HE196" s="30"/>
      <c r="HF196" s="30"/>
      <c r="HG196" s="30"/>
      <c r="HH196" s="30"/>
      <c r="HI196" s="30"/>
      <c r="HJ196" s="30"/>
      <c r="HK196" s="30"/>
      <c r="HL196" s="30"/>
      <c r="HM196" s="30"/>
      <c r="HN196" s="30"/>
      <c r="HO196" s="30"/>
      <c r="HP196" s="30"/>
      <c r="HQ196" s="30"/>
      <c r="HR196" s="30"/>
      <c r="HS196" s="30"/>
      <c r="HT196" s="30"/>
      <c r="HU196" s="30"/>
      <c r="HV196" s="30"/>
      <c r="HW196" s="30"/>
      <c r="HX196" s="30"/>
      <c r="HY196" s="30"/>
      <c r="HZ196" s="30"/>
      <c r="IA196" s="30"/>
      <c r="IB196" s="30"/>
      <c r="IC196" s="30"/>
      <c r="ID196" s="30"/>
      <c r="IE196" s="30"/>
      <c r="IF196" s="30"/>
      <c r="IG196" s="30"/>
      <c r="IH196" s="30"/>
      <c r="II196" s="30"/>
      <c r="IJ196" s="30"/>
      <c r="IK196" s="30"/>
      <c r="IL196" s="30"/>
      <c r="IM196" s="30"/>
      <c r="IN196" s="30"/>
      <c r="IO196" s="30"/>
      <c r="IP196" s="30"/>
      <c r="IQ196" s="30"/>
      <c r="IR196" s="30"/>
      <c r="IS196" s="30"/>
      <c r="IT196" s="30"/>
      <c r="IU196" s="30"/>
      <c r="IV196" s="30"/>
      <c r="IW196" s="30"/>
      <c r="IX196" s="30"/>
      <c r="IY196" s="30"/>
      <c r="IZ196" s="30"/>
      <c r="JA196" s="30"/>
      <c r="JB196" s="30"/>
      <c r="JC196" s="30"/>
      <c r="JD196" s="30"/>
      <c r="JE196" s="30"/>
      <c r="JF196" s="30"/>
      <c r="JG196" s="30"/>
      <c r="JH196" s="30"/>
      <c r="JI196" s="30"/>
      <c r="JJ196" s="30"/>
      <c r="JK196" s="30"/>
      <c r="JL196" s="30"/>
      <c r="JM196" s="30"/>
      <c r="JN196" s="30"/>
      <c r="JO196" s="30"/>
      <c r="JP196" s="30"/>
      <c r="JQ196" s="30"/>
      <c r="JR196" s="30"/>
      <c r="JS196" s="30"/>
      <c r="JT196" s="30"/>
      <c r="JU196" s="30"/>
      <c r="JV196" s="30"/>
      <c r="JW196" s="30"/>
      <c r="JX196" s="30"/>
      <c r="JY196" s="30"/>
    </row>
    <row r="197">
      <c r="A197" s="24" t="s">
        <v>246</v>
      </c>
      <c r="B197" s="25"/>
      <c r="C197" s="35"/>
      <c r="D197" s="25"/>
      <c r="E197" s="26"/>
      <c r="F197" s="27"/>
      <c r="G197" s="27"/>
      <c r="H197" s="28"/>
      <c r="I197" s="33"/>
      <c r="J197" s="27"/>
      <c r="K197" s="28"/>
      <c r="L197" s="32" t="b">
        <v>0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  <c r="GL197" s="30"/>
      <c r="GM197" s="30"/>
      <c r="GN197" s="30"/>
      <c r="GO197" s="30"/>
      <c r="GP197" s="30"/>
      <c r="GQ197" s="30"/>
      <c r="GR197" s="30"/>
      <c r="GS197" s="30"/>
      <c r="GT197" s="30"/>
      <c r="GU197" s="30"/>
      <c r="GV197" s="30"/>
      <c r="GW197" s="30"/>
      <c r="GX197" s="30"/>
      <c r="GY197" s="30"/>
      <c r="GZ197" s="30"/>
      <c r="HA197" s="30"/>
      <c r="HB197" s="30"/>
      <c r="HC197" s="30"/>
      <c r="HD197" s="30"/>
      <c r="HE197" s="30"/>
      <c r="HF197" s="30"/>
      <c r="HG197" s="30"/>
      <c r="HH197" s="30"/>
      <c r="HI197" s="30"/>
      <c r="HJ197" s="30"/>
      <c r="HK197" s="30"/>
      <c r="HL197" s="30"/>
      <c r="HM197" s="30"/>
      <c r="HN197" s="30"/>
      <c r="HO197" s="30"/>
      <c r="HP197" s="30"/>
      <c r="HQ197" s="30"/>
      <c r="HR197" s="30"/>
      <c r="HS197" s="30"/>
      <c r="HT197" s="30"/>
      <c r="HU197" s="30"/>
      <c r="HV197" s="30"/>
      <c r="HW197" s="30"/>
      <c r="HX197" s="30"/>
      <c r="HY197" s="30"/>
      <c r="HZ197" s="30"/>
      <c r="IA197" s="30"/>
      <c r="IB197" s="30"/>
      <c r="IC197" s="30"/>
      <c r="ID197" s="30"/>
      <c r="IE197" s="30"/>
      <c r="IF197" s="30"/>
      <c r="IG197" s="30"/>
      <c r="IH197" s="30"/>
      <c r="II197" s="30"/>
      <c r="IJ197" s="30"/>
      <c r="IK197" s="30"/>
      <c r="IL197" s="30"/>
      <c r="IM197" s="30"/>
      <c r="IN197" s="30"/>
      <c r="IO197" s="30"/>
      <c r="IP197" s="30"/>
      <c r="IQ197" s="30"/>
      <c r="IR197" s="30"/>
      <c r="IS197" s="30"/>
      <c r="IT197" s="30"/>
      <c r="IU197" s="30"/>
      <c r="IV197" s="30"/>
      <c r="IW197" s="30"/>
      <c r="IX197" s="30"/>
      <c r="IY197" s="30"/>
      <c r="IZ197" s="30"/>
      <c r="JA197" s="30"/>
      <c r="JB197" s="30"/>
      <c r="JC197" s="30"/>
      <c r="JD197" s="30"/>
      <c r="JE197" s="30"/>
      <c r="JF197" s="30"/>
      <c r="JG197" s="30"/>
      <c r="JH197" s="30"/>
      <c r="JI197" s="30"/>
      <c r="JJ197" s="30"/>
      <c r="JK197" s="30"/>
      <c r="JL197" s="30"/>
      <c r="JM197" s="30"/>
      <c r="JN197" s="30"/>
      <c r="JO197" s="30"/>
      <c r="JP197" s="30"/>
      <c r="JQ197" s="30"/>
      <c r="JR197" s="30"/>
      <c r="JS197" s="30"/>
      <c r="JT197" s="30"/>
      <c r="JU197" s="30"/>
      <c r="JV197" s="30"/>
      <c r="JW197" s="30"/>
      <c r="JX197" s="30"/>
      <c r="JY197" s="30"/>
    </row>
    <row r="198">
      <c r="A198" s="24" t="s">
        <v>247</v>
      </c>
      <c r="B198" s="25"/>
      <c r="C198" s="35"/>
      <c r="D198" s="25"/>
      <c r="E198" s="26"/>
      <c r="F198" s="27"/>
      <c r="G198" s="27"/>
      <c r="H198" s="28"/>
      <c r="I198" s="33"/>
      <c r="J198" s="27"/>
      <c r="K198" s="28"/>
      <c r="L198" s="32" t="b">
        <v>0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  <c r="GL198" s="30"/>
      <c r="GM198" s="30"/>
      <c r="GN198" s="30"/>
      <c r="GO198" s="30"/>
      <c r="GP198" s="30"/>
      <c r="GQ198" s="30"/>
      <c r="GR198" s="30"/>
      <c r="GS198" s="30"/>
      <c r="GT198" s="30"/>
      <c r="GU198" s="30"/>
      <c r="GV198" s="30"/>
      <c r="GW198" s="30"/>
      <c r="GX198" s="30"/>
      <c r="GY198" s="30"/>
      <c r="GZ198" s="30"/>
      <c r="HA198" s="30"/>
      <c r="HB198" s="30"/>
      <c r="HC198" s="30"/>
      <c r="HD198" s="30"/>
      <c r="HE198" s="30"/>
      <c r="HF198" s="30"/>
      <c r="HG198" s="30"/>
      <c r="HH198" s="30"/>
      <c r="HI198" s="30"/>
      <c r="HJ198" s="30"/>
      <c r="HK198" s="30"/>
      <c r="HL198" s="30"/>
      <c r="HM198" s="30"/>
      <c r="HN198" s="30"/>
      <c r="HO198" s="30"/>
      <c r="HP198" s="30"/>
      <c r="HQ198" s="30"/>
      <c r="HR198" s="30"/>
      <c r="HS198" s="30"/>
      <c r="HT198" s="30"/>
      <c r="HU198" s="30"/>
      <c r="HV198" s="30"/>
      <c r="HW198" s="30"/>
      <c r="HX198" s="30"/>
      <c r="HY198" s="30"/>
      <c r="HZ198" s="30"/>
      <c r="IA198" s="30"/>
      <c r="IB198" s="30"/>
      <c r="IC198" s="30"/>
      <c r="ID198" s="30"/>
      <c r="IE198" s="30"/>
      <c r="IF198" s="30"/>
      <c r="IG198" s="30"/>
      <c r="IH198" s="30"/>
      <c r="II198" s="30"/>
      <c r="IJ198" s="30"/>
      <c r="IK198" s="30"/>
      <c r="IL198" s="30"/>
      <c r="IM198" s="30"/>
      <c r="IN198" s="30"/>
      <c r="IO198" s="30"/>
      <c r="IP198" s="30"/>
      <c r="IQ198" s="30"/>
      <c r="IR198" s="30"/>
      <c r="IS198" s="30"/>
      <c r="IT198" s="30"/>
      <c r="IU198" s="30"/>
      <c r="IV198" s="30"/>
      <c r="IW198" s="30"/>
      <c r="IX198" s="30"/>
      <c r="IY198" s="30"/>
      <c r="IZ198" s="30"/>
      <c r="JA198" s="30"/>
      <c r="JB198" s="30"/>
      <c r="JC198" s="30"/>
      <c r="JD198" s="30"/>
      <c r="JE198" s="30"/>
      <c r="JF198" s="30"/>
      <c r="JG198" s="30"/>
      <c r="JH198" s="30"/>
      <c r="JI198" s="30"/>
      <c r="JJ198" s="30"/>
      <c r="JK198" s="30"/>
      <c r="JL198" s="30"/>
      <c r="JM198" s="30"/>
      <c r="JN198" s="30"/>
      <c r="JO198" s="30"/>
      <c r="JP198" s="30"/>
      <c r="JQ198" s="30"/>
      <c r="JR198" s="30"/>
      <c r="JS198" s="30"/>
      <c r="JT198" s="30"/>
      <c r="JU198" s="30"/>
      <c r="JV198" s="30"/>
      <c r="JW198" s="30"/>
      <c r="JX198" s="30"/>
      <c r="JY198" s="30"/>
    </row>
    <row r="199">
      <c r="A199" s="24" t="s">
        <v>248</v>
      </c>
      <c r="B199" s="25"/>
      <c r="C199" s="35"/>
      <c r="D199" s="25"/>
      <c r="E199" s="26"/>
      <c r="F199" s="27"/>
      <c r="G199" s="27"/>
      <c r="H199" s="28"/>
      <c r="I199" s="33"/>
      <c r="J199" s="27"/>
      <c r="K199" s="28"/>
      <c r="L199" s="32" t="b">
        <v>0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0"/>
      <c r="HC199" s="30"/>
      <c r="HD199" s="30"/>
      <c r="HE199" s="30"/>
      <c r="HF199" s="30"/>
      <c r="HG199" s="30"/>
      <c r="HH199" s="30"/>
      <c r="HI199" s="30"/>
      <c r="HJ199" s="30"/>
      <c r="HK199" s="30"/>
      <c r="HL199" s="30"/>
      <c r="HM199" s="30"/>
      <c r="HN199" s="30"/>
      <c r="HO199" s="30"/>
      <c r="HP199" s="30"/>
      <c r="HQ199" s="30"/>
      <c r="HR199" s="30"/>
      <c r="HS199" s="30"/>
      <c r="HT199" s="30"/>
      <c r="HU199" s="30"/>
      <c r="HV199" s="30"/>
      <c r="HW199" s="30"/>
      <c r="HX199" s="30"/>
      <c r="HY199" s="30"/>
      <c r="HZ199" s="30"/>
      <c r="IA199" s="30"/>
      <c r="IB199" s="30"/>
      <c r="IC199" s="30"/>
      <c r="ID199" s="30"/>
      <c r="IE199" s="30"/>
      <c r="IF199" s="30"/>
      <c r="IG199" s="30"/>
      <c r="IH199" s="30"/>
      <c r="II199" s="30"/>
      <c r="IJ199" s="30"/>
      <c r="IK199" s="30"/>
      <c r="IL199" s="30"/>
      <c r="IM199" s="30"/>
      <c r="IN199" s="30"/>
      <c r="IO199" s="30"/>
      <c r="IP199" s="30"/>
      <c r="IQ199" s="30"/>
      <c r="IR199" s="30"/>
      <c r="IS199" s="30"/>
      <c r="IT199" s="30"/>
      <c r="IU199" s="30"/>
      <c r="IV199" s="30"/>
      <c r="IW199" s="30"/>
      <c r="IX199" s="30"/>
      <c r="IY199" s="30"/>
      <c r="IZ199" s="30"/>
      <c r="JA199" s="30"/>
      <c r="JB199" s="30"/>
      <c r="JC199" s="30"/>
      <c r="JD199" s="30"/>
      <c r="JE199" s="30"/>
      <c r="JF199" s="30"/>
      <c r="JG199" s="30"/>
      <c r="JH199" s="30"/>
      <c r="JI199" s="30"/>
      <c r="JJ199" s="30"/>
      <c r="JK199" s="30"/>
      <c r="JL199" s="30"/>
      <c r="JM199" s="30"/>
      <c r="JN199" s="30"/>
      <c r="JO199" s="30"/>
      <c r="JP199" s="30"/>
      <c r="JQ199" s="30"/>
      <c r="JR199" s="30"/>
      <c r="JS199" s="30"/>
      <c r="JT199" s="30"/>
      <c r="JU199" s="30"/>
      <c r="JV199" s="30"/>
      <c r="JW199" s="30"/>
      <c r="JX199" s="30"/>
      <c r="JY199" s="30"/>
    </row>
    <row r="200">
      <c r="A200" s="24" t="s">
        <v>249</v>
      </c>
      <c r="B200" s="25"/>
      <c r="C200" s="35"/>
      <c r="D200" s="25"/>
      <c r="E200" s="26"/>
      <c r="F200" s="27"/>
      <c r="G200" s="27"/>
      <c r="H200" s="28"/>
      <c r="I200" s="33"/>
      <c r="J200" s="27"/>
      <c r="K200" s="28"/>
      <c r="L200" s="32" t="b">
        <v>0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0"/>
      <c r="HC200" s="30"/>
      <c r="HD200" s="30"/>
      <c r="HE200" s="30"/>
      <c r="HF200" s="30"/>
      <c r="HG200" s="30"/>
      <c r="HH200" s="30"/>
      <c r="HI200" s="30"/>
      <c r="HJ200" s="30"/>
      <c r="HK200" s="30"/>
      <c r="HL200" s="30"/>
      <c r="HM200" s="30"/>
      <c r="HN200" s="30"/>
      <c r="HO200" s="30"/>
      <c r="HP200" s="30"/>
      <c r="HQ200" s="30"/>
      <c r="HR200" s="30"/>
      <c r="HS200" s="30"/>
      <c r="HT200" s="30"/>
      <c r="HU200" s="30"/>
      <c r="HV200" s="30"/>
      <c r="HW200" s="30"/>
      <c r="HX200" s="30"/>
      <c r="HY200" s="30"/>
      <c r="HZ200" s="30"/>
      <c r="IA200" s="30"/>
      <c r="IB200" s="30"/>
      <c r="IC200" s="30"/>
      <c r="ID200" s="30"/>
      <c r="IE200" s="30"/>
      <c r="IF200" s="30"/>
      <c r="IG200" s="30"/>
      <c r="IH200" s="30"/>
      <c r="II200" s="30"/>
      <c r="IJ200" s="30"/>
      <c r="IK200" s="30"/>
      <c r="IL200" s="30"/>
      <c r="IM200" s="30"/>
      <c r="IN200" s="30"/>
      <c r="IO200" s="30"/>
      <c r="IP200" s="30"/>
      <c r="IQ200" s="30"/>
      <c r="IR200" s="30"/>
      <c r="IS200" s="30"/>
      <c r="IT200" s="30"/>
      <c r="IU200" s="30"/>
      <c r="IV200" s="30"/>
      <c r="IW200" s="30"/>
      <c r="IX200" s="30"/>
      <c r="IY200" s="30"/>
      <c r="IZ200" s="30"/>
      <c r="JA200" s="30"/>
      <c r="JB200" s="30"/>
      <c r="JC200" s="30"/>
      <c r="JD200" s="30"/>
      <c r="JE200" s="30"/>
      <c r="JF200" s="30"/>
      <c r="JG200" s="30"/>
      <c r="JH200" s="30"/>
      <c r="JI200" s="30"/>
      <c r="JJ200" s="30"/>
      <c r="JK200" s="30"/>
      <c r="JL200" s="30"/>
      <c r="JM200" s="30"/>
      <c r="JN200" s="30"/>
      <c r="JO200" s="30"/>
      <c r="JP200" s="30"/>
      <c r="JQ200" s="30"/>
      <c r="JR200" s="30"/>
      <c r="JS200" s="30"/>
      <c r="JT200" s="30"/>
      <c r="JU200" s="30"/>
      <c r="JV200" s="30"/>
      <c r="JW200" s="30"/>
      <c r="JX200" s="30"/>
      <c r="JY200" s="30"/>
    </row>
    <row r="201">
      <c r="A201" s="24" t="s">
        <v>250</v>
      </c>
      <c r="B201" s="25"/>
      <c r="C201" s="35"/>
      <c r="D201" s="25"/>
      <c r="E201" s="26"/>
      <c r="F201" s="27"/>
      <c r="G201" s="27"/>
      <c r="H201" s="28"/>
      <c r="I201" s="33"/>
      <c r="J201" s="27"/>
      <c r="K201" s="28"/>
      <c r="L201" s="32" t="b">
        <v>0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0"/>
      <c r="HC201" s="30"/>
      <c r="HD201" s="30"/>
      <c r="HE201" s="30"/>
      <c r="HF201" s="30"/>
      <c r="HG201" s="30"/>
      <c r="HH201" s="30"/>
      <c r="HI201" s="30"/>
      <c r="HJ201" s="30"/>
      <c r="HK201" s="30"/>
      <c r="HL201" s="30"/>
      <c r="HM201" s="30"/>
      <c r="HN201" s="30"/>
      <c r="HO201" s="30"/>
      <c r="HP201" s="30"/>
      <c r="HQ201" s="30"/>
      <c r="HR201" s="30"/>
      <c r="HS201" s="30"/>
      <c r="HT201" s="30"/>
      <c r="HU201" s="30"/>
      <c r="HV201" s="30"/>
      <c r="HW201" s="30"/>
      <c r="HX201" s="30"/>
      <c r="HY201" s="30"/>
      <c r="HZ201" s="30"/>
      <c r="IA201" s="30"/>
      <c r="IB201" s="30"/>
      <c r="IC201" s="30"/>
      <c r="ID201" s="30"/>
      <c r="IE201" s="30"/>
      <c r="IF201" s="30"/>
      <c r="IG201" s="30"/>
      <c r="IH201" s="30"/>
      <c r="II201" s="30"/>
      <c r="IJ201" s="30"/>
      <c r="IK201" s="30"/>
      <c r="IL201" s="30"/>
      <c r="IM201" s="30"/>
      <c r="IN201" s="30"/>
      <c r="IO201" s="30"/>
      <c r="IP201" s="30"/>
      <c r="IQ201" s="30"/>
      <c r="IR201" s="30"/>
      <c r="IS201" s="30"/>
      <c r="IT201" s="30"/>
      <c r="IU201" s="30"/>
      <c r="IV201" s="30"/>
      <c r="IW201" s="30"/>
      <c r="IX201" s="30"/>
      <c r="IY201" s="30"/>
      <c r="IZ201" s="30"/>
      <c r="JA201" s="30"/>
      <c r="JB201" s="30"/>
      <c r="JC201" s="30"/>
      <c r="JD201" s="30"/>
      <c r="JE201" s="30"/>
      <c r="JF201" s="30"/>
      <c r="JG201" s="30"/>
      <c r="JH201" s="30"/>
      <c r="JI201" s="30"/>
      <c r="JJ201" s="30"/>
      <c r="JK201" s="30"/>
      <c r="JL201" s="30"/>
      <c r="JM201" s="30"/>
      <c r="JN201" s="30"/>
      <c r="JO201" s="30"/>
      <c r="JP201" s="30"/>
      <c r="JQ201" s="30"/>
      <c r="JR201" s="30"/>
      <c r="JS201" s="30"/>
      <c r="JT201" s="30"/>
      <c r="JU201" s="30"/>
      <c r="JV201" s="30"/>
      <c r="JW201" s="30"/>
      <c r="JX201" s="30"/>
      <c r="JY201" s="30"/>
    </row>
    <row r="202">
      <c r="A202" s="24" t="s">
        <v>251</v>
      </c>
      <c r="B202" s="25"/>
      <c r="C202" s="35"/>
      <c r="D202" s="25"/>
      <c r="E202" s="26"/>
      <c r="F202" s="27"/>
      <c r="G202" s="27"/>
      <c r="H202" s="28"/>
      <c r="I202" s="33"/>
      <c r="J202" s="27"/>
      <c r="K202" s="28"/>
      <c r="L202" s="32" t="b">
        <v>0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0"/>
      <c r="HC202" s="30"/>
      <c r="HD202" s="30"/>
      <c r="HE202" s="30"/>
      <c r="HF202" s="30"/>
      <c r="HG202" s="30"/>
      <c r="HH202" s="30"/>
      <c r="HI202" s="30"/>
      <c r="HJ202" s="30"/>
      <c r="HK202" s="30"/>
      <c r="HL202" s="30"/>
      <c r="HM202" s="30"/>
      <c r="HN202" s="30"/>
      <c r="HO202" s="30"/>
      <c r="HP202" s="30"/>
      <c r="HQ202" s="30"/>
      <c r="HR202" s="30"/>
      <c r="HS202" s="30"/>
      <c r="HT202" s="30"/>
      <c r="HU202" s="30"/>
      <c r="HV202" s="30"/>
      <c r="HW202" s="30"/>
      <c r="HX202" s="30"/>
      <c r="HY202" s="30"/>
      <c r="HZ202" s="30"/>
      <c r="IA202" s="30"/>
      <c r="IB202" s="30"/>
      <c r="IC202" s="30"/>
      <c r="ID202" s="30"/>
      <c r="IE202" s="30"/>
      <c r="IF202" s="30"/>
      <c r="IG202" s="30"/>
      <c r="IH202" s="30"/>
      <c r="II202" s="30"/>
      <c r="IJ202" s="30"/>
      <c r="IK202" s="30"/>
      <c r="IL202" s="30"/>
      <c r="IM202" s="30"/>
      <c r="IN202" s="30"/>
      <c r="IO202" s="30"/>
      <c r="IP202" s="30"/>
      <c r="IQ202" s="30"/>
      <c r="IR202" s="30"/>
      <c r="IS202" s="30"/>
      <c r="IT202" s="30"/>
      <c r="IU202" s="30"/>
      <c r="IV202" s="30"/>
      <c r="IW202" s="30"/>
      <c r="IX202" s="30"/>
      <c r="IY202" s="30"/>
      <c r="IZ202" s="30"/>
      <c r="JA202" s="30"/>
      <c r="JB202" s="30"/>
      <c r="JC202" s="30"/>
      <c r="JD202" s="30"/>
      <c r="JE202" s="30"/>
      <c r="JF202" s="30"/>
      <c r="JG202" s="30"/>
      <c r="JH202" s="30"/>
      <c r="JI202" s="30"/>
      <c r="JJ202" s="30"/>
      <c r="JK202" s="30"/>
      <c r="JL202" s="30"/>
      <c r="JM202" s="30"/>
      <c r="JN202" s="30"/>
      <c r="JO202" s="30"/>
      <c r="JP202" s="30"/>
      <c r="JQ202" s="30"/>
      <c r="JR202" s="30"/>
      <c r="JS202" s="30"/>
      <c r="JT202" s="30"/>
      <c r="JU202" s="30"/>
      <c r="JV202" s="30"/>
      <c r="JW202" s="30"/>
      <c r="JX202" s="30"/>
      <c r="JY202" s="30"/>
    </row>
    <row r="203">
      <c r="A203" s="24" t="s">
        <v>252</v>
      </c>
      <c r="B203" s="25"/>
      <c r="C203" s="35"/>
      <c r="D203" s="25"/>
      <c r="E203" s="26"/>
      <c r="F203" s="27"/>
      <c r="G203" s="27"/>
      <c r="H203" s="28"/>
      <c r="I203" s="33"/>
      <c r="J203" s="27"/>
      <c r="K203" s="28"/>
      <c r="L203" s="32" t="b">
        <v>0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0"/>
      <c r="HC203" s="30"/>
      <c r="HD203" s="30"/>
      <c r="HE203" s="30"/>
      <c r="HF203" s="30"/>
      <c r="HG203" s="30"/>
      <c r="HH203" s="30"/>
      <c r="HI203" s="30"/>
      <c r="HJ203" s="30"/>
      <c r="HK203" s="30"/>
      <c r="HL203" s="30"/>
      <c r="HM203" s="30"/>
      <c r="HN203" s="30"/>
      <c r="HO203" s="30"/>
      <c r="HP203" s="30"/>
      <c r="HQ203" s="30"/>
      <c r="HR203" s="30"/>
      <c r="HS203" s="30"/>
      <c r="HT203" s="30"/>
      <c r="HU203" s="30"/>
      <c r="HV203" s="30"/>
      <c r="HW203" s="30"/>
      <c r="HX203" s="30"/>
      <c r="HY203" s="30"/>
      <c r="HZ203" s="30"/>
      <c r="IA203" s="30"/>
      <c r="IB203" s="30"/>
      <c r="IC203" s="30"/>
      <c r="ID203" s="30"/>
      <c r="IE203" s="30"/>
      <c r="IF203" s="30"/>
      <c r="IG203" s="30"/>
      <c r="IH203" s="30"/>
      <c r="II203" s="30"/>
      <c r="IJ203" s="30"/>
      <c r="IK203" s="30"/>
      <c r="IL203" s="30"/>
      <c r="IM203" s="30"/>
      <c r="IN203" s="30"/>
      <c r="IO203" s="30"/>
      <c r="IP203" s="30"/>
      <c r="IQ203" s="30"/>
      <c r="IR203" s="30"/>
      <c r="IS203" s="30"/>
      <c r="IT203" s="30"/>
      <c r="IU203" s="30"/>
      <c r="IV203" s="30"/>
      <c r="IW203" s="30"/>
      <c r="IX203" s="30"/>
      <c r="IY203" s="30"/>
      <c r="IZ203" s="30"/>
      <c r="JA203" s="30"/>
      <c r="JB203" s="30"/>
      <c r="JC203" s="30"/>
      <c r="JD203" s="30"/>
      <c r="JE203" s="30"/>
      <c r="JF203" s="30"/>
      <c r="JG203" s="30"/>
      <c r="JH203" s="30"/>
      <c r="JI203" s="30"/>
      <c r="JJ203" s="30"/>
      <c r="JK203" s="30"/>
      <c r="JL203" s="30"/>
      <c r="JM203" s="30"/>
      <c r="JN203" s="30"/>
      <c r="JO203" s="30"/>
      <c r="JP203" s="30"/>
      <c r="JQ203" s="30"/>
      <c r="JR203" s="30"/>
      <c r="JS203" s="30"/>
      <c r="JT203" s="30"/>
      <c r="JU203" s="30"/>
      <c r="JV203" s="30"/>
      <c r="JW203" s="30"/>
      <c r="JX203" s="30"/>
      <c r="JY203" s="30"/>
    </row>
    <row r="204">
      <c r="A204" s="24" t="s">
        <v>253</v>
      </c>
      <c r="B204" s="25"/>
      <c r="C204" s="35"/>
      <c r="D204" s="25"/>
      <c r="E204" s="26"/>
      <c r="F204" s="27"/>
      <c r="G204" s="27"/>
      <c r="H204" s="28"/>
      <c r="I204" s="33"/>
      <c r="J204" s="27"/>
      <c r="K204" s="28"/>
      <c r="L204" s="32" t="b">
        <v>0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0"/>
      <c r="HC204" s="30"/>
      <c r="HD204" s="30"/>
      <c r="HE204" s="30"/>
      <c r="HF204" s="30"/>
      <c r="HG204" s="30"/>
      <c r="HH204" s="30"/>
      <c r="HI204" s="30"/>
      <c r="HJ204" s="30"/>
      <c r="HK204" s="30"/>
      <c r="HL204" s="30"/>
      <c r="HM204" s="30"/>
      <c r="HN204" s="30"/>
      <c r="HO204" s="30"/>
      <c r="HP204" s="30"/>
      <c r="HQ204" s="30"/>
      <c r="HR204" s="30"/>
      <c r="HS204" s="30"/>
      <c r="HT204" s="30"/>
      <c r="HU204" s="30"/>
      <c r="HV204" s="30"/>
      <c r="HW204" s="30"/>
      <c r="HX204" s="30"/>
      <c r="HY204" s="30"/>
      <c r="HZ204" s="30"/>
      <c r="IA204" s="30"/>
      <c r="IB204" s="30"/>
      <c r="IC204" s="30"/>
      <c r="ID204" s="30"/>
      <c r="IE204" s="30"/>
      <c r="IF204" s="30"/>
      <c r="IG204" s="30"/>
      <c r="IH204" s="30"/>
      <c r="II204" s="30"/>
      <c r="IJ204" s="30"/>
      <c r="IK204" s="30"/>
      <c r="IL204" s="30"/>
      <c r="IM204" s="30"/>
      <c r="IN204" s="30"/>
      <c r="IO204" s="30"/>
      <c r="IP204" s="30"/>
      <c r="IQ204" s="30"/>
      <c r="IR204" s="30"/>
      <c r="IS204" s="30"/>
      <c r="IT204" s="30"/>
      <c r="IU204" s="30"/>
      <c r="IV204" s="30"/>
      <c r="IW204" s="30"/>
      <c r="IX204" s="30"/>
      <c r="IY204" s="30"/>
      <c r="IZ204" s="30"/>
      <c r="JA204" s="30"/>
      <c r="JB204" s="30"/>
      <c r="JC204" s="30"/>
      <c r="JD204" s="30"/>
      <c r="JE204" s="30"/>
      <c r="JF204" s="30"/>
      <c r="JG204" s="30"/>
      <c r="JH204" s="30"/>
      <c r="JI204" s="30"/>
      <c r="JJ204" s="30"/>
      <c r="JK204" s="30"/>
      <c r="JL204" s="30"/>
      <c r="JM204" s="30"/>
      <c r="JN204" s="30"/>
      <c r="JO204" s="30"/>
      <c r="JP204" s="30"/>
      <c r="JQ204" s="30"/>
      <c r="JR204" s="30"/>
      <c r="JS204" s="30"/>
      <c r="JT204" s="30"/>
      <c r="JU204" s="30"/>
      <c r="JV204" s="30"/>
      <c r="JW204" s="30"/>
      <c r="JX204" s="30"/>
      <c r="JY204" s="30"/>
    </row>
    <row r="205">
      <c r="A205" s="24" t="s">
        <v>254</v>
      </c>
      <c r="B205" s="25"/>
      <c r="C205" s="35"/>
      <c r="D205" s="25"/>
      <c r="E205" s="26"/>
      <c r="F205" s="27"/>
      <c r="G205" s="27"/>
      <c r="H205" s="28"/>
      <c r="I205" s="33"/>
      <c r="J205" s="27"/>
      <c r="K205" s="28"/>
      <c r="L205" s="32" t="b">
        <v>0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  <c r="GL205" s="30"/>
      <c r="GM205" s="30"/>
      <c r="GN205" s="30"/>
      <c r="GO205" s="30"/>
      <c r="GP205" s="30"/>
      <c r="GQ205" s="30"/>
      <c r="GR205" s="30"/>
      <c r="GS205" s="30"/>
      <c r="GT205" s="30"/>
      <c r="GU205" s="30"/>
      <c r="GV205" s="30"/>
      <c r="GW205" s="30"/>
      <c r="GX205" s="30"/>
      <c r="GY205" s="30"/>
      <c r="GZ205" s="30"/>
      <c r="HA205" s="30"/>
      <c r="HB205" s="30"/>
      <c r="HC205" s="30"/>
      <c r="HD205" s="30"/>
      <c r="HE205" s="30"/>
      <c r="HF205" s="30"/>
      <c r="HG205" s="30"/>
      <c r="HH205" s="30"/>
      <c r="HI205" s="30"/>
      <c r="HJ205" s="30"/>
      <c r="HK205" s="30"/>
      <c r="HL205" s="30"/>
      <c r="HM205" s="30"/>
      <c r="HN205" s="30"/>
      <c r="HO205" s="30"/>
      <c r="HP205" s="30"/>
      <c r="HQ205" s="30"/>
      <c r="HR205" s="30"/>
      <c r="HS205" s="30"/>
      <c r="HT205" s="30"/>
      <c r="HU205" s="30"/>
      <c r="HV205" s="30"/>
      <c r="HW205" s="30"/>
      <c r="HX205" s="30"/>
      <c r="HY205" s="30"/>
      <c r="HZ205" s="30"/>
      <c r="IA205" s="30"/>
      <c r="IB205" s="30"/>
      <c r="IC205" s="30"/>
      <c r="ID205" s="30"/>
      <c r="IE205" s="30"/>
      <c r="IF205" s="30"/>
      <c r="IG205" s="30"/>
      <c r="IH205" s="30"/>
      <c r="II205" s="30"/>
      <c r="IJ205" s="30"/>
      <c r="IK205" s="30"/>
      <c r="IL205" s="30"/>
      <c r="IM205" s="30"/>
      <c r="IN205" s="30"/>
      <c r="IO205" s="30"/>
      <c r="IP205" s="30"/>
      <c r="IQ205" s="30"/>
      <c r="IR205" s="30"/>
      <c r="IS205" s="30"/>
      <c r="IT205" s="30"/>
      <c r="IU205" s="30"/>
      <c r="IV205" s="30"/>
      <c r="IW205" s="30"/>
      <c r="IX205" s="30"/>
      <c r="IY205" s="30"/>
      <c r="IZ205" s="30"/>
      <c r="JA205" s="30"/>
      <c r="JB205" s="30"/>
      <c r="JC205" s="30"/>
      <c r="JD205" s="30"/>
      <c r="JE205" s="30"/>
      <c r="JF205" s="30"/>
      <c r="JG205" s="30"/>
      <c r="JH205" s="30"/>
      <c r="JI205" s="30"/>
      <c r="JJ205" s="30"/>
      <c r="JK205" s="30"/>
      <c r="JL205" s="30"/>
      <c r="JM205" s="30"/>
      <c r="JN205" s="30"/>
      <c r="JO205" s="30"/>
      <c r="JP205" s="30"/>
      <c r="JQ205" s="30"/>
      <c r="JR205" s="30"/>
      <c r="JS205" s="30"/>
      <c r="JT205" s="30"/>
      <c r="JU205" s="30"/>
      <c r="JV205" s="30"/>
      <c r="JW205" s="30"/>
      <c r="JX205" s="30"/>
      <c r="JY205" s="30"/>
    </row>
    <row r="206">
      <c r="A206" s="24" t="s">
        <v>255</v>
      </c>
      <c r="B206" s="25"/>
      <c r="C206" s="35"/>
      <c r="D206" s="25"/>
      <c r="E206" s="26"/>
      <c r="F206" s="27"/>
      <c r="G206" s="27"/>
      <c r="H206" s="28"/>
      <c r="I206" s="33"/>
      <c r="J206" s="27"/>
      <c r="K206" s="28"/>
      <c r="L206" s="32" t="b">
        <v>0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  <c r="GL206" s="30"/>
      <c r="GM206" s="30"/>
      <c r="GN206" s="30"/>
      <c r="GO206" s="30"/>
      <c r="GP206" s="30"/>
      <c r="GQ206" s="30"/>
      <c r="GR206" s="30"/>
      <c r="GS206" s="30"/>
      <c r="GT206" s="30"/>
      <c r="GU206" s="30"/>
      <c r="GV206" s="30"/>
      <c r="GW206" s="30"/>
      <c r="GX206" s="30"/>
      <c r="GY206" s="30"/>
      <c r="GZ206" s="30"/>
      <c r="HA206" s="30"/>
      <c r="HB206" s="30"/>
      <c r="HC206" s="30"/>
      <c r="HD206" s="30"/>
      <c r="HE206" s="30"/>
      <c r="HF206" s="30"/>
      <c r="HG206" s="30"/>
      <c r="HH206" s="30"/>
      <c r="HI206" s="30"/>
      <c r="HJ206" s="30"/>
      <c r="HK206" s="30"/>
      <c r="HL206" s="30"/>
      <c r="HM206" s="30"/>
      <c r="HN206" s="30"/>
      <c r="HO206" s="30"/>
      <c r="HP206" s="30"/>
      <c r="HQ206" s="30"/>
      <c r="HR206" s="30"/>
      <c r="HS206" s="30"/>
      <c r="HT206" s="30"/>
      <c r="HU206" s="30"/>
      <c r="HV206" s="30"/>
      <c r="HW206" s="30"/>
      <c r="HX206" s="30"/>
      <c r="HY206" s="30"/>
      <c r="HZ206" s="30"/>
      <c r="IA206" s="30"/>
      <c r="IB206" s="30"/>
      <c r="IC206" s="30"/>
      <c r="ID206" s="30"/>
      <c r="IE206" s="30"/>
      <c r="IF206" s="30"/>
      <c r="IG206" s="30"/>
      <c r="IH206" s="30"/>
      <c r="II206" s="30"/>
      <c r="IJ206" s="30"/>
      <c r="IK206" s="30"/>
      <c r="IL206" s="30"/>
      <c r="IM206" s="30"/>
      <c r="IN206" s="30"/>
      <c r="IO206" s="30"/>
      <c r="IP206" s="30"/>
      <c r="IQ206" s="30"/>
      <c r="IR206" s="30"/>
      <c r="IS206" s="30"/>
      <c r="IT206" s="30"/>
      <c r="IU206" s="30"/>
      <c r="IV206" s="30"/>
      <c r="IW206" s="30"/>
      <c r="IX206" s="30"/>
      <c r="IY206" s="30"/>
      <c r="IZ206" s="30"/>
      <c r="JA206" s="30"/>
      <c r="JB206" s="30"/>
      <c r="JC206" s="30"/>
      <c r="JD206" s="30"/>
      <c r="JE206" s="30"/>
      <c r="JF206" s="30"/>
      <c r="JG206" s="30"/>
      <c r="JH206" s="30"/>
      <c r="JI206" s="30"/>
      <c r="JJ206" s="30"/>
      <c r="JK206" s="30"/>
      <c r="JL206" s="30"/>
      <c r="JM206" s="30"/>
      <c r="JN206" s="30"/>
      <c r="JO206" s="30"/>
      <c r="JP206" s="30"/>
      <c r="JQ206" s="30"/>
      <c r="JR206" s="30"/>
      <c r="JS206" s="30"/>
      <c r="JT206" s="30"/>
      <c r="JU206" s="30"/>
      <c r="JV206" s="30"/>
      <c r="JW206" s="30"/>
      <c r="JX206" s="30"/>
      <c r="JY206" s="30"/>
    </row>
    <row r="207">
      <c r="A207" s="24" t="s">
        <v>256</v>
      </c>
      <c r="B207" s="25"/>
      <c r="C207" s="35"/>
      <c r="D207" s="25"/>
      <c r="E207" s="26"/>
      <c r="F207" s="27"/>
      <c r="G207" s="27"/>
      <c r="H207" s="28"/>
      <c r="I207" s="33"/>
      <c r="J207" s="27"/>
      <c r="K207" s="28"/>
      <c r="L207" s="32" t="b">
        <v>0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  <c r="GL207" s="30"/>
      <c r="GM207" s="30"/>
      <c r="GN207" s="30"/>
      <c r="GO207" s="30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0"/>
      <c r="HC207" s="30"/>
      <c r="HD207" s="30"/>
      <c r="HE207" s="30"/>
      <c r="HF207" s="30"/>
      <c r="HG207" s="30"/>
      <c r="HH207" s="30"/>
      <c r="HI207" s="30"/>
      <c r="HJ207" s="30"/>
      <c r="HK207" s="30"/>
      <c r="HL207" s="30"/>
      <c r="HM207" s="30"/>
      <c r="HN207" s="30"/>
      <c r="HO207" s="30"/>
      <c r="HP207" s="30"/>
      <c r="HQ207" s="30"/>
      <c r="HR207" s="30"/>
      <c r="HS207" s="30"/>
      <c r="HT207" s="30"/>
      <c r="HU207" s="30"/>
      <c r="HV207" s="30"/>
      <c r="HW207" s="30"/>
      <c r="HX207" s="30"/>
      <c r="HY207" s="30"/>
      <c r="HZ207" s="30"/>
      <c r="IA207" s="30"/>
      <c r="IB207" s="30"/>
      <c r="IC207" s="30"/>
      <c r="ID207" s="30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  <c r="IO207" s="30"/>
      <c r="IP207" s="30"/>
      <c r="IQ207" s="30"/>
      <c r="IR207" s="30"/>
      <c r="IS207" s="30"/>
      <c r="IT207" s="30"/>
      <c r="IU207" s="30"/>
      <c r="IV207" s="30"/>
      <c r="IW207" s="30"/>
      <c r="IX207" s="30"/>
      <c r="IY207" s="30"/>
      <c r="IZ207" s="30"/>
      <c r="JA207" s="30"/>
      <c r="JB207" s="30"/>
      <c r="JC207" s="30"/>
      <c r="JD207" s="30"/>
      <c r="JE207" s="30"/>
      <c r="JF207" s="30"/>
      <c r="JG207" s="30"/>
      <c r="JH207" s="30"/>
      <c r="JI207" s="30"/>
      <c r="JJ207" s="30"/>
      <c r="JK207" s="30"/>
      <c r="JL207" s="30"/>
      <c r="JM207" s="30"/>
      <c r="JN207" s="30"/>
      <c r="JO207" s="30"/>
      <c r="JP207" s="30"/>
      <c r="JQ207" s="30"/>
      <c r="JR207" s="30"/>
      <c r="JS207" s="30"/>
      <c r="JT207" s="30"/>
      <c r="JU207" s="30"/>
      <c r="JV207" s="30"/>
      <c r="JW207" s="30"/>
      <c r="JX207" s="30"/>
      <c r="JY207" s="30"/>
    </row>
    <row r="208">
      <c r="A208" s="24" t="s">
        <v>257</v>
      </c>
      <c r="B208" s="25"/>
      <c r="C208" s="35"/>
      <c r="D208" s="25"/>
      <c r="E208" s="26"/>
      <c r="F208" s="27"/>
      <c r="G208" s="27"/>
      <c r="H208" s="28"/>
      <c r="I208" s="33"/>
      <c r="J208" s="27"/>
      <c r="K208" s="28"/>
      <c r="L208" s="32" t="b">
        <v>0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  <c r="GL208" s="30"/>
      <c r="GM208" s="30"/>
      <c r="GN208" s="30"/>
      <c r="GO208" s="30"/>
      <c r="GP208" s="30"/>
      <c r="GQ208" s="30"/>
      <c r="GR208" s="30"/>
      <c r="GS208" s="30"/>
      <c r="GT208" s="30"/>
      <c r="GU208" s="30"/>
      <c r="GV208" s="30"/>
      <c r="GW208" s="30"/>
      <c r="GX208" s="30"/>
      <c r="GY208" s="30"/>
      <c r="GZ208" s="30"/>
      <c r="HA208" s="30"/>
      <c r="HB208" s="30"/>
      <c r="HC208" s="30"/>
      <c r="HD208" s="30"/>
      <c r="HE208" s="30"/>
      <c r="HF208" s="30"/>
      <c r="HG208" s="30"/>
      <c r="HH208" s="30"/>
      <c r="HI208" s="30"/>
      <c r="HJ208" s="30"/>
      <c r="HK208" s="30"/>
      <c r="HL208" s="30"/>
      <c r="HM208" s="30"/>
      <c r="HN208" s="30"/>
      <c r="HO208" s="30"/>
      <c r="HP208" s="30"/>
      <c r="HQ208" s="30"/>
      <c r="HR208" s="30"/>
      <c r="HS208" s="30"/>
      <c r="HT208" s="30"/>
      <c r="HU208" s="30"/>
      <c r="HV208" s="30"/>
      <c r="HW208" s="30"/>
      <c r="HX208" s="30"/>
      <c r="HY208" s="30"/>
      <c r="HZ208" s="30"/>
      <c r="IA208" s="30"/>
      <c r="IB208" s="30"/>
      <c r="IC208" s="30"/>
      <c r="ID208" s="30"/>
      <c r="IE208" s="30"/>
      <c r="IF208" s="30"/>
      <c r="IG208" s="30"/>
      <c r="IH208" s="30"/>
      <c r="II208" s="30"/>
      <c r="IJ208" s="30"/>
      <c r="IK208" s="30"/>
      <c r="IL208" s="30"/>
      <c r="IM208" s="30"/>
      <c r="IN208" s="30"/>
      <c r="IO208" s="30"/>
      <c r="IP208" s="30"/>
      <c r="IQ208" s="30"/>
      <c r="IR208" s="30"/>
      <c r="IS208" s="30"/>
      <c r="IT208" s="30"/>
      <c r="IU208" s="30"/>
      <c r="IV208" s="30"/>
      <c r="IW208" s="30"/>
      <c r="IX208" s="30"/>
      <c r="IY208" s="30"/>
      <c r="IZ208" s="30"/>
      <c r="JA208" s="30"/>
      <c r="JB208" s="30"/>
      <c r="JC208" s="30"/>
      <c r="JD208" s="30"/>
      <c r="JE208" s="30"/>
      <c r="JF208" s="30"/>
      <c r="JG208" s="30"/>
      <c r="JH208" s="30"/>
      <c r="JI208" s="30"/>
      <c r="JJ208" s="30"/>
      <c r="JK208" s="30"/>
      <c r="JL208" s="30"/>
      <c r="JM208" s="30"/>
      <c r="JN208" s="30"/>
      <c r="JO208" s="30"/>
      <c r="JP208" s="30"/>
      <c r="JQ208" s="30"/>
      <c r="JR208" s="30"/>
      <c r="JS208" s="30"/>
      <c r="JT208" s="30"/>
      <c r="JU208" s="30"/>
      <c r="JV208" s="30"/>
      <c r="JW208" s="30"/>
      <c r="JX208" s="30"/>
      <c r="JY208" s="30"/>
    </row>
    <row r="209">
      <c r="A209" s="24" t="s">
        <v>258</v>
      </c>
      <c r="B209" s="25"/>
      <c r="C209" s="35"/>
      <c r="D209" s="25"/>
      <c r="E209" s="26"/>
      <c r="F209" s="27"/>
      <c r="G209" s="27"/>
      <c r="H209" s="28"/>
      <c r="I209" s="33"/>
      <c r="J209" s="27"/>
      <c r="K209" s="28"/>
      <c r="L209" s="32" t="b">
        <v>0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  <c r="GL209" s="30"/>
      <c r="GM209" s="30"/>
      <c r="GN209" s="30"/>
      <c r="GO209" s="30"/>
      <c r="GP209" s="30"/>
      <c r="GQ209" s="30"/>
      <c r="GR209" s="30"/>
      <c r="GS209" s="30"/>
      <c r="GT209" s="30"/>
      <c r="GU209" s="30"/>
      <c r="GV209" s="30"/>
      <c r="GW209" s="30"/>
      <c r="GX209" s="30"/>
      <c r="GY209" s="30"/>
      <c r="GZ209" s="30"/>
      <c r="HA209" s="30"/>
      <c r="HB209" s="30"/>
      <c r="HC209" s="30"/>
      <c r="HD209" s="30"/>
      <c r="HE209" s="30"/>
      <c r="HF209" s="30"/>
      <c r="HG209" s="30"/>
      <c r="HH209" s="30"/>
      <c r="HI209" s="30"/>
      <c r="HJ209" s="30"/>
      <c r="HK209" s="30"/>
      <c r="HL209" s="30"/>
      <c r="HM209" s="30"/>
      <c r="HN209" s="30"/>
      <c r="HO209" s="30"/>
      <c r="HP209" s="30"/>
      <c r="HQ209" s="30"/>
      <c r="HR209" s="30"/>
      <c r="HS209" s="30"/>
      <c r="HT209" s="30"/>
      <c r="HU209" s="30"/>
      <c r="HV209" s="30"/>
      <c r="HW209" s="30"/>
      <c r="HX209" s="30"/>
      <c r="HY209" s="30"/>
      <c r="HZ209" s="30"/>
      <c r="IA209" s="30"/>
      <c r="IB209" s="30"/>
      <c r="IC209" s="30"/>
      <c r="ID209" s="30"/>
      <c r="IE209" s="30"/>
      <c r="IF209" s="30"/>
      <c r="IG209" s="30"/>
      <c r="IH209" s="30"/>
      <c r="II209" s="30"/>
      <c r="IJ209" s="30"/>
      <c r="IK209" s="30"/>
      <c r="IL209" s="30"/>
      <c r="IM209" s="30"/>
      <c r="IN209" s="30"/>
      <c r="IO209" s="30"/>
      <c r="IP209" s="30"/>
      <c r="IQ209" s="30"/>
      <c r="IR209" s="30"/>
      <c r="IS209" s="30"/>
      <c r="IT209" s="30"/>
      <c r="IU209" s="30"/>
      <c r="IV209" s="30"/>
      <c r="IW209" s="30"/>
      <c r="IX209" s="30"/>
      <c r="IY209" s="30"/>
      <c r="IZ209" s="30"/>
      <c r="JA209" s="30"/>
      <c r="JB209" s="30"/>
      <c r="JC209" s="30"/>
      <c r="JD209" s="30"/>
      <c r="JE209" s="30"/>
      <c r="JF209" s="30"/>
      <c r="JG209" s="30"/>
      <c r="JH209" s="30"/>
      <c r="JI209" s="30"/>
      <c r="JJ209" s="30"/>
      <c r="JK209" s="30"/>
      <c r="JL209" s="30"/>
      <c r="JM209" s="30"/>
      <c r="JN209" s="30"/>
      <c r="JO209" s="30"/>
      <c r="JP209" s="30"/>
      <c r="JQ209" s="30"/>
      <c r="JR209" s="30"/>
      <c r="JS209" s="30"/>
      <c r="JT209" s="30"/>
      <c r="JU209" s="30"/>
      <c r="JV209" s="30"/>
      <c r="JW209" s="30"/>
      <c r="JX209" s="30"/>
      <c r="JY209" s="30"/>
    </row>
    <row r="210">
      <c r="A210" s="24" t="s">
        <v>259</v>
      </c>
      <c r="B210" s="25"/>
      <c r="C210" s="35"/>
      <c r="D210" s="25"/>
      <c r="E210" s="26"/>
      <c r="F210" s="27"/>
      <c r="G210" s="27"/>
      <c r="H210" s="28"/>
      <c r="I210" s="33"/>
      <c r="J210" s="27"/>
      <c r="K210" s="28"/>
      <c r="L210" s="32" t="b">
        <v>0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  <c r="GL210" s="30"/>
      <c r="GM210" s="30"/>
      <c r="GN210" s="30"/>
      <c r="GO210" s="30"/>
      <c r="GP210" s="30"/>
      <c r="GQ210" s="30"/>
      <c r="GR210" s="30"/>
      <c r="GS210" s="30"/>
      <c r="GT210" s="30"/>
      <c r="GU210" s="30"/>
      <c r="GV210" s="30"/>
      <c r="GW210" s="30"/>
      <c r="GX210" s="30"/>
      <c r="GY210" s="30"/>
      <c r="GZ210" s="30"/>
      <c r="HA210" s="30"/>
      <c r="HB210" s="30"/>
      <c r="HC210" s="30"/>
      <c r="HD210" s="30"/>
      <c r="HE210" s="30"/>
      <c r="HF210" s="30"/>
      <c r="HG210" s="30"/>
      <c r="HH210" s="30"/>
      <c r="HI210" s="30"/>
      <c r="HJ210" s="30"/>
      <c r="HK210" s="30"/>
      <c r="HL210" s="30"/>
      <c r="HM210" s="30"/>
      <c r="HN210" s="30"/>
      <c r="HO210" s="30"/>
      <c r="HP210" s="30"/>
      <c r="HQ210" s="30"/>
      <c r="HR210" s="30"/>
      <c r="HS210" s="30"/>
      <c r="HT210" s="30"/>
      <c r="HU210" s="30"/>
      <c r="HV210" s="30"/>
      <c r="HW210" s="30"/>
      <c r="HX210" s="30"/>
      <c r="HY210" s="30"/>
      <c r="HZ210" s="30"/>
      <c r="IA210" s="30"/>
      <c r="IB210" s="30"/>
      <c r="IC210" s="30"/>
      <c r="ID210" s="30"/>
      <c r="IE210" s="30"/>
      <c r="IF210" s="30"/>
      <c r="IG210" s="30"/>
      <c r="IH210" s="30"/>
      <c r="II210" s="30"/>
      <c r="IJ210" s="30"/>
      <c r="IK210" s="30"/>
      <c r="IL210" s="30"/>
      <c r="IM210" s="30"/>
      <c r="IN210" s="30"/>
      <c r="IO210" s="30"/>
      <c r="IP210" s="30"/>
      <c r="IQ210" s="30"/>
      <c r="IR210" s="30"/>
      <c r="IS210" s="30"/>
      <c r="IT210" s="30"/>
      <c r="IU210" s="30"/>
      <c r="IV210" s="30"/>
      <c r="IW210" s="30"/>
      <c r="IX210" s="30"/>
      <c r="IY210" s="30"/>
      <c r="IZ210" s="30"/>
      <c r="JA210" s="30"/>
      <c r="JB210" s="30"/>
      <c r="JC210" s="30"/>
      <c r="JD210" s="30"/>
      <c r="JE210" s="30"/>
      <c r="JF210" s="30"/>
      <c r="JG210" s="30"/>
      <c r="JH210" s="30"/>
      <c r="JI210" s="30"/>
      <c r="JJ210" s="30"/>
      <c r="JK210" s="30"/>
      <c r="JL210" s="30"/>
      <c r="JM210" s="30"/>
      <c r="JN210" s="30"/>
      <c r="JO210" s="30"/>
      <c r="JP210" s="30"/>
      <c r="JQ210" s="30"/>
      <c r="JR210" s="30"/>
      <c r="JS210" s="30"/>
      <c r="JT210" s="30"/>
      <c r="JU210" s="30"/>
      <c r="JV210" s="30"/>
      <c r="JW210" s="30"/>
      <c r="JX210" s="30"/>
      <c r="JY210" s="30"/>
    </row>
    <row r="211">
      <c r="A211" s="24" t="s">
        <v>260</v>
      </c>
      <c r="B211" s="25"/>
      <c r="C211" s="35"/>
      <c r="D211" s="25"/>
      <c r="E211" s="26"/>
      <c r="F211" s="27"/>
      <c r="G211" s="27"/>
      <c r="H211" s="28"/>
      <c r="I211" s="33"/>
      <c r="J211" s="27"/>
      <c r="K211" s="28"/>
      <c r="L211" s="32" t="b">
        <v>0</v>
      </c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  <c r="FG211" s="30"/>
      <c r="FH211" s="30"/>
      <c r="FI211" s="30"/>
      <c r="FJ211" s="30"/>
      <c r="FK211" s="30"/>
      <c r="FL211" s="30"/>
      <c r="FM211" s="30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  <c r="GA211" s="30"/>
      <c r="GB211" s="30"/>
      <c r="GC211" s="30"/>
      <c r="GD211" s="30"/>
      <c r="GE211" s="30"/>
      <c r="GF211" s="30"/>
      <c r="GG211" s="30"/>
      <c r="GH211" s="30"/>
      <c r="GI211" s="30"/>
      <c r="GJ211" s="30"/>
      <c r="GK211" s="30"/>
      <c r="GL211" s="30"/>
      <c r="GM211" s="30"/>
      <c r="GN211" s="30"/>
      <c r="GO211" s="30"/>
      <c r="GP211" s="30"/>
      <c r="GQ211" s="30"/>
      <c r="GR211" s="30"/>
      <c r="GS211" s="30"/>
      <c r="GT211" s="30"/>
      <c r="GU211" s="30"/>
      <c r="GV211" s="30"/>
      <c r="GW211" s="30"/>
      <c r="GX211" s="30"/>
      <c r="GY211" s="30"/>
      <c r="GZ211" s="30"/>
      <c r="HA211" s="30"/>
      <c r="HB211" s="30"/>
      <c r="HC211" s="30"/>
      <c r="HD211" s="30"/>
      <c r="HE211" s="30"/>
      <c r="HF211" s="30"/>
      <c r="HG211" s="30"/>
      <c r="HH211" s="30"/>
      <c r="HI211" s="30"/>
      <c r="HJ211" s="30"/>
      <c r="HK211" s="30"/>
      <c r="HL211" s="30"/>
      <c r="HM211" s="30"/>
      <c r="HN211" s="30"/>
      <c r="HO211" s="30"/>
      <c r="HP211" s="30"/>
      <c r="HQ211" s="30"/>
      <c r="HR211" s="30"/>
      <c r="HS211" s="30"/>
      <c r="HT211" s="30"/>
      <c r="HU211" s="30"/>
      <c r="HV211" s="30"/>
      <c r="HW211" s="30"/>
      <c r="HX211" s="30"/>
      <c r="HY211" s="30"/>
      <c r="HZ211" s="30"/>
      <c r="IA211" s="30"/>
      <c r="IB211" s="30"/>
      <c r="IC211" s="30"/>
      <c r="ID211" s="30"/>
      <c r="IE211" s="30"/>
      <c r="IF211" s="30"/>
      <c r="IG211" s="30"/>
      <c r="IH211" s="30"/>
      <c r="II211" s="30"/>
      <c r="IJ211" s="30"/>
      <c r="IK211" s="30"/>
      <c r="IL211" s="30"/>
      <c r="IM211" s="30"/>
      <c r="IN211" s="30"/>
      <c r="IO211" s="30"/>
      <c r="IP211" s="30"/>
      <c r="IQ211" s="30"/>
      <c r="IR211" s="30"/>
      <c r="IS211" s="30"/>
      <c r="IT211" s="30"/>
      <c r="IU211" s="30"/>
      <c r="IV211" s="30"/>
      <c r="IW211" s="30"/>
      <c r="IX211" s="30"/>
      <c r="IY211" s="30"/>
      <c r="IZ211" s="30"/>
      <c r="JA211" s="30"/>
      <c r="JB211" s="30"/>
      <c r="JC211" s="30"/>
      <c r="JD211" s="30"/>
      <c r="JE211" s="30"/>
      <c r="JF211" s="30"/>
      <c r="JG211" s="30"/>
      <c r="JH211" s="30"/>
      <c r="JI211" s="30"/>
      <c r="JJ211" s="30"/>
      <c r="JK211" s="30"/>
      <c r="JL211" s="30"/>
      <c r="JM211" s="30"/>
      <c r="JN211" s="30"/>
      <c r="JO211" s="30"/>
      <c r="JP211" s="30"/>
      <c r="JQ211" s="30"/>
      <c r="JR211" s="30"/>
      <c r="JS211" s="30"/>
      <c r="JT211" s="30"/>
      <c r="JU211" s="30"/>
      <c r="JV211" s="30"/>
      <c r="JW211" s="30"/>
      <c r="JX211" s="30"/>
      <c r="JY211" s="30"/>
    </row>
    <row r="212">
      <c r="A212" s="24" t="s">
        <v>261</v>
      </c>
      <c r="B212" s="25"/>
      <c r="C212" s="35"/>
      <c r="D212" s="25"/>
      <c r="E212" s="26"/>
      <c r="F212" s="27"/>
      <c r="G212" s="27"/>
      <c r="H212" s="28"/>
      <c r="I212" s="33"/>
      <c r="J212" s="27"/>
      <c r="K212" s="28"/>
      <c r="L212" s="32" t="b">
        <v>0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  <c r="GA212" s="30"/>
      <c r="GB212" s="30"/>
      <c r="GC212" s="30"/>
      <c r="GD212" s="30"/>
      <c r="GE212" s="30"/>
      <c r="GF212" s="30"/>
      <c r="GG212" s="30"/>
      <c r="GH212" s="30"/>
      <c r="GI212" s="30"/>
      <c r="GJ212" s="30"/>
      <c r="GK212" s="30"/>
      <c r="GL212" s="30"/>
      <c r="GM212" s="30"/>
      <c r="GN212" s="30"/>
      <c r="GO212" s="30"/>
      <c r="GP212" s="30"/>
      <c r="GQ212" s="30"/>
      <c r="GR212" s="30"/>
      <c r="GS212" s="30"/>
      <c r="GT212" s="30"/>
      <c r="GU212" s="30"/>
      <c r="GV212" s="30"/>
      <c r="GW212" s="30"/>
      <c r="GX212" s="30"/>
      <c r="GY212" s="30"/>
      <c r="GZ212" s="30"/>
      <c r="HA212" s="30"/>
      <c r="HB212" s="30"/>
      <c r="HC212" s="30"/>
      <c r="HD212" s="30"/>
      <c r="HE212" s="30"/>
      <c r="HF212" s="30"/>
      <c r="HG212" s="30"/>
      <c r="HH212" s="30"/>
      <c r="HI212" s="30"/>
      <c r="HJ212" s="30"/>
      <c r="HK212" s="30"/>
      <c r="HL212" s="30"/>
      <c r="HM212" s="30"/>
      <c r="HN212" s="30"/>
      <c r="HO212" s="30"/>
      <c r="HP212" s="30"/>
      <c r="HQ212" s="30"/>
      <c r="HR212" s="30"/>
      <c r="HS212" s="30"/>
      <c r="HT212" s="30"/>
      <c r="HU212" s="30"/>
      <c r="HV212" s="30"/>
      <c r="HW212" s="30"/>
      <c r="HX212" s="30"/>
      <c r="HY212" s="30"/>
      <c r="HZ212" s="30"/>
      <c r="IA212" s="30"/>
      <c r="IB212" s="30"/>
      <c r="IC212" s="30"/>
      <c r="ID212" s="30"/>
      <c r="IE212" s="30"/>
      <c r="IF212" s="30"/>
      <c r="IG212" s="30"/>
      <c r="IH212" s="30"/>
      <c r="II212" s="30"/>
      <c r="IJ212" s="30"/>
      <c r="IK212" s="30"/>
      <c r="IL212" s="30"/>
      <c r="IM212" s="30"/>
      <c r="IN212" s="30"/>
      <c r="IO212" s="30"/>
      <c r="IP212" s="30"/>
      <c r="IQ212" s="30"/>
      <c r="IR212" s="30"/>
      <c r="IS212" s="30"/>
      <c r="IT212" s="30"/>
      <c r="IU212" s="30"/>
      <c r="IV212" s="30"/>
      <c r="IW212" s="30"/>
      <c r="IX212" s="30"/>
      <c r="IY212" s="30"/>
      <c r="IZ212" s="30"/>
      <c r="JA212" s="30"/>
      <c r="JB212" s="30"/>
      <c r="JC212" s="30"/>
      <c r="JD212" s="30"/>
      <c r="JE212" s="30"/>
      <c r="JF212" s="30"/>
      <c r="JG212" s="30"/>
      <c r="JH212" s="30"/>
      <c r="JI212" s="30"/>
      <c r="JJ212" s="30"/>
      <c r="JK212" s="30"/>
      <c r="JL212" s="30"/>
      <c r="JM212" s="30"/>
      <c r="JN212" s="30"/>
      <c r="JO212" s="30"/>
      <c r="JP212" s="30"/>
      <c r="JQ212" s="30"/>
      <c r="JR212" s="30"/>
      <c r="JS212" s="30"/>
      <c r="JT212" s="30"/>
      <c r="JU212" s="30"/>
      <c r="JV212" s="30"/>
      <c r="JW212" s="30"/>
      <c r="JX212" s="30"/>
      <c r="JY212" s="30"/>
    </row>
    <row r="213">
      <c r="A213" s="24" t="s">
        <v>262</v>
      </c>
      <c r="B213" s="25"/>
      <c r="C213" s="35"/>
      <c r="D213" s="25"/>
      <c r="E213" s="26"/>
      <c r="F213" s="27"/>
      <c r="G213" s="27"/>
      <c r="H213" s="28"/>
      <c r="I213" s="33"/>
      <c r="J213" s="27"/>
      <c r="K213" s="28"/>
      <c r="L213" s="32" t="b">
        <v>0</v>
      </c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  <c r="GA213" s="30"/>
      <c r="GB213" s="30"/>
      <c r="GC213" s="30"/>
      <c r="GD213" s="30"/>
      <c r="GE213" s="30"/>
      <c r="GF213" s="30"/>
      <c r="GG213" s="30"/>
      <c r="GH213" s="30"/>
      <c r="GI213" s="30"/>
      <c r="GJ213" s="30"/>
      <c r="GK213" s="30"/>
      <c r="GL213" s="30"/>
      <c r="GM213" s="30"/>
      <c r="GN213" s="30"/>
      <c r="GO213" s="30"/>
      <c r="GP213" s="30"/>
      <c r="GQ213" s="30"/>
      <c r="GR213" s="30"/>
      <c r="GS213" s="30"/>
      <c r="GT213" s="30"/>
      <c r="GU213" s="30"/>
      <c r="GV213" s="30"/>
      <c r="GW213" s="30"/>
      <c r="GX213" s="30"/>
      <c r="GY213" s="30"/>
      <c r="GZ213" s="30"/>
      <c r="HA213" s="30"/>
      <c r="HB213" s="30"/>
      <c r="HC213" s="30"/>
      <c r="HD213" s="30"/>
      <c r="HE213" s="30"/>
      <c r="HF213" s="30"/>
      <c r="HG213" s="30"/>
      <c r="HH213" s="30"/>
      <c r="HI213" s="30"/>
      <c r="HJ213" s="30"/>
      <c r="HK213" s="30"/>
      <c r="HL213" s="30"/>
      <c r="HM213" s="30"/>
      <c r="HN213" s="30"/>
      <c r="HO213" s="30"/>
      <c r="HP213" s="30"/>
      <c r="HQ213" s="30"/>
      <c r="HR213" s="30"/>
      <c r="HS213" s="30"/>
      <c r="HT213" s="30"/>
      <c r="HU213" s="30"/>
      <c r="HV213" s="30"/>
      <c r="HW213" s="30"/>
      <c r="HX213" s="30"/>
      <c r="HY213" s="30"/>
      <c r="HZ213" s="30"/>
      <c r="IA213" s="30"/>
      <c r="IB213" s="30"/>
      <c r="IC213" s="30"/>
      <c r="ID213" s="30"/>
      <c r="IE213" s="30"/>
      <c r="IF213" s="30"/>
      <c r="IG213" s="30"/>
      <c r="IH213" s="30"/>
      <c r="II213" s="30"/>
      <c r="IJ213" s="30"/>
      <c r="IK213" s="30"/>
      <c r="IL213" s="30"/>
      <c r="IM213" s="30"/>
      <c r="IN213" s="30"/>
      <c r="IO213" s="30"/>
      <c r="IP213" s="30"/>
      <c r="IQ213" s="30"/>
      <c r="IR213" s="30"/>
      <c r="IS213" s="30"/>
      <c r="IT213" s="30"/>
      <c r="IU213" s="30"/>
      <c r="IV213" s="30"/>
      <c r="IW213" s="30"/>
      <c r="IX213" s="30"/>
      <c r="IY213" s="30"/>
      <c r="IZ213" s="30"/>
      <c r="JA213" s="30"/>
      <c r="JB213" s="30"/>
      <c r="JC213" s="30"/>
      <c r="JD213" s="30"/>
      <c r="JE213" s="30"/>
      <c r="JF213" s="30"/>
      <c r="JG213" s="30"/>
      <c r="JH213" s="30"/>
      <c r="JI213" s="30"/>
      <c r="JJ213" s="30"/>
      <c r="JK213" s="30"/>
      <c r="JL213" s="30"/>
      <c r="JM213" s="30"/>
      <c r="JN213" s="30"/>
      <c r="JO213" s="30"/>
      <c r="JP213" s="30"/>
      <c r="JQ213" s="30"/>
      <c r="JR213" s="30"/>
      <c r="JS213" s="30"/>
      <c r="JT213" s="30"/>
      <c r="JU213" s="30"/>
      <c r="JV213" s="30"/>
      <c r="JW213" s="30"/>
      <c r="JX213" s="30"/>
      <c r="JY213" s="30"/>
    </row>
    <row r="214">
      <c r="A214" s="24" t="s">
        <v>263</v>
      </c>
      <c r="B214" s="25"/>
      <c r="C214" s="35"/>
      <c r="D214" s="25"/>
      <c r="E214" s="26"/>
      <c r="F214" s="27"/>
      <c r="G214" s="27"/>
      <c r="H214" s="28"/>
      <c r="I214" s="33"/>
      <c r="J214" s="27"/>
      <c r="K214" s="28"/>
      <c r="L214" s="32" t="b">
        <v>0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  <c r="GA214" s="30"/>
      <c r="GB214" s="30"/>
      <c r="GC214" s="30"/>
      <c r="GD214" s="30"/>
      <c r="GE214" s="30"/>
      <c r="GF214" s="30"/>
      <c r="GG214" s="30"/>
      <c r="GH214" s="30"/>
      <c r="GI214" s="30"/>
      <c r="GJ214" s="30"/>
      <c r="GK214" s="30"/>
      <c r="GL214" s="30"/>
      <c r="GM214" s="30"/>
      <c r="GN214" s="30"/>
      <c r="GO214" s="30"/>
      <c r="GP214" s="30"/>
      <c r="GQ214" s="30"/>
      <c r="GR214" s="30"/>
      <c r="GS214" s="30"/>
      <c r="GT214" s="30"/>
      <c r="GU214" s="30"/>
      <c r="GV214" s="30"/>
      <c r="GW214" s="30"/>
      <c r="GX214" s="30"/>
      <c r="GY214" s="30"/>
      <c r="GZ214" s="30"/>
      <c r="HA214" s="30"/>
      <c r="HB214" s="30"/>
      <c r="HC214" s="30"/>
      <c r="HD214" s="30"/>
      <c r="HE214" s="30"/>
      <c r="HF214" s="30"/>
      <c r="HG214" s="30"/>
      <c r="HH214" s="30"/>
      <c r="HI214" s="30"/>
      <c r="HJ214" s="30"/>
      <c r="HK214" s="30"/>
      <c r="HL214" s="30"/>
      <c r="HM214" s="30"/>
      <c r="HN214" s="30"/>
      <c r="HO214" s="30"/>
      <c r="HP214" s="30"/>
      <c r="HQ214" s="30"/>
      <c r="HR214" s="30"/>
      <c r="HS214" s="30"/>
      <c r="HT214" s="30"/>
      <c r="HU214" s="30"/>
      <c r="HV214" s="30"/>
      <c r="HW214" s="30"/>
      <c r="HX214" s="30"/>
      <c r="HY214" s="30"/>
      <c r="HZ214" s="30"/>
      <c r="IA214" s="30"/>
      <c r="IB214" s="30"/>
      <c r="IC214" s="30"/>
      <c r="ID214" s="30"/>
      <c r="IE214" s="30"/>
      <c r="IF214" s="30"/>
      <c r="IG214" s="30"/>
      <c r="IH214" s="30"/>
      <c r="II214" s="30"/>
      <c r="IJ214" s="30"/>
      <c r="IK214" s="30"/>
      <c r="IL214" s="30"/>
      <c r="IM214" s="30"/>
      <c r="IN214" s="30"/>
      <c r="IO214" s="30"/>
      <c r="IP214" s="30"/>
      <c r="IQ214" s="30"/>
      <c r="IR214" s="30"/>
      <c r="IS214" s="30"/>
      <c r="IT214" s="30"/>
      <c r="IU214" s="30"/>
      <c r="IV214" s="30"/>
      <c r="IW214" s="30"/>
      <c r="IX214" s="30"/>
      <c r="IY214" s="30"/>
      <c r="IZ214" s="30"/>
      <c r="JA214" s="30"/>
      <c r="JB214" s="30"/>
      <c r="JC214" s="30"/>
      <c r="JD214" s="30"/>
      <c r="JE214" s="30"/>
      <c r="JF214" s="30"/>
      <c r="JG214" s="30"/>
      <c r="JH214" s="30"/>
      <c r="JI214" s="30"/>
      <c r="JJ214" s="30"/>
      <c r="JK214" s="30"/>
      <c r="JL214" s="30"/>
      <c r="JM214" s="30"/>
      <c r="JN214" s="30"/>
      <c r="JO214" s="30"/>
      <c r="JP214" s="30"/>
      <c r="JQ214" s="30"/>
      <c r="JR214" s="30"/>
      <c r="JS214" s="30"/>
      <c r="JT214" s="30"/>
      <c r="JU214" s="30"/>
      <c r="JV214" s="30"/>
      <c r="JW214" s="30"/>
      <c r="JX214" s="30"/>
      <c r="JY214" s="30"/>
    </row>
    <row r="215">
      <c r="A215" s="24" t="s">
        <v>264</v>
      </c>
      <c r="B215" s="25"/>
      <c r="C215" s="35"/>
      <c r="D215" s="25"/>
      <c r="E215" s="26"/>
      <c r="F215" s="27"/>
      <c r="G215" s="27"/>
      <c r="H215" s="28"/>
      <c r="I215" s="33"/>
      <c r="J215" s="27"/>
      <c r="K215" s="28"/>
      <c r="L215" s="32" t="b">
        <v>0</v>
      </c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  <c r="GA215" s="30"/>
      <c r="GB215" s="30"/>
      <c r="GC215" s="30"/>
      <c r="GD215" s="30"/>
      <c r="GE215" s="30"/>
      <c r="GF215" s="30"/>
      <c r="GG215" s="30"/>
      <c r="GH215" s="30"/>
      <c r="GI215" s="30"/>
      <c r="GJ215" s="30"/>
      <c r="GK215" s="30"/>
      <c r="GL215" s="30"/>
      <c r="GM215" s="30"/>
      <c r="GN215" s="30"/>
      <c r="GO215" s="30"/>
      <c r="GP215" s="30"/>
      <c r="GQ215" s="30"/>
      <c r="GR215" s="30"/>
      <c r="GS215" s="30"/>
      <c r="GT215" s="30"/>
      <c r="GU215" s="30"/>
      <c r="GV215" s="30"/>
      <c r="GW215" s="30"/>
      <c r="GX215" s="30"/>
      <c r="GY215" s="30"/>
      <c r="GZ215" s="30"/>
      <c r="HA215" s="30"/>
      <c r="HB215" s="30"/>
      <c r="HC215" s="30"/>
      <c r="HD215" s="30"/>
      <c r="HE215" s="30"/>
      <c r="HF215" s="30"/>
      <c r="HG215" s="30"/>
      <c r="HH215" s="30"/>
      <c r="HI215" s="30"/>
      <c r="HJ215" s="30"/>
      <c r="HK215" s="30"/>
      <c r="HL215" s="30"/>
      <c r="HM215" s="30"/>
      <c r="HN215" s="30"/>
      <c r="HO215" s="30"/>
      <c r="HP215" s="30"/>
      <c r="HQ215" s="30"/>
      <c r="HR215" s="30"/>
      <c r="HS215" s="30"/>
      <c r="HT215" s="30"/>
      <c r="HU215" s="30"/>
      <c r="HV215" s="30"/>
      <c r="HW215" s="30"/>
      <c r="HX215" s="30"/>
      <c r="HY215" s="30"/>
      <c r="HZ215" s="30"/>
      <c r="IA215" s="30"/>
      <c r="IB215" s="30"/>
      <c r="IC215" s="30"/>
      <c r="ID215" s="30"/>
      <c r="IE215" s="30"/>
      <c r="IF215" s="30"/>
      <c r="IG215" s="30"/>
      <c r="IH215" s="30"/>
      <c r="II215" s="30"/>
      <c r="IJ215" s="30"/>
      <c r="IK215" s="30"/>
      <c r="IL215" s="30"/>
      <c r="IM215" s="30"/>
      <c r="IN215" s="30"/>
      <c r="IO215" s="30"/>
      <c r="IP215" s="30"/>
      <c r="IQ215" s="30"/>
      <c r="IR215" s="30"/>
      <c r="IS215" s="30"/>
      <c r="IT215" s="30"/>
      <c r="IU215" s="30"/>
      <c r="IV215" s="30"/>
      <c r="IW215" s="30"/>
      <c r="IX215" s="30"/>
      <c r="IY215" s="30"/>
      <c r="IZ215" s="30"/>
      <c r="JA215" s="30"/>
      <c r="JB215" s="30"/>
      <c r="JC215" s="30"/>
      <c r="JD215" s="30"/>
      <c r="JE215" s="30"/>
      <c r="JF215" s="30"/>
      <c r="JG215" s="30"/>
      <c r="JH215" s="30"/>
      <c r="JI215" s="30"/>
      <c r="JJ215" s="30"/>
      <c r="JK215" s="30"/>
      <c r="JL215" s="30"/>
      <c r="JM215" s="30"/>
      <c r="JN215" s="30"/>
      <c r="JO215" s="30"/>
      <c r="JP215" s="30"/>
      <c r="JQ215" s="30"/>
      <c r="JR215" s="30"/>
      <c r="JS215" s="30"/>
      <c r="JT215" s="30"/>
      <c r="JU215" s="30"/>
      <c r="JV215" s="30"/>
      <c r="JW215" s="30"/>
      <c r="JX215" s="30"/>
      <c r="JY215" s="30"/>
    </row>
    <row r="216">
      <c r="A216" s="24" t="s">
        <v>265</v>
      </c>
      <c r="B216" s="25"/>
      <c r="C216" s="35"/>
      <c r="D216" s="25"/>
      <c r="E216" s="26"/>
      <c r="F216" s="27"/>
      <c r="G216" s="27"/>
      <c r="H216" s="28"/>
      <c r="I216" s="33"/>
      <c r="J216" s="27"/>
      <c r="K216" s="28"/>
      <c r="L216" s="32" t="b">
        <v>0</v>
      </c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  <c r="GA216" s="30"/>
      <c r="GB216" s="30"/>
      <c r="GC216" s="30"/>
      <c r="GD216" s="30"/>
      <c r="GE216" s="30"/>
      <c r="GF216" s="30"/>
      <c r="GG216" s="30"/>
      <c r="GH216" s="30"/>
      <c r="GI216" s="30"/>
      <c r="GJ216" s="30"/>
      <c r="GK216" s="30"/>
      <c r="GL216" s="30"/>
      <c r="GM216" s="30"/>
      <c r="GN216" s="30"/>
      <c r="GO216" s="30"/>
      <c r="GP216" s="30"/>
      <c r="GQ216" s="30"/>
      <c r="GR216" s="30"/>
      <c r="GS216" s="30"/>
      <c r="GT216" s="30"/>
      <c r="GU216" s="30"/>
      <c r="GV216" s="30"/>
      <c r="GW216" s="30"/>
      <c r="GX216" s="30"/>
      <c r="GY216" s="30"/>
      <c r="GZ216" s="30"/>
      <c r="HA216" s="30"/>
      <c r="HB216" s="30"/>
      <c r="HC216" s="30"/>
      <c r="HD216" s="30"/>
      <c r="HE216" s="30"/>
      <c r="HF216" s="30"/>
      <c r="HG216" s="30"/>
      <c r="HH216" s="30"/>
      <c r="HI216" s="30"/>
      <c r="HJ216" s="30"/>
      <c r="HK216" s="30"/>
      <c r="HL216" s="30"/>
      <c r="HM216" s="30"/>
      <c r="HN216" s="30"/>
      <c r="HO216" s="30"/>
      <c r="HP216" s="30"/>
      <c r="HQ216" s="30"/>
      <c r="HR216" s="30"/>
      <c r="HS216" s="30"/>
      <c r="HT216" s="30"/>
      <c r="HU216" s="30"/>
      <c r="HV216" s="30"/>
      <c r="HW216" s="30"/>
      <c r="HX216" s="30"/>
      <c r="HY216" s="30"/>
      <c r="HZ216" s="30"/>
      <c r="IA216" s="30"/>
      <c r="IB216" s="30"/>
      <c r="IC216" s="30"/>
      <c r="ID216" s="30"/>
      <c r="IE216" s="30"/>
      <c r="IF216" s="30"/>
      <c r="IG216" s="30"/>
      <c r="IH216" s="30"/>
      <c r="II216" s="30"/>
      <c r="IJ216" s="30"/>
      <c r="IK216" s="30"/>
      <c r="IL216" s="30"/>
      <c r="IM216" s="30"/>
      <c r="IN216" s="30"/>
      <c r="IO216" s="30"/>
      <c r="IP216" s="30"/>
      <c r="IQ216" s="30"/>
      <c r="IR216" s="30"/>
      <c r="IS216" s="30"/>
      <c r="IT216" s="30"/>
      <c r="IU216" s="30"/>
      <c r="IV216" s="30"/>
      <c r="IW216" s="30"/>
      <c r="IX216" s="30"/>
      <c r="IY216" s="30"/>
      <c r="IZ216" s="30"/>
      <c r="JA216" s="30"/>
      <c r="JB216" s="30"/>
      <c r="JC216" s="30"/>
      <c r="JD216" s="30"/>
      <c r="JE216" s="30"/>
      <c r="JF216" s="30"/>
      <c r="JG216" s="30"/>
      <c r="JH216" s="30"/>
      <c r="JI216" s="30"/>
      <c r="JJ216" s="30"/>
      <c r="JK216" s="30"/>
      <c r="JL216" s="30"/>
      <c r="JM216" s="30"/>
      <c r="JN216" s="30"/>
      <c r="JO216" s="30"/>
      <c r="JP216" s="30"/>
      <c r="JQ216" s="30"/>
      <c r="JR216" s="30"/>
      <c r="JS216" s="30"/>
      <c r="JT216" s="30"/>
      <c r="JU216" s="30"/>
      <c r="JV216" s="30"/>
      <c r="JW216" s="30"/>
      <c r="JX216" s="30"/>
      <c r="JY216" s="30"/>
    </row>
    <row r="217">
      <c r="A217" s="24" t="s">
        <v>266</v>
      </c>
      <c r="B217" s="25"/>
      <c r="C217" s="35"/>
      <c r="D217" s="25"/>
      <c r="E217" s="26"/>
      <c r="F217" s="27"/>
      <c r="G217" s="27"/>
      <c r="H217" s="28"/>
      <c r="I217" s="33"/>
      <c r="J217" s="27"/>
      <c r="K217" s="28"/>
      <c r="L217" s="32" t="b">
        <v>0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  <c r="GL217" s="30"/>
      <c r="GM217" s="30"/>
      <c r="GN217" s="30"/>
      <c r="GO217" s="30"/>
      <c r="GP217" s="30"/>
      <c r="GQ217" s="30"/>
      <c r="GR217" s="30"/>
      <c r="GS217" s="30"/>
      <c r="GT217" s="30"/>
      <c r="GU217" s="30"/>
      <c r="GV217" s="30"/>
      <c r="GW217" s="30"/>
      <c r="GX217" s="30"/>
      <c r="GY217" s="30"/>
      <c r="GZ217" s="30"/>
      <c r="HA217" s="30"/>
      <c r="HB217" s="30"/>
      <c r="HC217" s="30"/>
      <c r="HD217" s="30"/>
      <c r="HE217" s="30"/>
      <c r="HF217" s="30"/>
      <c r="HG217" s="30"/>
      <c r="HH217" s="30"/>
      <c r="HI217" s="30"/>
      <c r="HJ217" s="30"/>
      <c r="HK217" s="30"/>
      <c r="HL217" s="30"/>
      <c r="HM217" s="30"/>
      <c r="HN217" s="30"/>
      <c r="HO217" s="30"/>
      <c r="HP217" s="30"/>
      <c r="HQ217" s="30"/>
      <c r="HR217" s="30"/>
      <c r="HS217" s="30"/>
      <c r="HT217" s="30"/>
      <c r="HU217" s="30"/>
      <c r="HV217" s="30"/>
      <c r="HW217" s="30"/>
      <c r="HX217" s="30"/>
      <c r="HY217" s="30"/>
      <c r="HZ217" s="30"/>
      <c r="IA217" s="30"/>
      <c r="IB217" s="30"/>
      <c r="IC217" s="30"/>
      <c r="ID217" s="30"/>
      <c r="IE217" s="30"/>
      <c r="IF217" s="30"/>
      <c r="IG217" s="30"/>
      <c r="IH217" s="30"/>
      <c r="II217" s="30"/>
      <c r="IJ217" s="30"/>
      <c r="IK217" s="30"/>
      <c r="IL217" s="30"/>
      <c r="IM217" s="30"/>
      <c r="IN217" s="30"/>
      <c r="IO217" s="30"/>
      <c r="IP217" s="30"/>
      <c r="IQ217" s="30"/>
      <c r="IR217" s="30"/>
      <c r="IS217" s="30"/>
      <c r="IT217" s="30"/>
      <c r="IU217" s="30"/>
      <c r="IV217" s="30"/>
      <c r="IW217" s="30"/>
      <c r="IX217" s="30"/>
      <c r="IY217" s="30"/>
      <c r="IZ217" s="30"/>
      <c r="JA217" s="30"/>
      <c r="JB217" s="30"/>
      <c r="JC217" s="30"/>
      <c r="JD217" s="30"/>
      <c r="JE217" s="30"/>
      <c r="JF217" s="30"/>
      <c r="JG217" s="30"/>
      <c r="JH217" s="30"/>
      <c r="JI217" s="30"/>
      <c r="JJ217" s="30"/>
      <c r="JK217" s="30"/>
      <c r="JL217" s="30"/>
      <c r="JM217" s="30"/>
      <c r="JN217" s="30"/>
      <c r="JO217" s="30"/>
      <c r="JP217" s="30"/>
      <c r="JQ217" s="30"/>
      <c r="JR217" s="30"/>
      <c r="JS217" s="30"/>
      <c r="JT217" s="30"/>
      <c r="JU217" s="30"/>
      <c r="JV217" s="30"/>
      <c r="JW217" s="30"/>
      <c r="JX217" s="30"/>
      <c r="JY217" s="30"/>
    </row>
    <row r="218">
      <c r="A218" s="24" t="s">
        <v>267</v>
      </c>
      <c r="B218" s="25"/>
      <c r="C218" s="35"/>
      <c r="D218" s="25"/>
      <c r="E218" s="26"/>
      <c r="F218" s="27"/>
      <c r="G218" s="27"/>
      <c r="H218" s="28"/>
      <c r="I218" s="33"/>
      <c r="J218" s="27"/>
      <c r="K218" s="28"/>
      <c r="L218" s="32" t="b">
        <v>0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  <c r="GA218" s="30"/>
      <c r="GB218" s="30"/>
      <c r="GC218" s="30"/>
      <c r="GD218" s="30"/>
      <c r="GE218" s="30"/>
      <c r="GF218" s="30"/>
      <c r="GG218" s="30"/>
      <c r="GH218" s="30"/>
      <c r="GI218" s="30"/>
      <c r="GJ218" s="30"/>
      <c r="GK218" s="30"/>
      <c r="GL218" s="30"/>
      <c r="GM218" s="30"/>
      <c r="GN218" s="30"/>
      <c r="GO218" s="30"/>
      <c r="GP218" s="30"/>
      <c r="GQ218" s="30"/>
      <c r="GR218" s="30"/>
      <c r="GS218" s="30"/>
      <c r="GT218" s="30"/>
      <c r="GU218" s="30"/>
      <c r="GV218" s="30"/>
      <c r="GW218" s="30"/>
      <c r="GX218" s="30"/>
      <c r="GY218" s="30"/>
      <c r="GZ218" s="30"/>
      <c r="HA218" s="30"/>
      <c r="HB218" s="30"/>
      <c r="HC218" s="30"/>
      <c r="HD218" s="30"/>
      <c r="HE218" s="30"/>
      <c r="HF218" s="30"/>
      <c r="HG218" s="30"/>
      <c r="HH218" s="30"/>
      <c r="HI218" s="30"/>
      <c r="HJ218" s="30"/>
      <c r="HK218" s="30"/>
      <c r="HL218" s="30"/>
      <c r="HM218" s="30"/>
      <c r="HN218" s="30"/>
      <c r="HO218" s="30"/>
      <c r="HP218" s="30"/>
      <c r="HQ218" s="30"/>
      <c r="HR218" s="30"/>
      <c r="HS218" s="30"/>
      <c r="HT218" s="30"/>
      <c r="HU218" s="30"/>
      <c r="HV218" s="30"/>
      <c r="HW218" s="30"/>
      <c r="HX218" s="30"/>
      <c r="HY218" s="30"/>
      <c r="HZ218" s="30"/>
      <c r="IA218" s="30"/>
      <c r="IB218" s="30"/>
      <c r="IC218" s="30"/>
      <c r="ID218" s="30"/>
      <c r="IE218" s="30"/>
      <c r="IF218" s="30"/>
      <c r="IG218" s="30"/>
      <c r="IH218" s="30"/>
      <c r="II218" s="30"/>
      <c r="IJ218" s="30"/>
      <c r="IK218" s="30"/>
      <c r="IL218" s="30"/>
      <c r="IM218" s="30"/>
      <c r="IN218" s="30"/>
      <c r="IO218" s="30"/>
      <c r="IP218" s="30"/>
      <c r="IQ218" s="30"/>
      <c r="IR218" s="30"/>
      <c r="IS218" s="30"/>
      <c r="IT218" s="30"/>
      <c r="IU218" s="30"/>
      <c r="IV218" s="30"/>
      <c r="IW218" s="30"/>
      <c r="IX218" s="30"/>
      <c r="IY218" s="30"/>
      <c r="IZ218" s="30"/>
      <c r="JA218" s="30"/>
      <c r="JB218" s="30"/>
      <c r="JC218" s="30"/>
      <c r="JD218" s="30"/>
      <c r="JE218" s="30"/>
      <c r="JF218" s="30"/>
      <c r="JG218" s="30"/>
      <c r="JH218" s="30"/>
      <c r="JI218" s="30"/>
      <c r="JJ218" s="30"/>
      <c r="JK218" s="30"/>
      <c r="JL218" s="30"/>
      <c r="JM218" s="30"/>
      <c r="JN218" s="30"/>
      <c r="JO218" s="30"/>
      <c r="JP218" s="30"/>
      <c r="JQ218" s="30"/>
      <c r="JR218" s="30"/>
      <c r="JS218" s="30"/>
      <c r="JT218" s="30"/>
      <c r="JU218" s="30"/>
      <c r="JV218" s="30"/>
      <c r="JW218" s="30"/>
      <c r="JX218" s="30"/>
      <c r="JY218" s="30"/>
    </row>
    <row r="219">
      <c r="A219" s="24" t="s">
        <v>268</v>
      </c>
      <c r="B219" s="25"/>
      <c r="C219" s="35"/>
      <c r="D219" s="25"/>
      <c r="E219" s="26"/>
      <c r="F219" s="27"/>
      <c r="G219" s="27"/>
      <c r="H219" s="28"/>
      <c r="I219" s="33"/>
      <c r="J219" s="27"/>
      <c r="K219" s="28"/>
      <c r="L219" s="32" t="b">
        <v>0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  <c r="GA219" s="30"/>
      <c r="GB219" s="30"/>
      <c r="GC219" s="30"/>
      <c r="GD219" s="30"/>
      <c r="GE219" s="30"/>
      <c r="GF219" s="30"/>
      <c r="GG219" s="30"/>
      <c r="GH219" s="30"/>
      <c r="GI219" s="30"/>
      <c r="GJ219" s="30"/>
      <c r="GK219" s="30"/>
      <c r="GL219" s="30"/>
      <c r="GM219" s="30"/>
      <c r="GN219" s="30"/>
      <c r="GO219" s="30"/>
      <c r="GP219" s="30"/>
      <c r="GQ219" s="30"/>
      <c r="GR219" s="30"/>
      <c r="GS219" s="30"/>
      <c r="GT219" s="30"/>
      <c r="GU219" s="30"/>
      <c r="GV219" s="30"/>
      <c r="GW219" s="30"/>
      <c r="GX219" s="30"/>
      <c r="GY219" s="30"/>
      <c r="GZ219" s="30"/>
      <c r="HA219" s="30"/>
      <c r="HB219" s="30"/>
      <c r="HC219" s="30"/>
      <c r="HD219" s="30"/>
      <c r="HE219" s="30"/>
      <c r="HF219" s="30"/>
      <c r="HG219" s="30"/>
      <c r="HH219" s="30"/>
      <c r="HI219" s="30"/>
      <c r="HJ219" s="30"/>
      <c r="HK219" s="30"/>
      <c r="HL219" s="30"/>
      <c r="HM219" s="30"/>
      <c r="HN219" s="30"/>
      <c r="HO219" s="30"/>
      <c r="HP219" s="30"/>
      <c r="HQ219" s="30"/>
      <c r="HR219" s="30"/>
      <c r="HS219" s="30"/>
      <c r="HT219" s="30"/>
      <c r="HU219" s="30"/>
      <c r="HV219" s="30"/>
      <c r="HW219" s="30"/>
      <c r="HX219" s="30"/>
      <c r="HY219" s="30"/>
      <c r="HZ219" s="30"/>
      <c r="IA219" s="30"/>
      <c r="IB219" s="30"/>
      <c r="IC219" s="30"/>
      <c r="ID219" s="30"/>
      <c r="IE219" s="30"/>
      <c r="IF219" s="30"/>
      <c r="IG219" s="30"/>
      <c r="IH219" s="30"/>
      <c r="II219" s="30"/>
      <c r="IJ219" s="30"/>
      <c r="IK219" s="30"/>
      <c r="IL219" s="30"/>
      <c r="IM219" s="30"/>
      <c r="IN219" s="30"/>
      <c r="IO219" s="30"/>
      <c r="IP219" s="30"/>
      <c r="IQ219" s="30"/>
      <c r="IR219" s="30"/>
      <c r="IS219" s="30"/>
      <c r="IT219" s="30"/>
      <c r="IU219" s="30"/>
      <c r="IV219" s="30"/>
      <c r="IW219" s="30"/>
      <c r="IX219" s="30"/>
      <c r="IY219" s="30"/>
      <c r="IZ219" s="30"/>
      <c r="JA219" s="30"/>
      <c r="JB219" s="30"/>
      <c r="JC219" s="30"/>
      <c r="JD219" s="30"/>
      <c r="JE219" s="30"/>
      <c r="JF219" s="30"/>
      <c r="JG219" s="30"/>
      <c r="JH219" s="30"/>
      <c r="JI219" s="30"/>
      <c r="JJ219" s="30"/>
      <c r="JK219" s="30"/>
      <c r="JL219" s="30"/>
      <c r="JM219" s="30"/>
      <c r="JN219" s="30"/>
      <c r="JO219" s="30"/>
      <c r="JP219" s="30"/>
      <c r="JQ219" s="30"/>
      <c r="JR219" s="30"/>
      <c r="JS219" s="30"/>
      <c r="JT219" s="30"/>
      <c r="JU219" s="30"/>
      <c r="JV219" s="30"/>
      <c r="JW219" s="30"/>
      <c r="JX219" s="30"/>
      <c r="JY219" s="30"/>
    </row>
    <row r="220">
      <c r="A220" s="24" t="s">
        <v>269</v>
      </c>
      <c r="B220" s="25"/>
      <c r="C220" s="35"/>
      <c r="D220" s="25"/>
      <c r="E220" s="26"/>
      <c r="F220" s="27"/>
      <c r="G220" s="27"/>
      <c r="H220" s="28"/>
      <c r="I220" s="33"/>
      <c r="J220" s="27"/>
      <c r="K220" s="28"/>
      <c r="L220" s="32" t="b">
        <v>0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  <c r="GA220" s="30"/>
      <c r="GB220" s="30"/>
      <c r="GC220" s="30"/>
      <c r="GD220" s="30"/>
      <c r="GE220" s="30"/>
      <c r="GF220" s="30"/>
      <c r="GG220" s="30"/>
      <c r="GH220" s="30"/>
      <c r="GI220" s="30"/>
      <c r="GJ220" s="30"/>
      <c r="GK220" s="30"/>
      <c r="GL220" s="30"/>
      <c r="GM220" s="30"/>
      <c r="GN220" s="30"/>
      <c r="GO220" s="30"/>
      <c r="GP220" s="30"/>
      <c r="GQ220" s="30"/>
      <c r="GR220" s="30"/>
      <c r="GS220" s="30"/>
      <c r="GT220" s="30"/>
      <c r="GU220" s="30"/>
      <c r="GV220" s="30"/>
      <c r="GW220" s="30"/>
      <c r="GX220" s="30"/>
      <c r="GY220" s="30"/>
      <c r="GZ220" s="30"/>
      <c r="HA220" s="30"/>
      <c r="HB220" s="30"/>
      <c r="HC220" s="30"/>
      <c r="HD220" s="30"/>
      <c r="HE220" s="30"/>
      <c r="HF220" s="30"/>
      <c r="HG220" s="30"/>
      <c r="HH220" s="30"/>
      <c r="HI220" s="30"/>
      <c r="HJ220" s="30"/>
      <c r="HK220" s="30"/>
      <c r="HL220" s="30"/>
      <c r="HM220" s="30"/>
      <c r="HN220" s="30"/>
      <c r="HO220" s="30"/>
      <c r="HP220" s="30"/>
      <c r="HQ220" s="30"/>
      <c r="HR220" s="30"/>
      <c r="HS220" s="30"/>
      <c r="HT220" s="30"/>
      <c r="HU220" s="30"/>
      <c r="HV220" s="30"/>
      <c r="HW220" s="30"/>
      <c r="HX220" s="30"/>
      <c r="HY220" s="30"/>
      <c r="HZ220" s="30"/>
      <c r="IA220" s="30"/>
      <c r="IB220" s="30"/>
      <c r="IC220" s="30"/>
      <c r="ID220" s="30"/>
      <c r="IE220" s="30"/>
      <c r="IF220" s="30"/>
      <c r="IG220" s="30"/>
      <c r="IH220" s="30"/>
      <c r="II220" s="30"/>
      <c r="IJ220" s="30"/>
      <c r="IK220" s="30"/>
      <c r="IL220" s="30"/>
      <c r="IM220" s="30"/>
      <c r="IN220" s="30"/>
      <c r="IO220" s="30"/>
      <c r="IP220" s="30"/>
      <c r="IQ220" s="30"/>
      <c r="IR220" s="30"/>
      <c r="IS220" s="30"/>
      <c r="IT220" s="30"/>
      <c r="IU220" s="30"/>
      <c r="IV220" s="30"/>
      <c r="IW220" s="30"/>
      <c r="IX220" s="30"/>
      <c r="IY220" s="30"/>
      <c r="IZ220" s="30"/>
      <c r="JA220" s="30"/>
      <c r="JB220" s="30"/>
      <c r="JC220" s="30"/>
      <c r="JD220" s="30"/>
      <c r="JE220" s="30"/>
      <c r="JF220" s="30"/>
      <c r="JG220" s="30"/>
      <c r="JH220" s="30"/>
      <c r="JI220" s="30"/>
      <c r="JJ220" s="30"/>
      <c r="JK220" s="30"/>
      <c r="JL220" s="30"/>
      <c r="JM220" s="30"/>
      <c r="JN220" s="30"/>
      <c r="JO220" s="30"/>
      <c r="JP220" s="30"/>
      <c r="JQ220" s="30"/>
      <c r="JR220" s="30"/>
      <c r="JS220" s="30"/>
      <c r="JT220" s="30"/>
      <c r="JU220" s="30"/>
      <c r="JV220" s="30"/>
      <c r="JW220" s="30"/>
      <c r="JX220" s="30"/>
      <c r="JY220" s="30"/>
    </row>
    <row r="221">
      <c r="A221" s="24" t="s">
        <v>270</v>
      </c>
      <c r="B221" s="25"/>
      <c r="C221" s="35"/>
      <c r="D221" s="25"/>
      <c r="E221" s="26"/>
      <c r="F221" s="27"/>
      <c r="G221" s="27"/>
      <c r="H221" s="28"/>
      <c r="I221" s="33"/>
      <c r="J221" s="27"/>
      <c r="K221" s="28"/>
      <c r="L221" s="32" t="b">
        <v>0</v>
      </c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  <c r="GA221" s="30"/>
      <c r="GB221" s="30"/>
      <c r="GC221" s="30"/>
      <c r="GD221" s="30"/>
      <c r="GE221" s="30"/>
      <c r="GF221" s="30"/>
      <c r="GG221" s="30"/>
      <c r="GH221" s="30"/>
      <c r="GI221" s="30"/>
      <c r="GJ221" s="30"/>
      <c r="GK221" s="30"/>
      <c r="GL221" s="30"/>
      <c r="GM221" s="30"/>
      <c r="GN221" s="30"/>
      <c r="GO221" s="30"/>
      <c r="GP221" s="30"/>
      <c r="GQ221" s="30"/>
      <c r="GR221" s="30"/>
      <c r="GS221" s="30"/>
      <c r="GT221" s="30"/>
      <c r="GU221" s="30"/>
      <c r="GV221" s="30"/>
      <c r="GW221" s="30"/>
      <c r="GX221" s="30"/>
      <c r="GY221" s="30"/>
      <c r="GZ221" s="30"/>
      <c r="HA221" s="30"/>
      <c r="HB221" s="30"/>
      <c r="HC221" s="30"/>
      <c r="HD221" s="30"/>
      <c r="HE221" s="30"/>
      <c r="HF221" s="30"/>
      <c r="HG221" s="30"/>
      <c r="HH221" s="30"/>
      <c r="HI221" s="30"/>
      <c r="HJ221" s="30"/>
      <c r="HK221" s="30"/>
      <c r="HL221" s="30"/>
      <c r="HM221" s="30"/>
      <c r="HN221" s="30"/>
      <c r="HO221" s="30"/>
      <c r="HP221" s="30"/>
      <c r="HQ221" s="30"/>
      <c r="HR221" s="30"/>
      <c r="HS221" s="30"/>
      <c r="HT221" s="30"/>
      <c r="HU221" s="30"/>
      <c r="HV221" s="30"/>
      <c r="HW221" s="30"/>
      <c r="HX221" s="30"/>
      <c r="HY221" s="30"/>
      <c r="HZ221" s="30"/>
      <c r="IA221" s="30"/>
      <c r="IB221" s="30"/>
      <c r="IC221" s="30"/>
      <c r="ID221" s="30"/>
      <c r="IE221" s="30"/>
      <c r="IF221" s="30"/>
      <c r="IG221" s="30"/>
      <c r="IH221" s="30"/>
      <c r="II221" s="30"/>
      <c r="IJ221" s="30"/>
      <c r="IK221" s="30"/>
      <c r="IL221" s="30"/>
      <c r="IM221" s="30"/>
      <c r="IN221" s="30"/>
      <c r="IO221" s="30"/>
      <c r="IP221" s="30"/>
      <c r="IQ221" s="30"/>
      <c r="IR221" s="30"/>
      <c r="IS221" s="30"/>
      <c r="IT221" s="30"/>
      <c r="IU221" s="30"/>
      <c r="IV221" s="30"/>
      <c r="IW221" s="30"/>
      <c r="IX221" s="30"/>
      <c r="IY221" s="30"/>
      <c r="IZ221" s="30"/>
      <c r="JA221" s="30"/>
      <c r="JB221" s="30"/>
      <c r="JC221" s="30"/>
      <c r="JD221" s="30"/>
      <c r="JE221" s="30"/>
      <c r="JF221" s="30"/>
      <c r="JG221" s="30"/>
      <c r="JH221" s="30"/>
      <c r="JI221" s="30"/>
      <c r="JJ221" s="30"/>
      <c r="JK221" s="30"/>
      <c r="JL221" s="30"/>
      <c r="JM221" s="30"/>
      <c r="JN221" s="30"/>
      <c r="JO221" s="30"/>
      <c r="JP221" s="30"/>
      <c r="JQ221" s="30"/>
      <c r="JR221" s="30"/>
      <c r="JS221" s="30"/>
      <c r="JT221" s="30"/>
      <c r="JU221" s="30"/>
      <c r="JV221" s="30"/>
      <c r="JW221" s="30"/>
      <c r="JX221" s="30"/>
      <c r="JY221" s="30"/>
    </row>
    <row r="222">
      <c r="A222" s="24" t="s">
        <v>271</v>
      </c>
      <c r="B222" s="25"/>
      <c r="C222" s="35"/>
      <c r="D222" s="25"/>
      <c r="E222" s="26"/>
      <c r="F222" s="27"/>
      <c r="G222" s="27"/>
      <c r="H222" s="28"/>
      <c r="I222" s="33"/>
      <c r="J222" s="27"/>
      <c r="K222" s="28"/>
      <c r="L222" s="32" t="b">
        <v>0</v>
      </c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  <c r="GA222" s="30"/>
      <c r="GB222" s="30"/>
      <c r="GC222" s="30"/>
      <c r="GD222" s="30"/>
      <c r="GE222" s="30"/>
      <c r="GF222" s="30"/>
      <c r="GG222" s="30"/>
      <c r="GH222" s="30"/>
      <c r="GI222" s="30"/>
      <c r="GJ222" s="30"/>
      <c r="GK222" s="30"/>
      <c r="GL222" s="30"/>
      <c r="GM222" s="30"/>
      <c r="GN222" s="30"/>
      <c r="GO222" s="30"/>
      <c r="GP222" s="30"/>
      <c r="GQ222" s="30"/>
      <c r="GR222" s="30"/>
      <c r="GS222" s="30"/>
      <c r="GT222" s="30"/>
      <c r="GU222" s="30"/>
      <c r="GV222" s="30"/>
      <c r="GW222" s="30"/>
      <c r="GX222" s="30"/>
      <c r="GY222" s="30"/>
      <c r="GZ222" s="30"/>
      <c r="HA222" s="30"/>
      <c r="HB222" s="30"/>
      <c r="HC222" s="30"/>
      <c r="HD222" s="30"/>
      <c r="HE222" s="30"/>
      <c r="HF222" s="30"/>
      <c r="HG222" s="30"/>
      <c r="HH222" s="30"/>
      <c r="HI222" s="30"/>
      <c r="HJ222" s="30"/>
      <c r="HK222" s="30"/>
      <c r="HL222" s="30"/>
      <c r="HM222" s="30"/>
      <c r="HN222" s="30"/>
      <c r="HO222" s="30"/>
      <c r="HP222" s="30"/>
      <c r="HQ222" s="30"/>
      <c r="HR222" s="30"/>
      <c r="HS222" s="30"/>
      <c r="HT222" s="30"/>
      <c r="HU222" s="30"/>
      <c r="HV222" s="30"/>
      <c r="HW222" s="30"/>
      <c r="HX222" s="30"/>
      <c r="HY222" s="30"/>
      <c r="HZ222" s="30"/>
      <c r="IA222" s="30"/>
      <c r="IB222" s="30"/>
      <c r="IC222" s="30"/>
      <c r="ID222" s="30"/>
      <c r="IE222" s="30"/>
      <c r="IF222" s="30"/>
      <c r="IG222" s="30"/>
      <c r="IH222" s="30"/>
      <c r="II222" s="30"/>
      <c r="IJ222" s="30"/>
      <c r="IK222" s="30"/>
      <c r="IL222" s="30"/>
      <c r="IM222" s="30"/>
      <c r="IN222" s="30"/>
      <c r="IO222" s="30"/>
      <c r="IP222" s="30"/>
      <c r="IQ222" s="30"/>
      <c r="IR222" s="30"/>
      <c r="IS222" s="30"/>
      <c r="IT222" s="30"/>
      <c r="IU222" s="30"/>
      <c r="IV222" s="30"/>
      <c r="IW222" s="30"/>
      <c r="IX222" s="30"/>
      <c r="IY222" s="30"/>
      <c r="IZ222" s="30"/>
      <c r="JA222" s="30"/>
      <c r="JB222" s="30"/>
      <c r="JC222" s="30"/>
      <c r="JD222" s="30"/>
      <c r="JE222" s="30"/>
      <c r="JF222" s="30"/>
      <c r="JG222" s="30"/>
      <c r="JH222" s="30"/>
      <c r="JI222" s="30"/>
      <c r="JJ222" s="30"/>
      <c r="JK222" s="30"/>
      <c r="JL222" s="30"/>
      <c r="JM222" s="30"/>
      <c r="JN222" s="30"/>
      <c r="JO222" s="30"/>
      <c r="JP222" s="30"/>
      <c r="JQ222" s="30"/>
      <c r="JR222" s="30"/>
      <c r="JS222" s="30"/>
      <c r="JT222" s="30"/>
      <c r="JU222" s="30"/>
      <c r="JV222" s="30"/>
      <c r="JW222" s="30"/>
      <c r="JX222" s="30"/>
      <c r="JY222" s="30"/>
    </row>
    <row r="223">
      <c r="A223" s="24" t="s">
        <v>272</v>
      </c>
      <c r="B223" s="25"/>
      <c r="C223" s="35"/>
      <c r="D223" s="25"/>
      <c r="E223" s="26"/>
      <c r="F223" s="27"/>
      <c r="G223" s="27"/>
      <c r="H223" s="28"/>
      <c r="I223" s="33"/>
      <c r="J223" s="27"/>
      <c r="K223" s="28"/>
      <c r="L223" s="32" t="b">
        <v>0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0"/>
      <c r="GG223" s="30"/>
      <c r="GH223" s="30"/>
      <c r="GI223" s="30"/>
      <c r="GJ223" s="30"/>
      <c r="GK223" s="30"/>
      <c r="GL223" s="30"/>
      <c r="GM223" s="30"/>
      <c r="GN223" s="30"/>
      <c r="GO223" s="30"/>
      <c r="GP223" s="30"/>
      <c r="GQ223" s="30"/>
      <c r="GR223" s="30"/>
      <c r="GS223" s="30"/>
      <c r="GT223" s="30"/>
      <c r="GU223" s="30"/>
      <c r="GV223" s="30"/>
      <c r="GW223" s="30"/>
      <c r="GX223" s="30"/>
      <c r="GY223" s="30"/>
      <c r="GZ223" s="30"/>
      <c r="HA223" s="30"/>
      <c r="HB223" s="30"/>
      <c r="HC223" s="30"/>
      <c r="HD223" s="30"/>
      <c r="HE223" s="30"/>
      <c r="HF223" s="30"/>
      <c r="HG223" s="30"/>
      <c r="HH223" s="30"/>
      <c r="HI223" s="30"/>
      <c r="HJ223" s="30"/>
      <c r="HK223" s="30"/>
      <c r="HL223" s="30"/>
      <c r="HM223" s="30"/>
      <c r="HN223" s="30"/>
      <c r="HO223" s="30"/>
      <c r="HP223" s="30"/>
      <c r="HQ223" s="30"/>
      <c r="HR223" s="30"/>
      <c r="HS223" s="30"/>
      <c r="HT223" s="30"/>
      <c r="HU223" s="30"/>
      <c r="HV223" s="30"/>
      <c r="HW223" s="30"/>
      <c r="HX223" s="30"/>
      <c r="HY223" s="30"/>
      <c r="HZ223" s="30"/>
      <c r="IA223" s="30"/>
      <c r="IB223" s="30"/>
      <c r="IC223" s="30"/>
      <c r="ID223" s="30"/>
      <c r="IE223" s="30"/>
      <c r="IF223" s="30"/>
      <c r="IG223" s="30"/>
      <c r="IH223" s="30"/>
      <c r="II223" s="30"/>
      <c r="IJ223" s="30"/>
      <c r="IK223" s="30"/>
      <c r="IL223" s="30"/>
      <c r="IM223" s="30"/>
      <c r="IN223" s="30"/>
      <c r="IO223" s="30"/>
      <c r="IP223" s="30"/>
      <c r="IQ223" s="30"/>
      <c r="IR223" s="30"/>
      <c r="IS223" s="30"/>
      <c r="IT223" s="30"/>
      <c r="IU223" s="30"/>
      <c r="IV223" s="30"/>
      <c r="IW223" s="30"/>
      <c r="IX223" s="30"/>
      <c r="IY223" s="30"/>
      <c r="IZ223" s="30"/>
      <c r="JA223" s="30"/>
      <c r="JB223" s="30"/>
      <c r="JC223" s="30"/>
      <c r="JD223" s="30"/>
      <c r="JE223" s="30"/>
      <c r="JF223" s="30"/>
      <c r="JG223" s="30"/>
      <c r="JH223" s="30"/>
      <c r="JI223" s="30"/>
      <c r="JJ223" s="30"/>
      <c r="JK223" s="30"/>
      <c r="JL223" s="30"/>
      <c r="JM223" s="30"/>
      <c r="JN223" s="30"/>
      <c r="JO223" s="30"/>
      <c r="JP223" s="30"/>
      <c r="JQ223" s="30"/>
      <c r="JR223" s="30"/>
      <c r="JS223" s="30"/>
      <c r="JT223" s="30"/>
      <c r="JU223" s="30"/>
      <c r="JV223" s="30"/>
      <c r="JW223" s="30"/>
      <c r="JX223" s="30"/>
      <c r="JY223" s="30"/>
    </row>
    <row r="224">
      <c r="A224" s="24" t="s">
        <v>273</v>
      </c>
      <c r="B224" s="25"/>
      <c r="C224" s="35"/>
      <c r="D224" s="25"/>
      <c r="E224" s="26"/>
      <c r="F224" s="27"/>
      <c r="G224" s="27"/>
      <c r="H224" s="28"/>
      <c r="I224" s="33"/>
      <c r="J224" s="27"/>
      <c r="K224" s="28"/>
      <c r="L224" s="32" t="b">
        <v>0</v>
      </c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  <c r="GA224" s="30"/>
      <c r="GB224" s="30"/>
      <c r="GC224" s="30"/>
      <c r="GD224" s="30"/>
      <c r="GE224" s="30"/>
      <c r="GF224" s="30"/>
      <c r="GG224" s="30"/>
      <c r="GH224" s="30"/>
      <c r="GI224" s="30"/>
      <c r="GJ224" s="30"/>
      <c r="GK224" s="30"/>
      <c r="GL224" s="30"/>
      <c r="GM224" s="30"/>
      <c r="GN224" s="30"/>
      <c r="GO224" s="30"/>
      <c r="GP224" s="30"/>
      <c r="GQ224" s="30"/>
      <c r="GR224" s="30"/>
      <c r="GS224" s="30"/>
      <c r="GT224" s="30"/>
      <c r="GU224" s="30"/>
      <c r="GV224" s="30"/>
      <c r="GW224" s="30"/>
      <c r="GX224" s="30"/>
      <c r="GY224" s="30"/>
      <c r="GZ224" s="30"/>
      <c r="HA224" s="30"/>
      <c r="HB224" s="30"/>
      <c r="HC224" s="30"/>
      <c r="HD224" s="30"/>
      <c r="HE224" s="30"/>
      <c r="HF224" s="30"/>
      <c r="HG224" s="30"/>
      <c r="HH224" s="30"/>
      <c r="HI224" s="30"/>
      <c r="HJ224" s="30"/>
      <c r="HK224" s="30"/>
      <c r="HL224" s="30"/>
      <c r="HM224" s="30"/>
      <c r="HN224" s="30"/>
      <c r="HO224" s="30"/>
      <c r="HP224" s="30"/>
      <c r="HQ224" s="30"/>
      <c r="HR224" s="30"/>
      <c r="HS224" s="30"/>
      <c r="HT224" s="30"/>
      <c r="HU224" s="30"/>
      <c r="HV224" s="30"/>
      <c r="HW224" s="30"/>
      <c r="HX224" s="30"/>
      <c r="HY224" s="30"/>
      <c r="HZ224" s="30"/>
      <c r="IA224" s="30"/>
      <c r="IB224" s="30"/>
      <c r="IC224" s="30"/>
      <c r="ID224" s="30"/>
      <c r="IE224" s="30"/>
      <c r="IF224" s="30"/>
      <c r="IG224" s="30"/>
      <c r="IH224" s="30"/>
      <c r="II224" s="30"/>
      <c r="IJ224" s="30"/>
      <c r="IK224" s="30"/>
      <c r="IL224" s="30"/>
      <c r="IM224" s="30"/>
      <c r="IN224" s="30"/>
      <c r="IO224" s="30"/>
      <c r="IP224" s="30"/>
      <c r="IQ224" s="30"/>
      <c r="IR224" s="30"/>
      <c r="IS224" s="30"/>
      <c r="IT224" s="30"/>
      <c r="IU224" s="30"/>
      <c r="IV224" s="30"/>
      <c r="IW224" s="30"/>
      <c r="IX224" s="30"/>
      <c r="IY224" s="30"/>
      <c r="IZ224" s="30"/>
      <c r="JA224" s="30"/>
      <c r="JB224" s="30"/>
      <c r="JC224" s="30"/>
      <c r="JD224" s="30"/>
      <c r="JE224" s="30"/>
      <c r="JF224" s="30"/>
      <c r="JG224" s="30"/>
      <c r="JH224" s="30"/>
      <c r="JI224" s="30"/>
      <c r="JJ224" s="30"/>
      <c r="JK224" s="30"/>
      <c r="JL224" s="30"/>
      <c r="JM224" s="30"/>
      <c r="JN224" s="30"/>
      <c r="JO224" s="30"/>
      <c r="JP224" s="30"/>
      <c r="JQ224" s="30"/>
      <c r="JR224" s="30"/>
      <c r="JS224" s="30"/>
      <c r="JT224" s="30"/>
      <c r="JU224" s="30"/>
      <c r="JV224" s="30"/>
      <c r="JW224" s="30"/>
      <c r="JX224" s="30"/>
      <c r="JY224" s="30"/>
    </row>
    <row r="225">
      <c r="A225" s="24" t="s">
        <v>274</v>
      </c>
      <c r="B225" s="25"/>
      <c r="C225" s="35"/>
      <c r="D225" s="25"/>
      <c r="E225" s="26"/>
      <c r="F225" s="27"/>
      <c r="G225" s="27"/>
      <c r="H225" s="28"/>
      <c r="I225" s="33"/>
      <c r="J225" s="27"/>
      <c r="K225" s="28"/>
      <c r="L225" s="32" t="b">
        <v>0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  <c r="GA225" s="30"/>
      <c r="GB225" s="30"/>
      <c r="GC225" s="30"/>
      <c r="GD225" s="30"/>
      <c r="GE225" s="30"/>
      <c r="GF225" s="30"/>
      <c r="GG225" s="30"/>
      <c r="GH225" s="30"/>
      <c r="GI225" s="30"/>
      <c r="GJ225" s="30"/>
      <c r="GK225" s="30"/>
      <c r="GL225" s="30"/>
      <c r="GM225" s="30"/>
      <c r="GN225" s="30"/>
      <c r="GO225" s="30"/>
      <c r="GP225" s="30"/>
      <c r="GQ225" s="30"/>
      <c r="GR225" s="30"/>
      <c r="GS225" s="30"/>
      <c r="GT225" s="30"/>
      <c r="GU225" s="30"/>
      <c r="GV225" s="30"/>
      <c r="GW225" s="30"/>
      <c r="GX225" s="30"/>
      <c r="GY225" s="30"/>
      <c r="GZ225" s="30"/>
      <c r="HA225" s="30"/>
      <c r="HB225" s="30"/>
      <c r="HC225" s="30"/>
      <c r="HD225" s="30"/>
      <c r="HE225" s="30"/>
      <c r="HF225" s="30"/>
      <c r="HG225" s="30"/>
      <c r="HH225" s="30"/>
      <c r="HI225" s="30"/>
      <c r="HJ225" s="30"/>
      <c r="HK225" s="30"/>
      <c r="HL225" s="30"/>
      <c r="HM225" s="30"/>
      <c r="HN225" s="30"/>
      <c r="HO225" s="30"/>
      <c r="HP225" s="30"/>
      <c r="HQ225" s="30"/>
      <c r="HR225" s="30"/>
      <c r="HS225" s="30"/>
      <c r="HT225" s="30"/>
      <c r="HU225" s="30"/>
      <c r="HV225" s="30"/>
      <c r="HW225" s="30"/>
      <c r="HX225" s="30"/>
      <c r="HY225" s="30"/>
      <c r="HZ225" s="30"/>
      <c r="IA225" s="30"/>
      <c r="IB225" s="30"/>
      <c r="IC225" s="30"/>
      <c r="ID225" s="30"/>
      <c r="IE225" s="30"/>
      <c r="IF225" s="30"/>
      <c r="IG225" s="30"/>
      <c r="IH225" s="30"/>
      <c r="II225" s="30"/>
      <c r="IJ225" s="30"/>
      <c r="IK225" s="30"/>
      <c r="IL225" s="30"/>
      <c r="IM225" s="30"/>
      <c r="IN225" s="30"/>
      <c r="IO225" s="30"/>
      <c r="IP225" s="30"/>
      <c r="IQ225" s="30"/>
      <c r="IR225" s="30"/>
      <c r="IS225" s="30"/>
      <c r="IT225" s="30"/>
      <c r="IU225" s="30"/>
      <c r="IV225" s="30"/>
      <c r="IW225" s="30"/>
      <c r="IX225" s="30"/>
      <c r="IY225" s="30"/>
      <c r="IZ225" s="30"/>
      <c r="JA225" s="30"/>
      <c r="JB225" s="30"/>
      <c r="JC225" s="30"/>
      <c r="JD225" s="30"/>
      <c r="JE225" s="30"/>
      <c r="JF225" s="30"/>
      <c r="JG225" s="30"/>
      <c r="JH225" s="30"/>
      <c r="JI225" s="30"/>
      <c r="JJ225" s="30"/>
      <c r="JK225" s="30"/>
      <c r="JL225" s="30"/>
      <c r="JM225" s="30"/>
      <c r="JN225" s="30"/>
      <c r="JO225" s="30"/>
      <c r="JP225" s="30"/>
      <c r="JQ225" s="30"/>
      <c r="JR225" s="30"/>
      <c r="JS225" s="30"/>
      <c r="JT225" s="30"/>
      <c r="JU225" s="30"/>
      <c r="JV225" s="30"/>
      <c r="JW225" s="30"/>
      <c r="JX225" s="30"/>
      <c r="JY225" s="30"/>
    </row>
    <row r="226">
      <c r="A226" s="24" t="s">
        <v>275</v>
      </c>
      <c r="B226" s="25"/>
      <c r="C226" s="35"/>
      <c r="D226" s="25"/>
      <c r="E226" s="26"/>
      <c r="F226" s="27"/>
      <c r="G226" s="27"/>
      <c r="H226" s="28"/>
      <c r="I226" s="33"/>
      <c r="J226" s="27"/>
      <c r="K226" s="28"/>
      <c r="L226" s="32" t="b">
        <v>0</v>
      </c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30"/>
      <c r="GC226" s="30"/>
      <c r="GD226" s="30"/>
      <c r="GE226" s="30"/>
      <c r="GF226" s="30"/>
      <c r="GG226" s="30"/>
      <c r="GH226" s="30"/>
      <c r="GI226" s="30"/>
      <c r="GJ226" s="30"/>
      <c r="GK226" s="30"/>
      <c r="GL226" s="30"/>
      <c r="GM226" s="30"/>
      <c r="GN226" s="30"/>
      <c r="GO226" s="30"/>
      <c r="GP226" s="30"/>
      <c r="GQ226" s="30"/>
      <c r="GR226" s="30"/>
      <c r="GS226" s="30"/>
      <c r="GT226" s="30"/>
      <c r="GU226" s="30"/>
      <c r="GV226" s="30"/>
      <c r="GW226" s="30"/>
      <c r="GX226" s="30"/>
      <c r="GY226" s="30"/>
      <c r="GZ226" s="30"/>
      <c r="HA226" s="30"/>
      <c r="HB226" s="30"/>
      <c r="HC226" s="30"/>
      <c r="HD226" s="30"/>
      <c r="HE226" s="30"/>
      <c r="HF226" s="30"/>
      <c r="HG226" s="30"/>
      <c r="HH226" s="30"/>
      <c r="HI226" s="30"/>
      <c r="HJ226" s="30"/>
      <c r="HK226" s="30"/>
      <c r="HL226" s="30"/>
      <c r="HM226" s="30"/>
      <c r="HN226" s="30"/>
      <c r="HO226" s="30"/>
      <c r="HP226" s="30"/>
      <c r="HQ226" s="30"/>
      <c r="HR226" s="30"/>
      <c r="HS226" s="30"/>
      <c r="HT226" s="30"/>
      <c r="HU226" s="30"/>
      <c r="HV226" s="30"/>
      <c r="HW226" s="30"/>
      <c r="HX226" s="30"/>
      <c r="HY226" s="30"/>
      <c r="HZ226" s="30"/>
      <c r="IA226" s="30"/>
      <c r="IB226" s="30"/>
      <c r="IC226" s="30"/>
      <c r="ID226" s="30"/>
      <c r="IE226" s="30"/>
      <c r="IF226" s="30"/>
      <c r="IG226" s="30"/>
      <c r="IH226" s="30"/>
      <c r="II226" s="30"/>
      <c r="IJ226" s="30"/>
      <c r="IK226" s="30"/>
      <c r="IL226" s="30"/>
      <c r="IM226" s="30"/>
      <c r="IN226" s="30"/>
      <c r="IO226" s="30"/>
      <c r="IP226" s="30"/>
      <c r="IQ226" s="30"/>
      <c r="IR226" s="30"/>
      <c r="IS226" s="30"/>
      <c r="IT226" s="30"/>
      <c r="IU226" s="30"/>
      <c r="IV226" s="30"/>
      <c r="IW226" s="30"/>
      <c r="IX226" s="30"/>
      <c r="IY226" s="30"/>
      <c r="IZ226" s="30"/>
      <c r="JA226" s="30"/>
      <c r="JB226" s="30"/>
      <c r="JC226" s="30"/>
      <c r="JD226" s="30"/>
      <c r="JE226" s="30"/>
      <c r="JF226" s="30"/>
      <c r="JG226" s="30"/>
      <c r="JH226" s="30"/>
      <c r="JI226" s="30"/>
      <c r="JJ226" s="30"/>
      <c r="JK226" s="30"/>
      <c r="JL226" s="30"/>
      <c r="JM226" s="30"/>
      <c r="JN226" s="30"/>
      <c r="JO226" s="30"/>
      <c r="JP226" s="30"/>
      <c r="JQ226" s="30"/>
      <c r="JR226" s="30"/>
      <c r="JS226" s="30"/>
      <c r="JT226" s="30"/>
      <c r="JU226" s="30"/>
      <c r="JV226" s="30"/>
      <c r="JW226" s="30"/>
      <c r="JX226" s="30"/>
      <c r="JY226" s="30"/>
    </row>
    <row r="227">
      <c r="A227" s="24" t="s">
        <v>276</v>
      </c>
      <c r="B227" s="25"/>
      <c r="C227" s="35"/>
      <c r="D227" s="25"/>
      <c r="E227" s="26"/>
      <c r="F227" s="27"/>
      <c r="G227" s="27"/>
      <c r="H227" s="28"/>
      <c r="I227" s="33"/>
      <c r="J227" s="27"/>
      <c r="K227" s="28"/>
      <c r="L227" s="32" t="b">
        <v>0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/>
      <c r="EW227" s="30"/>
      <c r="EX227" s="30"/>
      <c r="EY227" s="30"/>
      <c r="EZ227" s="30"/>
      <c r="FA227" s="30"/>
      <c r="FB227" s="30"/>
      <c r="FC227" s="30"/>
      <c r="FD227" s="30"/>
      <c r="FE227" s="30"/>
      <c r="FF227" s="30"/>
      <c r="FG227" s="30"/>
      <c r="FH227" s="30"/>
      <c r="FI227" s="30"/>
      <c r="FJ227" s="30"/>
      <c r="FK227" s="30"/>
      <c r="FL227" s="30"/>
      <c r="FM227" s="30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  <c r="GA227" s="30"/>
      <c r="GB227" s="30"/>
      <c r="GC227" s="30"/>
      <c r="GD227" s="30"/>
      <c r="GE227" s="30"/>
      <c r="GF227" s="30"/>
      <c r="GG227" s="30"/>
      <c r="GH227" s="30"/>
      <c r="GI227" s="30"/>
      <c r="GJ227" s="30"/>
      <c r="GK227" s="30"/>
      <c r="GL227" s="30"/>
      <c r="GM227" s="30"/>
      <c r="GN227" s="30"/>
      <c r="GO227" s="30"/>
      <c r="GP227" s="30"/>
      <c r="GQ227" s="30"/>
      <c r="GR227" s="30"/>
      <c r="GS227" s="30"/>
      <c r="GT227" s="30"/>
      <c r="GU227" s="30"/>
      <c r="GV227" s="30"/>
      <c r="GW227" s="30"/>
      <c r="GX227" s="30"/>
      <c r="GY227" s="30"/>
      <c r="GZ227" s="30"/>
      <c r="HA227" s="30"/>
      <c r="HB227" s="30"/>
      <c r="HC227" s="30"/>
      <c r="HD227" s="30"/>
      <c r="HE227" s="30"/>
      <c r="HF227" s="30"/>
      <c r="HG227" s="30"/>
      <c r="HH227" s="30"/>
      <c r="HI227" s="30"/>
      <c r="HJ227" s="30"/>
      <c r="HK227" s="30"/>
      <c r="HL227" s="30"/>
      <c r="HM227" s="30"/>
      <c r="HN227" s="30"/>
      <c r="HO227" s="30"/>
      <c r="HP227" s="30"/>
      <c r="HQ227" s="30"/>
      <c r="HR227" s="30"/>
      <c r="HS227" s="30"/>
      <c r="HT227" s="30"/>
      <c r="HU227" s="30"/>
      <c r="HV227" s="30"/>
      <c r="HW227" s="30"/>
      <c r="HX227" s="30"/>
      <c r="HY227" s="30"/>
      <c r="HZ227" s="30"/>
      <c r="IA227" s="30"/>
      <c r="IB227" s="30"/>
      <c r="IC227" s="30"/>
      <c r="ID227" s="30"/>
      <c r="IE227" s="30"/>
      <c r="IF227" s="30"/>
      <c r="IG227" s="30"/>
      <c r="IH227" s="30"/>
      <c r="II227" s="30"/>
      <c r="IJ227" s="30"/>
      <c r="IK227" s="30"/>
      <c r="IL227" s="30"/>
      <c r="IM227" s="30"/>
      <c r="IN227" s="30"/>
      <c r="IO227" s="30"/>
      <c r="IP227" s="30"/>
      <c r="IQ227" s="30"/>
      <c r="IR227" s="30"/>
      <c r="IS227" s="30"/>
      <c r="IT227" s="30"/>
      <c r="IU227" s="30"/>
      <c r="IV227" s="30"/>
      <c r="IW227" s="30"/>
      <c r="IX227" s="30"/>
      <c r="IY227" s="30"/>
      <c r="IZ227" s="30"/>
      <c r="JA227" s="30"/>
      <c r="JB227" s="30"/>
      <c r="JC227" s="30"/>
      <c r="JD227" s="30"/>
      <c r="JE227" s="30"/>
      <c r="JF227" s="30"/>
      <c r="JG227" s="30"/>
      <c r="JH227" s="30"/>
      <c r="JI227" s="30"/>
      <c r="JJ227" s="30"/>
      <c r="JK227" s="30"/>
      <c r="JL227" s="30"/>
      <c r="JM227" s="30"/>
      <c r="JN227" s="30"/>
      <c r="JO227" s="30"/>
      <c r="JP227" s="30"/>
      <c r="JQ227" s="30"/>
      <c r="JR227" s="30"/>
      <c r="JS227" s="30"/>
      <c r="JT227" s="30"/>
      <c r="JU227" s="30"/>
      <c r="JV227" s="30"/>
      <c r="JW227" s="30"/>
      <c r="JX227" s="30"/>
      <c r="JY227" s="30"/>
    </row>
    <row r="228">
      <c r="A228" s="24" t="s">
        <v>277</v>
      </c>
      <c r="B228" s="25"/>
      <c r="C228" s="35"/>
      <c r="D228" s="25"/>
      <c r="E228" s="26"/>
      <c r="F228" s="27"/>
      <c r="G228" s="27"/>
      <c r="H228" s="28"/>
      <c r="I228" s="33"/>
      <c r="J228" s="27"/>
      <c r="K228" s="28"/>
      <c r="L228" s="32" t="b">
        <v>0</v>
      </c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/>
      <c r="EW228" s="30"/>
      <c r="EX228" s="30"/>
      <c r="EY228" s="30"/>
      <c r="EZ228" s="30"/>
      <c r="FA228" s="30"/>
      <c r="FB228" s="30"/>
      <c r="FC228" s="30"/>
      <c r="FD228" s="30"/>
      <c r="FE228" s="30"/>
      <c r="FF228" s="30"/>
      <c r="FG228" s="30"/>
      <c r="FH228" s="30"/>
      <c r="FI228" s="30"/>
      <c r="FJ228" s="30"/>
      <c r="FK228" s="30"/>
      <c r="FL228" s="30"/>
      <c r="FM228" s="30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  <c r="GA228" s="30"/>
      <c r="GB228" s="30"/>
      <c r="GC228" s="30"/>
      <c r="GD228" s="30"/>
      <c r="GE228" s="30"/>
      <c r="GF228" s="30"/>
      <c r="GG228" s="30"/>
      <c r="GH228" s="30"/>
      <c r="GI228" s="30"/>
      <c r="GJ228" s="30"/>
      <c r="GK228" s="30"/>
      <c r="GL228" s="30"/>
      <c r="GM228" s="30"/>
      <c r="GN228" s="30"/>
      <c r="GO228" s="30"/>
      <c r="GP228" s="30"/>
      <c r="GQ228" s="30"/>
      <c r="GR228" s="30"/>
      <c r="GS228" s="30"/>
      <c r="GT228" s="30"/>
      <c r="GU228" s="30"/>
      <c r="GV228" s="30"/>
      <c r="GW228" s="30"/>
      <c r="GX228" s="30"/>
      <c r="GY228" s="30"/>
      <c r="GZ228" s="30"/>
      <c r="HA228" s="30"/>
      <c r="HB228" s="30"/>
      <c r="HC228" s="30"/>
      <c r="HD228" s="30"/>
      <c r="HE228" s="30"/>
      <c r="HF228" s="30"/>
      <c r="HG228" s="30"/>
      <c r="HH228" s="30"/>
      <c r="HI228" s="30"/>
      <c r="HJ228" s="30"/>
      <c r="HK228" s="30"/>
      <c r="HL228" s="30"/>
      <c r="HM228" s="30"/>
      <c r="HN228" s="30"/>
      <c r="HO228" s="30"/>
      <c r="HP228" s="30"/>
      <c r="HQ228" s="30"/>
      <c r="HR228" s="30"/>
      <c r="HS228" s="30"/>
      <c r="HT228" s="30"/>
      <c r="HU228" s="30"/>
      <c r="HV228" s="30"/>
      <c r="HW228" s="30"/>
      <c r="HX228" s="30"/>
      <c r="HY228" s="30"/>
      <c r="HZ228" s="30"/>
      <c r="IA228" s="30"/>
      <c r="IB228" s="30"/>
      <c r="IC228" s="30"/>
      <c r="ID228" s="30"/>
      <c r="IE228" s="30"/>
      <c r="IF228" s="30"/>
      <c r="IG228" s="30"/>
      <c r="IH228" s="30"/>
      <c r="II228" s="30"/>
      <c r="IJ228" s="30"/>
      <c r="IK228" s="30"/>
      <c r="IL228" s="30"/>
      <c r="IM228" s="30"/>
      <c r="IN228" s="30"/>
      <c r="IO228" s="30"/>
      <c r="IP228" s="30"/>
      <c r="IQ228" s="30"/>
      <c r="IR228" s="30"/>
      <c r="IS228" s="30"/>
      <c r="IT228" s="30"/>
      <c r="IU228" s="30"/>
      <c r="IV228" s="30"/>
      <c r="IW228" s="30"/>
      <c r="IX228" s="30"/>
      <c r="IY228" s="30"/>
      <c r="IZ228" s="30"/>
      <c r="JA228" s="30"/>
      <c r="JB228" s="30"/>
      <c r="JC228" s="30"/>
      <c r="JD228" s="30"/>
      <c r="JE228" s="30"/>
      <c r="JF228" s="30"/>
      <c r="JG228" s="30"/>
      <c r="JH228" s="30"/>
      <c r="JI228" s="30"/>
      <c r="JJ228" s="30"/>
      <c r="JK228" s="30"/>
      <c r="JL228" s="30"/>
      <c r="JM228" s="30"/>
      <c r="JN228" s="30"/>
      <c r="JO228" s="30"/>
      <c r="JP228" s="30"/>
      <c r="JQ228" s="30"/>
      <c r="JR228" s="30"/>
      <c r="JS228" s="30"/>
      <c r="JT228" s="30"/>
      <c r="JU228" s="30"/>
      <c r="JV228" s="30"/>
      <c r="JW228" s="30"/>
      <c r="JX228" s="30"/>
      <c r="JY228" s="30"/>
    </row>
    <row r="229">
      <c r="A229" s="24" t="s">
        <v>278</v>
      </c>
      <c r="B229" s="25"/>
      <c r="C229" s="35"/>
      <c r="D229" s="25"/>
      <c r="E229" s="26"/>
      <c r="F229" s="27"/>
      <c r="G229" s="27"/>
      <c r="H229" s="28"/>
      <c r="I229" s="33"/>
      <c r="J229" s="27"/>
      <c r="K229" s="28"/>
      <c r="L229" s="32" t="b">
        <v>0</v>
      </c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/>
      <c r="EW229" s="30"/>
      <c r="EX229" s="30"/>
      <c r="EY229" s="30"/>
      <c r="EZ229" s="30"/>
      <c r="FA229" s="30"/>
      <c r="FB229" s="30"/>
      <c r="FC229" s="30"/>
      <c r="FD229" s="30"/>
      <c r="FE229" s="30"/>
      <c r="FF229" s="30"/>
      <c r="FG229" s="30"/>
      <c r="FH229" s="30"/>
      <c r="FI229" s="30"/>
      <c r="FJ229" s="30"/>
      <c r="FK229" s="30"/>
      <c r="FL229" s="30"/>
      <c r="FM229" s="30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  <c r="GA229" s="30"/>
      <c r="GB229" s="30"/>
      <c r="GC229" s="30"/>
      <c r="GD229" s="30"/>
      <c r="GE229" s="30"/>
      <c r="GF229" s="30"/>
      <c r="GG229" s="30"/>
      <c r="GH229" s="30"/>
      <c r="GI229" s="30"/>
      <c r="GJ229" s="30"/>
      <c r="GK229" s="30"/>
      <c r="GL229" s="30"/>
      <c r="GM229" s="30"/>
      <c r="GN229" s="30"/>
      <c r="GO229" s="30"/>
      <c r="GP229" s="30"/>
      <c r="GQ229" s="30"/>
      <c r="GR229" s="30"/>
      <c r="GS229" s="30"/>
      <c r="GT229" s="30"/>
      <c r="GU229" s="30"/>
      <c r="GV229" s="30"/>
      <c r="GW229" s="30"/>
      <c r="GX229" s="30"/>
      <c r="GY229" s="30"/>
      <c r="GZ229" s="30"/>
      <c r="HA229" s="30"/>
      <c r="HB229" s="30"/>
      <c r="HC229" s="30"/>
      <c r="HD229" s="30"/>
      <c r="HE229" s="30"/>
      <c r="HF229" s="30"/>
      <c r="HG229" s="30"/>
      <c r="HH229" s="30"/>
      <c r="HI229" s="30"/>
      <c r="HJ229" s="30"/>
      <c r="HK229" s="30"/>
      <c r="HL229" s="30"/>
      <c r="HM229" s="30"/>
      <c r="HN229" s="30"/>
      <c r="HO229" s="30"/>
      <c r="HP229" s="30"/>
      <c r="HQ229" s="30"/>
      <c r="HR229" s="30"/>
      <c r="HS229" s="30"/>
      <c r="HT229" s="30"/>
      <c r="HU229" s="30"/>
      <c r="HV229" s="30"/>
      <c r="HW229" s="30"/>
      <c r="HX229" s="30"/>
      <c r="HY229" s="30"/>
      <c r="HZ229" s="30"/>
      <c r="IA229" s="30"/>
      <c r="IB229" s="30"/>
      <c r="IC229" s="30"/>
      <c r="ID229" s="30"/>
      <c r="IE229" s="30"/>
      <c r="IF229" s="30"/>
      <c r="IG229" s="30"/>
      <c r="IH229" s="30"/>
      <c r="II229" s="30"/>
      <c r="IJ229" s="30"/>
      <c r="IK229" s="30"/>
      <c r="IL229" s="30"/>
      <c r="IM229" s="30"/>
      <c r="IN229" s="30"/>
      <c r="IO229" s="30"/>
      <c r="IP229" s="30"/>
      <c r="IQ229" s="30"/>
      <c r="IR229" s="30"/>
      <c r="IS229" s="30"/>
      <c r="IT229" s="30"/>
      <c r="IU229" s="30"/>
      <c r="IV229" s="30"/>
      <c r="IW229" s="30"/>
      <c r="IX229" s="30"/>
      <c r="IY229" s="30"/>
      <c r="IZ229" s="30"/>
      <c r="JA229" s="30"/>
      <c r="JB229" s="30"/>
      <c r="JC229" s="30"/>
      <c r="JD229" s="30"/>
      <c r="JE229" s="30"/>
      <c r="JF229" s="30"/>
      <c r="JG229" s="30"/>
      <c r="JH229" s="30"/>
      <c r="JI229" s="30"/>
      <c r="JJ229" s="30"/>
      <c r="JK229" s="30"/>
      <c r="JL229" s="30"/>
      <c r="JM229" s="30"/>
      <c r="JN229" s="30"/>
      <c r="JO229" s="30"/>
      <c r="JP229" s="30"/>
      <c r="JQ229" s="30"/>
      <c r="JR229" s="30"/>
      <c r="JS229" s="30"/>
      <c r="JT229" s="30"/>
      <c r="JU229" s="30"/>
      <c r="JV229" s="30"/>
      <c r="JW229" s="30"/>
      <c r="JX229" s="30"/>
      <c r="JY229" s="30"/>
    </row>
    <row r="230">
      <c r="A230" s="24" t="s">
        <v>279</v>
      </c>
      <c r="B230" s="25"/>
      <c r="C230" s="35"/>
      <c r="D230" s="25"/>
      <c r="E230" s="26"/>
      <c r="F230" s="27"/>
      <c r="G230" s="27"/>
      <c r="H230" s="28"/>
      <c r="I230" s="33"/>
      <c r="J230" s="27"/>
      <c r="K230" s="28"/>
      <c r="L230" s="32" t="b">
        <v>0</v>
      </c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  <c r="GA230" s="30"/>
      <c r="GB230" s="30"/>
      <c r="GC230" s="30"/>
      <c r="GD230" s="30"/>
      <c r="GE230" s="30"/>
      <c r="GF230" s="30"/>
      <c r="GG230" s="30"/>
      <c r="GH230" s="30"/>
      <c r="GI230" s="30"/>
      <c r="GJ230" s="30"/>
      <c r="GK230" s="30"/>
      <c r="GL230" s="30"/>
      <c r="GM230" s="30"/>
      <c r="GN230" s="30"/>
      <c r="GO230" s="30"/>
      <c r="GP230" s="30"/>
      <c r="GQ230" s="30"/>
      <c r="GR230" s="30"/>
      <c r="GS230" s="30"/>
      <c r="GT230" s="30"/>
      <c r="GU230" s="30"/>
      <c r="GV230" s="30"/>
      <c r="GW230" s="30"/>
      <c r="GX230" s="30"/>
      <c r="GY230" s="30"/>
      <c r="GZ230" s="30"/>
      <c r="HA230" s="30"/>
      <c r="HB230" s="30"/>
      <c r="HC230" s="30"/>
      <c r="HD230" s="30"/>
      <c r="HE230" s="30"/>
      <c r="HF230" s="30"/>
      <c r="HG230" s="30"/>
      <c r="HH230" s="30"/>
      <c r="HI230" s="30"/>
      <c r="HJ230" s="30"/>
      <c r="HK230" s="30"/>
      <c r="HL230" s="30"/>
      <c r="HM230" s="30"/>
      <c r="HN230" s="30"/>
      <c r="HO230" s="30"/>
      <c r="HP230" s="30"/>
      <c r="HQ230" s="30"/>
      <c r="HR230" s="30"/>
      <c r="HS230" s="30"/>
      <c r="HT230" s="30"/>
      <c r="HU230" s="30"/>
      <c r="HV230" s="30"/>
      <c r="HW230" s="30"/>
      <c r="HX230" s="30"/>
      <c r="HY230" s="30"/>
      <c r="HZ230" s="30"/>
      <c r="IA230" s="30"/>
      <c r="IB230" s="30"/>
      <c r="IC230" s="30"/>
      <c r="ID230" s="30"/>
      <c r="IE230" s="30"/>
      <c r="IF230" s="30"/>
      <c r="IG230" s="30"/>
      <c r="IH230" s="30"/>
      <c r="II230" s="30"/>
      <c r="IJ230" s="30"/>
      <c r="IK230" s="30"/>
      <c r="IL230" s="30"/>
      <c r="IM230" s="30"/>
      <c r="IN230" s="30"/>
      <c r="IO230" s="30"/>
      <c r="IP230" s="30"/>
      <c r="IQ230" s="30"/>
      <c r="IR230" s="30"/>
      <c r="IS230" s="30"/>
      <c r="IT230" s="30"/>
      <c r="IU230" s="30"/>
      <c r="IV230" s="30"/>
      <c r="IW230" s="30"/>
      <c r="IX230" s="30"/>
      <c r="IY230" s="30"/>
      <c r="IZ230" s="30"/>
      <c r="JA230" s="30"/>
      <c r="JB230" s="30"/>
      <c r="JC230" s="30"/>
      <c r="JD230" s="30"/>
      <c r="JE230" s="30"/>
      <c r="JF230" s="30"/>
      <c r="JG230" s="30"/>
      <c r="JH230" s="30"/>
      <c r="JI230" s="30"/>
      <c r="JJ230" s="30"/>
      <c r="JK230" s="30"/>
      <c r="JL230" s="30"/>
      <c r="JM230" s="30"/>
      <c r="JN230" s="30"/>
      <c r="JO230" s="30"/>
      <c r="JP230" s="30"/>
      <c r="JQ230" s="30"/>
      <c r="JR230" s="30"/>
      <c r="JS230" s="30"/>
      <c r="JT230" s="30"/>
      <c r="JU230" s="30"/>
      <c r="JV230" s="30"/>
      <c r="JW230" s="30"/>
      <c r="JX230" s="30"/>
      <c r="JY230" s="30"/>
    </row>
    <row r="231">
      <c r="A231" s="24" t="s">
        <v>280</v>
      </c>
      <c r="B231" s="25"/>
      <c r="C231" s="35"/>
      <c r="D231" s="25"/>
      <c r="E231" s="26"/>
      <c r="F231" s="27"/>
      <c r="G231" s="27"/>
      <c r="H231" s="28"/>
      <c r="I231" s="33"/>
      <c r="J231" s="27"/>
      <c r="K231" s="28"/>
      <c r="L231" s="32" t="b">
        <v>0</v>
      </c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/>
      <c r="EV231" s="30"/>
      <c r="EW231" s="30"/>
      <c r="EX231" s="30"/>
      <c r="EY231" s="30"/>
      <c r="EZ231" s="30"/>
      <c r="FA231" s="30"/>
      <c r="FB231" s="30"/>
      <c r="FC231" s="30"/>
      <c r="FD231" s="30"/>
      <c r="FE231" s="30"/>
      <c r="FF231" s="30"/>
      <c r="FG231" s="30"/>
      <c r="FH231" s="30"/>
      <c r="FI231" s="30"/>
      <c r="FJ231" s="30"/>
      <c r="FK231" s="30"/>
      <c r="FL231" s="30"/>
      <c r="FM231" s="30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  <c r="GA231" s="30"/>
      <c r="GB231" s="30"/>
      <c r="GC231" s="30"/>
      <c r="GD231" s="30"/>
      <c r="GE231" s="30"/>
      <c r="GF231" s="30"/>
      <c r="GG231" s="30"/>
      <c r="GH231" s="30"/>
      <c r="GI231" s="30"/>
      <c r="GJ231" s="30"/>
      <c r="GK231" s="30"/>
      <c r="GL231" s="30"/>
      <c r="GM231" s="30"/>
      <c r="GN231" s="30"/>
      <c r="GO231" s="30"/>
      <c r="GP231" s="30"/>
      <c r="GQ231" s="30"/>
      <c r="GR231" s="30"/>
      <c r="GS231" s="30"/>
      <c r="GT231" s="30"/>
      <c r="GU231" s="30"/>
      <c r="GV231" s="30"/>
      <c r="GW231" s="30"/>
      <c r="GX231" s="30"/>
      <c r="GY231" s="30"/>
      <c r="GZ231" s="30"/>
      <c r="HA231" s="30"/>
      <c r="HB231" s="30"/>
      <c r="HC231" s="30"/>
      <c r="HD231" s="30"/>
      <c r="HE231" s="30"/>
      <c r="HF231" s="30"/>
      <c r="HG231" s="30"/>
      <c r="HH231" s="30"/>
      <c r="HI231" s="30"/>
      <c r="HJ231" s="30"/>
      <c r="HK231" s="30"/>
      <c r="HL231" s="30"/>
      <c r="HM231" s="30"/>
      <c r="HN231" s="30"/>
      <c r="HO231" s="30"/>
      <c r="HP231" s="30"/>
      <c r="HQ231" s="30"/>
      <c r="HR231" s="30"/>
      <c r="HS231" s="30"/>
      <c r="HT231" s="30"/>
      <c r="HU231" s="30"/>
      <c r="HV231" s="30"/>
      <c r="HW231" s="30"/>
      <c r="HX231" s="30"/>
      <c r="HY231" s="30"/>
      <c r="HZ231" s="30"/>
      <c r="IA231" s="30"/>
      <c r="IB231" s="30"/>
      <c r="IC231" s="30"/>
      <c r="ID231" s="30"/>
      <c r="IE231" s="30"/>
      <c r="IF231" s="30"/>
      <c r="IG231" s="30"/>
      <c r="IH231" s="30"/>
      <c r="II231" s="30"/>
      <c r="IJ231" s="30"/>
      <c r="IK231" s="30"/>
      <c r="IL231" s="30"/>
      <c r="IM231" s="30"/>
      <c r="IN231" s="30"/>
      <c r="IO231" s="30"/>
      <c r="IP231" s="30"/>
      <c r="IQ231" s="30"/>
      <c r="IR231" s="30"/>
      <c r="IS231" s="30"/>
      <c r="IT231" s="30"/>
      <c r="IU231" s="30"/>
      <c r="IV231" s="30"/>
      <c r="IW231" s="30"/>
      <c r="IX231" s="30"/>
      <c r="IY231" s="30"/>
      <c r="IZ231" s="30"/>
      <c r="JA231" s="30"/>
      <c r="JB231" s="30"/>
      <c r="JC231" s="30"/>
      <c r="JD231" s="30"/>
      <c r="JE231" s="30"/>
      <c r="JF231" s="30"/>
      <c r="JG231" s="30"/>
      <c r="JH231" s="30"/>
      <c r="JI231" s="30"/>
      <c r="JJ231" s="30"/>
      <c r="JK231" s="30"/>
      <c r="JL231" s="30"/>
      <c r="JM231" s="30"/>
      <c r="JN231" s="30"/>
      <c r="JO231" s="30"/>
      <c r="JP231" s="30"/>
      <c r="JQ231" s="30"/>
      <c r="JR231" s="30"/>
      <c r="JS231" s="30"/>
      <c r="JT231" s="30"/>
      <c r="JU231" s="30"/>
      <c r="JV231" s="30"/>
      <c r="JW231" s="30"/>
      <c r="JX231" s="30"/>
      <c r="JY231" s="30"/>
    </row>
    <row r="232">
      <c r="A232" s="24" t="s">
        <v>281</v>
      </c>
      <c r="B232" s="25"/>
      <c r="C232" s="35"/>
      <c r="D232" s="25"/>
      <c r="E232" s="26"/>
      <c r="F232" s="27"/>
      <c r="G232" s="27"/>
      <c r="H232" s="28"/>
      <c r="I232" s="33"/>
      <c r="J232" s="27"/>
      <c r="K232" s="28"/>
      <c r="L232" s="32" t="b">
        <v>0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/>
      <c r="EW232" s="30"/>
      <c r="EX232" s="30"/>
      <c r="EY232" s="30"/>
      <c r="EZ232" s="30"/>
      <c r="FA232" s="30"/>
      <c r="FB232" s="30"/>
      <c r="FC232" s="30"/>
      <c r="FD232" s="30"/>
      <c r="FE232" s="30"/>
      <c r="FF232" s="30"/>
      <c r="FG232" s="30"/>
      <c r="FH232" s="30"/>
      <c r="FI232" s="30"/>
      <c r="FJ232" s="30"/>
      <c r="FK232" s="30"/>
      <c r="FL232" s="30"/>
      <c r="FM232" s="30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  <c r="GA232" s="30"/>
      <c r="GB232" s="30"/>
      <c r="GC232" s="30"/>
      <c r="GD232" s="30"/>
      <c r="GE232" s="30"/>
      <c r="GF232" s="30"/>
      <c r="GG232" s="30"/>
      <c r="GH232" s="30"/>
      <c r="GI232" s="30"/>
      <c r="GJ232" s="30"/>
      <c r="GK232" s="30"/>
      <c r="GL232" s="30"/>
      <c r="GM232" s="30"/>
      <c r="GN232" s="30"/>
      <c r="GO232" s="30"/>
      <c r="GP232" s="30"/>
      <c r="GQ232" s="30"/>
      <c r="GR232" s="30"/>
      <c r="GS232" s="30"/>
      <c r="GT232" s="30"/>
      <c r="GU232" s="30"/>
      <c r="GV232" s="30"/>
      <c r="GW232" s="30"/>
      <c r="GX232" s="30"/>
      <c r="GY232" s="30"/>
      <c r="GZ232" s="30"/>
      <c r="HA232" s="30"/>
      <c r="HB232" s="30"/>
      <c r="HC232" s="30"/>
      <c r="HD232" s="30"/>
      <c r="HE232" s="30"/>
      <c r="HF232" s="30"/>
      <c r="HG232" s="30"/>
      <c r="HH232" s="30"/>
      <c r="HI232" s="30"/>
      <c r="HJ232" s="30"/>
      <c r="HK232" s="30"/>
      <c r="HL232" s="30"/>
      <c r="HM232" s="30"/>
      <c r="HN232" s="30"/>
      <c r="HO232" s="30"/>
      <c r="HP232" s="30"/>
      <c r="HQ232" s="30"/>
      <c r="HR232" s="30"/>
      <c r="HS232" s="30"/>
      <c r="HT232" s="30"/>
      <c r="HU232" s="30"/>
      <c r="HV232" s="30"/>
      <c r="HW232" s="30"/>
      <c r="HX232" s="30"/>
      <c r="HY232" s="30"/>
      <c r="HZ232" s="30"/>
      <c r="IA232" s="30"/>
      <c r="IB232" s="30"/>
      <c r="IC232" s="30"/>
      <c r="ID232" s="30"/>
      <c r="IE232" s="30"/>
      <c r="IF232" s="30"/>
      <c r="IG232" s="30"/>
      <c r="IH232" s="30"/>
      <c r="II232" s="30"/>
      <c r="IJ232" s="30"/>
      <c r="IK232" s="30"/>
      <c r="IL232" s="30"/>
      <c r="IM232" s="30"/>
      <c r="IN232" s="30"/>
      <c r="IO232" s="30"/>
      <c r="IP232" s="30"/>
      <c r="IQ232" s="30"/>
      <c r="IR232" s="30"/>
      <c r="IS232" s="30"/>
      <c r="IT232" s="30"/>
      <c r="IU232" s="30"/>
      <c r="IV232" s="30"/>
      <c r="IW232" s="30"/>
      <c r="IX232" s="30"/>
      <c r="IY232" s="30"/>
      <c r="IZ232" s="30"/>
      <c r="JA232" s="30"/>
      <c r="JB232" s="30"/>
      <c r="JC232" s="30"/>
      <c r="JD232" s="30"/>
      <c r="JE232" s="30"/>
      <c r="JF232" s="30"/>
      <c r="JG232" s="30"/>
      <c r="JH232" s="30"/>
      <c r="JI232" s="30"/>
      <c r="JJ232" s="30"/>
      <c r="JK232" s="30"/>
      <c r="JL232" s="30"/>
      <c r="JM232" s="30"/>
      <c r="JN232" s="30"/>
      <c r="JO232" s="30"/>
      <c r="JP232" s="30"/>
      <c r="JQ232" s="30"/>
      <c r="JR232" s="30"/>
      <c r="JS232" s="30"/>
      <c r="JT232" s="30"/>
      <c r="JU232" s="30"/>
      <c r="JV232" s="30"/>
      <c r="JW232" s="30"/>
      <c r="JX232" s="30"/>
      <c r="JY232" s="30"/>
    </row>
    <row r="233">
      <c r="A233" s="24" t="s">
        <v>282</v>
      </c>
      <c r="B233" s="25"/>
      <c r="C233" s="35"/>
      <c r="D233" s="25"/>
      <c r="E233" s="26"/>
      <c r="F233" s="27"/>
      <c r="G233" s="27"/>
      <c r="H233" s="28"/>
      <c r="I233" s="33"/>
      <c r="J233" s="27"/>
      <c r="K233" s="28"/>
      <c r="L233" s="32" t="b">
        <v>0</v>
      </c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/>
      <c r="EW233" s="30"/>
      <c r="EX233" s="30"/>
      <c r="EY233" s="30"/>
      <c r="EZ233" s="30"/>
      <c r="FA233" s="30"/>
      <c r="FB233" s="30"/>
      <c r="FC233" s="30"/>
      <c r="FD233" s="30"/>
      <c r="FE233" s="30"/>
      <c r="FF233" s="30"/>
      <c r="FG233" s="30"/>
      <c r="FH233" s="30"/>
      <c r="FI233" s="30"/>
      <c r="FJ233" s="30"/>
      <c r="FK233" s="30"/>
      <c r="FL233" s="30"/>
      <c r="FM233" s="30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  <c r="GA233" s="30"/>
      <c r="GB233" s="30"/>
      <c r="GC233" s="30"/>
      <c r="GD233" s="30"/>
      <c r="GE233" s="30"/>
      <c r="GF233" s="30"/>
      <c r="GG233" s="30"/>
      <c r="GH233" s="30"/>
      <c r="GI233" s="30"/>
      <c r="GJ233" s="30"/>
      <c r="GK233" s="30"/>
      <c r="GL233" s="30"/>
      <c r="GM233" s="30"/>
      <c r="GN233" s="30"/>
      <c r="GO233" s="30"/>
      <c r="GP233" s="30"/>
      <c r="GQ233" s="30"/>
      <c r="GR233" s="30"/>
      <c r="GS233" s="30"/>
      <c r="GT233" s="30"/>
      <c r="GU233" s="30"/>
      <c r="GV233" s="30"/>
      <c r="GW233" s="30"/>
      <c r="GX233" s="30"/>
      <c r="GY233" s="30"/>
      <c r="GZ233" s="30"/>
      <c r="HA233" s="30"/>
      <c r="HB233" s="30"/>
      <c r="HC233" s="30"/>
      <c r="HD233" s="30"/>
      <c r="HE233" s="30"/>
      <c r="HF233" s="30"/>
      <c r="HG233" s="30"/>
      <c r="HH233" s="30"/>
      <c r="HI233" s="30"/>
      <c r="HJ233" s="30"/>
      <c r="HK233" s="30"/>
      <c r="HL233" s="30"/>
      <c r="HM233" s="30"/>
      <c r="HN233" s="30"/>
      <c r="HO233" s="30"/>
      <c r="HP233" s="30"/>
      <c r="HQ233" s="30"/>
      <c r="HR233" s="30"/>
      <c r="HS233" s="30"/>
      <c r="HT233" s="30"/>
      <c r="HU233" s="30"/>
      <c r="HV233" s="30"/>
      <c r="HW233" s="30"/>
      <c r="HX233" s="30"/>
      <c r="HY233" s="30"/>
      <c r="HZ233" s="30"/>
      <c r="IA233" s="30"/>
      <c r="IB233" s="30"/>
      <c r="IC233" s="30"/>
      <c r="ID233" s="30"/>
      <c r="IE233" s="30"/>
      <c r="IF233" s="30"/>
      <c r="IG233" s="30"/>
      <c r="IH233" s="30"/>
      <c r="II233" s="30"/>
      <c r="IJ233" s="30"/>
      <c r="IK233" s="30"/>
      <c r="IL233" s="30"/>
      <c r="IM233" s="30"/>
      <c r="IN233" s="30"/>
      <c r="IO233" s="30"/>
      <c r="IP233" s="30"/>
      <c r="IQ233" s="30"/>
      <c r="IR233" s="30"/>
      <c r="IS233" s="30"/>
      <c r="IT233" s="30"/>
      <c r="IU233" s="30"/>
      <c r="IV233" s="30"/>
      <c r="IW233" s="30"/>
      <c r="IX233" s="30"/>
      <c r="IY233" s="30"/>
      <c r="IZ233" s="30"/>
      <c r="JA233" s="30"/>
      <c r="JB233" s="30"/>
      <c r="JC233" s="30"/>
      <c r="JD233" s="30"/>
      <c r="JE233" s="30"/>
      <c r="JF233" s="30"/>
      <c r="JG233" s="30"/>
      <c r="JH233" s="30"/>
      <c r="JI233" s="30"/>
      <c r="JJ233" s="30"/>
      <c r="JK233" s="30"/>
      <c r="JL233" s="30"/>
      <c r="JM233" s="30"/>
      <c r="JN233" s="30"/>
      <c r="JO233" s="30"/>
      <c r="JP233" s="30"/>
      <c r="JQ233" s="30"/>
      <c r="JR233" s="30"/>
      <c r="JS233" s="30"/>
      <c r="JT233" s="30"/>
      <c r="JU233" s="30"/>
      <c r="JV233" s="30"/>
      <c r="JW233" s="30"/>
      <c r="JX233" s="30"/>
      <c r="JY233" s="30"/>
    </row>
    <row r="234">
      <c r="A234" s="24" t="s">
        <v>283</v>
      </c>
      <c r="B234" s="25"/>
      <c r="C234" s="35"/>
      <c r="D234" s="25"/>
      <c r="E234" s="26"/>
      <c r="F234" s="27"/>
      <c r="G234" s="27"/>
      <c r="H234" s="28"/>
      <c r="I234" s="33"/>
      <c r="J234" s="27"/>
      <c r="K234" s="28"/>
      <c r="L234" s="32" t="b">
        <v>0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/>
      <c r="EW234" s="30"/>
      <c r="EX234" s="30"/>
      <c r="EY234" s="30"/>
      <c r="EZ234" s="30"/>
      <c r="FA234" s="30"/>
      <c r="FB234" s="30"/>
      <c r="FC234" s="30"/>
      <c r="FD234" s="30"/>
      <c r="FE234" s="30"/>
      <c r="FF234" s="30"/>
      <c r="FG234" s="30"/>
      <c r="FH234" s="30"/>
      <c r="FI234" s="30"/>
      <c r="FJ234" s="30"/>
      <c r="FK234" s="30"/>
      <c r="FL234" s="30"/>
      <c r="FM234" s="30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  <c r="GA234" s="30"/>
      <c r="GB234" s="30"/>
      <c r="GC234" s="30"/>
      <c r="GD234" s="30"/>
      <c r="GE234" s="30"/>
      <c r="GF234" s="30"/>
      <c r="GG234" s="30"/>
      <c r="GH234" s="30"/>
      <c r="GI234" s="30"/>
      <c r="GJ234" s="30"/>
      <c r="GK234" s="30"/>
      <c r="GL234" s="30"/>
      <c r="GM234" s="30"/>
      <c r="GN234" s="30"/>
      <c r="GO234" s="30"/>
      <c r="GP234" s="30"/>
      <c r="GQ234" s="30"/>
      <c r="GR234" s="30"/>
      <c r="GS234" s="30"/>
      <c r="GT234" s="30"/>
      <c r="GU234" s="30"/>
      <c r="GV234" s="30"/>
      <c r="GW234" s="30"/>
      <c r="GX234" s="30"/>
      <c r="GY234" s="30"/>
      <c r="GZ234" s="30"/>
      <c r="HA234" s="30"/>
      <c r="HB234" s="30"/>
      <c r="HC234" s="30"/>
      <c r="HD234" s="30"/>
      <c r="HE234" s="30"/>
      <c r="HF234" s="30"/>
      <c r="HG234" s="30"/>
      <c r="HH234" s="30"/>
      <c r="HI234" s="30"/>
      <c r="HJ234" s="30"/>
      <c r="HK234" s="30"/>
      <c r="HL234" s="30"/>
      <c r="HM234" s="30"/>
      <c r="HN234" s="30"/>
      <c r="HO234" s="30"/>
      <c r="HP234" s="30"/>
      <c r="HQ234" s="30"/>
      <c r="HR234" s="30"/>
      <c r="HS234" s="30"/>
      <c r="HT234" s="30"/>
      <c r="HU234" s="30"/>
      <c r="HV234" s="30"/>
      <c r="HW234" s="30"/>
      <c r="HX234" s="30"/>
      <c r="HY234" s="30"/>
      <c r="HZ234" s="30"/>
      <c r="IA234" s="30"/>
      <c r="IB234" s="30"/>
      <c r="IC234" s="30"/>
      <c r="ID234" s="30"/>
      <c r="IE234" s="30"/>
      <c r="IF234" s="30"/>
      <c r="IG234" s="30"/>
      <c r="IH234" s="30"/>
      <c r="II234" s="30"/>
      <c r="IJ234" s="30"/>
      <c r="IK234" s="30"/>
      <c r="IL234" s="30"/>
      <c r="IM234" s="30"/>
      <c r="IN234" s="30"/>
      <c r="IO234" s="30"/>
      <c r="IP234" s="30"/>
      <c r="IQ234" s="30"/>
      <c r="IR234" s="30"/>
      <c r="IS234" s="30"/>
      <c r="IT234" s="30"/>
      <c r="IU234" s="30"/>
      <c r="IV234" s="30"/>
      <c r="IW234" s="30"/>
      <c r="IX234" s="30"/>
      <c r="IY234" s="30"/>
      <c r="IZ234" s="30"/>
      <c r="JA234" s="30"/>
      <c r="JB234" s="30"/>
      <c r="JC234" s="30"/>
      <c r="JD234" s="30"/>
      <c r="JE234" s="30"/>
      <c r="JF234" s="30"/>
      <c r="JG234" s="30"/>
      <c r="JH234" s="30"/>
      <c r="JI234" s="30"/>
      <c r="JJ234" s="30"/>
      <c r="JK234" s="30"/>
      <c r="JL234" s="30"/>
      <c r="JM234" s="30"/>
      <c r="JN234" s="30"/>
      <c r="JO234" s="30"/>
      <c r="JP234" s="30"/>
      <c r="JQ234" s="30"/>
      <c r="JR234" s="30"/>
      <c r="JS234" s="30"/>
      <c r="JT234" s="30"/>
      <c r="JU234" s="30"/>
      <c r="JV234" s="30"/>
      <c r="JW234" s="30"/>
      <c r="JX234" s="30"/>
      <c r="JY234" s="30"/>
    </row>
    <row r="235">
      <c r="A235" s="24" t="s">
        <v>284</v>
      </c>
      <c r="B235" s="25"/>
      <c r="C235" s="35"/>
      <c r="D235" s="25"/>
      <c r="E235" s="26"/>
      <c r="F235" s="27"/>
      <c r="G235" s="27"/>
      <c r="H235" s="28"/>
      <c r="I235" s="33"/>
      <c r="J235" s="27"/>
      <c r="K235" s="28"/>
      <c r="L235" s="32" t="b">
        <v>0</v>
      </c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/>
      <c r="EW235" s="30"/>
      <c r="EX235" s="30"/>
      <c r="EY235" s="30"/>
      <c r="EZ235" s="30"/>
      <c r="FA235" s="30"/>
      <c r="FB235" s="30"/>
      <c r="FC235" s="30"/>
      <c r="FD235" s="30"/>
      <c r="FE235" s="30"/>
      <c r="FF235" s="30"/>
      <c r="FG235" s="30"/>
      <c r="FH235" s="30"/>
      <c r="FI235" s="30"/>
      <c r="FJ235" s="30"/>
      <c r="FK235" s="30"/>
      <c r="FL235" s="30"/>
      <c r="FM235" s="30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  <c r="GA235" s="30"/>
      <c r="GB235" s="30"/>
      <c r="GC235" s="30"/>
      <c r="GD235" s="30"/>
      <c r="GE235" s="30"/>
      <c r="GF235" s="30"/>
      <c r="GG235" s="30"/>
      <c r="GH235" s="30"/>
      <c r="GI235" s="30"/>
      <c r="GJ235" s="30"/>
      <c r="GK235" s="30"/>
      <c r="GL235" s="30"/>
      <c r="GM235" s="30"/>
      <c r="GN235" s="30"/>
      <c r="GO235" s="30"/>
      <c r="GP235" s="30"/>
      <c r="GQ235" s="30"/>
      <c r="GR235" s="30"/>
      <c r="GS235" s="30"/>
      <c r="GT235" s="30"/>
      <c r="GU235" s="30"/>
      <c r="GV235" s="30"/>
      <c r="GW235" s="30"/>
      <c r="GX235" s="30"/>
      <c r="GY235" s="30"/>
      <c r="GZ235" s="30"/>
      <c r="HA235" s="30"/>
      <c r="HB235" s="30"/>
      <c r="HC235" s="30"/>
      <c r="HD235" s="30"/>
      <c r="HE235" s="30"/>
      <c r="HF235" s="30"/>
      <c r="HG235" s="30"/>
      <c r="HH235" s="30"/>
      <c r="HI235" s="30"/>
      <c r="HJ235" s="30"/>
      <c r="HK235" s="30"/>
      <c r="HL235" s="30"/>
      <c r="HM235" s="30"/>
      <c r="HN235" s="30"/>
      <c r="HO235" s="30"/>
      <c r="HP235" s="30"/>
      <c r="HQ235" s="30"/>
      <c r="HR235" s="30"/>
      <c r="HS235" s="30"/>
      <c r="HT235" s="30"/>
      <c r="HU235" s="30"/>
      <c r="HV235" s="30"/>
      <c r="HW235" s="30"/>
      <c r="HX235" s="30"/>
      <c r="HY235" s="30"/>
      <c r="HZ235" s="30"/>
      <c r="IA235" s="30"/>
      <c r="IB235" s="30"/>
      <c r="IC235" s="30"/>
      <c r="ID235" s="30"/>
      <c r="IE235" s="30"/>
      <c r="IF235" s="30"/>
      <c r="IG235" s="30"/>
      <c r="IH235" s="30"/>
      <c r="II235" s="30"/>
      <c r="IJ235" s="30"/>
      <c r="IK235" s="30"/>
      <c r="IL235" s="30"/>
      <c r="IM235" s="30"/>
      <c r="IN235" s="30"/>
      <c r="IO235" s="30"/>
      <c r="IP235" s="30"/>
      <c r="IQ235" s="30"/>
      <c r="IR235" s="30"/>
      <c r="IS235" s="30"/>
      <c r="IT235" s="30"/>
      <c r="IU235" s="30"/>
      <c r="IV235" s="30"/>
      <c r="IW235" s="30"/>
      <c r="IX235" s="30"/>
      <c r="IY235" s="30"/>
      <c r="IZ235" s="30"/>
      <c r="JA235" s="30"/>
      <c r="JB235" s="30"/>
      <c r="JC235" s="30"/>
      <c r="JD235" s="30"/>
      <c r="JE235" s="30"/>
      <c r="JF235" s="30"/>
      <c r="JG235" s="30"/>
      <c r="JH235" s="30"/>
      <c r="JI235" s="30"/>
      <c r="JJ235" s="30"/>
      <c r="JK235" s="30"/>
      <c r="JL235" s="30"/>
      <c r="JM235" s="30"/>
      <c r="JN235" s="30"/>
      <c r="JO235" s="30"/>
      <c r="JP235" s="30"/>
      <c r="JQ235" s="30"/>
      <c r="JR235" s="30"/>
      <c r="JS235" s="30"/>
      <c r="JT235" s="30"/>
      <c r="JU235" s="30"/>
      <c r="JV235" s="30"/>
      <c r="JW235" s="30"/>
      <c r="JX235" s="30"/>
      <c r="JY235" s="30"/>
    </row>
    <row r="236">
      <c r="A236" s="24" t="s">
        <v>285</v>
      </c>
      <c r="B236" s="25"/>
      <c r="C236" s="35"/>
      <c r="D236" s="25"/>
      <c r="E236" s="26"/>
      <c r="F236" s="27"/>
      <c r="G236" s="27"/>
      <c r="H236" s="28"/>
      <c r="I236" s="33"/>
      <c r="J236" s="27"/>
      <c r="K236" s="28"/>
      <c r="L236" s="32" t="b">
        <v>0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  <c r="GA236" s="30"/>
      <c r="GB236" s="30"/>
      <c r="GC236" s="30"/>
      <c r="GD236" s="30"/>
      <c r="GE236" s="30"/>
      <c r="GF236" s="30"/>
      <c r="GG236" s="30"/>
      <c r="GH236" s="30"/>
      <c r="GI236" s="30"/>
      <c r="GJ236" s="30"/>
      <c r="GK236" s="30"/>
      <c r="GL236" s="30"/>
      <c r="GM236" s="30"/>
      <c r="GN236" s="30"/>
      <c r="GO236" s="30"/>
      <c r="GP236" s="30"/>
      <c r="GQ236" s="30"/>
      <c r="GR236" s="30"/>
      <c r="GS236" s="30"/>
      <c r="GT236" s="30"/>
      <c r="GU236" s="30"/>
      <c r="GV236" s="30"/>
      <c r="GW236" s="30"/>
      <c r="GX236" s="30"/>
      <c r="GY236" s="30"/>
      <c r="GZ236" s="30"/>
      <c r="HA236" s="30"/>
      <c r="HB236" s="30"/>
      <c r="HC236" s="30"/>
      <c r="HD236" s="30"/>
      <c r="HE236" s="30"/>
      <c r="HF236" s="30"/>
      <c r="HG236" s="30"/>
      <c r="HH236" s="30"/>
      <c r="HI236" s="30"/>
      <c r="HJ236" s="30"/>
      <c r="HK236" s="30"/>
      <c r="HL236" s="30"/>
      <c r="HM236" s="30"/>
      <c r="HN236" s="30"/>
      <c r="HO236" s="30"/>
      <c r="HP236" s="30"/>
      <c r="HQ236" s="30"/>
      <c r="HR236" s="30"/>
      <c r="HS236" s="30"/>
      <c r="HT236" s="30"/>
      <c r="HU236" s="30"/>
      <c r="HV236" s="30"/>
      <c r="HW236" s="30"/>
      <c r="HX236" s="30"/>
      <c r="HY236" s="30"/>
      <c r="HZ236" s="30"/>
      <c r="IA236" s="30"/>
      <c r="IB236" s="30"/>
      <c r="IC236" s="30"/>
      <c r="ID236" s="30"/>
      <c r="IE236" s="30"/>
      <c r="IF236" s="30"/>
      <c r="IG236" s="30"/>
      <c r="IH236" s="30"/>
      <c r="II236" s="30"/>
      <c r="IJ236" s="30"/>
      <c r="IK236" s="30"/>
      <c r="IL236" s="30"/>
      <c r="IM236" s="30"/>
      <c r="IN236" s="30"/>
      <c r="IO236" s="30"/>
      <c r="IP236" s="30"/>
      <c r="IQ236" s="30"/>
      <c r="IR236" s="30"/>
      <c r="IS236" s="30"/>
      <c r="IT236" s="30"/>
      <c r="IU236" s="30"/>
      <c r="IV236" s="30"/>
      <c r="IW236" s="30"/>
      <c r="IX236" s="30"/>
      <c r="IY236" s="30"/>
      <c r="IZ236" s="30"/>
      <c r="JA236" s="30"/>
      <c r="JB236" s="30"/>
      <c r="JC236" s="30"/>
      <c r="JD236" s="30"/>
      <c r="JE236" s="30"/>
      <c r="JF236" s="30"/>
      <c r="JG236" s="30"/>
      <c r="JH236" s="30"/>
      <c r="JI236" s="30"/>
      <c r="JJ236" s="30"/>
      <c r="JK236" s="30"/>
      <c r="JL236" s="30"/>
      <c r="JM236" s="30"/>
      <c r="JN236" s="30"/>
      <c r="JO236" s="30"/>
      <c r="JP236" s="30"/>
      <c r="JQ236" s="30"/>
      <c r="JR236" s="30"/>
      <c r="JS236" s="30"/>
      <c r="JT236" s="30"/>
      <c r="JU236" s="30"/>
      <c r="JV236" s="30"/>
      <c r="JW236" s="30"/>
      <c r="JX236" s="30"/>
      <c r="JY236" s="30"/>
    </row>
    <row r="237">
      <c r="A237" s="24" t="s">
        <v>286</v>
      </c>
      <c r="B237" s="25"/>
      <c r="C237" s="35"/>
      <c r="D237" s="25"/>
      <c r="E237" s="26"/>
      <c r="F237" s="27"/>
      <c r="G237" s="27"/>
      <c r="H237" s="28"/>
      <c r="I237" s="33"/>
      <c r="J237" s="27"/>
      <c r="K237" s="28"/>
      <c r="L237" s="32" t="b">
        <v>0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/>
      <c r="EW237" s="30"/>
      <c r="EX237" s="30"/>
      <c r="EY237" s="30"/>
      <c r="EZ237" s="30"/>
      <c r="FA237" s="30"/>
      <c r="FB237" s="30"/>
      <c r="FC237" s="30"/>
      <c r="FD237" s="30"/>
      <c r="FE237" s="30"/>
      <c r="FF237" s="30"/>
      <c r="FG237" s="30"/>
      <c r="FH237" s="30"/>
      <c r="FI237" s="30"/>
      <c r="FJ237" s="30"/>
      <c r="FK237" s="30"/>
      <c r="FL237" s="30"/>
      <c r="FM237" s="30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  <c r="GA237" s="30"/>
      <c r="GB237" s="30"/>
      <c r="GC237" s="30"/>
      <c r="GD237" s="30"/>
      <c r="GE237" s="30"/>
      <c r="GF237" s="30"/>
      <c r="GG237" s="30"/>
      <c r="GH237" s="30"/>
      <c r="GI237" s="30"/>
      <c r="GJ237" s="30"/>
      <c r="GK237" s="30"/>
      <c r="GL237" s="30"/>
      <c r="GM237" s="30"/>
      <c r="GN237" s="30"/>
      <c r="GO237" s="30"/>
      <c r="GP237" s="30"/>
      <c r="GQ237" s="30"/>
      <c r="GR237" s="30"/>
      <c r="GS237" s="30"/>
      <c r="GT237" s="30"/>
      <c r="GU237" s="30"/>
      <c r="GV237" s="30"/>
      <c r="GW237" s="30"/>
      <c r="GX237" s="30"/>
      <c r="GY237" s="30"/>
      <c r="GZ237" s="30"/>
      <c r="HA237" s="30"/>
      <c r="HB237" s="30"/>
      <c r="HC237" s="30"/>
      <c r="HD237" s="30"/>
      <c r="HE237" s="30"/>
      <c r="HF237" s="30"/>
      <c r="HG237" s="30"/>
      <c r="HH237" s="30"/>
      <c r="HI237" s="30"/>
      <c r="HJ237" s="30"/>
      <c r="HK237" s="30"/>
      <c r="HL237" s="30"/>
      <c r="HM237" s="30"/>
      <c r="HN237" s="30"/>
      <c r="HO237" s="30"/>
      <c r="HP237" s="30"/>
      <c r="HQ237" s="30"/>
      <c r="HR237" s="30"/>
      <c r="HS237" s="30"/>
      <c r="HT237" s="30"/>
      <c r="HU237" s="30"/>
      <c r="HV237" s="30"/>
      <c r="HW237" s="30"/>
      <c r="HX237" s="30"/>
      <c r="HY237" s="30"/>
      <c r="HZ237" s="30"/>
      <c r="IA237" s="30"/>
      <c r="IB237" s="30"/>
      <c r="IC237" s="30"/>
      <c r="ID237" s="30"/>
      <c r="IE237" s="30"/>
      <c r="IF237" s="30"/>
      <c r="IG237" s="30"/>
      <c r="IH237" s="30"/>
      <c r="II237" s="30"/>
      <c r="IJ237" s="30"/>
      <c r="IK237" s="30"/>
      <c r="IL237" s="30"/>
      <c r="IM237" s="30"/>
      <c r="IN237" s="30"/>
      <c r="IO237" s="30"/>
      <c r="IP237" s="30"/>
      <c r="IQ237" s="30"/>
      <c r="IR237" s="30"/>
      <c r="IS237" s="30"/>
      <c r="IT237" s="30"/>
      <c r="IU237" s="30"/>
      <c r="IV237" s="30"/>
      <c r="IW237" s="30"/>
      <c r="IX237" s="30"/>
      <c r="IY237" s="30"/>
      <c r="IZ237" s="30"/>
      <c r="JA237" s="30"/>
      <c r="JB237" s="30"/>
      <c r="JC237" s="30"/>
      <c r="JD237" s="30"/>
      <c r="JE237" s="30"/>
      <c r="JF237" s="30"/>
      <c r="JG237" s="30"/>
      <c r="JH237" s="30"/>
      <c r="JI237" s="30"/>
      <c r="JJ237" s="30"/>
      <c r="JK237" s="30"/>
      <c r="JL237" s="30"/>
      <c r="JM237" s="30"/>
      <c r="JN237" s="30"/>
      <c r="JO237" s="30"/>
      <c r="JP237" s="30"/>
      <c r="JQ237" s="30"/>
      <c r="JR237" s="30"/>
      <c r="JS237" s="30"/>
      <c r="JT237" s="30"/>
      <c r="JU237" s="30"/>
      <c r="JV237" s="30"/>
      <c r="JW237" s="30"/>
      <c r="JX237" s="30"/>
      <c r="JY237" s="30"/>
    </row>
    <row r="238">
      <c r="A238" s="24" t="s">
        <v>287</v>
      </c>
      <c r="B238" s="25"/>
      <c r="C238" s="35"/>
      <c r="D238" s="25"/>
      <c r="E238" s="26"/>
      <c r="F238" s="27"/>
      <c r="G238" s="27"/>
      <c r="H238" s="28"/>
      <c r="I238" s="33"/>
      <c r="J238" s="27"/>
      <c r="K238" s="28"/>
      <c r="L238" s="32" t="b">
        <v>0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  <c r="GA238" s="30"/>
      <c r="GB238" s="30"/>
      <c r="GC238" s="30"/>
      <c r="GD238" s="30"/>
      <c r="GE238" s="30"/>
      <c r="GF238" s="30"/>
      <c r="GG238" s="30"/>
      <c r="GH238" s="30"/>
      <c r="GI238" s="30"/>
      <c r="GJ238" s="30"/>
      <c r="GK238" s="30"/>
      <c r="GL238" s="30"/>
      <c r="GM238" s="30"/>
      <c r="GN238" s="30"/>
      <c r="GO238" s="30"/>
      <c r="GP238" s="30"/>
      <c r="GQ238" s="30"/>
      <c r="GR238" s="30"/>
      <c r="GS238" s="30"/>
      <c r="GT238" s="30"/>
      <c r="GU238" s="30"/>
      <c r="GV238" s="30"/>
      <c r="GW238" s="30"/>
      <c r="GX238" s="30"/>
      <c r="GY238" s="30"/>
      <c r="GZ238" s="30"/>
      <c r="HA238" s="30"/>
      <c r="HB238" s="30"/>
      <c r="HC238" s="30"/>
      <c r="HD238" s="30"/>
      <c r="HE238" s="30"/>
      <c r="HF238" s="30"/>
      <c r="HG238" s="30"/>
      <c r="HH238" s="30"/>
      <c r="HI238" s="30"/>
      <c r="HJ238" s="30"/>
      <c r="HK238" s="30"/>
      <c r="HL238" s="30"/>
      <c r="HM238" s="30"/>
      <c r="HN238" s="30"/>
      <c r="HO238" s="30"/>
      <c r="HP238" s="30"/>
      <c r="HQ238" s="30"/>
      <c r="HR238" s="30"/>
      <c r="HS238" s="30"/>
      <c r="HT238" s="30"/>
      <c r="HU238" s="30"/>
      <c r="HV238" s="30"/>
      <c r="HW238" s="30"/>
      <c r="HX238" s="30"/>
      <c r="HY238" s="30"/>
      <c r="HZ238" s="30"/>
      <c r="IA238" s="30"/>
      <c r="IB238" s="30"/>
      <c r="IC238" s="30"/>
      <c r="ID238" s="30"/>
      <c r="IE238" s="30"/>
      <c r="IF238" s="30"/>
      <c r="IG238" s="30"/>
      <c r="IH238" s="30"/>
      <c r="II238" s="30"/>
      <c r="IJ238" s="30"/>
      <c r="IK238" s="30"/>
      <c r="IL238" s="30"/>
      <c r="IM238" s="30"/>
      <c r="IN238" s="30"/>
      <c r="IO238" s="30"/>
      <c r="IP238" s="30"/>
      <c r="IQ238" s="30"/>
      <c r="IR238" s="30"/>
      <c r="IS238" s="30"/>
      <c r="IT238" s="30"/>
      <c r="IU238" s="30"/>
      <c r="IV238" s="30"/>
      <c r="IW238" s="30"/>
      <c r="IX238" s="30"/>
      <c r="IY238" s="30"/>
      <c r="IZ238" s="30"/>
      <c r="JA238" s="30"/>
      <c r="JB238" s="30"/>
      <c r="JC238" s="30"/>
      <c r="JD238" s="30"/>
      <c r="JE238" s="30"/>
      <c r="JF238" s="30"/>
      <c r="JG238" s="30"/>
      <c r="JH238" s="30"/>
      <c r="JI238" s="30"/>
      <c r="JJ238" s="30"/>
      <c r="JK238" s="30"/>
      <c r="JL238" s="30"/>
      <c r="JM238" s="30"/>
      <c r="JN238" s="30"/>
      <c r="JO238" s="30"/>
      <c r="JP238" s="30"/>
      <c r="JQ238" s="30"/>
      <c r="JR238" s="30"/>
      <c r="JS238" s="30"/>
      <c r="JT238" s="30"/>
      <c r="JU238" s="30"/>
      <c r="JV238" s="30"/>
      <c r="JW238" s="30"/>
      <c r="JX238" s="30"/>
      <c r="JY238" s="30"/>
    </row>
    <row r="239">
      <c r="A239" s="24" t="s">
        <v>288</v>
      </c>
      <c r="B239" s="25"/>
      <c r="C239" s="35"/>
      <c r="D239" s="25"/>
      <c r="E239" s="26"/>
      <c r="F239" s="27"/>
      <c r="G239" s="27"/>
      <c r="H239" s="28"/>
      <c r="I239" s="33"/>
      <c r="J239" s="27"/>
      <c r="K239" s="28"/>
      <c r="L239" s="32" t="b">
        <v>0</v>
      </c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  <c r="DT239" s="30"/>
      <c r="DU239" s="30"/>
      <c r="DV239" s="30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/>
      <c r="EW239" s="30"/>
      <c r="EX239" s="30"/>
      <c r="EY239" s="30"/>
      <c r="EZ239" s="30"/>
      <c r="FA239" s="30"/>
      <c r="FB239" s="30"/>
      <c r="FC239" s="30"/>
      <c r="FD239" s="30"/>
      <c r="FE239" s="30"/>
      <c r="FF239" s="30"/>
      <c r="FG239" s="30"/>
      <c r="FH239" s="30"/>
      <c r="FI239" s="30"/>
      <c r="FJ239" s="30"/>
      <c r="FK239" s="30"/>
      <c r="FL239" s="30"/>
      <c r="FM239" s="30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  <c r="GA239" s="30"/>
      <c r="GB239" s="30"/>
      <c r="GC239" s="30"/>
      <c r="GD239" s="30"/>
      <c r="GE239" s="30"/>
      <c r="GF239" s="30"/>
      <c r="GG239" s="30"/>
      <c r="GH239" s="30"/>
      <c r="GI239" s="30"/>
      <c r="GJ239" s="30"/>
      <c r="GK239" s="30"/>
      <c r="GL239" s="30"/>
      <c r="GM239" s="30"/>
      <c r="GN239" s="30"/>
      <c r="GO239" s="30"/>
      <c r="GP239" s="30"/>
      <c r="GQ239" s="30"/>
      <c r="GR239" s="30"/>
      <c r="GS239" s="30"/>
      <c r="GT239" s="30"/>
      <c r="GU239" s="30"/>
      <c r="GV239" s="30"/>
      <c r="GW239" s="30"/>
      <c r="GX239" s="30"/>
      <c r="GY239" s="30"/>
      <c r="GZ239" s="30"/>
      <c r="HA239" s="30"/>
      <c r="HB239" s="30"/>
      <c r="HC239" s="30"/>
      <c r="HD239" s="30"/>
      <c r="HE239" s="30"/>
      <c r="HF239" s="30"/>
      <c r="HG239" s="30"/>
      <c r="HH239" s="30"/>
      <c r="HI239" s="30"/>
      <c r="HJ239" s="30"/>
      <c r="HK239" s="30"/>
      <c r="HL239" s="30"/>
      <c r="HM239" s="30"/>
      <c r="HN239" s="30"/>
      <c r="HO239" s="30"/>
      <c r="HP239" s="30"/>
      <c r="HQ239" s="30"/>
      <c r="HR239" s="30"/>
      <c r="HS239" s="30"/>
      <c r="HT239" s="30"/>
      <c r="HU239" s="30"/>
      <c r="HV239" s="30"/>
      <c r="HW239" s="30"/>
      <c r="HX239" s="30"/>
      <c r="HY239" s="30"/>
      <c r="HZ239" s="30"/>
      <c r="IA239" s="30"/>
      <c r="IB239" s="30"/>
      <c r="IC239" s="30"/>
      <c r="ID239" s="30"/>
      <c r="IE239" s="30"/>
      <c r="IF239" s="30"/>
      <c r="IG239" s="30"/>
      <c r="IH239" s="30"/>
      <c r="II239" s="30"/>
      <c r="IJ239" s="30"/>
      <c r="IK239" s="30"/>
      <c r="IL239" s="30"/>
      <c r="IM239" s="30"/>
      <c r="IN239" s="30"/>
      <c r="IO239" s="30"/>
      <c r="IP239" s="30"/>
      <c r="IQ239" s="30"/>
      <c r="IR239" s="30"/>
      <c r="IS239" s="30"/>
      <c r="IT239" s="30"/>
      <c r="IU239" s="30"/>
      <c r="IV239" s="30"/>
      <c r="IW239" s="30"/>
      <c r="IX239" s="30"/>
      <c r="IY239" s="30"/>
      <c r="IZ239" s="30"/>
      <c r="JA239" s="30"/>
      <c r="JB239" s="30"/>
      <c r="JC239" s="30"/>
      <c r="JD239" s="30"/>
      <c r="JE239" s="30"/>
      <c r="JF239" s="30"/>
      <c r="JG239" s="30"/>
      <c r="JH239" s="30"/>
      <c r="JI239" s="30"/>
      <c r="JJ239" s="30"/>
      <c r="JK239" s="30"/>
      <c r="JL239" s="30"/>
      <c r="JM239" s="30"/>
      <c r="JN239" s="30"/>
      <c r="JO239" s="30"/>
      <c r="JP239" s="30"/>
      <c r="JQ239" s="30"/>
      <c r="JR239" s="30"/>
      <c r="JS239" s="30"/>
      <c r="JT239" s="30"/>
      <c r="JU239" s="30"/>
      <c r="JV239" s="30"/>
      <c r="JW239" s="30"/>
      <c r="JX239" s="30"/>
      <c r="JY239" s="30"/>
    </row>
    <row r="240">
      <c r="A240" s="24" t="s">
        <v>289</v>
      </c>
      <c r="B240" s="25"/>
      <c r="C240" s="35"/>
      <c r="D240" s="25"/>
      <c r="E240" s="26"/>
      <c r="F240" s="27"/>
      <c r="G240" s="27"/>
      <c r="H240" s="28"/>
      <c r="I240" s="33"/>
      <c r="J240" s="27"/>
      <c r="K240" s="28"/>
      <c r="L240" s="32" t="b">
        <v>0</v>
      </c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  <c r="GA240" s="30"/>
      <c r="GB240" s="30"/>
      <c r="GC240" s="30"/>
      <c r="GD240" s="30"/>
      <c r="GE240" s="30"/>
      <c r="GF240" s="30"/>
      <c r="GG240" s="30"/>
      <c r="GH240" s="30"/>
      <c r="GI240" s="30"/>
      <c r="GJ240" s="30"/>
      <c r="GK240" s="30"/>
      <c r="GL240" s="30"/>
      <c r="GM240" s="30"/>
      <c r="GN240" s="30"/>
      <c r="GO240" s="30"/>
      <c r="GP240" s="30"/>
      <c r="GQ240" s="30"/>
      <c r="GR240" s="30"/>
      <c r="GS240" s="30"/>
      <c r="GT240" s="30"/>
      <c r="GU240" s="30"/>
      <c r="GV240" s="30"/>
      <c r="GW240" s="30"/>
      <c r="GX240" s="30"/>
      <c r="GY240" s="30"/>
      <c r="GZ240" s="30"/>
      <c r="HA240" s="30"/>
      <c r="HB240" s="30"/>
      <c r="HC240" s="30"/>
      <c r="HD240" s="30"/>
      <c r="HE240" s="30"/>
      <c r="HF240" s="30"/>
      <c r="HG240" s="30"/>
      <c r="HH240" s="30"/>
      <c r="HI240" s="30"/>
      <c r="HJ240" s="30"/>
      <c r="HK240" s="30"/>
      <c r="HL240" s="30"/>
      <c r="HM240" s="30"/>
      <c r="HN240" s="30"/>
      <c r="HO240" s="30"/>
      <c r="HP240" s="30"/>
      <c r="HQ240" s="30"/>
      <c r="HR240" s="30"/>
      <c r="HS240" s="30"/>
      <c r="HT240" s="30"/>
      <c r="HU240" s="30"/>
      <c r="HV240" s="30"/>
      <c r="HW240" s="30"/>
      <c r="HX240" s="30"/>
      <c r="HY240" s="30"/>
      <c r="HZ240" s="30"/>
      <c r="IA240" s="30"/>
      <c r="IB240" s="30"/>
      <c r="IC240" s="30"/>
      <c r="ID240" s="30"/>
      <c r="IE240" s="30"/>
      <c r="IF240" s="30"/>
      <c r="IG240" s="30"/>
      <c r="IH240" s="30"/>
      <c r="II240" s="30"/>
      <c r="IJ240" s="30"/>
      <c r="IK240" s="30"/>
      <c r="IL240" s="30"/>
      <c r="IM240" s="30"/>
      <c r="IN240" s="30"/>
      <c r="IO240" s="30"/>
      <c r="IP240" s="30"/>
      <c r="IQ240" s="30"/>
      <c r="IR240" s="30"/>
      <c r="IS240" s="30"/>
      <c r="IT240" s="30"/>
      <c r="IU240" s="30"/>
      <c r="IV240" s="30"/>
      <c r="IW240" s="30"/>
      <c r="IX240" s="30"/>
      <c r="IY240" s="30"/>
      <c r="IZ240" s="30"/>
      <c r="JA240" s="30"/>
      <c r="JB240" s="30"/>
      <c r="JC240" s="30"/>
      <c r="JD240" s="30"/>
      <c r="JE240" s="30"/>
      <c r="JF240" s="30"/>
      <c r="JG240" s="30"/>
      <c r="JH240" s="30"/>
      <c r="JI240" s="30"/>
      <c r="JJ240" s="30"/>
      <c r="JK240" s="30"/>
      <c r="JL240" s="30"/>
      <c r="JM240" s="30"/>
      <c r="JN240" s="30"/>
      <c r="JO240" s="30"/>
      <c r="JP240" s="30"/>
      <c r="JQ240" s="30"/>
      <c r="JR240" s="30"/>
      <c r="JS240" s="30"/>
      <c r="JT240" s="30"/>
      <c r="JU240" s="30"/>
      <c r="JV240" s="30"/>
      <c r="JW240" s="30"/>
      <c r="JX240" s="30"/>
      <c r="JY240" s="30"/>
    </row>
    <row r="241">
      <c r="A241" s="24" t="s">
        <v>290</v>
      </c>
      <c r="B241" s="25"/>
      <c r="C241" s="35"/>
      <c r="D241" s="25"/>
      <c r="E241" s="26"/>
      <c r="F241" s="27"/>
      <c r="G241" s="27"/>
      <c r="H241" s="28"/>
      <c r="I241" s="33"/>
      <c r="J241" s="27"/>
      <c r="K241" s="28"/>
      <c r="L241" s="32" t="b">
        <v>0</v>
      </c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  <c r="GA241" s="30"/>
      <c r="GB241" s="30"/>
      <c r="GC241" s="30"/>
      <c r="GD241" s="30"/>
      <c r="GE241" s="30"/>
      <c r="GF241" s="30"/>
      <c r="GG241" s="30"/>
      <c r="GH241" s="30"/>
      <c r="GI241" s="30"/>
      <c r="GJ241" s="30"/>
      <c r="GK241" s="30"/>
      <c r="GL241" s="30"/>
      <c r="GM241" s="30"/>
      <c r="GN241" s="30"/>
      <c r="GO241" s="30"/>
      <c r="GP241" s="30"/>
      <c r="GQ241" s="30"/>
      <c r="GR241" s="30"/>
      <c r="GS241" s="30"/>
      <c r="GT241" s="30"/>
      <c r="GU241" s="30"/>
      <c r="GV241" s="30"/>
      <c r="GW241" s="30"/>
      <c r="GX241" s="30"/>
      <c r="GY241" s="30"/>
      <c r="GZ241" s="30"/>
      <c r="HA241" s="30"/>
      <c r="HB241" s="30"/>
      <c r="HC241" s="30"/>
      <c r="HD241" s="30"/>
      <c r="HE241" s="30"/>
      <c r="HF241" s="30"/>
      <c r="HG241" s="30"/>
      <c r="HH241" s="30"/>
      <c r="HI241" s="30"/>
      <c r="HJ241" s="30"/>
      <c r="HK241" s="30"/>
      <c r="HL241" s="30"/>
      <c r="HM241" s="30"/>
      <c r="HN241" s="30"/>
      <c r="HO241" s="30"/>
      <c r="HP241" s="30"/>
      <c r="HQ241" s="30"/>
      <c r="HR241" s="30"/>
      <c r="HS241" s="30"/>
      <c r="HT241" s="30"/>
      <c r="HU241" s="30"/>
      <c r="HV241" s="30"/>
      <c r="HW241" s="30"/>
      <c r="HX241" s="30"/>
      <c r="HY241" s="30"/>
      <c r="HZ241" s="30"/>
      <c r="IA241" s="30"/>
      <c r="IB241" s="30"/>
      <c r="IC241" s="30"/>
      <c r="ID241" s="30"/>
      <c r="IE241" s="30"/>
      <c r="IF241" s="30"/>
      <c r="IG241" s="30"/>
      <c r="IH241" s="30"/>
      <c r="II241" s="30"/>
      <c r="IJ241" s="30"/>
      <c r="IK241" s="30"/>
      <c r="IL241" s="30"/>
      <c r="IM241" s="30"/>
      <c r="IN241" s="30"/>
      <c r="IO241" s="30"/>
      <c r="IP241" s="30"/>
      <c r="IQ241" s="30"/>
      <c r="IR241" s="30"/>
      <c r="IS241" s="30"/>
      <c r="IT241" s="30"/>
      <c r="IU241" s="30"/>
      <c r="IV241" s="30"/>
      <c r="IW241" s="30"/>
      <c r="IX241" s="30"/>
      <c r="IY241" s="30"/>
      <c r="IZ241" s="30"/>
      <c r="JA241" s="30"/>
      <c r="JB241" s="30"/>
      <c r="JC241" s="30"/>
      <c r="JD241" s="30"/>
      <c r="JE241" s="30"/>
      <c r="JF241" s="30"/>
      <c r="JG241" s="30"/>
      <c r="JH241" s="30"/>
      <c r="JI241" s="30"/>
      <c r="JJ241" s="30"/>
      <c r="JK241" s="30"/>
      <c r="JL241" s="30"/>
      <c r="JM241" s="30"/>
      <c r="JN241" s="30"/>
      <c r="JO241" s="30"/>
      <c r="JP241" s="30"/>
      <c r="JQ241" s="30"/>
      <c r="JR241" s="30"/>
      <c r="JS241" s="30"/>
      <c r="JT241" s="30"/>
      <c r="JU241" s="30"/>
      <c r="JV241" s="30"/>
      <c r="JW241" s="30"/>
      <c r="JX241" s="30"/>
      <c r="JY241" s="30"/>
    </row>
    <row r="242">
      <c r="A242" s="24" t="s">
        <v>291</v>
      </c>
      <c r="B242" s="25"/>
      <c r="C242" s="35"/>
      <c r="D242" s="25"/>
      <c r="E242" s="26"/>
      <c r="F242" s="27"/>
      <c r="G242" s="27"/>
      <c r="H242" s="28"/>
      <c r="I242" s="33"/>
      <c r="J242" s="27"/>
      <c r="K242" s="28"/>
      <c r="L242" s="32" t="b">
        <v>0</v>
      </c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  <c r="GA242" s="30"/>
      <c r="GB242" s="30"/>
      <c r="GC242" s="30"/>
      <c r="GD242" s="30"/>
      <c r="GE242" s="30"/>
      <c r="GF242" s="30"/>
      <c r="GG242" s="30"/>
      <c r="GH242" s="30"/>
      <c r="GI242" s="30"/>
      <c r="GJ242" s="30"/>
      <c r="GK242" s="30"/>
      <c r="GL242" s="30"/>
      <c r="GM242" s="30"/>
      <c r="GN242" s="30"/>
      <c r="GO242" s="30"/>
      <c r="GP242" s="30"/>
      <c r="GQ242" s="30"/>
      <c r="GR242" s="30"/>
      <c r="GS242" s="30"/>
      <c r="GT242" s="30"/>
      <c r="GU242" s="30"/>
      <c r="GV242" s="30"/>
      <c r="GW242" s="30"/>
      <c r="GX242" s="30"/>
      <c r="GY242" s="30"/>
      <c r="GZ242" s="30"/>
      <c r="HA242" s="30"/>
      <c r="HB242" s="30"/>
      <c r="HC242" s="30"/>
      <c r="HD242" s="30"/>
      <c r="HE242" s="30"/>
      <c r="HF242" s="30"/>
      <c r="HG242" s="30"/>
      <c r="HH242" s="30"/>
      <c r="HI242" s="30"/>
      <c r="HJ242" s="30"/>
      <c r="HK242" s="30"/>
      <c r="HL242" s="30"/>
      <c r="HM242" s="30"/>
      <c r="HN242" s="30"/>
      <c r="HO242" s="30"/>
      <c r="HP242" s="30"/>
      <c r="HQ242" s="30"/>
      <c r="HR242" s="30"/>
      <c r="HS242" s="30"/>
      <c r="HT242" s="30"/>
      <c r="HU242" s="30"/>
      <c r="HV242" s="30"/>
      <c r="HW242" s="30"/>
      <c r="HX242" s="30"/>
      <c r="HY242" s="30"/>
      <c r="HZ242" s="30"/>
      <c r="IA242" s="30"/>
      <c r="IB242" s="30"/>
      <c r="IC242" s="30"/>
      <c r="ID242" s="30"/>
      <c r="IE242" s="30"/>
      <c r="IF242" s="30"/>
      <c r="IG242" s="30"/>
      <c r="IH242" s="30"/>
      <c r="II242" s="30"/>
      <c r="IJ242" s="30"/>
      <c r="IK242" s="30"/>
      <c r="IL242" s="30"/>
      <c r="IM242" s="30"/>
      <c r="IN242" s="30"/>
      <c r="IO242" s="30"/>
      <c r="IP242" s="30"/>
      <c r="IQ242" s="30"/>
      <c r="IR242" s="30"/>
      <c r="IS242" s="30"/>
      <c r="IT242" s="30"/>
      <c r="IU242" s="30"/>
      <c r="IV242" s="30"/>
      <c r="IW242" s="30"/>
      <c r="IX242" s="30"/>
      <c r="IY242" s="30"/>
      <c r="IZ242" s="30"/>
      <c r="JA242" s="30"/>
      <c r="JB242" s="30"/>
      <c r="JC242" s="30"/>
      <c r="JD242" s="30"/>
      <c r="JE242" s="30"/>
      <c r="JF242" s="30"/>
      <c r="JG242" s="30"/>
      <c r="JH242" s="30"/>
      <c r="JI242" s="30"/>
      <c r="JJ242" s="30"/>
      <c r="JK242" s="30"/>
      <c r="JL242" s="30"/>
      <c r="JM242" s="30"/>
      <c r="JN242" s="30"/>
      <c r="JO242" s="30"/>
      <c r="JP242" s="30"/>
      <c r="JQ242" s="30"/>
      <c r="JR242" s="30"/>
      <c r="JS242" s="30"/>
      <c r="JT242" s="30"/>
      <c r="JU242" s="30"/>
      <c r="JV242" s="30"/>
      <c r="JW242" s="30"/>
      <c r="JX242" s="30"/>
      <c r="JY242" s="30"/>
    </row>
    <row r="243">
      <c r="A243" s="24" t="s">
        <v>292</v>
      </c>
      <c r="B243" s="25"/>
      <c r="C243" s="35"/>
      <c r="D243" s="25"/>
      <c r="E243" s="26"/>
      <c r="F243" s="27"/>
      <c r="G243" s="27"/>
      <c r="H243" s="28"/>
      <c r="I243" s="33"/>
      <c r="J243" s="27"/>
      <c r="K243" s="28"/>
      <c r="L243" s="32" t="b">
        <v>0</v>
      </c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  <c r="GA243" s="30"/>
      <c r="GB243" s="30"/>
      <c r="GC243" s="30"/>
      <c r="GD243" s="30"/>
      <c r="GE243" s="30"/>
      <c r="GF243" s="30"/>
      <c r="GG243" s="30"/>
      <c r="GH243" s="30"/>
      <c r="GI243" s="30"/>
      <c r="GJ243" s="30"/>
      <c r="GK243" s="30"/>
      <c r="GL243" s="30"/>
      <c r="GM243" s="30"/>
      <c r="GN243" s="30"/>
      <c r="GO243" s="30"/>
      <c r="GP243" s="30"/>
      <c r="GQ243" s="30"/>
      <c r="GR243" s="30"/>
      <c r="GS243" s="30"/>
      <c r="GT243" s="30"/>
      <c r="GU243" s="30"/>
      <c r="GV243" s="30"/>
      <c r="GW243" s="30"/>
      <c r="GX243" s="30"/>
      <c r="GY243" s="30"/>
      <c r="GZ243" s="30"/>
      <c r="HA243" s="30"/>
      <c r="HB243" s="30"/>
      <c r="HC243" s="30"/>
      <c r="HD243" s="30"/>
      <c r="HE243" s="30"/>
      <c r="HF243" s="30"/>
      <c r="HG243" s="30"/>
      <c r="HH243" s="30"/>
      <c r="HI243" s="30"/>
      <c r="HJ243" s="30"/>
      <c r="HK243" s="30"/>
      <c r="HL243" s="30"/>
      <c r="HM243" s="30"/>
      <c r="HN243" s="30"/>
      <c r="HO243" s="30"/>
      <c r="HP243" s="30"/>
      <c r="HQ243" s="30"/>
      <c r="HR243" s="30"/>
      <c r="HS243" s="30"/>
      <c r="HT243" s="30"/>
      <c r="HU243" s="30"/>
      <c r="HV243" s="30"/>
      <c r="HW243" s="30"/>
      <c r="HX243" s="30"/>
      <c r="HY243" s="30"/>
      <c r="HZ243" s="30"/>
      <c r="IA243" s="30"/>
      <c r="IB243" s="30"/>
      <c r="IC243" s="30"/>
      <c r="ID243" s="30"/>
      <c r="IE243" s="30"/>
      <c r="IF243" s="30"/>
      <c r="IG243" s="30"/>
      <c r="IH243" s="30"/>
      <c r="II243" s="30"/>
      <c r="IJ243" s="30"/>
      <c r="IK243" s="30"/>
      <c r="IL243" s="30"/>
      <c r="IM243" s="30"/>
      <c r="IN243" s="30"/>
      <c r="IO243" s="30"/>
      <c r="IP243" s="30"/>
      <c r="IQ243" s="30"/>
      <c r="IR243" s="30"/>
      <c r="IS243" s="30"/>
      <c r="IT243" s="30"/>
      <c r="IU243" s="30"/>
      <c r="IV243" s="30"/>
      <c r="IW243" s="30"/>
      <c r="IX243" s="30"/>
      <c r="IY243" s="30"/>
      <c r="IZ243" s="30"/>
      <c r="JA243" s="30"/>
      <c r="JB243" s="30"/>
      <c r="JC243" s="30"/>
      <c r="JD243" s="30"/>
      <c r="JE243" s="30"/>
      <c r="JF243" s="30"/>
      <c r="JG243" s="30"/>
      <c r="JH243" s="30"/>
      <c r="JI243" s="30"/>
      <c r="JJ243" s="30"/>
      <c r="JK243" s="30"/>
      <c r="JL243" s="30"/>
      <c r="JM243" s="30"/>
      <c r="JN243" s="30"/>
      <c r="JO243" s="30"/>
      <c r="JP243" s="30"/>
      <c r="JQ243" s="30"/>
      <c r="JR243" s="30"/>
      <c r="JS243" s="30"/>
      <c r="JT243" s="30"/>
      <c r="JU243" s="30"/>
      <c r="JV243" s="30"/>
      <c r="JW243" s="30"/>
      <c r="JX243" s="30"/>
      <c r="JY243" s="30"/>
    </row>
    <row r="244">
      <c r="A244" s="24" t="s">
        <v>293</v>
      </c>
      <c r="B244" s="25"/>
      <c r="C244" s="35"/>
      <c r="D244" s="25"/>
      <c r="E244" s="26"/>
      <c r="F244" s="27"/>
      <c r="G244" s="27"/>
      <c r="H244" s="28"/>
      <c r="I244" s="33"/>
      <c r="J244" s="27"/>
      <c r="K244" s="28"/>
      <c r="L244" s="32" t="b">
        <v>0</v>
      </c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  <c r="GA244" s="30"/>
      <c r="GB244" s="30"/>
      <c r="GC244" s="30"/>
      <c r="GD244" s="30"/>
      <c r="GE244" s="30"/>
      <c r="GF244" s="30"/>
      <c r="GG244" s="30"/>
      <c r="GH244" s="30"/>
      <c r="GI244" s="30"/>
      <c r="GJ244" s="30"/>
      <c r="GK244" s="30"/>
      <c r="GL244" s="30"/>
      <c r="GM244" s="30"/>
      <c r="GN244" s="30"/>
      <c r="GO244" s="30"/>
      <c r="GP244" s="30"/>
      <c r="GQ244" s="30"/>
      <c r="GR244" s="30"/>
      <c r="GS244" s="30"/>
      <c r="GT244" s="30"/>
      <c r="GU244" s="30"/>
      <c r="GV244" s="30"/>
      <c r="GW244" s="30"/>
      <c r="GX244" s="30"/>
      <c r="GY244" s="30"/>
      <c r="GZ244" s="30"/>
      <c r="HA244" s="30"/>
      <c r="HB244" s="30"/>
      <c r="HC244" s="30"/>
      <c r="HD244" s="30"/>
      <c r="HE244" s="30"/>
      <c r="HF244" s="30"/>
      <c r="HG244" s="30"/>
      <c r="HH244" s="30"/>
      <c r="HI244" s="30"/>
      <c r="HJ244" s="30"/>
      <c r="HK244" s="30"/>
      <c r="HL244" s="30"/>
      <c r="HM244" s="30"/>
      <c r="HN244" s="30"/>
      <c r="HO244" s="30"/>
      <c r="HP244" s="30"/>
      <c r="HQ244" s="30"/>
      <c r="HR244" s="30"/>
      <c r="HS244" s="30"/>
      <c r="HT244" s="30"/>
      <c r="HU244" s="30"/>
      <c r="HV244" s="30"/>
      <c r="HW244" s="30"/>
      <c r="HX244" s="30"/>
      <c r="HY244" s="30"/>
      <c r="HZ244" s="30"/>
      <c r="IA244" s="30"/>
      <c r="IB244" s="30"/>
      <c r="IC244" s="30"/>
      <c r="ID244" s="30"/>
      <c r="IE244" s="30"/>
      <c r="IF244" s="30"/>
      <c r="IG244" s="30"/>
      <c r="IH244" s="30"/>
      <c r="II244" s="30"/>
      <c r="IJ244" s="30"/>
      <c r="IK244" s="30"/>
      <c r="IL244" s="30"/>
      <c r="IM244" s="30"/>
      <c r="IN244" s="30"/>
      <c r="IO244" s="30"/>
      <c r="IP244" s="30"/>
      <c r="IQ244" s="30"/>
      <c r="IR244" s="30"/>
      <c r="IS244" s="30"/>
      <c r="IT244" s="30"/>
      <c r="IU244" s="30"/>
      <c r="IV244" s="30"/>
      <c r="IW244" s="30"/>
      <c r="IX244" s="30"/>
      <c r="IY244" s="30"/>
      <c r="IZ244" s="30"/>
      <c r="JA244" s="30"/>
      <c r="JB244" s="30"/>
      <c r="JC244" s="30"/>
      <c r="JD244" s="30"/>
      <c r="JE244" s="30"/>
      <c r="JF244" s="30"/>
      <c r="JG244" s="30"/>
      <c r="JH244" s="30"/>
      <c r="JI244" s="30"/>
      <c r="JJ244" s="30"/>
      <c r="JK244" s="30"/>
      <c r="JL244" s="30"/>
      <c r="JM244" s="30"/>
      <c r="JN244" s="30"/>
      <c r="JO244" s="30"/>
      <c r="JP244" s="30"/>
      <c r="JQ244" s="30"/>
      <c r="JR244" s="30"/>
      <c r="JS244" s="30"/>
      <c r="JT244" s="30"/>
      <c r="JU244" s="30"/>
      <c r="JV244" s="30"/>
      <c r="JW244" s="30"/>
      <c r="JX244" s="30"/>
      <c r="JY244" s="30"/>
    </row>
    <row r="245">
      <c r="A245" s="24" t="s">
        <v>294</v>
      </c>
      <c r="B245" s="25"/>
      <c r="C245" s="35"/>
      <c r="D245" s="25"/>
      <c r="E245" s="26"/>
      <c r="F245" s="27"/>
      <c r="G245" s="27"/>
      <c r="H245" s="28"/>
      <c r="I245" s="33"/>
      <c r="J245" s="27"/>
      <c r="K245" s="28"/>
      <c r="L245" s="32" t="b">
        <v>0</v>
      </c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  <c r="GA245" s="30"/>
      <c r="GB245" s="30"/>
      <c r="GC245" s="30"/>
      <c r="GD245" s="30"/>
      <c r="GE245" s="30"/>
      <c r="GF245" s="30"/>
      <c r="GG245" s="30"/>
      <c r="GH245" s="30"/>
      <c r="GI245" s="30"/>
      <c r="GJ245" s="30"/>
      <c r="GK245" s="30"/>
      <c r="GL245" s="30"/>
      <c r="GM245" s="30"/>
      <c r="GN245" s="30"/>
      <c r="GO245" s="30"/>
      <c r="GP245" s="30"/>
      <c r="GQ245" s="30"/>
      <c r="GR245" s="30"/>
      <c r="GS245" s="30"/>
      <c r="GT245" s="30"/>
      <c r="GU245" s="30"/>
      <c r="GV245" s="30"/>
      <c r="GW245" s="30"/>
      <c r="GX245" s="30"/>
      <c r="GY245" s="30"/>
      <c r="GZ245" s="30"/>
      <c r="HA245" s="30"/>
      <c r="HB245" s="30"/>
      <c r="HC245" s="30"/>
      <c r="HD245" s="30"/>
      <c r="HE245" s="30"/>
      <c r="HF245" s="30"/>
      <c r="HG245" s="30"/>
      <c r="HH245" s="30"/>
      <c r="HI245" s="30"/>
      <c r="HJ245" s="30"/>
      <c r="HK245" s="30"/>
      <c r="HL245" s="30"/>
      <c r="HM245" s="30"/>
      <c r="HN245" s="30"/>
      <c r="HO245" s="30"/>
      <c r="HP245" s="30"/>
      <c r="HQ245" s="30"/>
      <c r="HR245" s="30"/>
      <c r="HS245" s="30"/>
      <c r="HT245" s="30"/>
      <c r="HU245" s="30"/>
      <c r="HV245" s="30"/>
      <c r="HW245" s="30"/>
      <c r="HX245" s="30"/>
      <c r="HY245" s="30"/>
      <c r="HZ245" s="30"/>
      <c r="IA245" s="30"/>
      <c r="IB245" s="30"/>
      <c r="IC245" s="30"/>
      <c r="ID245" s="30"/>
      <c r="IE245" s="30"/>
      <c r="IF245" s="30"/>
      <c r="IG245" s="30"/>
      <c r="IH245" s="30"/>
      <c r="II245" s="30"/>
      <c r="IJ245" s="30"/>
      <c r="IK245" s="30"/>
      <c r="IL245" s="30"/>
      <c r="IM245" s="30"/>
      <c r="IN245" s="30"/>
      <c r="IO245" s="30"/>
      <c r="IP245" s="30"/>
      <c r="IQ245" s="30"/>
      <c r="IR245" s="30"/>
      <c r="IS245" s="30"/>
      <c r="IT245" s="30"/>
      <c r="IU245" s="30"/>
      <c r="IV245" s="30"/>
      <c r="IW245" s="30"/>
      <c r="IX245" s="30"/>
      <c r="IY245" s="30"/>
      <c r="IZ245" s="30"/>
      <c r="JA245" s="30"/>
      <c r="JB245" s="30"/>
      <c r="JC245" s="30"/>
      <c r="JD245" s="30"/>
      <c r="JE245" s="30"/>
      <c r="JF245" s="30"/>
      <c r="JG245" s="30"/>
      <c r="JH245" s="30"/>
      <c r="JI245" s="30"/>
      <c r="JJ245" s="30"/>
      <c r="JK245" s="30"/>
      <c r="JL245" s="30"/>
      <c r="JM245" s="30"/>
      <c r="JN245" s="30"/>
      <c r="JO245" s="30"/>
      <c r="JP245" s="30"/>
      <c r="JQ245" s="30"/>
      <c r="JR245" s="30"/>
      <c r="JS245" s="30"/>
      <c r="JT245" s="30"/>
      <c r="JU245" s="30"/>
      <c r="JV245" s="30"/>
      <c r="JW245" s="30"/>
      <c r="JX245" s="30"/>
      <c r="JY245" s="30"/>
    </row>
    <row r="246">
      <c r="A246" s="24" t="s">
        <v>295</v>
      </c>
      <c r="B246" s="25"/>
      <c r="C246" s="35"/>
      <c r="D246" s="25"/>
      <c r="E246" s="26"/>
      <c r="F246" s="27"/>
      <c r="G246" s="27"/>
      <c r="H246" s="28"/>
      <c r="I246" s="33"/>
      <c r="J246" s="27"/>
      <c r="K246" s="28"/>
      <c r="L246" s="32" t="b">
        <v>0</v>
      </c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  <c r="GA246" s="30"/>
      <c r="GB246" s="30"/>
      <c r="GC246" s="30"/>
      <c r="GD246" s="30"/>
      <c r="GE246" s="30"/>
      <c r="GF246" s="30"/>
      <c r="GG246" s="30"/>
      <c r="GH246" s="30"/>
      <c r="GI246" s="30"/>
      <c r="GJ246" s="30"/>
      <c r="GK246" s="30"/>
      <c r="GL246" s="30"/>
      <c r="GM246" s="30"/>
      <c r="GN246" s="30"/>
      <c r="GO246" s="30"/>
      <c r="GP246" s="30"/>
      <c r="GQ246" s="30"/>
      <c r="GR246" s="30"/>
      <c r="GS246" s="30"/>
      <c r="GT246" s="30"/>
      <c r="GU246" s="30"/>
      <c r="GV246" s="30"/>
      <c r="GW246" s="30"/>
      <c r="GX246" s="30"/>
      <c r="GY246" s="30"/>
      <c r="GZ246" s="30"/>
      <c r="HA246" s="30"/>
      <c r="HB246" s="30"/>
      <c r="HC246" s="30"/>
      <c r="HD246" s="30"/>
      <c r="HE246" s="30"/>
      <c r="HF246" s="30"/>
      <c r="HG246" s="30"/>
      <c r="HH246" s="30"/>
      <c r="HI246" s="30"/>
      <c r="HJ246" s="30"/>
      <c r="HK246" s="30"/>
      <c r="HL246" s="30"/>
      <c r="HM246" s="30"/>
      <c r="HN246" s="30"/>
      <c r="HO246" s="30"/>
      <c r="HP246" s="30"/>
      <c r="HQ246" s="30"/>
      <c r="HR246" s="30"/>
      <c r="HS246" s="30"/>
      <c r="HT246" s="30"/>
      <c r="HU246" s="30"/>
      <c r="HV246" s="30"/>
      <c r="HW246" s="30"/>
      <c r="HX246" s="30"/>
      <c r="HY246" s="30"/>
      <c r="HZ246" s="30"/>
      <c r="IA246" s="30"/>
      <c r="IB246" s="30"/>
      <c r="IC246" s="30"/>
      <c r="ID246" s="30"/>
      <c r="IE246" s="30"/>
      <c r="IF246" s="30"/>
      <c r="IG246" s="30"/>
      <c r="IH246" s="30"/>
      <c r="II246" s="30"/>
      <c r="IJ246" s="30"/>
      <c r="IK246" s="30"/>
      <c r="IL246" s="30"/>
      <c r="IM246" s="30"/>
      <c r="IN246" s="30"/>
      <c r="IO246" s="30"/>
      <c r="IP246" s="30"/>
      <c r="IQ246" s="30"/>
      <c r="IR246" s="30"/>
      <c r="IS246" s="30"/>
      <c r="IT246" s="30"/>
      <c r="IU246" s="30"/>
      <c r="IV246" s="30"/>
      <c r="IW246" s="30"/>
      <c r="IX246" s="30"/>
      <c r="IY246" s="30"/>
      <c r="IZ246" s="30"/>
      <c r="JA246" s="30"/>
      <c r="JB246" s="30"/>
      <c r="JC246" s="30"/>
      <c r="JD246" s="30"/>
      <c r="JE246" s="30"/>
      <c r="JF246" s="30"/>
      <c r="JG246" s="30"/>
      <c r="JH246" s="30"/>
      <c r="JI246" s="30"/>
      <c r="JJ246" s="30"/>
      <c r="JK246" s="30"/>
      <c r="JL246" s="30"/>
      <c r="JM246" s="30"/>
      <c r="JN246" s="30"/>
      <c r="JO246" s="30"/>
      <c r="JP246" s="30"/>
      <c r="JQ246" s="30"/>
      <c r="JR246" s="30"/>
      <c r="JS246" s="30"/>
      <c r="JT246" s="30"/>
      <c r="JU246" s="30"/>
      <c r="JV246" s="30"/>
      <c r="JW246" s="30"/>
      <c r="JX246" s="30"/>
      <c r="JY246" s="30"/>
    </row>
    <row r="247">
      <c r="A247" s="24" t="s">
        <v>296</v>
      </c>
      <c r="B247" s="25"/>
      <c r="C247" s="35"/>
      <c r="D247" s="25"/>
      <c r="E247" s="26"/>
      <c r="F247" s="27"/>
      <c r="G247" s="27"/>
      <c r="H247" s="28"/>
      <c r="I247" s="33"/>
      <c r="J247" s="27"/>
      <c r="K247" s="28"/>
      <c r="L247" s="32" t="b">
        <v>0</v>
      </c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0"/>
      <c r="GG247" s="30"/>
      <c r="GH247" s="30"/>
      <c r="GI247" s="30"/>
      <c r="GJ247" s="30"/>
      <c r="GK247" s="30"/>
      <c r="GL247" s="30"/>
      <c r="GM247" s="30"/>
      <c r="GN247" s="30"/>
      <c r="GO247" s="30"/>
      <c r="GP247" s="30"/>
      <c r="GQ247" s="30"/>
      <c r="GR247" s="30"/>
      <c r="GS247" s="30"/>
      <c r="GT247" s="30"/>
      <c r="GU247" s="30"/>
      <c r="GV247" s="30"/>
      <c r="GW247" s="30"/>
      <c r="GX247" s="30"/>
      <c r="GY247" s="30"/>
      <c r="GZ247" s="30"/>
      <c r="HA247" s="30"/>
      <c r="HB247" s="30"/>
      <c r="HC247" s="30"/>
      <c r="HD247" s="30"/>
      <c r="HE247" s="30"/>
      <c r="HF247" s="30"/>
      <c r="HG247" s="30"/>
      <c r="HH247" s="30"/>
      <c r="HI247" s="30"/>
      <c r="HJ247" s="30"/>
      <c r="HK247" s="30"/>
      <c r="HL247" s="30"/>
      <c r="HM247" s="30"/>
      <c r="HN247" s="30"/>
      <c r="HO247" s="30"/>
      <c r="HP247" s="30"/>
      <c r="HQ247" s="30"/>
      <c r="HR247" s="30"/>
      <c r="HS247" s="30"/>
      <c r="HT247" s="30"/>
      <c r="HU247" s="30"/>
      <c r="HV247" s="30"/>
      <c r="HW247" s="30"/>
      <c r="HX247" s="30"/>
      <c r="HY247" s="30"/>
      <c r="HZ247" s="30"/>
      <c r="IA247" s="30"/>
      <c r="IB247" s="30"/>
      <c r="IC247" s="30"/>
      <c r="ID247" s="30"/>
      <c r="IE247" s="30"/>
      <c r="IF247" s="30"/>
      <c r="IG247" s="30"/>
      <c r="IH247" s="30"/>
      <c r="II247" s="30"/>
      <c r="IJ247" s="30"/>
      <c r="IK247" s="30"/>
      <c r="IL247" s="30"/>
      <c r="IM247" s="30"/>
      <c r="IN247" s="30"/>
      <c r="IO247" s="30"/>
      <c r="IP247" s="30"/>
      <c r="IQ247" s="30"/>
      <c r="IR247" s="30"/>
      <c r="IS247" s="30"/>
      <c r="IT247" s="30"/>
      <c r="IU247" s="30"/>
      <c r="IV247" s="30"/>
      <c r="IW247" s="30"/>
      <c r="IX247" s="30"/>
      <c r="IY247" s="30"/>
      <c r="IZ247" s="30"/>
      <c r="JA247" s="30"/>
      <c r="JB247" s="30"/>
      <c r="JC247" s="30"/>
      <c r="JD247" s="30"/>
      <c r="JE247" s="30"/>
      <c r="JF247" s="30"/>
      <c r="JG247" s="30"/>
      <c r="JH247" s="30"/>
      <c r="JI247" s="30"/>
      <c r="JJ247" s="30"/>
      <c r="JK247" s="30"/>
      <c r="JL247" s="30"/>
      <c r="JM247" s="30"/>
      <c r="JN247" s="30"/>
      <c r="JO247" s="30"/>
      <c r="JP247" s="30"/>
      <c r="JQ247" s="30"/>
      <c r="JR247" s="30"/>
      <c r="JS247" s="30"/>
      <c r="JT247" s="30"/>
      <c r="JU247" s="30"/>
      <c r="JV247" s="30"/>
      <c r="JW247" s="30"/>
      <c r="JX247" s="30"/>
      <c r="JY247" s="30"/>
    </row>
    <row r="248">
      <c r="A248" s="24" t="s">
        <v>297</v>
      </c>
      <c r="B248" s="25"/>
      <c r="C248" s="35"/>
      <c r="D248" s="25"/>
      <c r="E248" s="26"/>
      <c r="F248" s="27"/>
      <c r="G248" s="27"/>
      <c r="H248" s="28"/>
      <c r="I248" s="33"/>
      <c r="J248" s="27"/>
      <c r="K248" s="28"/>
      <c r="L248" s="32" t="b">
        <v>0</v>
      </c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  <c r="GA248" s="30"/>
      <c r="GB248" s="30"/>
      <c r="GC248" s="30"/>
      <c r="GD248" s="30"/>
      <c r="GE248" s="30"/>
      <c r="GF248" s="30"/>
      <c r="GG248" s="30"/>
      <c r="GH248" s="30"/>
      <c r="GI248" s="30"/>
      <c r="GJ248" s="30"/>
      <c r="GK248" s="30"/>
      <c r="GL248" s="30"/>
      <c r="GM248" s="30"/>
      <c r="GN248" s="30"/>
      <c r="GO248" s="30"/>
      <c r="GP248" s="30"/>
      <c r="GQ248" s="30"/>
      <c r="GR248" s="30"/>
      <c r="GS248" s="30"/>
      <c r="GT248" s="30"/>
      <c r="GU248" s="30"/>
      <c r="GV248" s="30"/>
      <c r="GW248" s="30"/>
      <c r="GX248" s="30"/>
      <c r="GY248" s="30"/>
      <c r="GZ248" s="30"/>
      <c r="HA248" s="30"/>
      <c r="HB248" s="30"/>
      <c r="HC248" s="30"/>
      <c r="HD248" s="30"/>
      <c r="HE248" s="30"/>
      <c r="HF248" s="30"/>
      <c r="HG248" s="30"/>
      <c r="HH248" s="30"/>
      <c r="HI248" s="30"/>
      <c r="HJ248" s="30"/>
      <c r="HK248" s="30"/>
      <c r="HL248" s="30"/>
      <c r="HM248" s="30"/>
      <c r="HN248" s="30"/>
      <c r="HO248" s="30"/>
      <c r="HP248" s="30"/>
      <c r="HQ248" s="30"/>
      <c r="HR248" s="30"/>
      <c r="HS248" s="30"/>
      <c r="HT248" s="30"/>
      <c r="HU248" s="30"/>
      <c r="HV248" s="30"/>
      <c r="HW248" s="30"/>
      <c r="HX248" s="30"/>
      <c r="HY248" s="30"/>
      <c r="HZ248" s="30"/>
      <c r="IA248" s="30"/>
      <c r="IB248" s="30"/>
      <c r="IC248" s="30"/>
      <c r="ID248" s="30"/>
      <c r="IE248" s="30"/>
      <c r="IF248" s="30"/>
      <c r="IG248" s="30"/>
      <c r="IH248" s="30"/>
      <c r="II248" s="30"/>
      <c r="IJ248" s="30"/>
      <c r="IK248" s="30"/>
      <c r="IL248" s="30"/>
      <c r="IM248" s="30"/>
      <c r="IN248" s="30"/>
      <c r="IO248" s="30"/>
      <c r="IP248" s="30"/>
      <c r="IQ248" s="30"/>
      <c r="IR248" s="30"/>
      <c r="IS248" s="30"/>
      <c r="IT248" s="30"/>
      <c r="IU248" s="30"/>
      <c r="IV248" s="30"/>
      <c r="IW248" s="30"/>
      <c r="IX248" s="30"/>
      <c r="IY248" s="30"/>
      <c r="IZ248" s="30"/>
      <c r="JA248" s="30"/>
      <c r="JB248" s="30"/>
      <c r="JC248" s="30"/>
      <c r="JD248" s="30"/>
      <c r="JE248" s="30"/>
      <c r="JF248" s="30"/>
      <c r="JG248" s="30"/>
      <c r="JH248" s="30"/>
      <c r="JI248" s="30"/>
      <c r="JJ248" s="30"/>
      <c r="JK248" s="30"/>
      <c r="JL248" s="30"/>
      <c r="JM248" s="30"/>
      <c r="JN248" s="30"/>
      <c r="JO248" s="30"/>
      <c r="JP248" s="30"/>
      <c r="JQ248" s="30"/>
      <c r="JR248" s="30"/>
      <c r="JS248" s="30"/>
      <c r="JT248" s="30"/>
      <c r="JU248" s="30"/>
      <c r="JV248" s="30"/>
      <c r="JW248" s="30"/>
      <c r="JX248" s="30"/>
      <c r="JY248" s="30"/>
    </row>
    <row r="249">
      <c r="A249" s="24" t="s">
        <v>298</v>
      </c>
      <c r="B249" s="25"/>
      <c r="C249" s="35"/>
      <c r="D249" s="25"/>
      <c r="E249" s="26"/>
      <c r="F249" s="27"/>
      <c r="G249" s="27"/>
      <c r="H249" s="28"/>
      <c r="I249" s="33"/>
      <c r="J249" s="27"/>
      <c r="K249" s="28"/>
      <c r="L249" s="32" t="b">
        <v>0</v>
      </c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  <c r="GA249" s="30"/>
      <c r="GB249" s="30"/>
      <c r="GC249" s="30"/>
      <c r="GD249" s="30"/>
      <c r="GE249" s="30"/>
      <c r="GF249" s="30"/>
      <c r="GG249" s="30"/>
      <c r="GH249" s="30"/>
      <c r="GI249" s="30"/>
      <c r="GJ249" s="30"/>
      <c r="GK249" s="30"/>
      <c r="GL249" s="30"/>
      <c r="GM249" s="30"/>
      <c r="GN249" s="30"/>
      <c r="GO249" s="30"/>
      <c r="GP249" s="30"/>
      <c r="GQ249" s="30"/>
      <c r="GR249" s="30"/>
      <c r="GS249" s="30"/>
      <c r="GT249" s="30"/>
      <c r="GU249" s="30"/>
      <c r="GV249" s="30"/>
      <c r="GW249" s="30"/>
      <c r="GX249" s="30"/>
      <c r="GY249" s="30"/>
      <c r="GZ249" s="30"/>
      <c r="HA249" s="30"/>
      <c r="HB249" s="30"/>
      <c r="HC249" s="30"/>
      <c r="HD249" s="30"/>
      <c r="HE249" s="30"/>
      <c r="HF249" s="30"/>
      <c r="HG249" s="30"/>
      <c r="HH249" s="30"/>
      <c r="HI249" s="30"/>
      <c r="HJ249" s="30"/>
      <c r="HK249" s="30"/>
      <c r="HL249" s="30"/>
      <c r="HM249" s="30"/>
      <c r="HN249" s="30"/>
      <c r="HO249" s="30"/>
      <c r="HP249" s="30"/>
      <c r="HQ249" s="30"/>
      <c r="HR249" s="30"/>
      <c r="HS249" s="30"/>
      <c r="HT249" s="30"/>
      <c r="HU249" s="30"/>
      <c r="HV249" s="30"/>
      <c r="HW249" s="30"/>
      <c r="HX249" s="30"/>
      <c r="HY249" s="30"/>
      <c r="HZ249" s="30"/>
      <c r="IA249" s="30"/>
      <c r="IB249" s="30"/>
      <c r="IC249" s="30"/>
      <c r="ID249" s="30"/>
      <c r="IE249" s="30"/>
      <c r="IF249" s="30"/>
      <c r="IG249" s="30"/>
      <c r="IH249" s="30"/>
      <c r="II249" s="30"/>
      <c r="IJ249" s="30"/>
      <c r="IK249" s="30"/>
      <c r="IL249" s="30"/>
      <c r="IM249" s="30"/>
      <c r="IN249" s="30"/>
      <c r="IO249" s="30"/>
      <c r="IP249" s="30"/>
      <c r="IQ249" s="30"/>
      <c r="IR249" s="30"/>
      <c r="IS249" s="30"/>
      <c r="IT249" s="30"/>
      <c r="IU249" s="30"/>
      <c r="IV249" s="30"/>
      <c r="IW249" s="30"/>
      <c r="IX249" s="30"/>
      <c r="IY249" s="30"/>
      <c r="IZ249" s="30"/>
      <c r="JA249" s="30"/>
      <c r="JB249" s="30"/>
      <c r="JC249" s="30"/>
      <c r="JD249" s="30"/>
      <c r="JE249" s="30"/>
      <c r="JF249" s="30"/>
      <c r="JG249" s="30"/>
      <c r="JH249" s="30"/>
      <c r="JI249" s="30"/>
      <c r="JJ249" s="30"/>
      <c r="JK249" s="30"/>
      <c r="JL249" s="30"/>
      <c r="JM249" s="30"/>
      <c r="JN249" s="30"/>
      <c r="JO249" s="30"/>
      <c r="JP249" s="30"/>
      <c r="JQ249" s="30"/>
      <c r="JR249" s="30"/>
      <c r="JS249" s="30"/>
      <c r="JT249" s="30"/>
      <c r="JU249" s="30"/>
      <c r="JV249" s="30"/>
      <c r="JW249" s="30"/>
      <c r="JX249" s="30"/>
      <c r="JY249" s="30"/>
    </row>
    <row r="250">
      <c r="A250" s="24" t="s">
        <v>299</v>
      </c>
      <c r="B250" s="25"/>
      <c r="C250" s="35"/>
      <c r="D250" s="25"/>
      <c r="E250" s="26"/>
      <c r="F250" s="27"/>
      <c r="G250" s="27"/>
      <c r="H250" s="28"/>
      <c r="I250" s="33"/>
      <c r="J250" s="27"/>
      <c r="K250" s="28"/>
      <c r="L250" s="32" t="b">
        <v>0</v>
      </c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  <c r="GA250" s="30"/>
      <c r="GB250" s="30"/>
      <c r="GC250" s="30"/>
      <c r="GD250" s="30"/>
      <c r="GE250" s="30"/>
      <c r="GF250" s="30"/>
      <c r="GG250" s="30"/>
      <c r="GH250" s="30"/>
      <c r="GI250" s="30"/>
      <c r="GJ250" s="30"/>
      <c r="GK250" s="30"/>
      <c r="GL250" s="30"/>
      <c r="GM250" s="30"/>
      <c r="GN250" s="30"/>
      <c r="GO250" s="30"/>
      <c r="GP250" s="30"/>
      <c r="GQ250" s="30"/>
      <c r="GR250" s="30"/>
      <c r="GS250" s="30"/>
      <c r="GT250" s="30"/>
      <c r="GU250" s="30"/>
      <c r="GV250" s="30"/>
      <c r="GW250" s="30"/>
      <c r="GX250" s="30"/>
      <c r="GY250" s="30"/>
      <c r="GZ250" s="30"/>
      <c r="HA250" s="30"/>
      <c r="HB250" s="30"/>
      <c r="HC250" s="30"/>
      <c r="HD250" s="30"/>
      <c r="HE250" s="30"/>
      <c r="HF250" s="30"/>
      <c r="HG250" s="30"/>
      <c r="HH250" s="30"/>
      <c r="HI250" s="30"/>
      <c r="HJ250" s="30"/>
      <c r="HK250" s="30"/>
      <c r="HL250" s="30"/>
      <c r="HM250" s="30"/>
      <c r="HN250" s="30"/>
      <c r="HO250" s="30"/>
      <c r="HP250" s="30"/>
      <c r="HQ250" s="30"/>
      <c r="HR250" s="30"/>
      <c r="HS250" s="30"/>
      <c r="HT250" s="30"/>
      <c r="HU250" s="30"/>
      <c r="HV250" s="30"/>
      <c r="HW250" s="30"/>
      <c r="HX250" s="30"/>
      <c r="HY250" s="30"/>
      <c r="HZ250" s="30"/>
      <c r="IA250" s="30"/>
      <c r="IB250" s="30"/>
      <c r="IC250" s="30"/>
      <c r="ID250" s="30"/>
      <c r="IE250" s="30"/>
      <c r="IF250" s="30"/>
      <c r="IG250" s="30"/>
      <c r="IH250" s="30"/>
      <c r="II250" s="30"/>
      <c r="IJ250" s="30"/>
      <c r="IK250" s="30"/>
      <c r="IL250" s="30"/>
      <c r="IM250" s="30"/>
      <c r="IN250" s="30"/>
      <c r="IO250" s="30"/>
      <c r="IP250" s="30"/>
      <c r="IQ250" s="30"/>
      <c r="IR250" s="30"/>
      <c r="IS250" s="30"/>
      <c r="IT250" s="30"/>
      <c r="IU250" s="30"/>
      <c r="IV250" s="30"/>
      <c r="IW250" s="30"/>
      <c r="IX250" s="30"/>
      <c r="IY250" s="30"/>
      <c r="IZ250" s="30"/>
      <c r="JA250" s="30"/>
      <c r="JB250" s="30"/>
      <c r="JC250" s="30"/>
      <c r="JD250" s="30"/>
      <c r="JE250" s="30"/>
      <c r="JF250" s="30"/>
      <c r="JG250" s="30"/>
      <c r="JH250" s="30"/>
      <c r="JI250" s="30"/>
      <c r="JJ250" s="30"/>
      <c r="JK250" s="30"/>
      <c r="JL250" s="30"/>
      <c r="JM250" s="30"/>
      <c r="JN250" s="30"/>
      <c r="JO250" s="30"/>
      <c r="JP250" s="30"/>
      <c r="JQ250" s="30"/>
      <c r="JR250" s="30"/>
      <c r="JS250" s="30"/>
      <c r="JT250" s="30"/>
      <c r="JU250" s="30"/>
      <c r="JV250" s="30"/>
      <c r="JW250" s="30"/>
      <c r="JX250" s="30"/>
      <c r="JY250" s="30"/>
    </row>
    <row r="251">
      <c r="A251" s="24" t="s">
        <v>300</v>
      </c>
      <c r="B251" s="25"/>
      <c r="C251" s="35"/>
      <c r="D251" s="25"/>
      <c r="E251" s="26"/>
      <c r="F251" s="27"/>
      <c r="G251" s="27"/>
      <c r="H251" s="28"/>
      <c r="I251" s="33"/>
      <c r="J251" s="27"/>
      <c r="K251" s="28"/>
      <c r="L251" s="32" t="b">
        <v>0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  <c r="GA251" s="30"/>
      <c r="GB251" s="30"/>
      <c r="GC251" s="30"/>
      <c r="GD251" s="30"/>
      <c r="GE251" s="30"/>
      <c r="GF251" s="30"/>
      <c r="GG251" s="30"/>
      <c r="GH251" s="30"/>
      <c r="GI251" s="30"/>
      <c r="GJ251" s="30"/>
      <c r="GK251" s="30"/>
      <c r="GL251" s="30"/>
      <c r="GM251" s="30"/>
      <c r="GN251" s="30"/>
      <c r="GO251" s="30"/>
      <c r="GP251" s="30"/>
      <c r="GQ251" s="30"/>
      <c r="GR251" s="30"/>
      <c r="GS251" s="30"/>
      <c r="GT251" s="30"/>
      <c r="GU251" s="30"/>
      <c r="GV251" s="30"/>
      <c r="GW251" s="30"/>
      <c r="GX251" s="30"/>
      <c r="GY251" s="30"/>
      <c r="GZ251" s="30"/>
      <c r="HA251" s="30"/>
      <c r="HB251" s="30"/>
      <c r="HC251" s="30"/>
      <c r="HD251" s="30"/>
      <c r="HE251" s="30"/>
      <c r="HF251" s="30"/>
      <c r="HG251" s="30"/>
      <c r="HH251" s="30"/>
      <c r="HI251" s="30"/>
      <c r="HJ251" s="30"/>
      <c r="HK251" s="30"/>
      <c r="HL251" s="30"/>
      <c r="HM251" s="30"/>
      <c r="HN251" s="30"/>
      <c r="HO251" s="30"/>
      <c r="HP251" s="30"/>
      <c r="HQ251" s="30"/>
      <c r="HR251" s="30"/>
      <c r="HS251" s="30"/>
      <c r="HT251" s="30"/>
      <c r="HU251" s="30"/>
      <c r="HV251" s="30"/>
      <c r="HW251" s="30"/>
      <c r="HX251" s="30"/>
      <c r="HY251" s="30"/>
      <c r="HZ251" s="30"/>
      <c r="IA251" s="30"/>
      <c r="IB251" s="30"/>
      <c r="IC251" s="30"/>
      <c r="ID251" s="30"/>
      <c r="IE251" s="30"/>
      <c r="IF251" s="30"/>
      <c r="IG251" s="30"/>
      <c r="IH251" s="30"/>
      <c r="II251" s="30"/>
      <c r="IJ251" s="30"/>
      <c r="IK251" s="30"/>
      <c r="IL251" s="30"/>
      <c r="IM251" s="30"/>
      <c r="IN251" s="30"/>
      <c r="IO251" s="30"/>
      <c r="IP251" s="30"/>
      <c r="IQ251" s="30"/>
      <c r="IR251" s="30"/>
      <c r="IS251" s="30"/>
      <c r="IT251" s="30"/>
      <c r="IU251" s="30"/>
      <c r="IV251" s="30"/>
      <c r="IW251" s="30"/>
      <c r="IX251" s="30"/>
      <c r="IY251" s="30"/>
      <c r="IZ251" s="30"/>
      <c r="JA251" s="30"/>
      <c r="JB251" s="30"/>
      <c r="JC251" s="30"/>
      <c r="JD251" s="30"/>
      <c r="JE251" s="30"/>
      <c r="JF251" s="30"/>
      <c r="JG251" s="30"/>
      <c r="JH251" s="30"/>
      <c r="JI251" s="30"/>
      <c r="JJ251" s="30"/>
      <c r="JK251" s="30"/>
      <c r="JL251" s="30"/>
      <c r="JM251" s="30"/>
      <c r="JN251" s="30"/>
      <c r="JO251" s="30"/>
      <c r="JP251" s="30"/>
      <c r="JQ251" s="30"/>
      <c r="JR251" s="30"/>
      <c r="JS251" s="30"/>
      <c r="JT251" s="30"/>
      <c r="JU251" s="30"/>
      <c r="JV251" s="30"/>
      <c r="JW251" s="30"/>
      <c r="JX251" s="30"/>
      <c r="JY251" s="30"/>
    </row>
    <row r="252">
      <c r="A252" s="24" t="s">
        <v>301</v>
      </c>
      <c r="B252" s="25"/>
      <c r="C252" s="35"/>
      <c r="D252" s="25"/>
      <c r="E252" s="26"/>
      <c r="F252" s="27"/>
      <c r="G252" s="27"/>
      <c r="H252" s="28"/>
      <c r="I252" s="33"/>
      <c r="J252" s="27"/>
      <c r="K252" s="28"/>
      <c r="L252" s="32" t="b">
        <v>0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  <c r="GA252" s="30"/>
      <c r="GB252" s="30"/>
      <c r="GC252" s="30"/>
      <c r="GD252" s="30"/>
      <c r="GE252" s="30"/>
      <c r="GF252" s="30"/>
      <c r="GG252" s="30"/>
      <c r="GH252" s="30"/>
      <c r="GI252" s="30"/>
      <c r="GJ252" s="30"/>
      <c r="GK252" s="30"/>
      <c r="GL252" s="30"/>
      <c r="GM252" s="30"/>
      <c r="GN252" s="30"/>
      <c r="GO252" s="30"/>
      <c r="GP252" s="30"/>
      <c r="GQ252" s="30"/>
      <c r="GR252" s="30"/>
      <c r="GS252" s="30"/>
      <c r="GT252" s="30"/>
      <c r="GU252" s="30"/>
      <c r="GV252" s="30"/>
      <c r="GW252" s="30"/>
      <c r="GX252" s="30"/>
      <c r="GY252" s="30"/>
      <c r="GZ252" s="30"/>
      <c r="HA252" s="30"/>
      <c r="HB252" s="30"/>
      <c r="HC252" s="30"/>
      <c r="HD252" s="30"/>
      <c r="HE252" s="30"/>
      <c r="HF252" s="30"/>
      <c r="HG252" s="30"/>
      <c r="HH252" s="30"/>
      <c r="HI252" s="30"/>
      <c r="HJ252" s="30"/>
      <c r="HK252" s="30"/>
      <c r="HL252" s="30"/>
      <c r="HM252" s="30"/>
      <c r="HN252" s="30"/>
      <c r="HO252" s="30"/>
      <c r="HP252" s="30"/>
      <c r="HQ252" s="30"/>
      <c r="HR252" s="30"/>
      <c r="HS252" s="30"/>
      <c r="HT252" s="30"/>
      <c r="HU252" s="30"/>
      <c r="HV252" s="30"/>
      <c r="HW252" s="30"/>
      <c r="HX252" s="30"/>
      <c r="HY252" s="30"/>
      <c r="HZ252" s="30"/>
      <c r="IA252" s="30"/>
      <c r="IB252" s="30"/>
      <c r="IC252" s="30"/>
      <c r="ID252" s="30"/>
      <c r="IE252" s="30"/>
      <c r="IF252" s="30"/>
      <c r="IG252" s="30"/>
      <c r="IH252" s="30"/>
      <c r="II252" s="30"/>
      <c r="IJ252" s="30"/>
      <c r="IK252" s="30"/>
      <c r="IL252" s="30"/>
      <c r="IM252" s="30"/>
      <c r="IN252" s="30"/>
      <c r="IO252" s="30"/>
      <c r="IP252" s="30"/>
      <c r="IQ252" s="30"/>
      <c r="IR252" s="30"/>
      <c r="IS252" s="30"/>
      <c r="IT252" s="30"/>
      <c r="IU252" s="30"/>
      <c r="IV252" s="30"/>
      <c r="IW252" s="30"/>
      <c r="IX252" s="30"/>
      <c r="IY252" s="30"/>
      <c r="IZ252" s="30"/>
      <c r="JA252" s="30"/>
      <c r="JB252" s="30"/>
      <c r="JC252" s="30"/>
      <c r="JD252" s="30"/>
      <c r="JE252" s="30"/>
      <c r="JF252" s="30"/>
      <c r="JG252" s="30"/>
      <c r="JH252" s="30"/>
      <c r="JI252" s="30"/>
      <c r="JJ252" s="30"/>
      <c r="JK252" s="30"/>
      <c r="JL252" s="30"/>
      <c r="JM252" s="30"/>
      <c r="JN252" s="30"/>
      <c r="JO252" s="30"/>
      <c r="JP252" s="30"/>
      <c r="JQ252" s="30"/>
      <c r="JR252" s="30"/>
      <c r="JS252" s="30"/>
      <c r="JT252" s="30"/>
      <c r="JU252" s="30"/>
      <c r="JV252" s="30"/>
      <c r="JW252" s="30"/>
      <c r="JX252" s="30"/>
      <c r="JY252" s="30"/>
    </row>
  </sheetData>
  <mergeCells count="8">
    <mergeCell ref="A1:A2"/>
    <mergeCell ref="B1:B2"/>
    <mergeCell ref="C1:C2"/>
    <mergeCell ref="D1:D2"/>
    <mergeCell ref="E1:E2"/>
    <mergeCell ref="F1:H1"/>
    <mergeCell ref="I1:K1"/>
    <mergeCell ref="L1:L2"/>
  </mergeCells>
  <conditionalFormatting sqref="M1:JY2">
    <cfRule type="expression" dxfId="0" priority="1">
      <formula>if(M$1="ВС",1,0)</formula>
    </cfRule>
  </conditionalFormatting>
  <conditionalFormatting sqref="I3:J252">
    <cfRule type="expression" dxfId="1" priority="2">
      <formula>IF(I3&lt;F3,1,0)</formula>
    </cfRule>
  </conditionalFormatting>
  <conditionalFormatting sqref="I3:J252">
    <cfRule type="expression" dxfId="2" priority="3">
      <formula>IF(I3&gt;F3,1,0)</formula>
    </cfRule>
  </conditionalFormatting>
  <conditionalFormatting sqref="M3:JY252">
    <cfRule type="expression" dxfId="3" priority="4">
      <formula>IF(AND($F3&gt;0,$G3&gt;0,M$2&gt;=$F3,M$2&lt;=$G3),1,0)</formula>
    </cfRule>
  </conditionalFormatting>
  <dataValidations>
    <dataValidation type="list" allowBlank="1" showErrorMessage="1" sqref="C148">
      <formula1>'Рабочий лист'!$A$2:$A252</formula1>
    </dataValidation>
    <dataValidation type="list" allowBlank="1" showErrorMessage="1" sqref="C91:C147 C149:C252">
      <formula1>'Рабочий лист'!$A$2:$A$23</formula1>
    </dataValidation>
    <dataValidation type="list" allowBlank="1" sqref="C3:D90 D91:D252">
      <formula1>'Список студентов'!$B$3:$B$101</formula1>
    </dataValidation>
    <dataValidation type="list" allowBlank="1" showErrorMessage="1" sqref="E3:E252">
      <formula1>"1,2,3,4,5,6,7,8,9,10"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0"/>
    <col customWidth="1" min="2" max="2" width="42.75"/>
    <col customWidth="1" min="3" max="3" width="8.63"/>
    <col customWidth="1" min="4" max="4" width="14.5"/>
    <col customWidth="1" min="5" max="5" width="39.25"/>
    <col customWidth="1" min="6" max="6" width="8.38"/>
    <col customWidth="1" min="7" max="7" width="55.13"/>
    <col customWidth="1" min="8" max="10" width="9.88"/>
  </cols>
  <sheetData>
    <row r="1">
      <c r="A1" s="21" t="s">
        <v>34</v>
      </c>
      <c r="B1" s="21" t="s">
        <v>302</v>
      </c>
      <c r="C1" s="21" t="s">
        <v>303</v>
      </c>
      <c r="D1" s="21" t="s">
        <v>304</v>
      </c>
      <c r="E1" s="21" t="s">
        <v>305</v>
      </c>
      <c r="F1" s="21" t="s">
        <v>306</v>
      </c>
      <c r="H1" s="21" t="s">
        <v>307</v>
      </c>
    </row>
    <row r="2">
      <c r="F2" s="21" t="s">
        <v>308</v>
      </c>
      <c r="G2" s="21" t="s">
        <v>309</v>
      </c>
      <c r="H2" s="21" t="s">
        <v>310</v>
      </c>
      <c r="I2" s="21" t="s">
        <v>40</v>
      </c>
      <c r="J2" s="21" t="s">
        <v>51</v>
      </c>
    </row>
    <row r="3">
      <c r="A3" s="38">
        <v>1.0</v>
      </c>
      <c r="D3" s="39"/>
      <c r="E3" s="40"/>
      <c r="F3" s="41"/>
      <c r="G3" s="42"/>
      <c r="H3" s="43" t="str">
        <f>IFERROR(__xludf.DUMMYFUNCTION("IF(LEN(B3)&gt;0,IFERROR(SUM(FILTER('Дорожная карта'!E:E,'Дорожная карта'!D:D=B3)),),)"),"")</f>
        <v/>
      </c>
      <c r="I3" s="43" t="str">
        <f>IFERROR(__xludf.DUMMYFUNCTION("IFERROR(SUM(FILTER('Дорожная карта'!E:E,'Дорожная карта'!D:D=B3,'Дорожная карта'!L:L=TRUE())))"),"")</f>
        <v/>
      </c>
      <c r="J3" s="43" t="str">
        <f t="shared" ref="J3:J102" si="1">IF(I3&lt;&gt;0,F3+I3,)</f>
        <v/>
      </c>
    </row>
    <row r="4">
      <c r="A4" s="38">
        <v>2.0</v>
      </c>
      <c r="D4" s="39"/>
      <c r="E4" s="44"/>
      <c r="F4" s="42"/>
      <c r="G4" s="42"/>
      <c r="H4" s="43" t="str">
        <f>IFERROR(__xludf.DUMMYFUNCTION("IF(LEN(B4)&gt;0,IFERROR(SUM(FILTER('Дорожная карта'!E:E,'Дорожная карта'!D:D=B4)),),)"),"")</f>
        <v/>
      </c>
      <c r="I4" s="43" t="str">
        <f>IFERROR(__xludf.DUMMYFUNCTION("IFERROR(SUM(FILTER('Дорожная карта'!E:E,'Дорожная карта'!D:D=B4,'Дорожная карта'!L:L=TRUE())))"),"")</f>
        <v/>
      </c>
      <c r="J4" s="43" t="str">
        <f t="shared" si="1"/>
        <v/>
      </c>
    </row>
    <row r="5">
      <c r="A5" s="38">
        <v>3.0</v>
      </c>
      <c r="D5" s="39"/>
      <c r="E5" s="40"/>
      <c r="F5" s="42"/>
      <c r="G5" s="42"/>
      <c r="H5" s="43" t="str">
        <f>IFERROR(__xludf.DUMMYFUNCTION("IF(LEN(B5)&gt;0,IFERROR(SUM(FILTER('Дорожная карта'!E:E,'Дорожная карта'!D:D=B5)),),)"),"")</f>
        <v/>
      </c>
      <c r="I5" s="43" t="str">
        <f>IFERROR(__xludf.DUMMYFUNCTION("IFERROR(SUM(FILTER('Дорожная карта'!E:E,'Дорожная карта'!D:D=B5,'Дорожная карта'!L:L=TRUE())))"),"")</f>
        <v/>
      </c>
      <c r="J5" s="43" t="str">
        <f t="shared" si="1"/>
        <v/>
      </c>
    </row>
    <row r="6">
      <c r="A6" s="45">
        <v>4.0</v>
      </c>
      <c r="D6" s="46"/>
      <c r="E6" s="46"/>
      <c r="F6" s="41"/>
      <c r="G6" s="41"/>
      <c r="H6" s="43" t="str">
        <f>IFERROR(__xludf.DUMMYFUNCTION("IF(LEN(B6)&gt;0,IFERROR(SUM(FILTER('Дорожная карта'!E:E,'Дорожная карта'!D:D=B6)),),)"),"")</f>
        <v/>
      </c>
      <c r="I6" s="43" t="str">
        <f>IFERROR(__xludf.DUMMYFUNCTION("IFERROR(SUM(FILTER('Дорожная карта'!E:E,'Дорожная карта'!D:D=B6,'Дорожная карта'!L:L=TRUE())))"),"")</f>
        <v/>
      </c>
      <c r="J6" s="43" t="str">
        <f t="shared" si="1"/>
        <v/>
      </c>
    </row>
    <row r="7">
      <c r="A7" s="45">
        <v>5.0</v>
      </c>
      <c r="D7" s="46"/>
      <c r="E7" s="46"/>
      <c r="F7" s="42"/>
      <c r="G7" s="42"/>
      <c r="H7" s="43" t="str">
        <f>IFERROR(__xludf.DUMMYFUNCTION("IF(LEN(B7)&gt;0,IFERROR(SUM(FILTER('Дорожная карта'!E:E,'Дорожная карта'!D:D=B7)),),)"),"")</f>
        <v/>
      </c>
      <c r="I7" s="43" t="str">
        <f>IFERROR(__xludf.DUMMYFUNCTION("IFERROR(SUM(FILTER('Дорожная карта'!E:E,'Дорожная карта'!D:D=B7,'Дорожная карта'!L:L=TRUE())))"),"")</f>
        <v/>
      </c>
      <c r="J7" s="43" t="str">
        <f t="shared" si="1"/>
        <v/>
      </c>
    </row>
    <row r="8">
      <c r="A8" s="38">
        <v>6.0</v>
      </c>
      <c r="D8" s="46"/>
      <c r="E8" s="46"/>
      <c r="F8" s="42"/>
      <c r="G8" s="42"/>
      <c r="H8" s="43" t="str">
        <f>IFERROR(__xludf.DUMMYFUNCTION("IF(LEN(B8)&gt;0,IFERROR(SUM(FILTER('Дорожная карта'!E:E,'Дорожная карта'!D:D=B8)),),)"),"")</f>
        <v/>
      </c>
      <c r="I8" s="43" t="str">
        <f>IFERROR(__xludf.DUMMYFUNCTION("IFERROR(SUM(FILTER('Дорожная карта'!E:E,'Дорожная карта'!D:D=B8,'Дорожная карта'!L:L=TRUE())))"),"")</f>
        <v/>
      </c>
      <c r="J8" s="43" t="str">
        <f t="shared" si="1"/>
        <v/>
      </c>
    </row>
    <row r="9">
      <c r="A9" s="38">
        <v>7.0</v>
      </c>
      <c r="D9" s="46"/>
      <c r="E9" s="46"/>
      <c r="F9" s="42"/>
      <c r="G9" s="42"/>
      <c r="H9" s="43" t="str">
        <f>IFERROR(__xludf.DUMMYFUNCTION("IF(LEN(B9)&gt;0,IFERROR(SUM(FILTER('Дорожная карта'!E:E,'Дорожная карта'!D:D=B9)),),)"),"")</f>
        <v/>
      </c>
      <c r="I9" s="43" t="str">
        <f>IFERROR(__xludf.DUMMYFUNCTION("IFERROR(SUM(FILTER('Дорожная карта'!E:E,'Дорожная карта'!D:D=B9,'Дорожная карта'!L:L=TRUE())))"),"")</f>
        <v/>
      </c>
      <c r="J9" s="43" t="str">
        <f t="shared" si="1"/>
        <v/>
      </c>
    </row>
    <row r="10">
      <c r="A10" s="38">
        <v>8.0</v>
      </c>
      <c r="D10" s="46"/>
      <c r="E10" s="46"/>
      <c r="F10" s="42"/>
      <c r="G10" s="42"/>
      <c r="H10" s="43" t="str">
        <f>IFERROR(__xludf.DUMMYFUNCTION("IF(LEN(B10)&gt;0,IFERROR(SUM(FILTER('Дорожная карта'!E:E,'Дорожная карта'!D:D=B10)),),)"),"")</f>
        <v/>
      </c>
      <c r="I10" s="43" t="str">
        <f>IFERROR(__xludf.DUMMYFUNCTION("IFERROR(SUM(FILTER('Дорожная карта'!E:E,'Дорожная карта'!D:D=B10,'Дорожная карта'!L:L=TRUE())))"),"")</f>
        <v/>
      </c>
      <c r="J10" s="43" t="str">
        <f t="shared" si="1"/>
        <v/>
      </c>
    </row>
    <row r="11">
      <c r="A11" s="45">
        <v>9.0</v>
      </c>
      <c r="D11" s="46"/>
      <c r="E11" s="46"/>
      <c r="F11" s="42"/>
      <c r="G11" s="42"/>
      <c r="H11" s="43" t="str">
        <f>IFERROR(__xludf.DUMMYFUNCTION("IF(LEN(B11)&gt;0,IFERROR(SUM(FILTER('Дорожная карта'!E:E,'Дорожная карта'!D:D=B11)),),)"),"")</f>
        <v/>
      </c>
      <c r="I11" s="43" t="str">
        <f>IFERROR(__xludf.DUMMYFUNCTION("IFERROR(SUM(FILTER('Дорожная карта'!E:E,'Дорожная карта'!D:D=B11,'Дорожная карта'!L:L=TRUE())))"),"")</f>
        <v/>
      </c>
      <c r="J11" s="43" t="str">
        <f t="shared" si="1"/>
        <v/>
      </c>
    </row>
    <row r="12">
      <c r="A12" s="45">
        <v>10.0</v>
      </c>
      <c r="D12" s="46"/>
      <c r="E12" s="46"/>
      <c r="F12" s="42"/>
      <c r="G12" s="42"/>
      <c r="H12" s="43" t="str">
        <f>IFERROR(__xludf.DUMMYFUNCTION("IF(LEN(B12)&gt;0,IFERROR(SUM(FILTER('Дорожная карта'!E:E,'Дорожная карта'!D:D=B12)),),)"),"")</f>
        <v/>
      </c>
      <c r="I12" s="43" t="str">
        <f>IFERROR(__xludf.DUMMYFUNCTION("IFERROR(SUM(FILTER('Дорожная карта'!E:E,'Дорожная карта'!D:D=B12,'Дорожная карта'!L:L=TRUE())))"),"")</f>
        <v/>
      </c>
      <c r="J12" s="43" t="str">
        <f t="shared" si="1"/>
        <v/>
      </c>
    </row>
    <row r="13">
      <c r="A13" s="38">
        <v>11.0</v>
      </c>
      <c r="D13" s="46"/>
      <c r="E13" s="46"/>
      <c r="F13" s="42"/>
      <c r="G13" s="42"/>
      <c r="H13" s="43" t="str">
        <f>IFERROR(__xludf.DUMMYFUNCTION("IF(LEN(B13)&gt;0,IFERROR(SUM(FILTER('Дорожная карта'!E:E,'Дорожная карта'!D:D=B13)),),)"),"")</f>
        <v/>
      </c>
      <c r="I13" s="43" t="str">
        <f>IFERROR(__xludf.DUMMYFUNCTION("IFERROR(SUM(FILTER('Дорожная карта'!E:E,'Дорожная карта'!D:D=B13,'Дорожная карта'!L:L=TRUE())))"),"")</f>
        <v/>
      </c>
      <c r="J13" s="43" t="str">
        <f t="shared" si="1"/>
        <v/>
      </c>
    </row>
    <row r="14">
      <c r="A14" s="38">
        <v>12.0</v>
      </c>
      <c r="D14" s="46"/>
      <c r="E14" s="46"/>
      <c r="F14" s="42"/>
      <c r="G14" s="42"/>
      <c r="H14" s="43" t="str">
        <f>IFERROR(__xludf.DUMMYFUNCTION("IF(LEN(B14)&gt;0,IFERROR(SUM(FILTER('Дорожная карта'!E:E,'Дорожная карта'!D:D=B14)),),)"),"")</f>
        <v/>
      </c>
      <c r="I14" s="43" t="str">
        <f>IFERROR(__xludf.DUMMYFUNCTION("IFERROR(SUM(FILTER('Дорожная карта'!E:E,'Дорожная карта'!D:D=B14,'Дорожная карта'!L:L=TRUE())))"),"")</f>
        <v/>
      </c>
      <c r="J14" s="43" t="str">
        <f t="shared" si="1"/>
        <v/>
      </c>
    </row>
    <row r="15">
      <c r="A15" s="38">
        <v>13.0</v>
      </c>
      <c r="D15" s="46"/>
      <c r="E15" s="46"/>
      <c r="F15" s="42"/>
      <c r="G15" s="42"/>
      <c r="H15" s="43" t="str">
        <f>IFERROR(__xludf.DUMMYFUNCTION("IF(LEN(B15)&gt;0,IFERROR(SUM(FILTER('Дорожная карта'!E:E,'Дорожная карта'!D:D=B15)),),)"),"")</f>
        <v/>
      </c>
      <c r="I15" s="43" t="str">
        <f>IFERROR(__xludf.DUMMYFUNCTION("IFERROR(SUM(FILTER('Дорожная карта'!E:E,'Дорожная карта'!D:D=B15,'Дорожная карта'!L:L=TRUE())))"),"")</f>
        <v/>
      </c>
      <c r="J15" s="43" t="str">
        <f t="shared" si="1"/>
        <v/>
      </c>
    </row>
    <row r="16">
      <c r="A16" s="45">
        <v>14.0</v>
      </c>
      <c r="D16" s="46"/>
      <c r="E16" s="46"/>
      <c r="F16" s="42"/>
      <c r="G16" s="42"/>
      <c r="H16" s="43" t="str">
        <f>IFERROR(__xludf.DUMMYFUNCTION("IF(LEN(B16)&gt;0,IFERROR(SUM(FILTER('Дорожная карта'!E:E,'Дорожная карта'!D:D=B16)),),)"),"")</f>
        <v/>
      </c>
      <c r="I16" s="43" t="str">
        <f>IFERROR(__xludf.DUMMYFUNCTION("IFERROR(SUM(FILTER('Дорожная карта'!E:E,'Дорожная карта'!D:D=B16,'Дорожная карта'!L:L=TRUE())))"),"")</f>
        <v/>
      </c>
      <c r="J16" s="43" t="str">
        <f t="shared" si="1"/>
        <v/>
      </c>
    </row>
    <row r="17">
      <c r="A17" s="45">
        <v>15.0</v>
      </c>
      <c r="D17" s="46"/>
      <c r="E17" s="46"/>
      <c r="F17" s="42"/>
      <c r="G17" s="42"/>
      <c r="H17" s="43" t="str">
        <f>IFERROR(__xludf.DUMMYFUNCTION("IF(LEN(B17)&gt;0,IFERROR(SUM(FILTER('Дорожная карта'!E:E,'Дорожная карта'!D:D=B17)),),)"),"")</f>
        <v/>
      </c>
      <c r="I17" s="43" t="str">
        <f>IFERROR(__xludf.DUMMYFUNCTION("IFERROR(SUM(FILTER('Дорожная карта'!E:E,'Дорожная карта'!D:D=B17,'Дорожная карта'!L:L=TRUE())))"),"")</f>
        <v/>
      </c>
      <c r="J17" s="43" t="str">
        <f t="shared" si="1"/>
        <v/>
      </c>
    </row>
    <row r="18">
      <c r="A18" s="38">
        <v>16.0</v>
      </c>
      <c r="D18" s="46"/>
      <c r="E18" s="46"/>
      <c r="F18" s="42"/>
      <c r="G18" s="42"/>
      <c r="H18" s="43" t="str">
        <f>IFERROR(__xludf.DUMMYFUNCTION("IF(LEN(B18)&gt;0,IFERROR(SUM(FILTER('Дорожная карта'!E:E,'Дорожная карта'!D:D=B18)),),)"),"")</f>
        <v/>
      </c>
      <c r="I18" s="43" t="str">
        <f>IFERROR(__xludf.DUMMYFUNCTION("IFERROR(SUM(FILTER('Дорожная карта'!E:E,'Дорожная карта'!D:D=B18,'Дорожная карта'!L:L=TRUE())))"),"")</f>
        <v/>
      </c>
      <c r="J18" s="43" t="str">
        <f t="shared" si="1"/>
        <v/>
      </c>
    </row>
    <row r="19">
      <c r="A19" s="38">
        <v>17.0</v>
      </c>
      <c r="D19" s="46"/>
      <c r="E19" s="46"/>
      <c r="F19" s="42"/>
      <c r="G19" s="42"/>
      <c r="H19" s="43" t="str">
        <f>IFERROR(__xludf.DUMMYFUNCTION("IF(LEN(B19)&gt;0,IFERROR(SUM(FILTER('Дорожная карта'!E:E,'Дорожная карта'!D:D=B19)),),)"),"")</f>
        <v/>
      </c>
      <c r="I19" s="43" t="str">
        <f>IFERROR(__xludf.DUMMYFUNCTION("IFERROR(SUM(FILTER('Дорожная карта'!E:E,'Дорожная карта'!D:D=B19,'Дорожная карта'!L:L=TRUE())))"),"")</f>
        <v/>
      </c>
      <c r="J19" s="43" t="str">
        <f t="shared" si="1"/>
        <v/>
      </c>
    </row>
    <row r="20">
      <c r="A20" s="38">
        <v>18.0</v>
      </c>
      <c r="D20" s="46"/>
      <c r="E20" s="46"/>
      <c r="F20" s="42"/>
      <c r="G20" s="42"/>
      <c r="H20" s="43" t="str">
        <f>IFERROR(__xludf.DUMMYFUNCTION("IF(LEN(B20)&gt;0,IFERROR(SUM(FILTER('Дорожная карта'!E:E,'Дорожная карта'!D:D=B20)),),)"),"")</f>
        <v/>
      </c>
      <c r="I20" s="43" t="str">
        <f>IFERROR(__xludf.DUMMYFUNCTION("IFERROR(SUM(FILTER('Дорожная карта'!E:E,'Дорожная карта'!D:D=B20,'Дорожная карта'!L:L=TRUE())))"),"")</f>
        <v/>
      </c>
      <c r="J20" s="43" t="str">
        <f t="shared" si="1"/>
        <v/>
      </c>
    </row>
    <row r="21">
      <c r="A21" s="45">
        <v>19.0</v>
      </c>
      <c r="D21" s="46"/>
      <c r="E21" s="46"/>
      <c r="F21" s="42"/>
      <c r="G21" s="42"/>
      <c r="H21" s="43" t="str">
        <f>IFERROR(__xludf.DUMMYFUNCTION("IF(LEN(B21)&gt;0,IFERROR(SUM(FILTER('Дорожная карта'!E:E,'Дорожная карта'!D:D=B21)),),)"),"")</f>
        <v/>
      </c>
      <c r="I21" s="43" t="str">
        <f>IFERROR(__xludf.DUMMYFUNCTION("IFERROR(SUM(FILTER('Дорожная карта'!E:E,'Дорожная карта'!D:D=B21,'Дорожная карта'!L:L=TRUE())))"),"")</f>
        <v/>
      </c>
      <c r="J21" s="43" t="str">
        <f t="shared" si="1"/>
        <v/>
      </c>
    </row>
    <row r="22">
      <c r="A22" s="45">
        <v>20.0</v>
      </c>
      <c r="D22" s="46"/>
      <c r="E22" s="46"/>
      <c r="F22" s="42"/>
      <c r="G22" s="42"/>
      <c r="H22" s="43" t="str">
        <f>IFERROR(__xludf.DUMMYFUNCTION("IF(LEN(B22)&gt;0,IFERROR(SUM(FILTER('Дорожная карта'!E:E,'Дорожная карта'!D:D=B22)),),)"),"")</f>
        <v/>
      </c>
      <c r="I22" s="43" t="str">
        <f>IFERROR(__xludf.DUMMYFUNCTION("IFERROR(SUM(FILTER('Дорожная карта'!E:E,'Дорожная карта'!D:D=B22,'Дорожная карта'!L:L=TRUE())))"),"")</f>
        <v/>
      </c>
      <c r="J22" s="43" t="str">
        <f t="shared" si="1"/>
        <v/>
      </c>
    </row>
    <row r="23">
      <c r="A23" s="38">
        <v>21.0</v>
      </c>
      <c r="D23" s="46"/>
      <c r="E23" s="46"/>
      <c r="F23" s="42"/>
      <c r="G23" s="42"/>
      <c r="H23" s="43" t="str">
        <f>IFERROR(__xludf.DUMMYFUNCTION("IF(LEN(B23)&gt;0,IFERROR(SUM(FILTER('Дорожная карта'!E:E,'Дорожная карта'!D:D=B23)),),)"),"")</f>
        <v/>
      </c>
      <c r="I23" s="43" t="str">
        <f>IFERROR(__xludf.DUMMYFUNCTION("IFERROR(SUM(FILTER('Дорожная карта'!E:E,'Дорожная карта'!D:D=B23,'Дорожная карта'!L:L=TRUE())))"),"")</f>
        <v/>
      </c>
      <c r="J23" s="43" t="str">
        <f t="shared" si="1"/>
        <v/>
      </c>
    </row>
    <row r="24">
      <c r="A24" s="38">
        <v>22.0</v>
      </c>
      <c r="D24" s="46"/>
      <c r="E24" s="46"/>
      <c r="F24" s="42"/>
      <c r="G24" s="42"/>
      <c r="H24" s="43" t="str">
        <f>IFERROR(__xludf.DUMMYFUNCTION("IF(LEN(B24)&gt;0,IFERROR(SUM(FILTER('Дорожная карта'!E:E,'Дорожная карта'!D:D=B24)),),)"),"")</f>
        <v/>
      </c>
      <c r="I24" s="43" t="str">
        <f>IFERROR(__xludf.DUMMYFUNCTION("IFERROR(SUM(FILTER('Дорожная карта'!E:E,'Дорожная карта'!D:D=B24,'Дорожная карта'!L:L=TRUE())))"),"")</f>
        <v/>
      </c>
      <c r="J24" s="43" t="str">
        <f t="shared" si="1"/>
        <v/>
      </c>
    </row>
    <row r="25">
      <c r="A25" s="38">
        <v>23.0</v>
      </c>
      <c r="D25" s="46"/>
      <c r="E25" s="46"/>
      <c r="F25" s="42"/>
      <c r="G25" s="42"/>
      <c r="H25" s="43" t="str">
        <f>IFERROR(__xludf.DUMMYFUNCTION("IF(LEN(B25)&gt;0,IFERROR(SUM(FILTER('Дорожная карта'!E:E,'Дорожная карта'!D:D=B25)),),)"),"")</f>
        <v/>
      </c>
      <c r="I25" s="43" t="str">
        <f>IFERROR(__xludf.DUMMYFUNCTION("IFERROR(SUM(FILTER('Дорожная карта'!E:E,'Дорожная карта'!D:D=B25,'Дорожная карта'!L:L=TRUE())))"),"")</f>
        <v/>
      </c>
      <c r="J25" s="43" t="str">
        <f t="shared" si="1"/>
        <v/>
      </c>
    </row>
    <row r="26">
      <c r="A26" s="45">
        <v>24.0</v>
      </c>
      <c r="D26" s="46"/>
      <c r="E26" s="46"/>
      <c r="F26" s="42"/>
      <c r="G26" s="42"/>
      <c r="H26" s="43" t="str">
        <f>IFERROR(__xludf.DUMMYFUNCTION("IF(LEN(B26)&gt;0,IFERROR(SUM(FILTER('Дорожная карта'!E:E,'Дорожная карта'!D:D=B26)),),)"),"")</f>
        <v/>
      </c>
      <c r="I26" s="43" t="str">
        <f>IFERROR(__xludf.DUMMYFUNCTION("IFERROR(SUM(FILTER('Дорожная карта'!E:E,'Дорожная карта'!D:D=B26,'Дорожная карта'!L:L=TRUE())))"),"")</f>
        <v/>
      </c>
      <c r="J26" s="43" t="str">
        <f t="shared" si="1"/>
        <v/>
      </c>
    </row>
    <row r="27">
      <c r="A27" s="45">
        <v>25.0</v>
      </c>
      <c r="D27" s="46"/>
      <c r="E27" s="46"/>
      <c r="F27" s="42"/>
      <c r="G27" s="42"/>
      <c r="H27" s="43" t="str">
        <f>IFERROR(__xludf.DUMMYFUNCTION("IF(LEN(B27)&gt;0,IFERROR(SUM(FILTER('Дорожная карта'!E:E,'Дорожная карта'!D:D=B27)),),)"),"")</f>
        <v/>
      </c>
      <c r="I27" s="43" t="str">
        <f>IFERROR(__xludf.DUMMYFUNCTION("IFERROR(SUM(FILTER('Дорожная карта'!E:E,'Дорожная карта'!D:D=B27,'Дорожная карта'!L:L=TRUE())))"),"")</f>
        <v/>
      </c>
      <c r="J27" s="43" t="str">
        <f t="shared" si="1"/>
        <v/>
      </c>
    </row>
    <row r="28">
      <c r="A28" s="38">
        <v>26.0</v>
      </c>
      <c r="D28" s="46"/>
      <c r="E28" s="46"/>
      <c r="F28" s="42"/>
      <c r="G28" s="42"/>
      <c r="H28" s="43" t="str">
        <f>IFERROR(__xludf.DUMMYFUNCTION("IF(LEN(B28)&gt;0,IFERROR(SUM(FILTER('Дорожная карта'!E:E,'Дорожная карта'!D:D=B28)),),)"),"")</f>
        <v/>
      </c>
      <c r="I28" s="43" t="str">
        <f>IFERROR(__xludf.DUMMYFUNCTION("IFERROR(SUM(FILTER('Дорожная карта'!E:E,'Дорожная карта'!D:D=B28,'Дорожная карта'!L:L=TRUE())))"),"")</f>
        <v/>
      </c>
      <c r="J28" s="43" t="str">
        <f t="shared" si="1"/>
        <v/>
      </c>
    </row>
    <row r="29">
      <c r="A29" s="38">
        <v>27.0</v>
      </c>
      <c r="C29" s="47"/>
      <c r="D29" s="39"/>
      <c r="E29" s="44"/>
      <c r="F29" s="42"/>
      <c r="G29" s="42"/>
      <c r="H29" s="43" t="str">
        <f>IFERROR(__xludf.DUMMYFUNCTION("IF(LEN(B29)&gt;0,IFERROR(SUM(FILTER('Дорожная карта'!E:E,'Дорожная карта'!D:D=B29)),),)"),"")</f>
        <v/>
      </c>
      <c r="I29" s="43" t="str">
        <f>IFERROR(__xludf.DUMMYFUNCTION("IFERROR(SUM(FILTER('Дорожная карта'!E:E,'Дорожная карта'!D:D=B29,'Дорожная карта'!L:L=TRUE())))"),"")</f>
        <v/>
      </c>
      <c r="J29" s="43" t="str">
        <f t="shared" si="1"/>
        <v/>
      </c>
    </row>
    <row r="30">
      <c r="A30" s="38">
        <v>28.0</v>
      </c>
      <c r="D30" s="39"/>
      <c r="E30" s="40"/>
      <c r="F30" s="48"/>
      <c r="G30" s="48"/>
      <c r="H30" s="43" t="str">
        <f>IFERROR(__xludf.DUMMYFUNCTION("IF(LEN(B30)&gt;0,IFERROR(SUM(FILTER('Дорожная карта'!E:E,'Дорожная карта'!D:D=B30)),),)"),"")</f>
        <v/>
      </c>
      <c r="I30" s="43" t="str">
        <f>IFERROR(__xludf.DUMMYFUNCTION("IFERROR(SUM(FILTER('Дорожная карта'!E:E,'Дорожная карта'!D:D=B30,'Дорожная карта'!L:L=TRUE())))"),"")</f>
        <v/>
      </c>
      <c r="J30" s="43" t="str">
        <f t="shared" si="1"/>
        <v/>
      </c>
    </row>
    <row r="31">
      <c r="A31" s="45">
        <v>29.0</v>
      </c>
      <c r="D31" s="39"/>
      <c r="E31" s="40"/>
      <c r="F31" s="48"/>
      <c r="G31" s="48"/>
      <c r="H31" s="43" t="str">
        <f>IFERROR(__xludf.DUMMYFUNCTION("IF(LEN(B31)&gt;0,IFERROR(SUM(FILTER('Дорожная карта'!E:E,'Дорожная карта'!D:D=B31)),),)"),"")</f>
        <v/>
      </c>
      <c r="I31" s="43" t="str">
        <f>IFERROR(__xludf.DUMMYFUNCTION("IFERROR(SUM(FILTER('Дорожная карта'!E:E,'Дорожная карта'!D:D=B31,'Дорожная карта'!L:L=TRUE())))"),"")</f>
        <v/>
      </c>
      <c r="J31" s="43" t="str">
        <f t="shared" si="1"/>
        <v/>
      </c>
    </row>
    <row r="32">
      <c r="A32" s="45">
        <v>30.0</v>
      </c>
      <c r="D32" s="39"/>
      <c r="E32" s="40"/>
      <c r="F32" s="48"/>
      <c r="G32" s="48"/>
      <c r="H32" s="43" t="str">
        <f>IFERROR(__xludf.DUMMYFUNCTION("IF(LEN(B32)&gt;0,IFERROR(SUM(FILTER('Дорожная карта'!E:E,'Дорожная карта'!D:D=B32)),),)"),"")</f>
        <v/>
      </c>
      <c r="I32" s="43" t="str">
        <f>IFERROR(__xludf.DUMMYFUNCTION("IFERROR(SUM(FILTER('Дорожная карта'!E:E,'Дорожная карта'!D:D=B32,'Дорожная карта'!L:L=TRUE())))"),"")</f>
        <v/>
      </c>
      <c r="J32" s="43" t="str">
        <f t="shared" si="1"/>
        <v/>
      </c>
    </row>
    <row r="33">
      <c r="A33" s="38">
        <v>31.0</v>
      </c>
      <c r="D33" s="39"/>
      <c r="E33" s="40"/>
      <c r="F33" s="48"/>
      <c r="G33" s="48"/>
      <c r="H33" s="43" t="str">
        <f>IFERROR(__xludf.DUMMYFUNCTION("IF(LEN(B33)&gt;0,IFERROR(SUM(FILTER('Дорожная карта'!E:E,'Дорожная карта'!D:D=B33)),),)"),"")</f>
        <v/>
      </c>
      <c r="I33" s="43" t="str">
        <f>IFERROR(__xludf.DUMMYFUNCTION("IFERROR(SUM(FILTER('Дорожная карта'!E:E,'Дорожная карта'!D:D=B33,'Дорожная карта'!L:L=TRUE())))"),"")</f>
        <v/>
      </c>
      <c r="J33" s="43" t="str">
        <f t="shared" si="1"/>
        <v/>
      </c>
    </row>
    <row r="34">
      <c r="A34" s="38">
        <v>32.0</v>
      </c>
      <c r="D34" s="39"/>
      <c r="E34" s="40"/>
      <c r="F34" s="48"/>
      <c r="G34" s="48"/>
      <c r="H34" s="43" t="str">
        <f>IFERROR(__xludf.DUMMYFUNCTION("IF(LEN(B34)&gt;0,IFERROR(SUM(FILTER('Дорожная карта'!E:E,'Дорожная карта'!D:D=B34)),),)"),"")</f>
        <v/>
      </c>
      <c r="I34" s="43" t="str">
        <f>IFERROR(__xludf.DUMMYFUNCTION("IFERROR(SUM(FILTER('Дорожная карта'!E:E,'Дорожная карта'!D:D=B34,'Дорожная карта'!L:L=TRUE())))"),"")</f>
        <v/>
      </c>
      <c r="J34" s="43" t="str">
        <f t="shared" si="1"/>
        <v/>
      </c>
    </row>
    <row r="35">
      <c r="A35" s="38">
        <v>33.0</v>
      </c>
      <c r="D35" s="39"/>
      <c r="E35" s="40"/>
      <c r="F35" s="48"/>
      <c r="G35" s="48"/>
      <c r="H35" s="43" t="str">
        <f>IFERROR(__xludf.DUMMYFUNCTION("IF(LEN(B35)&gt;0,IFERROR(SUM(FILTER('Дорожная карта'!E:E,'Дорожная карта'!D:D=B35)),),)"),"")</f>
        <v/>
      </c>
      <c r="I35" s="43" t="str">
        <f>IFERROR(__xludf.DUMMYFUNCTION("IFERROR(SUM(FILTER('Дорожная карта'!E:E,'Дорожная карта'!D:D=B35,'Дорожная карта'!L:L=TRUE())))"),"")</f>
        <v/>
      </c>
      <c r="J35" s="43" t="str">
        <f t="shared" si="1"/>
        <v/>
      </c>
    </row>
    <row r="36">
      <c r="A36" s="45">
        <v>34.0</v>
      </c>
      <c r="D36" s="39"/>
      <c r="E36" s="40"/>
      <c r="F36" s="48"/>
      <c r="G36" s="48"/>
      <c r="H36" s="43" t="str">
        <f>IFERROR(__xludf.DUMMYFUNCTION("IF(LEN(B36)&gt;0,IFERROR(SUM(FILTER('Дорожная карта'!E:E,'Дорожная карта'!D:D=B36)),),)"),"")</f>
        <v/>
      </c>
      <c r="I36" s="43" t="str">
        <f>IFERROR(__xludf.DUMMYFUNCTION("IFERROR(SUM(FILTER('Дорожная карта'!E:E,'Дорожная карта'!D:D=B36,'Дорожная карта'!L:L=TRUE())))"),"")</f>
        <v/>
      </c>
      <c r="J36" s="43" t="str">
        <f t="shared" si="1"/>
        <v/>
      </c>
    </row>
    <row r="37">
      <c r="A37" s="45">
        <v>35.0</v>
      </c>
      <c r="D37" s="39"/>
      <c r="E37" s="40"/>
      <c r="F37" s="48"/>
      <c r="G37" s="48"/>
      <c r="H37" s="43" t="str">
        <f>IFERROR(__xludf.DUMMYFUNCTION("IF(LEN(B37)&gt;0,IFERROR(SUM(FILTER('Дорожная карта'!E:E,'Дорожная карта'!D:D=B37)),),)"),"")</f>
        <v/>
      </c>
      <c r="I37" s="43" t="str">
        <f>IFERROR(__xludf.DUMMYFUNCTION("IFERROR(SUM(FILTER('Дорожная карта'!E:E,'Дорожная карта'!D:D=B37,'Дорожная карта'!L:L=TRUE())))"),"")</f>
        <v/>
      </c>
      <c r="J37" s="43" t="str">
        <f t="shared" si="1"/>
        <v/>
      </c>
    </row>
    <row r="38">
      <c r="A38" s="38">
        <v>36.0</v>
      </c>
      <c r="B38" s="46"/>
      <c r="C38" s="49"/>
      <c r="D38" s="39"/>
      <c r="E38" s="40"/>
      <c r="F38" s="48"/>
      <c r="G38" s="48"/>
      <c r="H38" s="43" t="str">
        <f>IFERROR(__xludf.DUMMYFUNCTION("IF(LEN(B38)&gt;0,IFERROR(SUM(FILTER('Дорожная карта'!E:E,'Дорожная карта'!D:D=B38)),),)"),"")</f>
        <v/>
      </c>
      <c r="I38" s="43" t="str">
        <f>IFERROR(__xludf.DUMMYFUNCTION("IFERROR(SUM(FILTER('Дорожная карта'!E:E,'Дорожная карта'!D:D=B38,'Дорожная карта'!L:L=TRUE())))"),"")</f>
        <v/>
      </c>
      <c r="J38" s="43" t="str">
        <f t="shared" si="1"/>
        <v/>
      </c>
    </row>
    <row r="39">
      <c r="A39" s="38">
        <v>37.0</v>
      </c>
      <c r="B39" s="46"/>
      <c r="C39" s="49"/>
      <c r="D39" s="39"/>
      <c r="E39" s="40"/>
      <c r="F39" s="48"/>
      <c r="G39" s="48"/>
      <c r="H39" s="43" t="str">
        <f>IFERROR(__xludf.DUMMYFUNCTION("IF(LEN(B39)&gt;0,IFERROR(SUM(FILTER('Дорожная карта'!E:E,'Дорожная карта'!D:D=B39)),),)"),"")</f>
        <v/>
      </c>
      <c r="I39" s="43" t="str">
        <f>IFERROR(__xludf.DUMMYFUNCTION("IFERROR(SUM(FILTER('Дорожная карта'!E:E,'Дорожная карта'!D:D=B39,'Дорожная карта'!L:L=TRUE())))"),"")</f>
        <v/>
      </c>
      <c r="J39" s="43" t="str">
        <f t="shared" si="1"/>
        <v/>
      </c>
    </row>
    <row r="40">
      <c r="A40" s="38">
        <v>38.0</v>
      </c>
      <c r="B40" s="46"/>
      <c r="C40" s="49"/>
      <c r="D40" s="39"/>
      <c r="E40" s="40"/>
      <c r="F40" s="48"/>
      <c r="G40" s="48"/>
      <c r="H40" s="43" t="str">
        <f>IFERROR(__xludf.DUMMYFUNCTION("IF(LEN(B40)&gt;0,IFERROR(SUM(FILTER('Дорожная карта'!E:E,'Дорожная карта'!D:D=B40)),),)"),"")</f>
        <v/>
      </c>
      <c r="I40" s="43" t="str">
        <f>IFERROR(__xludf.DUMMYFUNCTION("IFERROR(SUM(FILTER('Дорожная карта'!E:E,'Дорожная карта'!D:D=B40,'Дорожная карта'!L:L=TRUE())))"),"")</f>
        <v/>
      </c>
      <c r="J40" s="43" t="str">
        <f t="shared" si="1"/>
        <v/>
      </c>
    </row>
    <row r="41">
      <c r="A41" s="45">
        <v>39.0</v>
      </c>
      <c r="B41" s="46"/>
      <c r="C41" s="49"/>
      <c r="D41" s="39"/>
      <c r="E41" s="40"/>
      <c r="F41" s="48"/>
      <c r="G41" s="48"/>
      <c r="H41" s="43" t="str">
        <f>IFERROR(__xludf.DUMMYFUNCTION("IF(LEN(B41)&gt;0,IFERROR(SUM(FILTER('Дорожная карта'!E:E,'Дорожная карта'!D:D=B41)),),)"),"")</f>
        <v/>
      </c>
      <c r="I41" s="43" t="str">
        <f>IFERROR(__xludf.DUMMYFUNCTION("IFERROR(SUM(FILTER('Дорожная карта'!E:E,'Дорожная карта'!D:D=B41,'Дорожная карта'!L:L=TRUE())))"),"")</f>
        <v/>
      </c>
      <c r="J41" s="43" t="str">
        <f t="shared" si="1"/>
        <v/>
      </c>
    </row>
    <row r="42">
      <c r="A42" s="45">
        <v>40.0</v>
      </c>
      <c r="B42" s="46"/>
      <c r="C42" s="49"/>
      <c r="D42" s="39"/>
      <c r="E42" s="40"/>
      <c r="F42" s="48"/>
      <c r="G42" s="48"/>
      <c r="H42" s="43" t="str">
        <f>IFERROR(__xludf.DUMMYFUNCTION("IF(LEN(B42)&gt;0,IFERROR(SUM(FILTER('Дорожная карта'!E:E,'Дорожная карта'!D:D=B42)),),)"),"")</f>
        <v/>
      </c>
      <c r="I42" s="43" t="str">
        <f>IFERROR(__xludf.DUMMYFUNCTION("IFERROR(SUM(FILTER('Дорожная карта'!E:E,'Дорожная карта'!D:D=B42,'Дорожная карта'!L:L=TRUE())))"),"")</f>
        <v/>
      </c>
      <c r="J42" s="43" t="str">
        <f t="shared" si="1"/>
        <v/>
      </c>
    </row>
    <row r="43">
      <c r="A43" s="38">
        <v>41.0</v>
      </c>
      <c r="B43" s="46"/>
      <c r="C43" s="49"/>
      <c r="D43" s="39"/>
      <c r="E43" s="40"/>
      <c r="F43" s="48"/>
      <c r="G43" s="48"/>
      <c r="H43" s="43" t="str">
        <f>IFERROR(__xludf.DUMMYFUNCTION("IF(LEN(B43)&gt;0,IFERROR(SUM(FILTER('Дорожная карта'!E:E,'Дорожная карта'!D:D=B43)),),)"),"")</f>
        <v/>
      </c>
      <c r="I43" s="43" t="str">
        <f>IFERROR(__xludf.DUMMYFUNCTION("IFERROR(SUM(FILTER('Дорожная карта'!E:E,'Дорожная карта'!D:D=B43,'Дорожная карта'!L:L=TRUE())))"),"")</f>
        <v/>
      </c>
      <c r="J43" s="43" t="str">
        <f t="shared" si="1"/>
        <v/>
      </c>
    </row>
    <row r="44">
      <c r="A44" s="38">
        <v>42.0</v>
      </c>
      <c r="B44" s="46"/>
      <c r="C44" s="49"/>
      <c r="D44" s="39"/>
      <c r="E44" s="40"/>
      <c r="F44" s="48"/>
      <c r="G44" s="48"/>
      <c r="H44" s="43" t="str">
        <f>IFERROR(__xludf.DUMMYFUNCTION("IF(LEN(B44)&gt;0,IFERROR(SUM(FILTER('Дорожная карта'!E:E,'Дорожная карта'!D:D=B44)),),)"),"")</f>
        <v/>
      </c>
      <c r="I44" s="43" t="str">
        <f>IFERROR(__xludf.DUMMYFUNCTION("IFERROR(SUM(FILTER('Дорожная карта'!E:E,'Дорожная карта'!D:D=B44,'Дорожная карта'!L:L=TRUE())))"),"")</f>
        <v/>
      </c>
      <c r="J44" s="43" t="str">
        <f t="shared" si="1"/>
        <v/>
      </c>
    </row>
    <row r="45">
      <c r="A45" s="38">
        <v>43.0</v>
      </c>
      <c r="B45" s="46"/>
      <c r="C45" s="49"/>
      <c r="D45" s="39"/>
      <c r="E45" s="40"/>
      <c r="F45" s="48"/>
      <c r="G45" s="48"/>
      <c r="H45" s="43" t="str">
        <f>IFERROR(__xludf.DUMMYFUNCTION("IF(LEN(B45)&gt;0,IFERROR(SUM(FILTER('Дорожная карта'!E:E,'Дорожная карта'!D:D=B45)),),)"),"")</f>
        <v/>
      </c>
      <c r="I45" s="43" t="str">
        <f>IFERROR(__xludf.DUMMYFUNCTION("IFERROR(SUM(FILTER('Дорожная карта'!E:E,'Дорожная карта'!D:D=B45,'Дорожная карта'!L:L=TRUE())))"),"")</f>
        <v/>
      </c>
      <c r="J45" s="43" t="str">
        <f t="shared" si="1"/>
        <v/>
      </c>
    </row>
    <row r="46">
      <c r="A46" s="45">
        <v>44.0</v>
      </c>
      <c r="B46" s="46"/>
      <c r="C46" s="49"/>
      <c r="D46" s="39"/>
      <c r="E46" s="40"/>
      <c r="F46" s="48"/>
      <c r="G46" s="48"/>
      <c r="H46" s="43" t="str">
        <f>IFERROR(__xludf.DUMMYFUNCTION("IF(LEN(B46)&gt;0,IFERROR(SUM(FILTER('Дорожная карта'!E:E,'Дорожная карта'!D:D=B46)),),)"),"")</f>
        <v/>
      </c>
      <c r="I46" s="43" t="str">
        <f>IFERROR(__xludf.DUMMYFUNCTION("IFERROR(SUM(FILTER('Дорожная карта'!E:E,'Дорожная карта'!D:D=B46,'Дорожная карта'!L:L=TRUE())))"),"")</f>
        <v/>
      </c>
      <c r="J46" s="43" t="str">
        <f t="shared" si="1"/>
        <v/>
      </c>
    </row>
    <row r="47">
      <c r="A47" s="45">
        <v>45.0</v>
      </c>
      <c r="B47" s="46"/>
      <c r="C47" s="49"/>
      <c r="D47" s="39"/>
      <c r="E47" s="40"/>
      <c r="F47" s="48"/>
      <c r="G47" s="48"/>
      <c r="H47" s="43" t="str">
        <f>IFERROR(__xludf.DUMMYFUNCTION("IF(LEN(B47)&gt;0,IFERROR(SUM(FILTER('Дорожная карта'!E:E,'Дорожная карта'!D:D=B47)),),)"),"")</f>
        <v/>
      </c>
      <c r="I47" s="43" t="str">
        <f>IFERROR(__xludf.DUMMYFUNCTION("IFERROR(SUM(FILTER('Дорожная карта'!E:E,'Дорожная карта'!D:D=B47,'Дорожная карта'!L:L=TRUE())))"),"")</f>
        <v/>
      </c>
      <c r="J47" s="43" t="str">
        <f t="shared" si="1"/>
        <v/>
      </c>
    </row>
    <row r="48">
      <c r="A48" s="38">
        <v>46.0</v>
      </c>
      <c r="B48" s="46"/>
      <c r="C48" s="49"/>
      <c r="D48" s="39"/>
      <c r="E48" s="40"/>
      <c r="F48" s="48"/>
      <c r="G48" s="48"/>
      <c r="H48" s="43" t="str">
        <f>IFERROR(__xludf.DUMMYFUNCTION("IF(LEN(B48)&gt;0,IFERROR(SUM(FILTER('Дорожная карта'!E:E,'Дорожная карта'!D:D=B48)),),)"),"")</f>
        <v/>
      </c>
      <c r="I48" s="43" t="str">
        <f>IFERROR(__xludf.DUMMYFUNCTION("IFERROR(SUM(FILTER('Дорожная карта'!E:E,'Дорожная карта'!D:D=B48,'Дорожная карта'!L:L=TRUE())))"),"")</f>
        <v/>
      </c>
      <c r="J48" s="43" t="str">
        <f t="shared" si="1"/>
        <v/>
      </c>
    </row>
    <row r="49">
      <c r="A49" s="38">
        <v>47.0</v>
      </c>
      <c r="B49" s="46"/>
      <c r="C49" s="49"/>
      <c r="D49" s="39"/>
      <c r="E49" s="40"/>
      <c r="F49" s="48"/>
      <c r="G49" s="48"/>
      <c r="H49" s="43" t="str">
        <f>IFERROR(__xludf.DUMMYFUNCTION("IF(LEN(B49)&gt;0,IFERROR(SUM(FILTER('Дорожная карта'!E:E,'Дорожная карта'!D:D=B49)),),)"),"")</f>
        <v/>
      </c>
      <c r="I49" s="43" t="str">
        <f>IFERROR(__xludf.DUMMYFUNCTION("IFERROR(SUM(FILTER('Дорожная карта'!E:E,'Дорожная карта'!D:D=B49,'Дорожная карта'!L:L=TRUE())))"),"")</f>
        <v/>
      </c>
      <c r="J49" s="43" t="str">
        <f t="shared" si="1"/>
        <v/>
      </c>
    </row>
    <row r="50">
      <c r="A50" s="38">
        <v>48.0</v>
      </c>
      <c r="B50" s="46"/>
      <c r="C50" s="49"/>
      <c r="D50" s="39"/>
      <c r="E50" s="40"/>
      <c r="F50" s="48"/>
      <c r="G50" s="48"/>
      <c r="H50" s="43" t="str">
        <f>IFERROR(__xludf.DUMMYFUNCTION("IF(LEN(B50)&gt;0,IFERROR(SUM(FILTER('Дорожная карта'!E:E,'Дорожная карта'!D:D=B50)),),)"),"")</f>
        <v/>
      </c>
      <c r="I50" s="43" t="str">
        <f>IFERROR(__xludf.DUMMYFUNCTION("IFERROR(SUM(FILTER('Дорожная карта'!E:E,'Дорожная карта'!D:D=B50,'Дорожная карта'!L:L=TRUE())))"),"")</f>
        <v/>
      </c>
      <c r="J50" s="43" t="str">
        <f t="shared" si="1"/>
        <v/>
      </c>
    </row>
    <row r="51">
      <c r="A51" s="45">
        <v>49.0</v>
      </c>
      <c r="B51" s="46"/>
      <c r="C51" s="49"/>
      <c r="D51" s="39"/>
      <c r="E51" s="40"/>
      <c r="F51" s="48"/>
      <c r="G51" s="48"/>
      <c r="H51" s="43" t="str">
        <f>IFERROR(__xludf.DUMMYFUNCTION("IF(LEN(B51)&gt;0,IFERROR(SUM(FILTER('Дорожная карта'!E:E,'Дорожная карта'!D:D=B51)),),)"),"")</f>
        <v/>
      </c>
      <c r="I51" s="43" t="str">
        <f>IFERROR(__xludf.DUMMYFUNCTION("IFERROR(SUM(FILTER('Дорожная карта'!E:E,'Дорожная карта'!D:D=B51,'Дорожная карта'!L:L=TRUE())))"),"")</f>
        <v/>
      </c>
      <c r="J51" s="43" t="str">
        <f t="shared" si="1"/>
        <v/>
      </c>
    </row>
    <row r="52">
      <c r="A52" s="45">
        <v>50.0</v>
      </c>
      <c r="B52" s="46"/>
      <c r="C52" s="49"/>
      <c r="D52" s="39"/>
      <c r="E52" s="40"/>
      <c r="F52" s="48"/>
      <c r="G52" s="48"/>
      <c r="H52" s="43" t="str">
        <f>IFERROR(__xludf.DUMMYFUNCTION("IF(LEN(B52)&gt;0,IFERROR(SUM(FILTER('Дорожная карта'!E:E,'Дорожная карта'!D:D=B52)),),)"),"")</f>
        <v/>
      </c>
      <c r="I52" s="43" t="str">
        <f>IFERROR(__xludf.DUMMYFUNCTION("IFERROR(SUM(FILTER('Дорожная карта'!E:E,'Дорожная карта'!D:D=B52,'Дорожная карта'!L:L=TRUE())))"),"")</f>
        <v/>
      </c>
      <c r="J52" s="43" t="str">
        <f t="shared" si="1"/>
        <v/>
      </c>
    </row>
    <row r="53">
      <c r="A53" s="38">
        <v>51.0</v>
      </c>
      <c r="B53" s="46"/>
      <c r="C53" s="49"/>
      <c r="D53" s="39"/>
      <c r="E53" s="40"/>
      <c r="F53" s="48"/>
      <c r="G53" s="48"/>
      <c r="H53" s="43" t="str">
        <f>IFERROR(__xludf.DUMMYFUNCTION("IF(LEN(B53)&gt;0,IFERROR(SUM(FILTER('Дорожная карта'!E:E,'Дорожная карта'!D:D=B53)),),)"),"")</f>
        <v/>
      </c>
      <c r="I53" s="43" t="str">
        <f>IFERROR(__xludf.DUMMYFUNCTION("IFERROR(SUM(FILTER('Дорожная карта'!E:E,'Дорожная карта'!D:D=B53,'Дорожная карта'!L:L=TRUE())))"),"")</f>
        <v/>
      </c>
      <c r="J53" s="43" t="str">
        <f t="shared" si="1"/>
        <v/>
      </c>
    </row>
    <row r="54">
      <c r="A54" s="38">
        <v>52.0</v>
      </c>
      <c r="B54" s="46"/>
      <c r="C54" s="49"/>
      <c r="D54" s="39"/>
      <c r="E54" s="40"/>
      <c r="F54" s="48"/>
      <c r="G54" s="48"/>
      <c r="H54" s="43" t="str">
        <f>IFERROR(__xludf.DUMMYFUNCTION("IF(LEN(B54)&gt;0,IFERROR(SUM(FILTER('Дорожная карта'!E:E,'Дорожная карта'!D:D=B54)),),)"),"")</f>
        <v/>
      </c>
      <c r="I54" s="43" t="str">
        <f>IFERROR(__xludf.DUMMYFUNCTION("IFERROR(SUM(FILTER('Дорожная карта'!E:E,'Дорожная карта'!D:D=B54,'Дорожная карта'!L:L=TRUE())))"),"")</f>
        <v/>
      </c>
      <c r="J54" s="43" t="str">
        <f t="shared" si="1"/>
        <v/>
      </c>
    </row>
    <row r="55">
      <c r="A55" s="38">
        <v>53.0</v>
      </c>
      <c r="B55" s="46"/>
      <c r="C55" s="49"/>
      <c r="D55" s="39"/>
      <c r="E55" s="40"/>
      <c r="F55" s="48"/>
      <c r="G55" s="48"/>
      <c r="H55" s="43" t="str">
        <f>IFERROR(__xludf.DUMMYFUNCTION("IF(LEN(B55)&gt;0,IFERROR(SUM(FILTER('Дорожная карта'!E:E,'Дорожная карта'!D:D=B55)),),)"),"")</f>
        <v/>
      </c>
      <c r="I55" s="43" t="str">
        <f>IFERROR(__xludf.DUMMYFUNCTION("IFERROR(SUM(FILTER('Дорожная карта'!E:E,'Дорожная карта'!D:D=B55,'Дорожная карта'!L:L=TRUE())))"),"")</f>
        <v/>
      </c>
      <c r="J55" s="43" t="str">
        <f t="shared" si="1"/>
        <v/>
      </c>
    </row>
    <row r="56">
      <c r="A56" s="45">
        <v>54.0</v>
      </c>
      <c r="B56" s="46"/>
      <c r="C56" s="49"/>
      <c r="D56" s="39"/>
      <c r="E56" s="40"/>
      <c r="F56" s="48"/>
      <c r="G56" s="48"/>
      <c r="H56" s="43" t="str">
        <f>IFERROR(__xludf.DUMMYFUNCTION("IF(LEN(B56)&gt;0,IFERROR(SUM(FILTER('Дорожная карта'!E:E,'Дорожная карта'!D:D=B56)),),)"),"")</f>
        <v/>
      </c>
      <c r="I56" s="43" t="str">
        <f>IFERROR(__xludf.DUMMYFUNCTION("IFERROR(SUM(FILTER('Дорожная карта'!E:E,'Дорожная карта'!D:D=B56,'Дорожная карта'!L:L=TRUE())))"),"")</f>
        <v/>
      </c>
      <c r="J56" s="43" t="str">
        <f t="shared" si="1"/>
        <v/>
      </c>
    </row>
    <row r="57">
      <c r="A57" s="45">
        <v>55.0</v>
      </c>
      <c r="B57" s="46"/>
      <c r="C57" s="49"/>
      <c r="D57" s="39"/>
      <c r="E57" s="40"/>
      <c r="F57" s="48"/>
      <c r="G57" s="48"/>
      <c r="H57" s="43" t="str">
        <f>IFERROR(__xludf.DUMMYFUNCTION("IF(LEN(B57)&gt;0,IFERROR(SUM(FILTER('Дорожная карта'!E:E,'Дорожная карта'!D:D=B57)),),)"),"")</f>
        <v/>
      </c>
      <c r="I57" s="43" t="str">
        <f>IFERROR(__xludf.DUMMYFUNCTION("IFERROR(SUM(FILTER('Дорожная карта'!E:E,'Дорожная карта'!D:D=B57,'Дорожная карта'!L:L=TRUE())))"),"")</f>
        <v/>
      </c>
      <c r="J57" s="43" t="str">
        <f t="shared" si="1"/>
        <v/>
      </c>
    </row>
    <row r="58">
      <c r="A58" s="38">
        <v>56.0</v>
      </c>
      <c r="B58" s="46"/>
      <c r="C58" s="49"/>
      <c r="D58" s="39"/>
      <c r="E58" s="40"/>
      <c r="F58" s="48"/>
      <c r="G58" s="48"/>
      <c r="H58" s="43" t="str">
        <f>IFERROR(__xludf.DUMMYFUNCTION("IF(LEN(B58)&gt;0,IFERROR(SUM(FILTER('Дорожная карта'!E:E,'Дорожная карта'!D:D=B58)),),)"),"")</f>
        <v/>
      </c>
      <c r="I58" s="43" t="str">
        <f>IFERROR(__xludf.DUMMYFUNCTION("IFERROR(SUM(FILTER('Дорожная карта'!E:E,'Дорожная карта'!D:D=B58,'Дорожная карта'!L:L=TRUE())))"),"")</f>
        <v/>
      </c>
      <c r="J58" s="43" t="str">
        <f t="shared" si="1"/>
        <v/>
      </c>
    </row>
    <row r="59">
      <c r="A59" s="38">
        <v>57.0</v>
      </c>
      <c r="B59" s="46"/>
      <c r="C59" s="49"/>
      <c r="D59" s="39"/>
      <c r="E59" s="40"/>
      <c r="F59" s="48"/>
      <c r="G59" s="48"/>
      <c r="H59" s="43" t="str">
        <f>IFERROR(__xludf.DUMMYFUNCTION("IF(LEN(B59)&gt;0,IFERROR(SUM(FILTER('Дорожная карта'!E:E,'Дорожная карта'!D:D=B59)),),)"),"")</f>
        <v/>
      </c>
      <c r="I59" s="43" t="str">
        <f>IFERROR(__xludf.DUMMYFUNCTION("IFERROR(SUM(FILTER('Дорожная карта'!E:E,'Дорожная карта'!D:D=B59,'Дорожная карта'!L:L=TRUE())))"),"")</f>
        <v/>
      </c>
      <c r="J59" s="43" t="str">
        <f t="shared" si="1"/>
        <v/>
      </c>
    </row>
    <row r="60">
      <c r="A60" s="38">
        <v>58.0</v>
      </c>
      <c r="B60" s="46"/>
      <c r="C60" s="49"/>
      <c r="D60" s="39"/>
      <c r="E60" s="40"/>
      <c r="F60" s="48"/>
      <c r="G60" s="48"/>
      <c r="H60" s="43" t="str">
        <f>IFERROR(__xludf.DUMMYFUNCTION("IF(LEN(B60)&gt;0,IFERROR(SUM(FILTER('Дорожная карта'!E:E,'Дорожная карта'!D:D=B60)),),)"),"")</f>
        <v/>
      </c>
      <c r="I60" s="43" t="str">
        <f>IFERROR(__xludf.DUMMYFUNCTION("IFERROR(SUM(FILTER('Дорожная карта'!E:E,'Дорожная карта'!D:D=B60,'Дорожная карта'!L:L=TRUE())))"),"")</f>
        <v/>
      </c>
      <c r="J60" s="43" t="str">
        <f t="shared" si="1"/>
        <v/>
      </c>
    </row>
    <row r="61">
      <c r="A61" s="45">
        <v>59.0</v>
      </c>
      <c r="B61" s="46"/>
      <c r="C61" s="49"/>
      <c r="D61" s="39"/>
      <c r="E61" s="40"/>
      <c r="F61" s="48"/>
      <c r="G61" s="48"/>
      <c r="H61" s="43" t="str">
        <f>IFERROR(__xludf.DUMMYFUNCTION("IF(LEN(B61)&gt;0,IFERROR(SUM(FILTER('Дорожная карта'!E:E,'Дорожная карта'!D:D=B61)),),)"),"")</f>
        <v/>
      </c>
      <c r="I61" s="43" t="str">
        <f>IFERROR(__xludf.DUMMYFUNCTION("IFERROR(SUM(FILTER('Дорожная карта'!E:E,'Дорожная карта'!D:D=B61,'Дорожная карта'!L:L=TRUE())))"),"")</f>
        <v/>
      </c>
      <c r="J61" s="43" t="str">
        <f t="shared" si="1"/>
        <v/>
      </c>
    </row>
    <row r="62">
      <c r="A62" s="45">
        <v>60.0</v>
      </c>
      <c r="B62" s="46"/>
      <c r="C62" s="49"/>
      <c r="D62" s="39"/>
      <c r="E62" s="40"/>
      <c r="F62" s="48"/>
      <c r="G62" s="48"/>
      <c r="H62" s="43" t="str">
        <f>IFERROR(__xludf.DUMMYFUNCTION("IF(LEN(B62)&gt;0,IFERROR(SUM(FILTER('Дорожная карта'!E:E,'Дорожная карта'!D:D=B62)),),)"),"")</f>
        <v/>
      </c>
      <c r="I62" s="43" t="str">
        <f>IFERROR(__xludf.DUMMYFUNCTION("IFERROR(SUM(FILTER('Дорожная карта'!E:E,'Дорожная карта'!D:D=B62,'Дорожная карта'!L:L=TRUE())))"),"")</f>
        <v/>
      </c>
      <c r="J62" s="43" t="str">
        <f t="shared" si="1"/>
        <v/>
      </c>
    </row>
    <row r="63">
      <c r="A63" s="38">
        <v>61.0</v>
      </c>
      <c r="B63" s="46"/>
      <c r="C63" s="49"/>
      <c r="D63" s="39"/>
      <c r="E63" s="40"/>
      <c r="F63" s="48"/>
      <c r="G63" s="48"/>
      <c r="H63" s="43" t="str">
        <f>IFERROR(__xludf.DUMMYFUNCTION("IF(LEN(B63)&gt;0,IFERROR(SUM(FILTER('Дорожная карта'!E:E,'Дорожная карта'!D:D=B63)),),)"),"")</f>
        <v/>
      </c>
      <c r="I63" s="43" t="str">
        <f>IFERROR(__xludf.DUMMYFUNCTION("IFERROR(SUM(FILTER('Дорожная карта'!E:E,'Дорожная карта'!D:D=B63,'Дорожная карта'!L:L=TRUE())))"),"")</f>
        <v/>
      </c>
      <c r="J63" s="43" t="str">
        <f t="shared" si="1"/>
        <v/>
      </c>
    </row>
    <row r="64">
      <c r="A64" s="38">
        <v>62.0</v>
      </c>
      <c r="B64" s="46"/>
      <c r="C64" s="49"/>
      <c r="D64" s="39"/>
      <c r="E64" s="40"/>
      <c r="F64" s="48"/>
      <c r="G64" s="48"/>
      <c r="H64" s="43" t="str">
        <f>IFERROR(__xludf.DUMMYFUNCTION("IF(LEN(B64)&gt;0,IFERROR(SUM(FILTER('Дорожная карта'!E:E,'Дорожная карта'!D:D=B64)),),)"),"")</f>
        <v/>
      </c>
      <c r="I64" s="43" t="str">
        <f>IFERROR(__xludf.DUMMYFUNCTION("IFERROR(SUM(FILTER('Дорожная карта'!E:E,'Дорожная карта'!D:D=B64,'Дорожная карта'!L:L=TRUE())))"),"")</f>
        <v/>
      </c>
      <c r="J64" s="43" t="str">
        <f t="shared" si="1"/>
        <v/>
      </c>
    </row>
    <row r="65">
      <c r="A65" s="38">
        <v>63.0</v>
      </c>
      <c r="B65" s="46"/>
      <c r="C65" s="49"/>
      <c r="D65" s="39"/>
      <c r="E65" s="40"/>
      <c r="F65" s="48"/>
      <c r="G65" s="48"/>
      <c r="H65" s="43" t="str">
        <f>IFERROR(__xludf.DUMMYFUNCTION("IF(LEN(B65)&gt;0,IFERROR(SUM(FILTER('Дорожная карта'!E:E,'Дорожная карта'!D:D=B65)),),)"),"")</f>
        <v/>
      </c>
      <c r="I65" s="43" t="str">
        <f>IFERROR(__xludf.DUMMYFUNCTION("IFERROR(SUM(FILTER('Дорожная карта'!E:E,'Дорожная карта'!D:D=B65,'Дорожная карта'!L:L=TRUE())))"),"")</f>
        <v/>
      </c>
      <c r="J65" s="43" t="str">
        <f t="shared" si="1"/>
        <v/>
      </c>
    </row>
    <row r="66">
      <c r="A66" s="45">
        <v>64.0</v>
      </c>
      <c r="B66" s="46"/>
      <c r="C66" s="49"/>
      <c r="D66" s="39"/>
      <c r="E66" s="40"/>
      <c r="F66" s="48"/>
      <c r="G66" s="48"/>
      <c r="H66" s="43" t="str">
        <f>IFERROR(__xludf.DUMMYFUNCTION("IF(LEN(B66)&gt;0,IFERROR(SUM(FILTER('Дорожная карта'!E:E,'Дорожная карта'!D:D=B66)),),)"),"")</f>
        <v/>
      </c>
      <c r="I66" s="43" t="str">
        <f>IFERROR(__xludf.DUMMYFUNCTION("IFERROR(SUM(FILTER('Дорожная карта'!E:E,'Дорожная карта'!D:D=B66,'Дорожная карта'!L:L=TRUE())))"),"")</f>
        <v/>
      </c>
      <c r="J66" s="43" t="str">
        <f t="shared" si="1"/>
        <v/>
      </c>
    </row>
    <row r="67">
      <c r="A67" s="45">
        <v>65.0</v>
      </c>
      <c r="B67" s="46"/>
      <c r="C67" s="49"/>
      <c r="D67" s="39"/>
      <c r="E67" s="40"/>
      <c r="F67" s="48"/>
      <c r="G67" s="48"/>
      <c r="H67" s="43" t="str">
        <f>IFERROR(__xludf.DUMMYFUNCTION("IF(LEN(B67)&gt;0,IFERROR(SUM(FILTER('Дорожная карта'!E:E,'Дорожная карта'!D:D=B67)),),)"),"")</f>
        <v/>
      </c>
      <c r="I67" s="43" t="str">
        <f>IFERROR(__xludf.DUMMYFUNCTION("IFERROR(SUM(FILTER('Дорожная карта'!E:E,'Дорожная карта'!D:D=B67,'Дорожная карта'!L:L=TRUE())))"),"")</f>
        <v/>
      </c>
      <c r="J67" s="43" t="str">
        <f t="shared" si="1"/>
        <v/>
      </c>
    </row>
    <row r="68">
      <c r="A68" s="38">
        <v>66.0</v>
      </c>
      <c r="B68" s="46"/>
      <c r="C68" s="49"/>
      <c r="D68" s="39"/>
      <c r="E68" s="40"/>
      <c r="F68" s="48"/>
      <c r="G68" s="48"/>
      <c r="H68" s="43" t="str">
        <f>IFERROR(__xludf.DUMMYFUNCTION("IF(LEN(B68)&gt;0,IFERROR(SUM(FILTER('Дорожная карта'!E:E,'Дорожная карта'!D:D=B68)),),)"),"")</f>
        <v/>
      </c>
      <c r="I68" s="43" t="str">
        <f>IFERROR(__xludf.DUMMYFUNCTION("IFERROR(SUM(FILTER('Дорожная карта'!E:E,'Дорожная карта'!D:D=B68,'Дорожная карта'!L:L=TRUE())))"),"")</f>
        <v/>
      </c>
      <c r="J68" s="43" t="str">
        <f t="shared" si="1"/>
        <v/>
      </c>
    </row>
    <row r="69">
      <c r="A69" s="38">
        <v>67.0</v>
      </c>
      <c r="B69" s="46"/>
      <c r="C69" s="49"/>
      <c r="D69" s="39"/>
      <c r="E69" s="40"/>
      <c r="F69" s="48"/>
      <c r="G69" s="48"/>
      <c r="H69" s="43" t="str">
        <f>IFERROR(__xludf.DUMMYFUNCTION("IF(LEN(B69)&gt;0,IFERROR(SUM(FILTER('Дорожная карта'!E:E,'Дорожная карта'!D:D=B69)),),)"),"")</f>
        <v/>
      </c>
      <c r="I69" s="43" t="str">
        <f>IFERROR(__xludf.DUMMYFUNCTION("IFERROR(SUM(FILTER('Дорожная карта'!E:E,'Дорожная карта'!D:D=B69,'Дорожная карта'!L:L=TRUE())))"),"")</f>
        <v/>
      </c>
      <c r="J69" s="43" t="str">
        <f t="shared" si="1"/>
        <v/>
      </c>
    </row>
    <row r="70">
      <c r="A70" s="38">
        <v>68.0</v>
      </c>
      <c r="B70" s="46"/>
      <c r="C70" s="49"/>
      <c r="D70" s="39"/>
      <c r="E70" s="40"/>
      <c r="F70" s="48"/>
      <c r="G70" s="48"/>
      <c r="H70" s="43" t="str">
        <f>IFERROR(__xludf.DUMMYFUNCTION("IF(LEN(B70)&gt;0,IFERROR(SUM(FILTER('Дорожная карта'!E:E,'Дорожная карта'!D:D=B70)),),)"),"")</f>
        <v/>
      </c>
      <c r="I70" s="43" t="str">
        <f>IFERROR(__xludf.DUMMYFUNCTION("IFERROR(SUM(FILTER('Дорожная карта'!E:E,'Дорожная карта'!D:D=B70,'Дорожная карта'!L:L=TRUE())))"),"")</f>
        <v/>
      </c>
      <c r="J70" s="43" t="str">
        <f t="shared" si="1"/>
        <v/>
      </c>
    </row>
    <row r="71">
      <c r="A71" s="45">
        <v>69.0</v>
      </c>
      <c r="B71" s="46"/>
      <c r="C71" s="49"/>
      <c r="D71" s="39"/>
      <c r="E71" s="40"/>
      <c r="F71" s="48"/>
      <c r="G71" s="48"/>
      <c r="H71" s="43" t="str">
        <f>IFERROR(__xludf.DUMMYFUNCTION("IF(LEN(B71)&gt;0,IFERROR(SUM(FILTER('Дорожная карта'!E:E,'Дорожная карта'!D:D=B71)),),)"),"")</f>
        <v/>
      </c>
      <c r="I71" s="43" t="str">
        <f>IFERROR(__xludf.DUMMYFUNCTION("IFERROR(SUM(FILTER('Дорожная карта'!E:E,'Дорожная карта'!D:D=B71,'Дорожная карта'!L:L=TRUE())))"),"")</f>
        <v/>
      </c>
      <c r="J71" s="43" t="str">
        <f t="shared" si="1"/>
        <v/>
      </c>
    </row>
    <row r="72">
      <c r="A72" s="45">
        <v>70.0</v>
      </c>
      <c r="B72" s="46"/>
      <c r="C72" s="49"/>
      <c r="D72" s="39"/>
      <c r="E72" s="40"/>
      <c r="F72" s="48"/>
      <c r="G72" s="48"/>
      <c r="H72" s="43" t="str">
        <f>IFERROR(__xludf.DUMMYFUNCTION("IF(LEN(B72)&gt;0,IFERROR(SUM(FILTER('Дорожная карта'!E:E,'Дорожная карта'!D:D=B72)),),)"),"")</f>
        <v/>
      </c>
      <c r="I72" s="43" t="str">
        <f>IFERROR(__xludf.DUMMYFUNCTION("IFERROR(SUM(FILTER('Дорожная карта'!E:E,'Дорожная карта'!D:D=B72,'Дорожная карта'!L:L=TRUE())))"),"")</f>
        <v/>
      </c>
      <c r="J72" s="43" t="str">
        <f t="shared" si="1"/>
        <v/>
      </c>
    </row>
    <row r="73">
      <c r="A73" s="38">
        <v>71.0</v>
      </c>
      <c r="B73" s="46"/>
      <c r="C73" s="49"/>
      <c r="D73" s="39"/>
      <c r="E73" s="40"/>
      <c r="F73" s="48"/>
      <c r="G73" s="48"/>
      <c r="H73" s="43" t="str">
        <f>IFERROR(__xludf.DUMMYFUNCTION("IF(LEN(B73)&gt;0,IFERROR(SUM(FILTER('Дорожная карта'!E:E,'Дорожная карта'!D:D=B73)),),)"),"")</f>
        <v/>
      </c>
      <c r="I73" s="43" t="str">
        <f>IFERROR(__xludf.DUMMYFUNCTION("IFERROR(SUM(FILTER('Дорожная карта'!E:E,'Дорожная карта'!D:D=B73,'Дорожная карта'!L:L=TRUE())))"),"")</f>
        <v/>
      </c>
      <c r="J73" s="43" t="str">
        <f t="shared" si="1"/>
        <v/>
      </c>
    </row>
    <row r="74">
      <c r="A74" s="38">
        <v>72.0</v>
      </c>
      <c r="B74" s="46"/>
      <c r="C74" s="49"/>
      <c r="D74" s="39"/>
      <c r="E74" s="40"/>
      <c r="F74" s="48"/>
      <c r="G74" s="48"/>
      <c r="H74" s="43" t="str">
        <f>IFERROR(__xludf.DUMMYFUNCTION("IF(LEN(B74)&gt;0,IFERROR(SUM(FILTER('Дорожная карта'!E:E,'Дорожная карта'!D:D=B74)),),)"),"")</f>
        <v/>
      </c>
      <c r="I74" s="43" t="str">
        <f>IFERROR(__xludf.DUMMYFUNCTION("IFERROR(SUM(FILTER('Дорожная карта'!E:E,'Дорожная карта'!D:D=B74,'Дорожная карта'!L:L=TRUE())))"),"")</f>
        <v/>
      </c>
      <c r="J74" s="43" t="str">
        <f t="shared" si="1"/>
        <v/>
      </c>
    </row>
    <row r="75">
      <c r="A75" s="38">
        <v>73.0</v>
      </c>
      <c r="B75" s="46"/>
      <c r="C75" s="49"/>
      <c r="D75" s="39"/>
      <c r="E75" s="40"/>
      <c r="F75" s="48"/>
      <c r="G75" s="48"/>
      <c r="H75" s="43" t="str">
        <f>IFERROR(__xludf.DUMMYFUNCTION("IF(LEN(B75)&gt;0,IFERROR(SUM(FILTER('Дорожная карта'!E:E,'Дорожная карта'!D:D=B75)),),)"),"")</f>
        <v/>
      </c>
      <c r="I75" s="43" t="str">
        <f>IFERROR(__xludf.DUMMYFUNCTION("IFERROR(SUM(FILTER('Дорожная карта'!E:E,'Дорожная карта'!D:D=B75,'Дорожная карта'!L:L=TRUE())))"),"")</f>
        <v/>
      </c>
      <c r="J75" s="43" t="str">
        <f t="shared" si="1"/>
        <v/>
      </c>
    </row>
    <row r="76">
      <c r="A76" s="45">
        <v>74.0</v>
      </c>
      <c r="B76" s="46"/>
      <c r="C76" s="49"/>
      <c r="D76" s="39"/>
      <c r="E76" s="40"/>
      <c r="F76" s="48"/>
      <c r="G76" s="48"/>
      <c r="H76" s="43" t="str">
        <f>IFERROR(__xludf.DUMMYFUNCTION("IF(LEN(B76)&gt;0,IFERROR(SUM(FILTER('Дорожная карта'!E:E,'Дорожная карта'!D:D=B76)),),)"),"")</f>
        <v/>
      </c>
      <c r="I76" s="43" t="str">
        <f>IFERROR(__xludf.DUMMYFUNCTION("IFERROR(SUM(FILTER('Дорожная карта'!E:E,'Дорожная карта'!D:D=B76,'Дорожная карта'!L:L=TRUE())))"),"")</f>
        <v/>
      </c>
      <c r="J76" s="43" t="str">
        <f t="shared" si="1"/>
        <v/>
      </c>
    </row>
    <row r="77">
      <c r="A77" s="45">
        <v>75.0</v>
      </c>
      <c r="B77" s="46"/>
      <c r="C77" s="49"/>
      <c r="D77" s="39"/>
      <c r="E77" s="40"/>
      <c r="F77" s="48"/>
      <c r="G77" s="48"/>
      <c r="H77" s="43" t="str">
        <f>IFERROR(__xludf.DUMMYFUNCTION("IF(LEN(B77)&gt;0,IFERROR(SUM(FILTER('Дорожная карта'!E:E,'Дорожная карта'!D:D=B77)),),)"),"")</f>
        <v/>
      </c>
      <c r="I77" s="43" t="str">
        <f>IFERROR(__xludf.DUMMYFUNCTION("IFERROR(SUM(FILTER('Дорожная карта'!E:E,'Дорожная карта'!D:D=B77,'Дорожная карта'!L:L=TRUE())))"),"")</f>
        <v/>
      </c>
      <c r="J77" s="43" t="str">
        <f t="shared" si="1"/>
        <v/>
      </c>
    </row>
    <row r="78">
      <c r="A78" s="38">
        <v>76.0</v>
      </c>
      <c r="B78" s="46"/>
      <c r="C78" s="49"/>
      <c r="D78" s="39"/>
      <c r="E78" s="40"/>
      <c r="F78" s="48"/>
      <c r="G78" s="48"/>
      <c r="H78" s="43" t="str">
        <f>IFERROR(__xludf.DUMMYFUNCTION("IF(LEN(B78)&gt;0,IFERROR(SUM(FILTER('Дорожная карта'!E:E,'Дорожная карта'!D:D=B78)),),)"),"")</f>
        <v/>
      </c>
      <c r="I78" s="43" t="str">
        <f>IFERROR(__xludf.DUMMYFUNCTION("IFERROR(SUM(FILTER('Дорожная карта'!E:E,'Дорожная карта'!D:D=B78,'Дорожная карта'!L:L=TRUE())))"),"")</f>
        <v/>
      </c>
      <c r="J78" s="43" t="str">
        <f t="shared" si="1"/>
        <v/>
      </c>
    </row>
    <row r="79">
      <c r="A79" s="38">
        <v>77.0</v>
      </c>
      <c r="B79" s="46"/>
      <c r="C79" s="49"/>
      <c r="D79" s="39"/>
      <c r="E79" s="40"/>
      <c r="F79" s="48"/>
      <c r="G79" s="48"/>
      <c r="H79" s="43" t="str">
        <f>IFERROR(__xludf.DUMMYFUNCTION("IF(LEN(B79)&gt;0,IFERROR(SUM(FILTER('Дорожная карта'!E:E,'Дорожная карта'!D:D=B79)),),)"),"")</f>
        <v/>
      </c>
      <c r="I79" s="43" t="str">
        <f>IFERROR(__xludf.DUMMYFUNCTION("IFERROR(SUM(FILTER('Дорожная карта'!E:E,'Дорожная карта'!D:D=B79,'Дорожная карта'!L:L=TRUE())))"),"")</f>
        <v/>
      </c>
      <c r="J79" s="43" t="str">
        <f t="shared" si="1"/>
        <v/>
      </c>
    </row>
    <row r="80">
      <c r="A80" s="38">
        <v>78.0</v>
      </c>
      <c r="B80" s="46"/>
      <c r="C80" s="49"/>
      <c r="D80" s="39"/>
      <c r="E80" s="40"/>
      <c r="F80" s="48"/>
      <c r="G80" s="48"/>
      <c r="H80" s="43" t="str">
        <f>IFERROR(__xludf.DUMMYFUNCTION("IF(LEN(B80)&gt;0,IFERROR(SUM(FILTER('Дорожная карта'!E:E,'Дорожная карта'!D:D=B80)),),)"),"")</f>
        <v/>
      </c>
      <c r="I80" s="43" t="str">
        <f>IFERROR(__xludf.DUMMYFUNCTION("IFERROR(SUM(FILTER('Дорожная карта'!E:E,'Дорожная карта'!D:D=B80,'Дорожная карта'!L:L=TRUE())))"),"")</f>
        <v/>
      </c>
      <c r="J80" s="43" t="str">
        <f t="shared" si="1"/>
        <v/>
      </c>
    </row>
    <row r="81">
      <c r="A81" s="45">
        <v>79.0</v>
      </c>
      <c r="B81" s="46"/>
      <c r="C81" s="49"/>
      <c r="D81" s="39"/>
      <c r="E81" s="40"/>
      <c r="F81" s="48"/>
      <c r="G81" s="48"/>
      <c r="H81" s="43" t="str">
        <f>IFERROR(__xludf.DUMMYFUNCTION("IF(LEN(B81)&gt;0,IFERROR(SUM(FILTER('Дорожная карта'!E:E,'Дорожная карта'!D:D=B81)),),)"),"")</f>
        <v/>
      </c>
      <c r="I81" s="43" t="str">
        <f>IFERROR(__xludf.DUMMYFUNCTION("IFERROR(SUM(FILTER('Дорожная карта'!E:E,'Дорожная карта'!D:D=B81,'Дорожная карта'!L:L=TRUE())))"),"")</f>
        <v/>
      </c>
      <c r="J81" s="43" t="str">
        <f t="shared" si="1"/>
        <v/>
      </c>
    </row>
    <row r="82">
      <c r="A82" s="45">
        <v>80.0</v>
      </c>
      <c r="B82" s="46"/>
      <c r="C82" s="49"/>
      <c r="D82" s="39"/>
      <c r="E82" s="40"/>
      <c r="F82" s="48"/>
      <c r="G82" s="48"/>
      <c r="H82" s="43" t="str">
        <f>IFERROR(__xludf.DUMMYFUNCTION("IF(LEN(B82)&gt;0,IFERROR(SUM(FILTER('Дорожная карта'!E:E,'Дорожная карта'!D:D=B82)),),)"),"")</f>
        <v/>
      </c>
      <c r="I82" s="43" t="str">
        <f>IFERROR(__xludf.DUMMYFUNCTION("IFERROR(SUM(FILTER('Дорожная карта'!E:E,'Дорожная карта'!D:D=B82,'Дорожная карта'!L:L=TRUE())))"),"")</f>
        <v/>
      </c>
      <c r="J82" s="43" t="str">
        <f t="shared" si="1"/>
        <v/>
      </c>
    </row>
    <row r="83">
      <c r="A83" s="38">
        <v>81.0</v>
      </c>
      <c r="B83" s="46"/>
      <c r="C83" s="49"/>
      <c r="D83" s="39"/>
      <c r="E83" s="40"/>
      <c r="F83" s="48"/>
      <c r="G83" s="48"/>
      <c r="H83" s="43" t="str">
        <f>IFERROR(__xludf.DUMMYFUNCTION("IF(LEN(B83)&gt;0,IFERROR(SUM(FILTER('Дорожная карта'!E:E,'Дорожная карта'!D:D=B83)),),)"),"")</f>
        <v/>
      </c>
      <c r="I83" s="43" t="str">
        <f>IFERROR(__xludf.DUMMYFUNCTION("IFERROR(SUM(FILTER('Дорожная карта'!E:E,'Дорожная карта'!D:D=B83,'Дорожная карта'!L:L=TRUE())))"),"")</f>
        <v/>
      </c>
      <c r="J83" s="43" t="str">
        <f t="shared" si="1"/>
        <v/>
      </c>
    </row>
    <row r="84">
      <c r="A84" s="38">
        <v>82.0</v>
      </c>
      <c r="B84" s="46"/>
      <c r="C84" s="49"/>
      <c r="D84" s="39"/>
      <c r="E84" s="40"/>
      <c r="F84" s="48"/>
      <c r="G84" s="48"/>
      <c r="H84" s="43" t="str">
        <f>IFERROR(__xludf.DUMMYFUNCTION("IF(LEN(B84)&gt;0,IFERROR(SUM(FILTER('Дорожная карта'!E:E,'Дорожная карта'!D:D=B84)),),)"),"")</f>
        <v/>
      </c>
      <c r="I84" s="43" t="str">
        <f>IFERROR(__xludf.DUMMYFUNCTION("IFERROR(SUM(FILTER('Дорожная карта'!E:E,'Дорожная карта'!D:D=B84,'Дорожная карта'!L:L=TRUE())))"),"")</f>
        <v/>
      </c>
      <c r="J84" s="43" t="str">
        <f t="shared" si="1"/>
        <v/>
      </c>
    </row>
    <row r="85">
      <c r="A85" s="38">
        <v>83.0</v>
      </c>
      <c r="B85" s="46"/>
      <c r="C85" s="49"/>
      <c r="D85" s="39"/>
      <c r="E85" s="40"/>
      <c r="F85" s="48"/>
      <c r="G85" s="48"/>
      <c r="H85" s="43" t="str">
        <f>IFERROR(__xludf.DUMMYFUNCTION("IF(LEN(B85)&gt;0,IFERROR(SUM(FILTER('Дорожная карта'!E:E,'Дорожная карта'!D:D=B85)),),)"),"")</f>
        <v/>
      </c>
      <c r="I85" s="43" t="str">
        <f>IFERROR(__xludf.DUMMYFUNCTION("IFERROR(SUM(FILTER('Дорожная карта'!E:E,'Дорожная карта'!D:D=B85,'Дорожная карта'!L:L=TRUE())))"),"")</f>
        <v/>
      </c>
      <c r="J85" s="43" t="str">
        <f t="shared" si="1"/>
        <v/>
      </c>
    </row>
    <row r="86">
      <c r="A86" s="45">
        <v>84.0</v>
      </c>
      <c r="B86" s="46"/>
      <c r="C86" s="49"/>
      <c r="D86" s="39"/>
      <c r="E86" s="40"/>
      <c r="F86" s="48"/>
      <c r="G86" s="48"/>
      <c r="H86" s="43" t="str">
        <f>IFERROR(__xludf.DUMMYFUNCTION("IF(LEN(B86)&gt;0,IFERROR(SUM(FILTER('Дорожная карта'!E:E,'Дорожная карта'!D:D=B86)),),)"),"")</f>
        <v/>
      </c>
      <c r="I86" s="43" t="str">
        <f>IFERROR(__xludf.DUMMYFUNCTION("IFERROR(SUM(FILTER('Дорожная карта'!E:E,'Дорожная карта'!D:D=B86,'Дорожная карта'!L:L=TRUE())))"),"")</f>
        <v/>
      </c>
      <c r="J86" s="43" t="str">
        <f t="shared" si="1"/>
        <v/>
      </c>
    </row>
    <row r="87">
      <c r="A87" s="45">
        <v>85.0</v>
      </c>
      <c r="B87" s="46"/>
      <c r="C87" s="49"/>
      <c r="D87" s="39"/>
      <c r="E87" s="40"/>
      <c r="F87" s="48"/>
      <c r="G87" s="48"/>
      <c r="H87" s="43" t="str">
        <f>IFERROR(__xludf.DUMMYFUNCTION("IF(LEN(B87)&gt;0,IFERROR(SUM(FILTER('Дорожная карта'!E:E,'Дорожная карта'!D:D=B87)),),)"),"")</f>
        <v/>
      </c>
      <c r="I87" s="43" t="str">
        <f>IFERROR(__xludf.DUMMYFUNCTION("IFERROR(SUM(FILTER('Дорожная карта'!E:E,'Дорожная карта'!D:D=B87,'Дорожная карта'!L:L=TRUE())))"),"")</f>
        <v/>
      </c>
      <c r="J87" s="43" t="str">
        <f t="shared" si="1"/>
        <v/>
      </c>
    </row>
    <row r="88">
      <c r="A88" s="38">
        <v>86.0</v>
      </c>
      <c r="B88" s="46"/>
      <c r="C88" s="49"/>
      <c r="D88" s="39"/>
      <c r="E88" s="40"/>
      <c r="F88" s="48"/>
      <c r="G88" s="48"/>
      <c r="H88" s="43" t="str">
        <f>IFERROR(__xludf.DUMMYFUNCTION("IF(LEN(B88)&gt;0,IFERROR(SUM(FILTER('Дорожная карта'!E:E,'Дорожная карта'!D:D=B88)),),)"),"")</f>
        <v/>
      </c>
      <c r="I88" s="43" t="str">
        <f>IFERROR(__xludf.DUMMYFUNCTION("IFERROR(SUM(FILTER('Дорожная карта'!E:E,'Дорожная карта'!D:D=B88,'Дорожная карта'!L:L=TRUE())))"),"")</f>
        <v/>
      </c>
      <c r="J88" s="43" t="str">
        <f t="shared" si="1"/>
        <v/>
      </c>
    </row>
    <row r="89">
      <c r="A89" s="38">
        <v>87.0</v>
      </c>
      <c r="B89" s="46"/>
      <c r="C89" s="49"/>
      <c r="D89" s="39"/>
      <c r="E89" s="40"/>
      <c r="F89" s="48"/>
      <c r="G89" s="48"/>
      <c r="H89" s="43" t="str">
        <f>IFERROR(__xludf.DUMMYFUNCTION("IF(LEN(B89)&gt;0,IFERROR(SUM(FILTER('Дорожная карта'!E:E,'Дорожная карта'!D:D=B89)),),)"),"")</f>
        <v/>
      </c>
      <c r="I89" s="43" t="str">
        <f>IFERROR(__xludf.DUMMYFUNCTION("IFERROR(SUM(FILTER('Дорожная карта'!E:E,'Дорожная карта'!D:D=B89,'Дорожная карта'!L:L=TRUE())))"),"")</f>
        <v/>
      </c>
      <c r="J89" s="43" t="str">
        <f t="shared" si="1"/>
        <v/>
      </c>
    </row>
    <row r="90">
      <c r="A90" s="38">
        <v>88.0</v>
      </c>
      <c r="B90" s="46"/>
      <c r="C90" s="49"/>
      <c r="D90" s="39"/>
      <c r="E90" s="40"/>
      <c r="F90" s="48"/>
      <c r="G90" s="48"/>
      <c r="H90" s="43" t="str">
        <f>IFERROR(__xludf.DUMMYFUNCTION("IF(LEN(B90)&gt;0,IFERROR(SUM(FILTER('Дорожная карта'!E:E,'Дорожная карта'!D:D=B90)),),)"),"")</f>
        <v/>
      </c>
      <c r="I90" s="43" t="str">
        <f>IFERROR(__xludf.DUMMYFUNCTION("IFERROR(SUM(FILTER('Дорожная карта'!E:E,'Дорожная карта'!D:D=B90,'Дорожная карта'!L:L=TRUE())))"),"")</f>
        <v/>
      </c>
      <c r="J90" s="43" t="str">
        <f t="shared" si="1"/>
        <v/>
      </c>
    </row>
    <row r="91">
      <c r="A91" s="45">
        <v>89.0</v>
      </c>
      <c r="B91" s="46"/>
      <c r="C91" s="49"/>
      <c r="D91" s="39"/>
      <c r="E91" s="40"/>
      <c r="F91" s="48"/>
      <c r="G91" s="48"/>
      <c r="H91" s="43" t="str">
        <f>IFERROR(__xludf.DUMMYFUNCTION("IF(LEN(B91)&gt;0,IFERROR(SUM(FILTER('Дорожная карта'!E:E,'Дорожная карта'!D:D=B91)),),)"),"")</f>
        <v/>
      </c>
      <c r="I91" s="43" t="str">
        <f>IFERROR(__xludf.DUMMYFUNCTION("IFERROR(SUM(FILTER('Дорожная карта'!E:E,'Дорожная карта'!D:D=B91,'Дорожная карта'!L:L=TRUE())))"),"")</f>
        <v/>
      </c>
      <c r="J91" s="43" t="str">
        <f t="shared" si="1"/>
        <v/>
      </c>
    </row>
    <row r="92">
      <c r="A92" s="45">
        <v>90.0</v>
      </c>
      <c r="B92" s="46"/>
      <c r="C92" s="49"/>
      <c r="D92" s="39"/>
      <c r="E92" s="40"/>
      <c r="F92" s="48"/>
      <c r="G92" s="48"/>
      <c r="H92" s="43" t="str">
        <f>IFERROR(__xludf.DUMMYFUNCTION("IF(LEN(B92)&gt;0,IFERROR(SUM(FILTER('Дорожная карта'!E:E,'Дорожная карта'!D:D=B92)),),)"),"")</f>
        <v/>
      </c>
      <c r="I92" s="43" t="str">
        <f>IFERROR(__xludf.DUMMYFUNCTION("IFERROR(SUM(FILTER('Дорожная карта'!E:E,'Дорожная карта'!D:D=B92,'Дорожная карта'!L:L=TRUE())))"),"")</f>
        <v/>
      </c>
      <c r="J92" s="43" t="str">
        <f t="shared" si="1"/>
        <v/>
      </c>
    </row>
    <row r="93">
      <c r="A93" s="38">
        <v>91.0</v>
      </c>
      <c r="B93" s="46"/>
      <c r="C93" s="49"/>
      <c r="D93" s="39"/>
      <c r="E93" s="40"/>
      <c r="F93" s="48"/>
      <c r="G93" s="48"/>
      <c r="H93" s="43" t="str">
        <f>IFERROR(__xludf.DUMMYFUNCTION("IF(LEN(B93)&gt;0,IFERROR(SUM(FILTER('Дорожная карта'!E:E,'Дорожная карта'!D:D=B93)),),)"),"")</f>
        <v/>
      </c>
      <c r="I93" s="43" t="str">
        <f>IFERROR(__xludf.DUMMYFUNCTION("IFERROR(SUM(FILTER('Дорожная карта'!E:E,'Дорожная карта'!D:D=B93,'Дорожная карта'!L:L=TRUE())))"),"")</f>
        <v/>
      </c>
      <c r="J93" s="43" t="str">
        <f t="shared" si="1"/>
        <v/>
      </c>
    </row>
    <row r="94">
      <c r="A94" s="38">
        <v>92.0</v>
      </c>
      <c r="B94" s="46"/>
      <c r="C94" s="49"/>
      <c r="D94" s="39"/>
      <c r="E94" s="40"/>
      <c r="F94" s="48"/>
      <c r="G94" s="48"/>
      <c r="H94" s="43" t="str">
        <f>IFERROR(__xludf.DUMMYFUNCTION("IF(LEN(B94)&gt;0,IFERROR(SUM(FILTER('Дорожная карта'!E:E,'Дорожная карта'!D:D=B94)),),)"),"")</f>
        <v/>
      </c>
      <c r="I94" s="43" t="str">
        <f>IFERROR(__xludf.DUMMYFUNCTION("IFERROR(SUM(FILTER('Дорожная карта'!E:E,'Дорожная карта'!D:D=B94,'Дорожная карта'!L:L=TRUE())))"),"")</f>
        <v/>
      </c>
      <c r="J94" s="43" t="str">
        <f t="shared" si="1"/>
        <v/>
      </c>
    </row>
    <row r="95">
      <c r="A95" s="38">
        <v>93.0</v>
      </c>
      <c r="B95" s="46"/>
      <c r="C95" s="49"/>
      <c r="D95" s="39"/>
      <c r="E95" s="40"/>
      <c r="F95" s="48"/>
      <c r="G95" s="48"/>
      <c r="H95" s="43" t="str">
        <f>IFERROR(__xludf.DUMMYFUNCTION("IF(LEN(B95)&gt;0,IFERROR(SUM(FILTER('Дорожная карта'!E:E,'Дорожная карта'!D:D=B95)),),)"),"")</f>
        <v/>
      </c>
      <c r="I95" s="43" t="str">
        <f>IFERROR(__xludf.DUMMYFUNCTION("IFERROR(SUM(FILTER('Дорожная карта'!E:E,'Дорожная карта'!D:D=B95,'Дорожная карта'!L:L=TRUE())))"),"")</f>
        <v/>
      </c>
      <c r="J95" s="43" t="str">
        <f t="shared" si="1"/>
        <v/>
      </c>
    </row>
    <row r="96">
      <c r="A96" s="45">
        <v>94.0</v>
      </c>
      <c r="B96" s="46"/>
      <c r="C96" s="49"/>
      <c r="D96" s="39"/>
      <c r="E96" s="40"/>
      <c r="F96" s="48"/>
      <c r="G96" s="48"/>
      <c r="H96" s="43" t="str">
        <f>IFERROR(__xludf.DUMMYFUNCTION("IF(LEN(B96)&gt;0,IFERROR(SUM(FILTER('Дорожная карта'!E:E,'Дорожная карта'!D:D=B96)),),)"),"")</f>
        <v/>
      </c>
      <c r="I96" s="43" t="str">
        <f>IFERROR(__xludf.DUMMYFUNCTION("IFERROR(SUM(FILTER('Дорожная карта'!E:E,'Дорожная карта'!D:D=B96,'Дорожная карта'!L:L=TRUE())))"),"")</f>
        <v/>
      </c>
      <c r="J96" s="43" t="str">
        <f t="shared" si="1"/>
        <v/>
      </c>
    </row>
    <row r="97">
      <c r="A97" s="45">
        <v>95.0</v>
      </c>
      <c r="B97" s="46"/>
      <c r="C97" s="49"/>
      <c r="D97" s="39"/>
      <c r="E97" s="40"/>
      <c r="F97" s="48"/>
      <c r="G97" s="48"/>
      <c r="H97" s="43" t="str">
        <f>IFERROR(__xludf.DUMMYFUNCTION("IF(LEN(B97)&gt;0,IFERROR(SUM(FILTER('Дорожная карта'!E:E,'Дорожная карта'!D:D=B97)),),)"),"")</f>
        <v/>
      </c>
      <c r="I97" s="43" t="str">
        <f>IFERROR(__xludf.DUMMYFUNCTION("IFERROR(SUM(FILTER('Дорожная карта'!E:E,'Дорожная карта'!D:D=B97,'Дорожная карта'!L:L=TRUE())))"),"")</f>
        <v/>
      </c>
      <c r="J97" s="43" t="str">
        <f t="shared" si="1"/>
        <v/>
      </c>
    </row>
    <row r="98">
      <c r="A98" s="38">
        <v>96.0</v>
      </c>
      <c r="B98" s="46"/>
      <c r="C98" s="49"/>
      <c r="D98" s="39"/>
      <c r="E98" s="40"/>
      <c r="F98" s="48"/>
      <c r="G98" s="48"/>
      <c r="H98" s="43" t="str">
        <f>IFERROR(__xludf.DUMMYFUNCTION("IF(LEN(B98)&gt;0,IFERROR(SUM(FILTER('Дорожная карта'!E:E,'Дорожная карта'!D:D=B98)),),)"),"")</f>
        <v/>
      </c>
      <c r="I98" s="43" t="str">
        <f>IFERROR(__xludf.DUMMYFUNCTION("IFERROR(SUM(FILTER('Дорожная карта'!E:E,'Дорожная карта'!D:D=B98,'Дорожная карта'!L:L=TRUE())))"),"")</f>
        <v/>
      </c>
      <c r="J98" s="43" t="str">
        <f t="shared" si="1"/>
        <v/>
      </c>
    </row>
    <row r="99">
      <c r="A99" s="38">
        <v>97.0</v>
      </c>
      <c r="B99" s="46"/>
      <c r="C99" s="49"/>
      <c r="D99" s="39"/>
      <c r="E99" s="40"/>
      <c r="F99" s="48"/>
      <c r="G99" s="48"/>
      <c r="H99" s="43" t="str">
        <f>IFERROR(__xludf.DUMMYFUNCTION("IF(LEN(B99)&gt;0,IFERROR(SUM(FILTER('Дорожная карта'!E:E,'Дорожная карта'!D:D=B99)),),)"),"")</f>
        <v/>
      </c>
      <c r="I99" s="43" t="str">
        <f>IFERROR(__xludf.DUMMYFUNCTION("IFERROR(SUM(FILTER('Дорожная карта'!E:E,'Дорожная карта'!D:D=B99,'Дорожная карта'!L:L=TRUE())))"),"")</f>
        <v/>
      </c>
      <c r="J99" s="43" t="str">
        <f t="shared" si="1"/>
        <v/>
      </c>
    </row>
    <row r="100">
      <c r="A100" s="38">
        <v>98.0</v>
      </c>
      <c r="B100" s="46"/>
      <c r="C100" s="49"/>
      <c r="D100" s="39"/>
      <c r="E100" s="40"/>
      <c r="F100" s="48"/>
      <c r="G100" s="48"/>
      <c r="H100" s="43" t="str">
        <f>IFERROR(__xludf.DUMMYFUNCTION("IF(LEN(B100)&gt;0,IFERROR(SUM(FILTER('Дорожная карта'!E:E,'Дорожная карта'!D:D=B100)),),)"),"")</f>
        <v/>
      </c>
      <c r="I100" s="43" t="str">
        <f>IFERROR(__xludf.DUMMYFUNCTION("IFERROR(SUM(FILTER('Дорожная карта'!E:E,'Дорожная карта'!D:D=B100,'Дорожная карта'!L:L=TRUE())))"),"")</f>
        <v/>
      </c>
      <c r="J100" s="43" t="str">
        <f t="shared" si="1"/>
        <v/>
      </c>
    </row>
    <row r="101">
      <c r="A101" s="45">
        <v>99.0</v>
      </c>
      <c r="B101" s="46"/>
      <c r="C101" s="49"/>
      <c r="D101" s="39"/>
      <c r="E101" s="40"/>
      <c r="F101" s="48"/>
      <c r="G101" s="48"/>
      <c r="H101" s="43" t="str">
        <f>IFERROR(__xludf.DUMMYFUNCTION("IF(LEN(B101)&gt;0,IFERROR(SUM(FILTER('Дорожная карта'!E:E,'Дорожная карта'!D:D=B101)),),)"),"")</f>
        <v/>
      </c>
      <c r="I101" s="43" t="str">
        <f>IFERROR(__xludf.DUMMYFUNCTION("IFERROR(SUM(FILTER('Дорожная карта'!E:E,'Дорожная карта'!D:D=B101,'Дорожная карта'!L:L=TRUE())))"),"")</f>
        <v/>
      </c>
      <c r="J101" s="43" t="str">
        <f t="shared" si="1"/>
        <v/>
      </c>
    </row>
    <row r="102">
      <c r="A102" s="45">
        <v>100.0</v>
      </c>
      <c r="B102" s="46"/>
      <c r="C102" s="49"/>
      <c r="D102" s="39"/>
      <c r="E102" s="40"/>
      <c r="F102" s="48"/>
      <c r="G102" s="48"/>
      <c r="H102" s="43" t="str">
        <f>IFERROR(__xludf.DUMMYFUNCTION("IF(LEN(B102)&gt;0,IFERROR(SUM(FILTER('Дорожная карта'!E:E,'Дорожная карта'!D:D=B102)),),)"),"")</f>
        <v/>
      </c>
      <c r="I102" s="43" t="str">
        <f>IFERROR(__xludf.DUMMYFUNCTION("IFERROR(SUM(FILTER('Дорожная карта'!E:E,'Дорожная карта'!D:D=B102,'Дорожная карта'!L:L=TRUE())))"),"")</f>
        <v/>
      </c>
      <c r="J102" s="43" t="str">
        <f t="shared" si="1"/>
        <v/>
      </c>
    </row>
  </sheetData>
  <mergeCells count="7">
    <mergeCell ref="A1:A2"/>
    <mergeCell ref="B1:B2"/>
    <mergeCell ref="C1:C2"/>
    <mergeCell ref="D1:D2"/>
    <mergeCell ref="E1:E2"/>
    <mergeCell ref="F1:G1"/>
    <mergeCell ref="H1:J1"/>
  </mergeCells>
  <conditionalFormatting sqref="E3:E5 E29:E102">
    <cfRule type="cellIs" dxfId="0" priority="1" operator="greaterThan">
      <formula>10</formula>
    </cfRule>
  </conditionalFormatting>
  <dataValidations>
    <dataValidation type="list" allowBlank="1" showErrorMessage="1" sqref="F3:F102">
      <formula1>"0,1,2,3,4,5,6,7,8,9,10"</formula1>
    </dataValidation>
    <dataValidation type="list" allowBlank="1" showErrorMessage="1" sqref="D3:D102">
      <formula1>"Лидер проекта,Бригадир,Исполнитель,Журналист"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  <col customWidth="1" min="2" max="11" width="25.13"/>
  </cols>
  <sheetData>
    <row r="1">
      <c r="A1" s="50" t="s">
        <v>311</v>
      </c>
      <c r="B1" s="51">
        <v>1.0</v>
      </c>
      <c r="C1" s="51">
        <v>2.0</v>
      </c>
      <c r="D1" s="51">
        <v>3.0</v>
      </c>
      <c r="E1" s="51">
        <v>4.0</v>
      </c>
      <c r="F1" s="51">
        <v>5.0</v>
      </c>
      <c r="G1" s="51">
        <v>6.0</v>
      </c>
      <c r="H1" s="51">
        <v>7.0</v>
      </c>
      <c r="I1" s="51">
        <v>8.0</v>
      </c>
      <c r="J1" s="51">
        <v>9.0</v>
      </c>
      <c r="K1" s="51">
        <v>10.0</v>
      </c>
    </row>
    <row r="2">
      <c r="A2" s="52" t="s">
        <v>312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>
      <c r="A3" s="49" t="s">
        <v>313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>
      <c r="A4" s="49" t="s">
        <v>314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>
      <c r="A5" s="49" t="s">
        <v>315</v>
      </c>
      <c r="B5" s="54"/>
      <c r="C5" s="54"/>
      <c r="D5" s="54"/>
      <c r="E5" s="54"/>
      <c r="F5" s="54"/>
      <c r="G5" s="54"/>
      <c r="H5" s="54"/>
      <c r="I5" s="54"/>
      <c r="J5" s="54"/>
      <c r="K5" s="54"/>
    </row>
    <row r="6">
      <c r="A6" s="49" t="s">
        <v>316</v>
      </c>
      <c r="B6" s="54"/>
      <c r="C6" s="54"/>
      <c r="D6" s="54"/>
      <c r="E6" s="54"/>
      <c r="F6" s="54"/>
      <c r="G6" s="54"/>
      <c r="H6" s="54"/>
      <c r="I6" s="54"/>
      <c r="J6" s="54"/>
      <c r="K6" s="54"/>
    </row>
    <row r="7">
      <c r="B7" s="54"/>
      <c r="C7" s="54"/>
      <c r="D7" s="54"/>
      <c r="E7" s="54"/>
      <c r="F7" s="54"/>
      <c r="G7" s="54"/>
      <c r="H7" s="54"/>
      <c r="I7" s="54"/>
      <c r="J7" s="54"/>
      <c r="K7" s="54"/>
    </row>
    <row r="8">
      <c r="A8" s="52" t="s">
        <v>317</v>
      </c>
      <c r="B8" s="53"/>
      <c r="C8" s="53"/>
      <c r="D8" s="53"/>
      <c r="E8" s="53"/>
      <c r="F8" s="53"/>
      <c r="G8" s="53"/>
      <c r="H8" s="53"/>
      <c r="I8" s="53"/>
      <c r="J8" s="53"/>
      <c r="K8" s="53"/>
    </row>
    <row r="9">
      <c r="A9" s="49" t="s">
        <v>318</v>
      </c>
      <c r="B9" s="54"/>
      <c r="C9" s="54"/>
      <c r="D9" s="54"/>
      <c r="E9" s="54"/>
      <c r="F9" s="54"/>
      <c r="G9" s="54"/>
      <c r="H9" s="54"/>
      <c r="I9" s="54"/>
      <c r="J9" s="54"/>
      <c r="K9" s="54"/>
    </row>
    <row r="10">
      <c r="A10" s="49" t="s">
        <v>319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>
      <c r="A11" s="49" t="s">
        <v>320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>
      <c r="A12" s="49" t="s">
        <v>321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>
      <c r="A13" s="55" t="s">
        <v>322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>
      <c r="A14" s="49" t="s">
        <v>323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>
      <c r="A15" s="49" t="s">
        <v>324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>
      <c r="A16" s="49" t="s">
        <v>325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>
      <c r="A18" s="52" t="s">
        <v>326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</row>
    <row r="19">
      <c r="A19" s="49" t="s">
        <v>327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</row>
    <row r="20">
      <c r="A20" s="49" t="s">
        <v>328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</row>
    <row r="21">
      <c r="A21" s="49" t="s">
        <v>329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>
      <c r="A22" s="49" t="s">
        <v>330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>
      <c r="A23" s="49" t="s">
        <v>331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>
      <c r="A24" s="49" t="s">
        <v>332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>
      <c r="A26" s="52" t="s">
        <v>333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>
      <c r="A27" s="49" t="s">
        <v>334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>
      <c r="A28" s="49" t="s">
        <v>335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>
      <c r="A29" s="49" t="s">
        <v>336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>
      <c r="A30" s="49" t="s">
        <v>337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>
      <c r="A31" s="49" t="s">
        <v>338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>
      <c r="A32" s="49" t="s">
        <v>339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>
      <c r="A33" s="55" t="s">
        <v>340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>
      <c r="A35" s="52" t="s">
        <v>341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</row>
    <row r="36">
      <c r="A36" s="49" t="s">
        <v>342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>
      <c r="A37" s="49" t="s">
        <v>343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>
      <c r="A38" s="49" t="s">
        <v>344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>
      <c r="A39" s="49" t="s">
        <v>345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>
      <c r="A41" s="52" t="s">
        <v>346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</row>
    <row r="42">
      <c r="A42" s="49" t="s">
        <v>347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>
      <c r="A43" s="49" t="s">
        <v>348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>
      <c r="A44" s="49" t="s">
        <v>349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>
      <c r="A45" s="49" t="s">
        <v>350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>
      <c r="A47" s="52" t="s">
        <v>351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</sheetData>
  <dataValidations>
    <dataValidation type="list" allowBlank="1" sqref="B9:K9">
      <formula1>"ВАК,Scopus,WoS,Conference Proceedings,Прочее"</formula1>
    </dataValidation>
    <dataValidation type="list" allowBlank="1" sqref="B26:K26">
      <formula1>"произведения науки, 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образцы,сел"&amp;"екционные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36.75"/>
    <col customWidth="1" min="3" max="3" width="14.38"/>
    <col customWidth="1" min="4" max="4" width="6.0"/>
    <col customWidth="1" min="5" max="5" width="12.63"/>
    <col customWidth="1" min="6" max="6" width="13.75"/>
    <col customWidth="1" min="8" max="8" width="15.25"/>
    <col customWidth="1" min="9" max="9" width="41.0"/>
    <col customWidth="1" min="10" max="10" width="23.38"/>
    <col customWidth="1" min="11" max="11" width="8.0"/>
    <col customWidth="1" min="12" max="12" width="41.75"/>
    <col customWidth="1" min="13" max="13" width="12.63"/>
    <col customWidth="1" min="14" max="14" width="4.13"/>
    <col customWidth="1" min="15" max="15" width="6.25"/>
  </cols>
  <sheetData>
    <row r="1">
      <c r="A1" s="56" t="s">
        <v>352</v>
      </c>
      <c r="B1" s="56" t="s">
        <v>353</v>
      </c>
      <c r="C1" s="56" t="s">
        <v>354</v>
      </c>
      <c r="D1" s="56" t="s">
        <v>355</v>
      </c>
      <c r="E1" s="57" t="s">
        <v>356</v>
      </c>
      <c r="F1" s="57" t="s">
        <v>357</v>
      </c>
      <c r="G1" s="57" t="s">
        <v>358</v>
      </c>
      <c r="H1" s="56" t="s">
        <v>359</v>
      </c>
      <c r="I1" s="56" t="s">
        <v>360</v>
      </c>
      <c r="J1" s="56" t="s">
        <v>361</v>
      </c>
      <c r="K1" s="56" t="s">
        <v>362</v>
      </c>
      <c r="L1" s="56" t="s">
        <v>363</v>
      </c>
    </row>
    <row r="2">
      <c r="A2" s="58">
        <v>1.0</v>
      </c>
      <c r="B2" s="59"/>
      <c r="C2" s="59"/>
      <c r="D2" s="58"/>
      <c r="E2" s="60"/>
      <c r="F2" s="58"/>
      <c r="G2" s="61" t="str">
        <f t="shared" ref="G2:G92" si="1">if(F2*D2=0,"",F2*D2)</f>
        <v/>
      </c>
      <c r="H2" s="59"/>
      <c r="I2" s="62"/>
      <c r="J2" s="59" t="s">
        <v>364</v>
      </c>
      <c r="K2" s="63"/>
      <c r="L2" s="64" t="s">
        <v>365</v>
      </c>
      <c r="M2" s="61">
        <f>sum(G2:G92)</f>
        <v>0</v>
      </c>
      <c r="N2" s="64" t="s">
        <v>366</v>
      </c>
      <c r="O2" s="64"/>
    </row>
    <row r="3">
      <c r="A3" s="58">
        <v>2.0</v>
      </c>
      <c r="B3" s="65"/>
      <c r="C3" s="59"/>
      <c r="D3" s="58"/>
      <c r="E3" s="60"/>
      <c r="F3" s="66"/>
      <c r="G3" s="61" t="str">
        <f t="shared" si="1"/>
        <v/>
      </c>
      <c r="H3" s="67"/>
      <c r="I3" s="65"/>
      <c r="J3" s="59"/>
      <c r="K3" s="63"/>
      <c r="L3" s="64" t="s">
        <v>367</v>
      </c>
      <c r="M3" s="61">
        <f>SUMIF(J2:J92,"ЦПД",G2:G92)</f>
        <v>0</v>
      </c>
      <c r="N3" s="64" t="s">
        <v>366</v>
      </c>
      <c r="O3" s="68">
        <f t="shared" ref="O3:O7" si="2">IFERROR(M3/M$2,0)</f>
        <v>0</v>
      </c>
    </row>
    <row r="4">
      <c r="A4" s="58">
        <v>3.0</v>
      </c>
      <c r="B4" s="59"/>
      <c r="C4" s="59"/>
      <c r="D4" s="58"/>
      <c r="E4" s="60"/>
      <c r="F4" s="58"/>
      <c r="G4" s="61" t="str">
        <f t="shared" si="1"/>
        <v/>
      </c>
      <c r="H4" s="59"/>
      <c r="I4" s="59"/>
      <c r="J4" s="59"/>
      <c r="K4" s="69"/>
      <c r="L4" s="70" t="s">
        <v>368</v>
      </c>
      <c r="M4" s="61">
        <f>SUMIF(J2:J92,"Иные подразделения вуза",G2:G92)</f>
        <v>0</v>
      </c>
      <c r="N4" s="64" t="s">
        <v>366</v>
      </c>
      <c r="O4" s="68">
        <f t="shared" si="2"/>
        <v>0</v>
      </c>
    </row>
    <row r="5">
      <c r="A5" s="58">
        <v>4.0</v>
      </c>
      <c r="B5" s="59"/>
      <c r="C5" s="59"/>
      <c r="D5" s="58"/>
      <c r="E5" s="60"/>
      <c r="F5" s="58"/>
      <c r="G5" s="61" t="str">
        <f t="shared" si="1"/>
        <v/>
      </c>
      <c r="H5" s="59"/>
      <c r="I5" s="59"/>
      <c r="J5" s="59"/>
      <c r="K5" s="71"/>
      <c r="L5" s="64" t="s">
        <v>369</v>
      </c>
      <c r="M5" s="61">
        <f>SUMIF(J2:J92,"Заказчик",G2:G92)</f>
        <v>0</v>
      </c>
      <c r="N5" s="64" t="s">
        <v>366</v>
      </c>
      <c r="O5" s="68">
        <f t="shared" si="2"/>
        <v>0</v>
      </c>
    </row>
    <row r="6">
      <c r="A6" s="58">
        <v>5.0</v>
      </c>
      <c r="B6" s="59"/>
      <c r="C6" s="59"/>
      <c r="D6" s="58"/>
      <c r="E6" s="60"/>
      <c r="F6" s="58"/>
      <c r="G6" s="61" t="str">
        <f t="shared" si="1"/>
        <v/>
      </c>
      <c r="H6" s="59"/>
      <c r="I6" s="59"/>
      <c r="J6" s="59"/>
      <c r="K6" s="71"/>
      <c r="L6" s="70" t="s">
        <v>370</v>
      </c>
      <c r="M6" s="61">
        <f>SUMIF(J2:J92,"Партнёр/спонсор",G2:G92)</f>
        <v>0</v>
      </c>
      <c r="N6" s="64" t="s">
        <v>366</v>
      </c>
      <c r="O6" s="68">
        <f t="shared" si="2"/>
        <v>0</v>
      </c>
    </row>
    <row r="7">
      <c r="A7" s="58">
        <v>6.0</v>
      </c>
      <c r="B7" s="59"/>
      <c r="C7" s="72"/>
      <c r="D7" s="58"/>
      <c r="E7" s="60"/>
      <c r="F7" s="73"/>
      <c r="G7" s="61" t="str">
        <f t="shared" si="1"/>
        <v/>
      </c>
      <c r="H7" s="74"/>
      <c r="I7" s="59"/>
      <c r="J7" s="59"/>
      <c r="K7" s="71"/>
      <c r="L7" s="75" t="s">
        <v>371</v>
      </c>
      <c r="M7" s="76">
        <f>SUMIF(J2:J92,"Личные средства",G2:G92)</f>
        <v>0</v>
      </c>
      <c r="N7" s="64" t="s">
        <v>366</v>
      </c>
      <c r="O7" s="68">
        <f t="shared" si="2"/>
        <v>0</v>
      </c>
    </row>
    <row r="8">
      <c r="A8" s="58">
        <v>7.0</v>
      </c>
      <c r="B8" s="65"/>
      <c r="C8" s="59"/>
      <c r="D8" s="58"/>
      <c r="E8" s="60"/>
      <c r="F8" s="58"/>
      <c r="G8" s="61" t="str">
        <f t="shared" si="1"/>
        <v/>
      </c>
      <c r="H8" s="59"/>
      <c r="I8" s="65"/>
      <c r="J8" s="59"/>
      <c r="K8" s="63"/>
      <c r="L8" s="64"/>
      <c r="M8" s="77"/>
      <c r="N8" s="64"/>
      <c r="O8" s="64"/>
    </row>
    <row r="9">
      <c r="A9" s="58">
        <v>8.0</v>
      </c>
      <c r="B9" s="78"/>
      <c r="C9" s="59"/>
      <c r="D9" s="58"/>
      <c r="E9" s="60"/>
      <c r="F9" s="58"/>
      <c r="G9" s="61" t="str">
        <f t="shared" si="1"/>
        <v/>
      </c>
      <c r="H9" s="59"/>
      <c r="I9" s="59"/>
      <c r="J9" s="59"/>
      <c r="K9" s="63"/>
      <c r="L9" s="64"/>
      <c r="M9" s="77"/>
      <c r="N9" s="64"/>
      <c r="O9" s="64"/>
    </row>
    <row r="10">
      <c r="A10" s="58">
        <v>10.0</v>
      </c>
      <c r="B10" s="59"/>
      <c r="C10" s="72"/>
      <c r="D10" s="58"/>
      <c r="E10" s="60"/>
      <c r="F10" s="79"/>
      <c r="G10" s="61" t="str">
        <f t="shared" si="1"/>
        <v/>
      </c>
      <c r="H10" s="74"/>
      <c r="I10" s="59"/>
      <c r="J10" s="59"/>
      <c r="K10" s="63"/>
      <c r="L10" s="64"/>
      <c r="M10" s="77"/>
      <c r="N10" s="64"/>
      <c r="O10" s="64"/>
    </row>
    <row r="11">
      <c r="A11" s="58">
        <v>11.0</v>
      </c>
      <c r="B11" s="80"/>
      <c r="C11" s="80"/>
      <c r="D11" s="79"/>
      <c r="E11" s="81"/>
      <c r="F11" s="79"/>
      <c r="G11" s="61" t="str">
        <f t="shared" si="1"/>
        <v/>
      </c>
      <c r="H11" s="59"/>
      <c r="I11" s="59"/>
      <c r="J11" s="59"/>
      <c r="K11" s="63"/>
      <c r="L11" s="64"/>
      <c r="M11" s="77"/>
      <c r="N11" s="64"/>
      <c r="O11" s="64"/>
    </row>
    <row r="12">
      <c r="A12" s="58">
        <v>12.0</v>
      </c>
      <c r="B12" s="80"/>
      <c r="C12" s="80"/>
      <c r="D12" s="79"/>
      <c r="E12" s="81"/>
      <c r="F12" s="79"/>
      <c r="G12" s="61" t="str">
        <f t="shared" si="1"/>
        <v/>
      </c>
      <c r="H12" s="59"/>
      <c r="I12" s="59"/>
      <c r="J12" s="59"/>
      <c r="K12" s="63"/>
      <c r="L12" s="64"/>
      <c r="M12" s="77"/>
      <c r="N12" s="64"/>
      <c r="O12" s="64"/>
    </row>
    <row r="13">
      <c r="A13" s="58">
        <v>13.0</v>
      </c>
      <c r="B13" s="80"/>
      <c r="C13" s="80"/>
      <c r="D13" s="79"/>
      <c r="E13" s="81"/>
      <c r="F13" s="79"/>
      <c r="G13" s="61" t="str">
        <f t="shared" si="1"/>
        <v/>
      </c>
      <c r="H13" s="59"/>
      <c r="I13" s="59"/>
      <c r="J13" s="59"/>
      <c r="K13" s="63"/>
      <c r="L13" s="77"/>
      <c r="M13" s="77"/>
      <c r="N13" s="77"/>
      <c r="O13" s="77"/>
    </row>
    <row r="14">
      <c r="A14" s="58">
        <v>14.0</v>
      </c>
      <c r="B14" s="80"/>
      <c r="C14" s="80"/>
      <c r="D14" s="79"/>
      <c r="E14" s="81"/>
      <c r="F14" s="79"/>
      <c r="G14" s="61" t="str">
        <f t="shared" si="1"/>
        <v/>
      </c>
      <c r="H14" s="59"/>
      <c r="I14" s="59"/>
      <c r="J14" s="59"/>
      <c r="K14" s="63"/>
      <c r="L14" s="77"/>
      <c r="M14" s="77"/>
      <c r="N14" s="77"/>
      <c r="O14" s="77"/>
    </row>
    <row r="15">
      <c r="A15" s="58">
        <v>15.0</v>
      </c>
      <c r="B15" s="80"/>
      <c r="C15" s="80"/>
      <c r="D15" s="79"/>
      <c r="E15" s="81"/>
      <c r="F15" s="79"/>
      <c r="G15" s="61" t="str">
        <f t="shared" si="1"/>
        <v/>
      </c>
      <c r="H15" s="59"/>
      <c r="I15" s="59"/>
      <c r="J15" s="59"/>
      <c r="K15" s="63"/>
      <c r="L15" s="77"/>
      <c r="M15" s="77"/>
      <c r="N15" s="77"/>
      <c r="O15" s="77"/>
    </row>
    <row r="16">
      <c r="A16" s="58">
        <v>16.0</v>
      </c>
      <c r="B16" s="80"/>
      <c r="C16" s="80"/>
      <c r="D16" s="79"/>
      <c r="E16" s="81"/>
      <c r="F16" s="79"/>
      <c r="G16" s="61" t="str">
        <f t="shared" si="1"/>
        <v/>
      </c>
      <c r="H16" s="59"/>
      <c r="I16" s="59"/>
      <c r="J16" s="59"/>
      <c r="K16" s="63"/>
      <c r="L16" s="77"/>
      <c r="M16" s="77"/>
      <c r="N16" s="77"/>
      <c r="O16" s="77"/>
    </row>
    <row r="17">
      <c r="A17" s="58">
        <v>17.0</v>
      </c>
      <c r="B17" s="80"/>
      <c r="C17" s="80"/>
      <c r="D17" s="79"/>
      <c r="E17" s="81"/>
      <c r="F17" s="79"/>
      <c r="G17" s="61" t="str">
        <f t="shared" si="1"/>
        <v/>
      </c>
      <c r="H17" s="59"/>
      <c r="I17" s="59"/>
      <c r="J17" s="59"/>
      <c r="K17" s="63"/>
      <c r="L17" s="77"/>
      <c r="M17" s="77"/>
      <c r="N17" s="77"/>
      <c r="O17" s="77"/>
    </row>
    <row r="18">
      <c r="A18" s="58">
        <v>18.0</v>
      </c>
      <c r="B18" s="80"/>
      <c r="C18" s="80"/>
      <c r="D18" s="79"/>
      <c r="E18" s="81"/>
      <c r="F18" s="79"/>
      <c r="G18" s="61" t="str">
        <f t="shared" si="1"/>
        <v/>
      </c>
      <c r="H18" s="59"/>
      <c r="I18" s="59"/>
      <c r="J18" s="59"/>
      <c r="K18" s="63"/>
      <c r="L18" s="77"/>
      <c r="M18" s="77"/>
      <c r="N18" s="77"/>
      <c r="O18" s="77"/>
    </row>
    <row r="19">
      <c r="A19" s="58">
        <v>19.0</v>
      </c>
      <c r="B19" s="80"/>
      <c r="C19" s="80"/>
      <c r="D19" s="79"/>
      <c r="E19" s="81"/>
      <c r="F19" s="79"/>
      <c r="G19" s="61" t="str">
        <f t="shared" si="1"/>
        <v/>
      </c>
      <c r="H19" s="59"/>
      <c r="I19" s="59"/>
      <c r="J19" s="59"/>
      <c r="K19" s="63"/>
      <c r="L19" s="77"/>
      <c r="M19" s="77"/>
      <c r="N19" s="77"/>
      <c r="O19" s="77"/>
    </row>
    <row r="20">
      <c r="A20" s="58">
        <v>20.0</v>
      </c>
      <c r="B20" s="80"/>
      <c r="C20" s="80"/>
      <c r="D20" s="79"/>
      <c r="E20" s="81"/>
      <c r="F20" s="79"/>
      <c r="G20" s="61" t="str">
        <f t="shared" si="1"/>
        <v/>
      </c>
      <c r="H20" s="59"/>
      <c r="I20" s="59"/>
      <c r="J20" s="59"/>
      <c r="K20" s="63"/>
      <c r="L20" s="77"/>
      <c r="M20" s="77"/>
      <c r="N20" s="77"/>
      <c r="O20" s="77"/>
    </row>
    <row r="21">
      <c r="A21" s="58">
        <v>21.0</v>
      </c>
      <c r="B21" s="80"/>
      <c r="C21" s="80"/>
      <c r="D21" s="79"/>
      <c r="E21" s="81"/>
      <c r="F21" s="79"/>
      <c r="G21" s="61" t="str">
        <f t="shared" si="1"/>
        <v/>
      </c>
      <c r="H21" s="59"/>
      <c r="I21" s="59"/>
      <c r="J21" s="59"/>
      <c r="K21" s="63"/>
      <c r="L21" s="77"/>
      <c r="M21" s="77"/>
      <c r="N21" s="77"/>
      <c r="O21" s="77"/>
    </row>
    <row r="22">
      <c r="A22" s="58">
        <v>30.0</v>
      </c>
      <c r="B22" s="80"/>
      <c r="C22" s="80"/>
      <c r="D22" s="79"/>
      <c r="E22" s="81"/>
      <c r="F22" s="79"/>
      <c r="G22" s="61" t="str">
        <f t="shared" si="1"/>
        <v/>
      </c>
      <c r="H22" s="59"/>
      <c r="I22" s="59"/>
      <c r="J22" s="59"/>
      <c r="K22" s="63"/>
      <c r="L22" s="77"/>
      <c r="M22" s="77"/>
      <c r="N22" s="77"/>
      <c r="O22" s="77"/>
    </row>
    <row r="23">
      <c r="A23" s="58">
        <v>31.0</v>
      </c>
      <c r="B23" s="80"/>
      <c r="C23" s="80"/>
      <c r="D23" s="79"/>
      <c r="E23" s="81"/>
      <c r="F23" s="79"/>
      <c r="G23" s="61" t="str">
        <f t="shared" si="1"/>
        <v/>
      </c>
      <c r="H23" s="59"/>
      <c r="I23" s="59"/>
      <c r="J23" s="59"/>
      <c r="K23" s="63"/>
      <c r="L23" s="77"/>
      <c r="M23" s="77"/>
      <c r="N23" s="77"/>
      <c r="O23" s="77"/>
    </row>
    <row r="24">
      <c r="A24" s="58">
        <v>32.0</v>
      </c>
      <c r="B24" s="80"/>
      <c r="C24" s="80"/>
      <c r="D24" s="79"/>
      <c r="E24" s="81"/>
      <c r="F24" s="79"/>
      <c r="G24" s="61" t="str">
        <f t="shared" si="1"/>
        <v/>
      </c>
      <c r="H24" s="59"/>
      <c r="I24" s="59"/>
      <c r="J24" s="59"/>
      <c r="K24" s="63"/>
      <c r="L24" s="77"/>
      <c r="M24" s="77"/>
      <c r="N24" s="77"/>
      <c r="O24" s="77"/>
    </row>
    <row r="25">
      <c r="A25" s="58">
        <v>33.0</v>
      </c>
      <c r="B25" s="80"/>
      <c r="C25" s="80"/>
      <c r="D25" s="79"/>
      <c r="E25" s="81"/>
      <c r="F25" s="79"/>
      <c r="G25" s="61" t="str">
        <f t="shared" si="1"/>
        <v/>
      </c>
      <c r="H25" s="59"/>
      <c r="I25" s="59"/>
      <c r="J25" s="59"/>
      <c r="K25" s="63"/>
      <c r="L25" s="77"/>
      <c r="M25" s="77"/>
      <c r="N25" s="77"/>
      <c r="O25" s="77"/>
    </row>
    <row r="26">
      <c r="A26" s="58">
        <v>34.0</v>
      </c>
      <c r="B26" s="80"/>
      <c r="C26" s="80"/>
      <c r="D26" s="79"/>
      <c r="E26" s="81"/>
      <c r="F26" s="79"/>
      <c r="G26" s="61" t="str">
        <f t="shared" si="1"/>
        <v/>
      </c>
      <c r="H26" s="59"/>
      <c r="I26" s="59"/>
      <c r="J26" s="59"/>
      <c r="K26" s="63"/>
      <c r="L26" s="77"/>
      <c r="M26" s="77"/>
      <c r="N26" s="77"/>
      <c r="O26" s="77"/>
    </row>
    <row r="27">
      <c r="A27" s="58">
        <v>35.0</v>
      </c>
      <c r="B27" s="80"/>
      <c r="C27" s="80"/>
      <c r="D27" s="79"/>
      <c r="E27" s="81"/>
      <c r="F27" s="79"/>
      <c r="G27" s="61" t="str">
        <f t="shared" si="1"/>
        <v/>
      </c>
      <c r="H27" s="59"/>
      <c r="I27" s="59"/>
      <c r="J27" s="59"/>
      <c r="K27" s="63"/>
      <c r="L27" s="77"/>
      <c r="M27" s="77"/>
      <c r="N27" s="77"/>
      <c r="O27" s="77"/>
    </row>
    <row r="28">
      <c r="A28" s="58">
        <v>36.0</v>
      </c>
      <c r="B28" s="80"/>
      <c r="C28" s="80"/>
      <c r="D28" s="79"/>
      <c r="E28" s="81"/>
      <c r="F28" s="79"/>
      <c r="G28" s="61" t="str">
        <f t="shared" si="1"/>
        <v/>
      </c>
      <c r="H28" s="59"/>
      <c r="I28" s="59"/>
      <c r="J28" s="59"/>
      <c r="K28" s="63"/>
      <c r="L28" s="77"/>
      <c r="M28" s="77"/>
      <c r="N28" s="77"/>
      <c r="O28" s="77"/>
    </row>
    <row r="29">
      <c r="A29" s="58">
        <v>37.0</v>
      </c>
      <c r="B29" s="80"/>
      <c r="C29" s="80"/>
      <c r="D29" s="79"/>
      <c r="E29" s="81"/>
      <c r="F29" s="79"/>
      <c r="G29" s="61" t="str">
        <f t="shared" si="1"/>
        <v/>
      </c>
      <c r="H29" s="59"/>
      <c r="I29" s="59"/>
      <c r="J29" s="59"/>
      <c r="K29" s="63"/>
      <c r="L29" s="77"/>
      <c r="M29" s="77"/>
      <c r="N29" s="77"/>
      <c r="O29" s="77"/>
    </row>
    <row r="30">
      <c r="A30" s="58">
        <v>38.0</v>
      </c>
      <c r="B30" s="80"/>
      <c r="C30" s="80"/>
      <c r="D30" s="79"/>
      <c r="E30" s="81"/>
      <c r="F30" s="79"/>
      <c r="G30" s="61" t="str">
        <f t="shared" si="1"/>
        <v/>
      </c>
      <c r="H30" s="59"/>
      <c r="I30" s="59"/>
      <c r="J30" s="59"/>
      <c r="K30" s="63"/>
      <c r="L30" s="77"/>
      <c r="M30" s="77"/>
      <c r="N30" s="77"/>
      <c r="O30" s="77"/>
    </row>
    <row r="31">
      <c r="A31" s="58">
        <v>39.0</v>
      </c>
      <c r="B31" s="80"/>
      <c r="C31" s="80"/>
      <c r="D31" s="79"/>
      <c r="E31" s="81"/>
      <c r="F31" s="79"/>
      <c r="G31" s="61" t="str">
        <f t="shared" si="1"/>
        <v/>
      </c>
      <c r="H31" s="59"/>
      <c r="I31" s="59"/>
      <c r="J31" s="59"/>
      <c r="K31" s="63"/>
      <c r="L31" s="77"/>
      <c r="M31" s="77"/>
      <c r="N31" s="77"/>
      <c r="O31" s="77"/>
    </row>
    <row r="32">
      <c r="A32" s="58">
        <v>40.0</v>
      </c>
      <c r="B32" s="80"/>
      <c r="C32" s="80"/>
      <c r="D32" s="79"/>
      <c r="E32" s="81"/>
      <c r="F32" s="79"/>
      <c r="G32" s="61" t="str">
        <f t="shared" si="1"/>
        <v/>
      </c>
      <c r="H32" s="59"/>
      <c r="I32" s="59"/>
      <c r="J32" s="59"/>
      <c r="K32" s="63"/>
      <c r="L32" s="77"/>
      <c r="M32" s="77"/>
      <c r="N32" s="77"/>
      <c r="O32" s="77"/>
    </row>
    <row r="33">
      <c r="A33" s="58">
        <v>41.0</v>
      </c>
      <c r="B33" s="80"/>
      <c r="C33" s="80"/>
      <c r="D33" s="79"/>
      <c r="E33" s="81"/>
      <c r="F33" s="79"/>
      <c r="G33" s="61" t="str">
        <f t="shared" si="1"/>
        <v/>
      </c>
      <c r="H33" s="59"/>
      <c r="I33" s="59"/>
      <c r="J33" s="59"/>
      <c r="K33" s="63"/>
      <c r="L33" s="77"/>
      <c r="M33" s="77"/>
      <c r="N33" s="77"/>
      <c r="O33" s="77"/>
    </row>
    <row r="34">
      <c r="A34" s="58">
        <v>42.0</v>
      </c>
      <c r="B34" s="80"/>
      <c r="C34" s="80"/>
      <c r="D34" s="79"/>
      <c r="E34" s="81"/>
      <c r="F34" s="79"/>
      <c r="G34" s="61" t="str">
        <f t="shared" si="1"/>
        <v/>
      </c>
      <c r="H34" s="59"/>
      <c r="I34" s="59"/>
      <c r="J34" s="59"/>
      <c r="K34" s="63"/>
      <c r="L34" s="77"/>
      <c r="M34" s="77"/>
      <c r="N34" s="77"/>
      <c r="O34" s="77"/>
    </row>
    <row r="35">
      <c r="A35" s="58">
        <v>43.0</v>
      </c>
      <c r="B35" s="80"/>
      <c r="C35" s="80"/>
      <c r="D35" s="79"/>
      <c r="E35" s="81"/>
      <c r="F35" s="79"/>
      <c r="G35" s="61" t="str">
        <f t="shared" si="1"/>
        <v/>
      </c>
      <c r="H35" s="59"/>
      <c r="I35" s="59"/>
      <c r="J35" s="59"/>
      <c r="K35" s="63"/>
      <c r="L35" s="77"/>
      <c r="M35" s="77"/>
      <c r="N35" s="77"/>
      <c r="O35" s="77"/>
    </row>
    <row r="36">
      <c r="A36" s="58">
        <v>44.0</v>
      </c>
      <c r="B36" s="80"/>
      <c r="C36" s="80"/>
      <c r="D36" s="79"/>
      <c r="E36" s="81"/>
      <c r="F36" s="79"/>
      <c r="G36" s="61" t="str">
        <f t="shared" si="1"/>
        <v/>
      </c>
      <c r="H36" s="59"/>
      <c r="I36" s="59"/>
      <c r="J36" s="59"/>
      <c r="K36" s="63"/>
      <c r="L36" s="77"/>
      <c r="M36" s="77"/>
      <c r="N36" s="77"/>
      <c r="O36" s="77"/>
    </row>
    <row r="37">
      <c r="A37" s="58">
        <v>45.0</v>
      </c>
      <c r="B37" s="80"/>
      <c r="C37" s="80"/>
      <c r="D37" s="79"/>
      <c r="E37" s="81"/>
      <c r="F37" s="79"/>
      <c r="G37" s="61" t="str">
        <f t="shared" si="1"/>
        <v/>
      </c>
      <c r="H37" s="59"/>
      <c r="I37" s="59"/>
      <c r="J37" s="59"/>
      <c r="K37" s="63"/>
      <c r="L37" s="77"/>
      <c r="M37" s="77"/>
      <c r="N37" s="77"/>
      <c r="O37" s="77"/>
    </row>
    <row r="38">
      <c r="A38" s="58">
        <v>46.0</v>
      </c>
      <c r="B38" s="80"/>
      <c r="C38" s="80"/>
      <c r="D38" s="79"/>
      <c r="E38" s="81"/>
      <c r="F38" s="79"/>
      <c r="G38" s="61" t="str">
        <f t="shared" si="1"/>
        <v/>
      </c>
      <c r="H38" s="59"/>
      <c r="I38" s="59"/>
      <c r="J38" s="59"/>
      <c r="K38" s="63"/>
      <c r="L38" s="77"/>
      <c r="M38" s="77"/>
      <c r="N38" s="77"/>
      <c r="O38" s="77"/>
    </row>
    <row r="39">
      <c r="A39" s="58">
        <v>47.0</v>
      </c>
      <c r="B39" s="80"/>
      <c r="C39" s="80"/>
      <c r="D39" s="79"/>
      <c r="E39" s="81"/>
      <c r="F39" s="79"/>
      <c r="G39" s="61" t="str">
        <f t="shared" si="1"/>
        <v/>
      </c>
      <c r="H39" s="59"/>
      <c r="I39" s="59"/>
      <c r="J39" s="59"/>
      <c r="K39" s="63"/>
      <c r="L39" s="77"/>
      <c r="M39" s="77"/>
      <c r="N39" s="77"/>
      <c r="O39" s="77"/>
    </row>
    <row r="40">
      <c r="A40" s="58">
        <v>48.0</v>
      </c>
      <c r="B40" s="80"/>
      <c r="C40" s="80"/>
      <c r="D40" s="79"/>
      <c r="E40" s="81"/>
      <c r="F40" s="79"/>
      <c r="G40" s="61" t="str">
        <f t="shared" si="1"/>
        <v/>
      </c>
      <c r="H40" s="59"/>
      <c r="I40" s="59"/>
      <c r="J40" s="59"/>
      <c r="K40" s="63"/>
      <c r="L40" s="77"/>
      <c r="M40" s="77"/>
      <c r="N40" s="77"/>
      <c r="O40" s="77"/>
    </row>
    <row r="41">
      <c r="A41" s="58">
        <v>49.0</v>
      </c>
      <c r="B41" s="80"/>
      <c r="C41" s="80"/>
      <c r="D41" s="79"/>
      <c r="E41" s="81"/>
      <c r="F41" s="79"/>
      <c r="G41" s="61" t="str">
        <f t="shared" si="1"/>
        <v/>
      </c>
      <c r="H41" s="59"/>
      <c r="I41" s="59"/>
      <c r="J41" s="59"/>
      <c r="K41" s="63"/>
      <c r="L41" s="77"/>
      <c r="M41" s="77"/>
      <c r="N41" s="77"/>
      <c r="O41" s="77"/>
    </row>
    <row r="42">
      <c r="A42" s="58">
        <v>50.0</v>
      </c>
      <c r="B42" s="80"/>
      <c r="C42" s="80"/>
      <c r="D42" s="79"/>
      <c r="E42" s="81"/>
      <c r="F42" s="79"/>
      <c r="G42" s="61" t="str">
        <f t="shared" si="1"/>
        <v/>
      </c>
      <c r="H42" s="59"/>
      <c r="I42" s="59"/>
      <c r="J42" s="59"/>
      <c r="K42" s="63"/>
      <c r="L42" s="77"/>
      <c r="M42" s="77"/>
      <c r="N42" s="77"/>
      <c r="O42" s="77"/>
    </row>
    <row r="43">
      <c r="A43" s="58">
        <v>51.0</v>
      </c>
      <c r="B43" s="80"/>
      <c r="C43" s="80"/>
      <c r="D43" s="79"/>
      <c r="E43" s="81"/>
      <c r="F43" s="79"/>
      <c r="G43" s="61" t="str">
        <f t="shared" si="1"/>
        <v/>
      </c>
      <c r="H43" s="59"/>
      <c r="I43" s="59"/>
      <c r="J43" s="59"/>
      <c r="K43" s="63"/>
      <c r="L43" s="77"/>
      <c r="M43" s="77"/>
      <c r="N43" s="77"/>
      <c r="O43" s="77"/>
    </row>
    <row r="44">
      <c r="A44" s="58">
        <v>52.0</v>
      </c>
      <c r="B44" s="80"/>
      <c r="C44" s="80"/>
      <c r="D44" s="79"/>
      <c r="E44" s="81"/>
      <c r="F44" s="79"/>
      <c r="G44" s="61" t="str">
        <f t="shared" si="1"/>
        <v/>
      </c>
      <c r="H44" s="59"/>
      <c r="I44" s="59"/>
      <c r="J44" s="59"/>
      <c r="K44" s="63"/>
      <c r="L44" s="77"/>
      <c r="M44" s="77"/>
      <c r="N44" s="77"/>
      <c r="O44" s="77"/>
    </row>
    <row r="45">
      <c r="A45" s="58">
        <v>53.0</v>
      </c>
      <c r="B45" s="80"/>
      <c r="C45" s="80"/>
      <c r="D45" s="79"/>
      <c r="E45" s="81"/>
      <c r="F45" s="79"/>
      <c r="G45" s="61" t="str">
        <f t="shared" si="1"/>
        <v/>
      </c>
      <c r="H45" s="59"/>
      <c r="I45" s="59"/>
      <c r="J45" s="59"/>
      <c r="K45" s="63"/>
      <c r="L45" s="77"/>
      <c r="M45" s="77"/>
      <c r="N45" s="77"/>
      <c r="O45" s="77"/>
    </row>
    <row r="46">
      <c r="A46" s="58">
        <v>54.0</v>
      </c>
      <c r="B46" s="80"/>
      <c r="C46" s="80"/>
      <c r="D46" s="79"/>
      <c r="E46" s="81"/>
      <c r="F46" s="79"/>
      <c r="G46" s="61" t="str">
        <f t="shared" si="1"/>
        <v/>
      </c>
      <c r="H46" s="59"/>
      <c r="I46" s="59"/>
      <c r="J46" s="59"/>
      <c r="K46" s="63"/>
      <c r="L46" s="77"/>
      <c r="M46" s="77"/>
      <c r="N46" s="77"/>
      <c r="O46" s="77"/>
    </row>
    <row r="47">
      <c r="A47" s="58">
        <v>55.0</v>
      </c>
      <c r="B47" s="80"/>
      <c r="C47" s="80"/>
      <c r="D47" s="79"/>
      <c r="E47" s="81"/>
      <c r="F47" s="79"/>
      <c r="G47" s="61" t="str">
        <f t="shared" si="1"/>
        <v/>
      </c>
      <c r="H47" s="59"/>
      <c r="I47" s="59"/>
      <c r="J47" s="59"/>
      <c r="K47" s="63"/>
      <c r="L47" s="77"/>
      <c r="M47" s="77"/>
      <c r="N47" s="77"/>
      <c r="O47" s="77"/>
    </row>
    <row r="48">
      <c r="A48" s="58">
        <v>56.0</v>
      </c>
      <c r="B48" s="80"/>
      <c r="C48" s="80"/>
      <c r="D48" s="79"/>
      <c r="E48" s="81"/>
      <c r="F48" s="79"/>
      <c r="G48" s="61" t="str">
        <f t="shared" si="1"/>
        <v/>
      </c>
      <c r="H48" s="59"/>
      <c r="I48" s="59"/>
      <c r="J48" s="59"/>
      <c r="K48" s="63"/>
      <c r="L48" s="77"/>
      <c r="M48" s="77"/>
      <c r="N48" s="77"/>
      <c r="O48" s="77"/>
    </row>
    <row r="49">
      <c r="A49" s="58">
        <v>57.0</v>
      </c>
      <c r="B49" s="80"/>
      <c r="C49" s="80"/>
      <c r="D49" s="79"/>
      <c r="E49" s="81"/>
      <c r="F49" s="79"/>
      <c r="G49" s="61" t="str">
        <f t="shared" si="1"/>
        <v/>
      </c>
      <c r="H49" s="59"/>
      <c r="I49" s="59"/>
      <c r="J49" s="59"/>
      <c r="K49" s="63"/>
      <c r="L49" s="77"/>
      <c r="M49" s="77"/>
      <c r="N49" s="77"/>
      <c r="O49" s="77"/>
    </row>
    <row r="50">
      <c r="A50" s="58">
        <v>58.0</v>
      </c>
      <c r="B50" s="80"/>
      <c r="C50" s="80"/>
      <c r="D50" s="79"/>
      <c r="E50" s="81"/>
      <c r="F50" s="79"/>
      <c r="G50" s="61" t="str">
        <f t="shared" si="1"/>
        <v/>
      </c>
      <c r="H50" s="59"/>
      <c r="I50" s="59"/>
      <c r="J50" s="59"/>
      <c r="K50" s="63"/>
      <c r="L50" s="77"/>
      <c r="M50" s="77"/>
      <c r="N50" s="77"/>
      <c r="O50" s="77"/>
    </row>
    <row r="51">
      <c r="A51" s="58">
        <v>59.0</v>
      </c>
      <c r="B51" s="80"/>
      <c r="C51" s="80"/>
      <c r="D51" s="79"/>
      <c r="E51" s="81"/>
      <c r="F51" s="79"/>
      <c r="G51" s="61" t="str">
        <f t="shared" si="1"/>
        <v/>
      </c>
      <c r="H51" s="59"/>
      <c r="I51" s="59"/>
      <c r="J51" s="59"/>
      <c r="K51" s="63"/>
      <c r="L51" s="77"/>
      <c r="M51" s="77"/>
      <c r="N51" s="77"/>
      <c r="O51" s="77"/>
    </row>
    <row r="52">
      <c r="A52" s="58">
        <v>60.0</v>
      </c>
      <c r="B52" s="80"/>
      <c r="C52" s="80"/>
      <c r="D52" s="79"/>
      <c r="E52" s="81"/>
      <c r="F52" s="79"/>
      <c r="G52" s="61" t="str">
        <f t="shared" si="1"/>
        <v/>
      </c>
      <c r="H52" s="59"/>
      <c r="I52" s="59"/>
      <c r="J52" s="59"/>
      <c r="K52" s="63"/>
      <c r="L52" s="77"/>
      <c r="M52" s="77"/>
      <c r="N52" s="77"/>
      <c r="O52" s="77"/>
    </row>
    <row r="53">
      <c r="A53" s="58">
        <v>61.0</v>
      </c>
      <c r="B53" s="80"/>
      <c r="C53" s="80"/>
      <c r="D53" s="79"/>
      <c r="E53" s="81"/>
      <c r="F53" s="79"/>
      <c r="G53" s="61" t="str">
        <f t="shared" si="1"/>
        <v/>
      </c>
      <c r="H53" s="59"/>
      <c r="I53" s="59"/>
      <c r="J53" s="59"/>
      <c r="K53" s="63"/>
      <c r="L53" s="77"/>
      <c r="M53" s="77"/>
      <c r="N53" s="77"/>
      <c r="O53" s="77"/>
    </row>
    <row r="54">
      <c r="A54" s="58">
        <v>62.0</v>
      </c>
      <c r="B54" s="80"/>
      <c r="C54" s="80"/>
      <c r="D54" s="79"/>
      <c r="E54" s="81"/>
      <c r="F54" s="79"/>
      <c r="G54" s="61" t="str">
        <f t="shared" si="1"/>
        <v/>
      </c>
      <c r="H54" s="59"/>
      <c r="I54" s="59"/>
      <c r="J54" s="59"/>
      <c r="K54" s="63"/>
      <c r="L54" s="77"/>
      <c r="M54" s="77"/>
      <c r="N54" s="77"/>
      <c r="O54" s="77"/>
    </row>
    <row r="55">
      <c r="A55" s="58">
        <v>63.0</v>
      </c>
      <c r="B55" s="80"/>
      <c r="C55" s="80"/>
      <c r="D55" s="79"/>
      <c r="E55" s="81"/>
      <c r="F55" s="79"/>
      <c r="G55" s="61" t="str">
        <f t="shared" si="1"/>
        <v/>
      </c>
      <c r="H55" s="59"/>
      <c r="I55" s="59"/>
      <c r="J55" s="59"/>
      <c r="K55" s="63"/>
      <c r="L55" s="77"/>
      <c r="M55" s="77"/>
      <c r="N55" s="77"/>
      <c r="O55" s="77"/>
    </row>
    <row r="56">
      <c r="A56" s="58">
        <v>64.0</v>
      </c>
      <c r="B56" s="80"/>
      <c r="C56" s="80"/>
      <c r="D56" s="79"/>
      <c r="E56" s="81"/>
      <c r="F56" s="79"/>
      <c r="G56" s="61" t="str">
        <f t="shared" si="1"/>
        <v/>
      </c>
      <c r="H56" s="59"/>
      <c r="I56" s="59"/>
      <c r="J56" s="59"/>
      <c r="K56" s="63"/>
      <c r="L56" s="77"/>
      <c r="M56" s="77"/>
      <c r="N56" s="77"/>
      <c r="O56" s="77"/>
    </row>
    <row r="57">
      <c r="A57" s="58">
        <v>65.0</v>
      </c>
      <c r="B57" s="80"/>
      <c r="C57" s="80"/>
      <c r="D57" s="79"/>
      <c r="E57" s="81"/>
      <c r="F57" s="79"/>
      <c r="G57" s="61" t="str">
        <f t="shared" si="1"/>
        <v/>
      </c>
      <c r="H57" s="59"/>
      <c r="I57" s="59"/>
      <c r="J57" s="59"/>
      <c r="K57" s="63"/>
      <c r="L57" s="77"/>
      <c r="M57" s="77"/>
      <c r="N57" s="77"/>
      <c r="O57" s="77"/>
    </row>
    <row r="58">
      <c r="A58" s="58">
        <v>66.0</v>
      </c>
      <c r="B58" s="80"/>
      <c r="C58" s="80"/>
      <c r="D58" s="79"/>
      <c r="E58" s="81"/>
      <c r="F58" s="79"/>
      <c r="G58" s="61" t="str">
        <f t="shared" si="1"/>
        <v/>
      </c>
      <c r="H58" s="59"/>
      <c r="I58" s="59"/>
      <c r="J58" s="59"/>
      <c r="K58" s="63"/>
      <c r="L58" s="77"/>
      <c r="M58" s="77"/>
      <c r="N58" s="77"/>
      <c r="O58" s="77"/>
    </row>
    <row r="59">
      <c r="A59" s="58">
        <v>67.0</v>
      </c>
      <c r="B59" s="80"/>
      <c r="C59" s="80"/>
      <c r="D59" s="79"/>
      <c r="E59" s="81"/>
      <c r="F59" s="79"/>
      <c r="G59" s="61" t="str">
        <f t="shared" si="1"/>
        <v/>
      </c>
      <c r="H59" s="59"/>
      <c r="I59" s="59"/>
      <c r="J59" s="59"/>
      <c r="K59" s="63"/>
      <c r="L59" s="77"/>
      <c r="M59" s="77"/>
      <c r="N59" s="77"/>
      <c r="O59" s="77"/>
    </row>
    <row r="60">
      <c r="A60" s="58">
        <v>68.0</v>
      </c>
      <c r="B60" s="80"/>
      <c r="C60" s="80"/>
      <c r="D60" s="79"/>
      <c r="E60" s="81"/>
      <c r="F60" s="79"/>
      <c r="G60" s="61" t="str">
        <f t="shared" si="1"/>
        <v/>
      </c>
      <c r="H60" s="59"/>
      <c r="I60" s="59"/>
      <c r="J60" s="59"/>
      <c r="K60" s="63"/>
      <c r="L60" s="77"/>
      <c r="M60" s="77"/>
      <c r="N60" s="77"/>
      <c r="O60" s="77"/>
    </row>
    <row r="61">
      <c r="A61" s="58">
        <v>69.0</v>
      </c>
      <c r="B61" s="80"/>
      <c r="C61" s="80"/>
      <c r="D61" s="79"/>
      <c r="E61" s="81"/>
      <c r="F61" s="79"/>
      <c r="G61" s="61" t="str">
        <f t="shared" si="1"/>
        <v/>
      </c>
      <c r="H61" s="59"/>
      <c r="I61" s="59"/>
      <c r="J61" s="59"/>
      <c r="K61" s="63"/>
      <c r="L61" s="77"/>
      <c r="M61" s="77"/>
      <c r="N61" s="77"/>
      <c r="O61" s="77"/>
    </row>
    <row r="62">
      <c r="A62" s="58">
        <v>70.0</v>
      </c>
      <c r="B62" s="80"/>
      <c r="C62" s="80"/>
      <c r="D62" s="79"/>
      <c r="E62" s="81"/>
      <c r="F62" s="79"/>
      <c r="G62" s="61" t="str">
        <f t="shared" si="1"/>
        <v/>
      </c>
      <c r="H62" s="59"/>
      <c r="I62" s="59"/>
      <c r="J62" s="59"/>
      <c r="K62" s="63"/>
      <c r="L62" s="77"/>
      <c r="M62" s="77"/>
      <c r="N62" s="77"/>
      <c r="O62" s="77"/>
    </row>
    <row r="63">
      <c r="A63" s="58">
        <v>71.0</v>
      </c>
      <c r="B63" s="80"/>
      <c r="C63" s="80"/>
      <c r="D63" s="79"/>
      <c r="E63" s="81"/>
      <c r="F63" s="79"/>
      <c r="G63" s="61" t="str">
        <f t="shared" si="1"/>
        <v/>
      </c>
      <c r="H63" s="59"/>
      <c r="I63" s="59"/>
      <c r="J63" s="59"/>
      <c r="K63" s="63"/>
      <c r="L63" s="77"/>
      <c r="M63" s="77"/>
      <c r="N63" s="77"/>
      <c r="O63" s="77"/>
    </row>
    <row r="64">
      <c r="A64" s="58">
        <v>72.0</v>
      </c>
      <c r="B64" s="80"/>
      <c r="C64" s="80"/>
      <c r="D64" s="79"/>
      <c r="E64" s="81"/>
      <c r="F64" s="79"/>
      <c r="G64" s="61" t="str">
        <f t="shared" si="1"/>
        <v/>
      </c>
      <c r="H64" s="59"/>
      <c r="I64" s="59"/>
      <c r="J64" s="59"/>
      <c r="K64" s="63"/>
      <c r="L64" s="77"/>
      <c r="M64" s="77"/>
      <c r="N64" s="77"/>
      <c r="O64" s="77"/>
    </row>
    <row r="65">
      <c r="A65" s="58">
        <v>73.0</v>
      </c>
      <c r="B65" s="80"/>
      <c r="C65" s="80"/>
      <c r="D65" s="79"/>
      <c r="E65" s="81"/>
      <c r="F65" s="79"/>
      <c r="G65" s="61" t="str">
        <f t="shared" si="1"/>
        <v/>
      </c>
      <c r="H65" s="59"/>
      <c r="I65" s="59"/>
      <c r="J65" s="59"/>
      <c r="K65" s="63"/>
      <c r="L65" s="77"/>
      <c r="M65" s="77"/>
      <c r="N65" s="77"/>
      <c r="O65" s="77"/>
    </row>
    <row r="66">
      <c r="A66" s="58">
        <v>74.0</v>
      </c>
      <c r="B66" s="80"/>
      <c r="C66" s="80"/>
      <c r="D66" s="79"/>
      <c r="E66" s="81"/>
      <c r="F66" s="79"/>
      <c r="G66" s="61" t="str">
        <f t="shared" si="1"/>
        <v/>
      </c>
      <c r="H66" s="59"/>
      <c r="I66" s="59"/>
      <c r="J66" s="59"/>
      <c r="K66" s="63"/>
      <c r="L66" s="77"/>
      <c r="M66" s="77"/>
      <c r="N66" s="77"/>
      <c r="O66" s="77"/>
    </row>
    <row r="67">
      <c r="A67" s="58">
        <v>75.0</v>
      </c>
      <c r="B67" s="80"/>
      <c r="C67" s="80"/>
      <c r="D67" s="79"/>
      <c r="E67" s="81"/>
      <c r="F67" s="79"/>
      <c r="G67" s="61" t="str">
        <f t="shared" si="1"/>
        <v/>
      </c>
      <c r="H67" s="59"/>
      <c r="I67" s="59"/>
      <c r="J67" s="59"/>
      <c r="K67" s="63"/>
      <c r="L67" s="77"/>
      <c r="M67" s="77"/>
      <c r="N67" s="77"/>
      <c r="O67" s="77"/>
    </row>
    <row r="68">
      <c r="A68" s="58">
        <v>76.0</v>
      </c>
      <c r="B68" s="80"/>
      <c r="C68" s="80"/>
      <c r="D68" s="79"/>
      <c r="E68" s="81"/>
      <c r="F68" s="79"/>
      <c r="G68" s="61" t="str">
        <f t="shared" si="1"/>
        <v/>
      </c>
      <c r="H68" s="59"/>
      <c r="I68" s="59"/>
      <c r="J68" s="59"/>
      <c r="K68" s="63"/>
      <c r="L68" s="77"/>
      <c r="M68" s="77"/>
      <c r="N68" s="77"/>
      <c r="O68" s="77"/>
    </row>
    <row r="69">
      <c r="A69" s="58">
        <v>77.0</v>
      </c>
      <c r="B69" s="80"/>
      <c r="C69" s="80"/>
      <c r="D69" s="79"/>
      <c r="E69" s="81"/>
      <c r="F69" s="79"/>
      <c r="G69" s="61" t="str">
        <f t="shared" si="1"/>
        <v/>
      </c>
      <c r="H69" s="59"/>
      <c r="I69" s="59"/>
      <c r="J69" s="59"/>
      <c r="K69" s="63"/>
      <c r="L69" s="77"/>
      <c r="M69" s="77"/>
      <c r="N69" s="77"/>
      <c r="O69" s="77"/>
    </row>
    <row r="70">
      <c r="A70" s="58">
        <v>78.0</v>
      </c>
      <c r="B70" s="80"/>
      <c r="C70" s="80"/>
      <c r="D70" s="79"/>
      <c r="E70" s="81"/>
      <c r="F70" s="79"/>
      <c r="G70" s="61" t="str">
        <f t="shared" si="1"/>
        <v/>
      </c>
      <c r="H70" s="59"/>
      <c r="I70" s="59"/>
      <c r="J70" s="59"/>
      <c r="K70" s="63"/>
      <c r="L70" s="77"/>
      <c r="M70" s="77"/>
      <c r="N70" s="77"/>
      <c r="O70" s="77"/>
    </row>
    <row r="71">
      <c r="A71" s="58">
        <v>79.0</v>
      </c>
      <c r="B71" s="80"/>
      <c r="C71" s="80"/>
      <c r="D71" s="79"/>
      <c r="E71" s="81"/>
      <c r="F71" s="79"/>
      <c r="G71" s="61" t="str">
        <f t="shared" si="1"/>
        <v/>
      </c>
      <c r="H71" s="59"/>
      <c r="I71" s="59"/>
      <c r="J71" s="59"/>
      <c r="K71" s="63"/>
      <c r="L71" s="77"/>
      <c r="M71" s="77"/>
      <c r="N71" s="77"/>
      <c r="O71" s="77"/>
    </row>
    <row r="72">
      <c r="A72" s="58">
        <v>80.0</v>
      </c>
      <c r="B72" s="80"/>
      <c r="C72" s="80"/>
      <c r="D72" s="79"/>
      <c r="E72" s="81"/>
      <c r="F72" s="79"/>
      <c r="G72" s="61" t="str">
        <f t="shared" si="1"/>
        <v/>
      </c>
      <c r="H72" s="59"/>
      <c r="I72" s="59"/>
      <c r="J72" s="59"/>
      <c r="K72" s="63"/>
      <c r="L72" s="77"/>
      <c r="M72" s="77"/>
      <c r="N72" s="77"/>
      <c r="O72" s="77"/>
    </row>
    <row r="73">
      <c r="A73" s="58">
        <v>81.0</v>
      </c>
      <c r="B73" s="80"/>
      <c r="C73" s="80"/>
      <c r="D73" s="79"/>
      <c r="E73" s="81"/>
      <c r="F73" s="79"/>
      <c r="G73" s="61" t="str">
        <f t="shared" si="1"/>
        <v/>
      </c>
      <c r="H73" s="59"/>
      <c r="I73" s="59"/>
      <c r="J73" s="59"/>
      <c r="K73" s="63"/>
      <c r="L73" s="77"/>
      <c r="M73" s="77"/>
      <c r="N73" s="77"/>
      <c r="O73" s="77"/>
    </row>
    <row r="74">
      <c r="A74" s="58">
        <v>82.0</v>
      </c>
      <c r="B74" s="80"/>
      <c r="C74" s="80"/>
      <c r="D74" s="79"/>
      <c r="E74" s="81"/>
      <c r="F74" s="79"/>
      <c r="G74" s="61" t="str">
        <f t="shared" si="1"/>
        <v/>
      </c>
      <c r="H74" s="59"/>
      <c r="I74" s="59"/>
      <c r="J74" s="59"/>
      <c r="K74" s="63"/>
      <c r="L74" s="77"/>
      <c r="M74" s="77"/>
      <c r="N74" s="77"/>
      <c r="O74" s="77"/>
    </row>
    <row r="75">
      <c r="A75" s="58">
        <v>83.0</v>
      </c>
      <c r="B75" s="80"/>
      <c r="C75" s="80"/>
      <c r="D75" s="79"/>
      <c r="E75" s="81"/>
      <c r="F75" s="79"/>
      <c r="G75" s="61" t="str">
        <f t="shared" si="1"/>
        <v/>
      </c>
      <c r="H75" s="59"/>
      <c r="I75" s="59"/>
      <c r="J75" s="59"/>
      <c r="K75" s="63"/>
      <c r="L75" s="77"/>
      <c r="M75" s="77"/>
      <c r="N75" s="77"/>
      <c r="O75" s="77"/>
    </row>
    <row r="76">
      <c r="A76" s="58">
        <v>84.0</v>
      </c>
      <c r="B76" s="80"/>
      <c r="C76" s="80"/>
      <c r="D76" s="79"/>
      <c r="E76" s="81"/>
      <c r="F76" s="79"/>
      <c r="G76" s="61" t="str">
        <f t="shared" si="1"/>
        <v/>
      </c>
      <c r="H76" s="59"/>
      <c r="I76" s="59"/>
      <c r="J76" s="59"/>
      <c r="K76" s="63"/>
      <c r="L76" s="77"/>
      <c r="M76" s="77"/>
      <c r="N76" s="77"/>
      <c r="O76" s="77"/>
    </row>
    <row r="77">
      <c r="A77" s="58">
        <v>85.0</v>
      </c>
      <c r="B77" s="80"/>
      <c r="C77" s="80"/>
      <c r="D77" s="79"/>
      <c r="E77" s="81"/>
      <c r="F77" s="79"/>
      <c r="G77" s="61" t="str">
        <f t="shared" si="1"/>
        <v/>
      </c>
      <c r="H77" s="59"/>
      <c r="I77" s="59"/>
      <c r="J77" s="59"/>
      <c r="K77" s="63"/>
      <c r="L77" s="77"/>
      <c r="M77" s="77"/>
      <c r="N77" s="77"/>
      <c r="O77" s="77"/>
    </row>
    <row r="78">
      <c r="A78" s="58">
        <v>86.0</v>
      </c>
      <c r="B78" s="80"/>
      <c r="C78" s="80"/>
      <c r="D78" s="79"/>
      <c r="E78" s="81"/>
      <c r="F78" s="79"/>
      <c r="G78" s="61" t="str">
        <f t="shared" si="1"/>
        <v/>
      </c>
      <c r="H78" s="59"/>
      <c r="I78" s="59"/>
      <c r="J78" s="59"/>
      <c r="K78" s="63"/>
      <c r="L78" s="77"/>
      <c r="M78" s="77"/>
      <c r="N78" s="77"/>
      <c r="O78" s="77"/>
    </row>
    <row r="79">
      <c r="A79" s="58">
        <v>87.0</v>
      </c>
      <c r="B79" s="80"/>
      <c r="C79" s="80"/>
      <c r="D79" s="79"/>
      <c r="E79" s="81"/>
      <c r="F79" s="79"/>
      <c r="G79" s="61" t="str">
        <f t="shared" si="1"/>
        <v/>
      </c>
      <c r="H79" s="59"/>
      <c r="I79" s="59"/>
      <c r="J79" s="59"/>
      <c r="K79" s="63"/>
      <c r="L79" s="77"/>
      <c r="M79" s="77"/>
      <c r="N79" s="77"/>
      <c r="O79" s="77"/>
    </row>
    <row r="80">
      <c r="A80" s="58">
        <v>88.0</v>
      </c>
      <c r="B80" s="80"/>
      <c r="C80" s="80"/>
      <c r="D80" s="79"/>
      <c r="E80" s="81"/>
      <c r="F80" s="79"/>
      <c r="G80" s="61" t="str">
        <f t="shared" si="1"/>
        <v/>
      </c>
      <c r="H80" s="59"/>
      <c r="I80" s="59"/>
      <c r="J80" s="59"/>
      <c r="K80" s="63"/>
      <c r="L80" s="77"/>
      <c r="M80" s="77"/>
      <c r="N80" s="77"/>
      <c r="O80" s="77"/>
    </row>
    <row r="81">
      <c r="A81" s="58">
        <v>89.0</v>
      </c>
      <c r="B81" s="80"/>
      <c r="C81" s="80"/>
      <c r="D81" s="79"/>
      <c r="E81" s="81"/>
      <c r="F81" s="79"/>
      <c r="G81" s="61" t="str">
        <f t="shared" si="1"/>
        <v/>
      </c>
      <c r="H81" s="59"/>
      <c r="I81" s="59"/>
      <c r="J81" s="59"/>
      <c r="K81" s="63"/>
      <c r="L81" s="77"/>
      <c r="M81" s="77"/>
      <c r="N81" s="77"/>
      <c r="O81" s="77"/>
    </row>
    <row r="82">
      <c r="A82" s="58">
        <v>90.0</v>
      </c>
      <c r="B82" s="80"/>
      <c r="C82" s="80"/>
      <c r="D82" s="79"/>
      <c r="E82" s="81"/>
      <c r="F82" s="79"/>
      <c r="G82" s="61" t="str">
        <f t="shared" si="1"/>
        <v/>
      </c>
      <c r="H82" s="59"/>
      <c r="I82" s="59"/>
      <c r="J82" s="59"/>
      <c r="K82" s="63"/>
      <c r="L82" s="77"/>
      <c r="M82" s="77"/>
      <c r="N82" s="77"/>
      <c r="O82" s="77"/>
    </row>
    <row r="83">
      <c r="A83" s="58">
        <v>91.0</v>
      </c>
      <c r="B83" s="80"/>
      <c r="C83" s="80"/>
      <c r="D83" s="79"/>
      <c r="E83" s="81"/>
      <c r="F83" s="79"/>
      <c r="G83" s="61" t="str">
        <f t="shared" si="1"/>
        <v/>
      </c>
      <c r="H83" s="59"/>
      <c r="I83" s="59"/>
      <c r="J83" s="59"/>
      <c r="K83" s="63"/>
      <c r="L83" s="77"/>
      <c r="M83" s="77"/>
      <c r="N83" s="77"/>
      <c r="O83" s="77"/>
    </row>
    <row r="84">
      <c r="A84" s="58">
        <v>92.0</v>
      </c>
      <c r="B84" s="80"/>
      <c r="C84" s="80"/>
      <c r="D84" s="79"/>
      <c r="E84" s="81"/>
      <c r="F84" s="79"/>
      <c r="G84" s="61" t="str">
        <f t="shared" si="1"/>
        <v/>
      </c>
      <c r="H84" s="59"/>
      <c r="I84" s="59"/>
      <c r="J84" s="59"/>
      <c r="K84" s="63"/>
      <c r="L84" s="77"/>
      <c r="M84" s="77"/>
      <c r="N84" s="77"/>
      <c r="O84" s="77"/>
    </row>
    <row r="85">
      <c r="A85" s="58">
        <v>93.0</v>
      </c>
      <c r="B85" s="80"/>
      <c r="C85" s="80"/>
      <c r="D85" s="79"/>
      <c r="E85" s="81"/>
      <c r="F85" s="79"/>
      <c r="G85" s="61" t="str">
        <f t="shared" si="1"/>
        <v/>
      </c>
      <c r="H85" s="59"/>
      <c r="I85" s="59"/>
      <c r="J85" s="59"/>
      <c r="K85" s="63"/>
      <c r="L85" s="77"/>
      <c r="M85" s="77"/>
      <c r="N85" s="77"/>
      <c r="O85" s="77"/>
    </row>
    <row r="86">
      <c r="A86" s="58">
        <v>94.0</v>
      </c>
      <c r="B86" s="80"/>
      <c r="C86" s="80"/>
      <c r="D86" s="79"/>
      <c r="E86" s="81"/>
      <c r="F86" s="79"/>
      <c r="G86" s="61" t="str">
        <f t="shared" si="1"/>
        <v/>
      </c>
      <c r="H86" s="59"/>
      <c r="I86" s="59"/>
      <c r="J86" s="59"/>
      <c r="K86" s="63"/>
      <c r="L86" s="77"/>
      <c r="M86" s="77"/>
      <c r="N86" s="77"/>
      <c r="O86" s="77"/>
    </row>
    <row r="87">
      <c r="A87" s="58">
        <v>95.0</v>
      </c>
      <c r="B87" s="80"/>
      <c r="C87" s="80"/>
      <c r="D87" s="79"/>
      <c r="E87" s="81"/>
      <c r="F87" s="79"/>
      <c r="G87" s="61" t="str">
        <f t="shared" si="1"/>
        <v/>
      </c>
      <c r="H87" s="59"/>
      <c r="I87" s="59"/>
      <c r="J87" s="59"/>
      <c r="K87" s="63"/>
      <c r="L87" s="77"/>
      <c r="M87" s="77"/>
      <c r="N87" s="77"/>
      <c r="O87" s="77"/>
    </row>
    <row r="88">
      <c r="A88" s="58">
        <v>96.0</v>
      </c>
      <c r="B88" s="80"/>
      <c r="C88" s="80"/>
      <c r="D88" s="79"/>
      <c r="E88" s="81"/>
      <c r="F88" s="79"/>
      <c r="G88" s="61" t="str">
        <f t="shared" si="1"/>
        <v/>
      </c>
      <c r="H88" s="59"/>
      <c r="I88" s="59"/>
      <c r="J88" s="59"/>
      <c r="K88" s="63"/>
      <c r="L88" s="77"/>
      <c r="M88" s="77"/>
      <c r="N88" s="77"/>
      <c r="O88" s="77"/>
    </row>
    <row r="89">
      <c r="A89" s="58">
        <v>97.0</v>
      </c>
      <c r="B89" s="80"/>
      <c r="C89" s="80"/>
      <c r="D89" s="79"/>
      <c r="E89" s="81"/>
      <c r="F89" s="79"/>
      <c r="G89" s="61" t="str">
        <f t="shared" si="1"/>
        <v/>
      </c>
      <c r="H89" s="59"/>
      <c r="I89" s="59"/>
      <c r="J89" s="59"/>
      <c r="K89" s="63"/>
      <c r="L89" s="77"/>
      <c r="M89" s="77"/>
      <c r="N89" s="77"/>
      <c r="O89" s="77"/>
    </row>
    <row r="90">
      <c r="A90" s="58">
        <v>98.0</v>
      </c>
      <c r="B90" s="80"/>
      <c r="C90" s="80"/>
      <c r="D90" s="79"/>
      <c r="E90" s="81"/>
      <c r="F90" s="79"/>
      <c r="G90" s="61" t="str">
        <f t="shared" si="1"/>
        <v/>
      </c>
      <c r="H90" s="59"/>
      <c r="I90" s="59"/>
      <c r="J90" s="59"/>
      <c r="K90" s="63"/>
      <c r="L90" s="77"/>
      <c r="M90" s="77"/>
      <c r="N90" s="77"/>
      <c r="O90" s="77"/>
    </row>
    <row r="91">
      <c r="A91" s="58">
        <v>99.0</v>
      </c>
      <c r="B91" s="80"/>
      <c r="C91" s="80"/>
      <c r="D91" s="79"/>
      <c r="E91" s="81"/>
      <c r="F91" s="79"/>
      <c r="G91" s="61" t="str">
        <f t="shared" si="1"/>
        <v/>
      </c>
      <c r="H91" s="59"/>
      <c r="I91" s="59"/>
      <c r="J91" s="59"/>
      <c r="K91" s="63"/>
      <c r="L91" s="77"/>
      <c r="M91" s="77"/>
      <c r="N91" s="77"/>
      <c r="O91" s="77"/>
    </row>
    <row r="92">
      <c r="A92" s="58">
        <v>100.0</v>
      </c>
      <c r="B92" s="80"/>
      <c r="C92" s="80"/>
      <c r="D92" s="79"/>
      <c r="E92" s="81"/>
      <c r="F92" s="79"/>
      <c r="G92" s="61" t="str">
        <f t="shared" si="1"/>
        <v/>
      </c>
      <c r="H92" s="59"/>
      <c r="I92" s="59"/>
      <c r="J92" s="59"/>
      <c r="K92" s="63"/>
      <c r="L92" s="77"/>
      <c r="M92" s="77"/>
      <c r="N92" s="77"/>
      <c r="O92" s="77"/>
    </row>
  </sheetData>
  <mergeCells count="1">
    <mergeCell ref="L1:O1"/>
  </mergeCells>
  <dataValidations>
    <dataValidation type="list" allowBlank="1" sqref="J2:J92">
      <formula1>"ЦПД,Иные подразделения вуза,Заказчик,Партнёр/спонсор,Личные средства"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