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devine/Documents/cosmicpi2/cosmicpi2alpha/"/>
    </mc:Choice>
  </mc:AlternateContent>
  <xr:revisionPtr revIDLastSave="0" documentId="13_ncr:1_{77655C8D-A0B0-354B-902B-9C28324859F8}" xr6:coauthVersionLast="47" xr6:coauthVersionMax="47" xr10:uidLastSave="{00000000-0000-0000-0000-000000000000}"/>
  <bookViews>
    <workbookView xWindow="3180" yWindow="4000" windowWidth="25240" windowHeight="13440" xr2:uid="{39C0C7A4-5EED-5C48-AEC3-D54873B6C13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C20" i="1"/>
  <c r="G18" i="1"/>
  <c r="C18" i="1"/>
  <c r="G16" i="1"/>
  <c r="C16" i="1"/>
  <c r="B8" i="1"/>
  <c r="F4" i="1"/>
</calcChain>
</file>

<file path=xl/sharedStrings.xml><?xml version="1.0" encoding="utf-8"?>
<sst xmlns="http://schemas.openxmlformats.org/spreadsheetml/2006/main" count="21" uniqueCount="17">
  <si>
    <t>Prices ex vat</t>
  </si>
  <si>
    <t>Sold</t>
  </si>
  <si>
    <t xml:space="preserve">For </t>
  </si>
  <si>
    <t>detectors</t>
  </si>
  <si>
    <t>Each</t>
  </si>
  <si>
    <t>Current funds</t>
  </si>
  <si>
    <t>CHF</t>
  </si>
  <si>
    <t>inc. vat</t>
  </si>
  <si>
    <t>ex vat</t>
  </si>
  <si>
    <t>SEEED</t>
  </si>
  <si>
    <t>USD</t>
  </si>
  <si>
    <t>Allowance for import taxes?</t>
  </si>
  <si>
    <t>PCBWay</t>
  </si>
  <si>
    <t>Total</t>
  </si>
  <si>
    <t>Cost/board</t>
  </si>
  <si>
    <t>We go with PCBway?</t>
  </si>
  <si>
    <t xml:space="preserve">We've also spent some money $400? On stuff for the units that are in the field.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</si>
</sst>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854DD-EA1B-6D4F-9F9C-3380AF5BB36F}">
  <dimension ref="B2:H24"/>
  <sheetViews>
    <sheetView tabSelected="1" workbookViewId="0">
      <selection activeCell="C11" sqref="C11"/>
    </sheetView>
  </sheetViews>
  <sheetFormatPr baseColWidth="10" defaultRowHeight="16" x14ac:dyDescent="0.2"/>
  <sheetData>
    <row r="2" spans="2:8" x14ac:dyDescent="0.2">
      <c r="B2" t="s">
        <v>0</v>
      </c>
    </row>
    <row r="3" spans="2:8" x14ac:dyDescent="0.2">
      <c r="B3" t="s">
        <v>1</v>
      </c>
      <c r="F3" t="s">
        <v>4</v>
      </c>
    </row>
    <row r="4" spans="2:8" x14ac:dyDescent="0.2">
      <c r="B4">
        <v>10780</v>
      </c>
      <c r="C4" t="s">
        <v>2</v>
      </c>
      <c r="D4">
        <v>10</v>
      </c>
      <c r="E4" t="s">
        <v>3</v>
      </c>
      <c r="F4">
        <f>SUM(B4/D4)</f>
        <v>1078</v>
      </c>
    </row>
    <row r="6" spans="2:8" x14ac:dyDescent="0.2">
      <c r="B6" t="s">
        <v>5</v>
      </c>
    </row>
    <row r="7" spans="2:8" x14ac:dyDescent="0.2">
      <c r="B7">
        <v>4661</v>
      </c>
      <c r="C7" t="s">
        <v>6</v>
      </c>
      <c r="D7" t="s">
        <v>7</v>
      </c>
    </row>
    <row r="8" spans="2:8" x14ac:dyDescent="0.2">
      <c r="B8">
        <f>SUM(B7*0.8)</f>
        <v>3728.8</v>
      </c>
      <c r="C8" t="s">
        <v>6</v>
      </c>
      <c r="D8" t="s">
        <v>8</v>
      </c>
    </row>
    <row r="13" spans="2:8" x14ac:dyDescent="0.2">
      <c r="B13" t="s">
        <v>9</v>
      </c>
      <c r="C13">
        <v>2291.2199999999998</v>
      </c>
      <c r="D13" t="s">
        <v>10</v>
      </c>
      <c r="F13" t="s">
        <v>12</v>
      </c>
      <c r="G13">
        <v>1404</v>
      </c>
      <c r="H13" t="s">
        <v>10</v>
      </c>
    </row>
    <row r="14" spans="2:8" x14ac:dyDescent="0.2">
      <c r="B14" t="s">
        <v>11</v>
      </c>
    </row>
    <row r="15" spans="2:8" x14ac:dyDescent="0.2">
      <c r="C15" s="1">
        <v>8.1000000000000003E-2</v>
      </c>
      <c r="G15" s="1">
        <v>8.1000000000000003E-2</v>
      </c>
    </row>
    <row r="16" spans="2:8" x14ac:dyDescent="0.2">
      <c r="C16">
        <f>SUM(C13*C15)</f>
        <v>185.58882</v>
      </c>
      <c r="D16" t="s">
        <v>6</v>
      </c>
      <c r="G16">
        <f>SUM(G13*G15)</f>
        <v>113.724</v>
      </c>
      <c r="H16" t="s">
        <v>6</v>
      </c>
    </row>
    <row r="18" spans="2:7" x14ac:dyDescent="0.2">
      <c r="B18" t="s">
        <v>13</v>
      </c>
      <c r="C18">
        <f>SUM(C16+C13)</f>
        <v>2476.8088199999997</v>
      </c>
      <c r="G18">
        <f>SUM(G16+G13)</f>
        <v>1517.7239999999999</v>
      </c>
    </row>
    <row r="20" spans="2:7" x14ac:dyDescent="0.2">
      <c r="B20" t="s">
        <v>14</v>
      </c>
      <c r="C20">
        <f>SUM(C18/5)</f>
        <v>495.36176399999994</v>
      </c>
      <c r="G20">
        <f>SUM(G18/5)</f>
        <v>303.54480000000001</v>
      </c>
    </row>
    <row r="23" spans="2:7" x14ac:dyDescent="0.2">
      <c r="B23" t="s">
        <v>15</v>
      </c>
    </row>
    <row r="24" spans="2:7" x14ac:dyDescent="0.2">
      <c r="B24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Devine</dc:creator>
  <cp:lastModifiedBy>James Devine</cp:lastModifiedBy>
  <dcterms:created xsi:type="dcterms:W3CDTF">2024-05-08T09:02:26Z</dcterms:created>
  <dcterms:modified xsi:type="dcterms:W3CDTF">2024-05-08T09:15:19Z</dcterms:modified>
</cp:coreProperties>
</file>