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s PC\Documents\"/>
    </mc:Choice>
  </mc:AlternateContent>
  <bookViews>
    <workbookView xWindow="0" yWindow="0" windowWidth="19200" windowHeight="8145"/>
  </bookViews>
  <sheets>
    <sheet name="Sheet1" sheetId="1" r:id="rId1"/>
    <sheet name="Sheet2" sheetId="2" r:id="rId2"/>
    <sheet name="Sheet3" sheetId="3" r:id="rId3"/>
  </sheets>
  <definedNames>
    <definedName name="Slicer_Payment_method">#N/A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 r="L4" i="3"/>
  <c r="L5" i="3"/>
  <c r="L6" i="3"/>
  <c r="L7" i="3"/>
  <c r="L8" i="3"/>
  <c r="K3" i="3"/>
  <c r="K4" i="3"/>
  <c r="K5" i="3"/>
  <c r="K6" i="3"/>
  <c r="K7" i="3"/>
  <c r="K8" i="3"/>
  <c r="J3" i="3"/>
  <c r="J4" i="3"/>
  <c r="J5" i="3"/>
  <c r="J6" i="3"/>
  <c r="J7" i="3"/>
  <c r="J8" i="3"/>
  <c r="I3" i="3"/>
  <c r="I4" i="3"/>
  <c r="I5" i="3"/>
  <c r="I6" i="3"/>
  <c r="I7" i="3"/>
  <c r="I8" i="3"/>
  <c r="H3" i="3"/>
  <c r="H4" i="3"/>
  <c r="H5" i="3"/>
  <c r="H6" i="3"/>
  <c r="H7" i="3"/>
  <c r="H8" i="3"/>
  <c r="G3" i="3"/>
  <c r="G4" i="3"/>
  <c r="G5" i="3"/>
  <c r="G6" i="3"/>
  <c r="G7" i="3"/>
  <c r="G8" i="3"/>
  <c r="E3" i="3"/>
  <c r="E4" i="3"/>
  <c r="E5" i="3"/>
  <c r="E6" i="3"/>
  <c r="E7" i="3"/>
  <c r="E8" i="3"/>
  <c r="F3" i="3"/>
  <c r="F4" i="3"/>
  <c r="F5" i="3"/>
  <c r="F6" i="3"/>
  <c r="F7" i="3"/>
  <c r="F8" i="3"/>
  <c r="D3" i="3"/>
  <c r="D4" i="3"/>
  <c r="D5" i="3"/>
  <c r="D6" i="3"/>
  <c r="D7" i="3"/>
  <c r="D8" i="3"/>
  <c r="B3" i="3"/>
  <c r="B4" i="3"/>
  <c r="B5" i="3"/>
  <c r="B6" i="3"/>
  <c r="B7" i="3"/>
  <c r="B8" i="3"/>
  <c r="A5" i="3"/>
  <c r="A6" i="3"/>
  <c r="A7" i="3"/>
  <c r="A8" i="3"/>
  <c r="A3" i="3"/>
  <c r="A4" i="3"/>
  <c r="L2" i="3"/>
  <c r="K2" i="3"/>
  <c r="J2" i="3"/>
  <c r="I2" i="3"/>
  <c r="H2" i="3"/>
  <c r="G2" i="3"/>
  <c r="F2" i="3"/>
  <c r="E2" i="3"/>
  <c r="D2" i="3"/>
  <c r="B2" i="3"/>
  <c r="A2" i="3"/>
  <c r="B23" i="1"/>
</calcChain>
</file>

<file path=xl/sharedStrings.xml><?xml version="1.0" encoding="utf-8"?>
<sst xmlns="http://schemas.openxmlformats.org/spreadsheetml/2006/main" count="190" uniqueCount="53">
  <si>
    <t>Date</t>
  </si>
  <si>
    <t>Category</t>
  </si>
  <si>
    <t>Item description</t>
  </si>
  <si>
    <t>Payment method</t>
  </si>
  <si>
    <t>Amount</t>
  </si>
  <si>
    <t>Month</t>
  </si>
  <si>
    <t>Monthly Expenses Tracker</t>
  </si>
  <si>
    <t>January</t>
  </si>
  <si>
    <t>February</t>
  </si>
  <si>
    <t>March</t>
  </si>
  <si>
    <t>April</t>
  </si>
  <si>
    <t>May</t>
  </si>
  <si>
    <t>June</t>
  </si>
  <si>
    <t>July</t>
  </si>
  <si>
    <t>August</t>
  </si>
  <si>
    <t>September</t>
  </si>
  <si>
    <t>October</t>
  </si>
  <si>
    <t>November</t>
  </si>
  <si>
    <t>December</t>
  </si>
  <si>
    <t>Cash</t>
  </si>
  <si>
    <t>Credit alert</t>
  </si>
  <si>
    <t>Debit alert</t>
  </si>
  <si>
    <t>Plates</t>
  </si>
  <si>
    <t>Tv</t>
  </si>
  <si>
    <t>Cups</t>
  </si>
  <si>
    <t>T-shirts</t>
  </si>
  <si>
    <t>Laptop</t>
  </si>
  <si>
    <t>Phones</t>
  </si>
  <si>
    <t>Whiteboard</t>
  </si>
  <si>
    <t>Books</t>
  </si>
  <si>
    <t>Fridge</t>
  </si>
  <si>
    <t>Spoons</t>
  </si>
  <si>
    <t>Cloths</t>
  </si>
  <si>
    <t>Curtain</t>
  </si>
  <si>
    <t>Cement</t>
  </si>
  <si>
    <t>Bread</t>
  </si>
  <si>
    <t>Cars</t>
  </si>
  <si>
    <t>Houses</t>
  </si>
  <si>
    <t>Cosmetics</t>
  </si>
  <si>
    <t>Jewelry</t>
  </si>
  <si>
    <t>Detergents</t>
  </si>
  <si>
    <t>Utilities</t>
  </si>
  <si>
    <t>Clothing</t>
  </si>
  <si>
    <t>Entertainment</t>
  </si>
  <si>
    <t>Electronics</t>
  </si>
  <si>
    <t>Housing</t>
  </si>
  <si>
    <t>Food</t>
  </si>
  <si>
    <t>Groceries</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</si>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</sst>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6"/>
      <color theme="1" tint="4.9989318521683403E-2"/>
      <name val="Calibri"/>
      <family val="2"/>
      <scheme val="minor"/>
    </font>
    <font>
      <sz val="12"/>
      <color theme="1"/>
      <name val="Calibri"/>
      <family val="2"/>
      <scheme val="minor"/>
    </font>
    <font>
      <b/>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xf>
    <xf numFmtId="0" fontId="0" fillId="0" borderId="0" xfId="0" applyAlignment="1" applyProtection="1">
      <alignment horizontal="center"/>
      <protection locked="0"/>
    </xf>
    <xf numFmtId="0" fontId="1" fillId="3" borderId="0" xfId="0" applyFont="1" applyFill="1" applyAlignment="1">
      <alignment horizontal="center"/>
    </xf>
    <xf numFmtId="0" fontId="2" fillId="0" borderId="0" xfId="0" applyFont="1"/>
    <xf numFmtId="0" fontId="3" fillId="2" borderId="0" xfId="0" applyFont="1" applyFill="1" applyAlignment="1">
      <alignment horizontal="center" wrapText="1"/>
    </xf>
    <xf numFmtId="16"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pplyProtection="1">
      <alignment horizontal="center"/>
      <protection locked="0"/>
    </xf>
    <xf numFmtId="16" fontId="0" fillId="0" borderId="0" xfId="0" applyNumberFormat="1" applyAlignment="1" applyProtection="1">
      <alignment horizontal="center"/>
      <protection locked="0"/>
    </xf>
    <xf numFmtId="0" fontId="0" fillId="0" borderId="0" xfId="0" applyAlignment="1" applyProtection="1">
      <alignment horizontal="center"/>
    </xf>
    <xf numFmtId="0" fontId="4" fillId="2" borderId="0" xfId="0" applyFont="1" applyFill="1" applyAlignment="1" applyProtection="1">
      <alignment horizontal="center" wrapText="1"/>
      <protection locked="0"/>
    </xf>
    <xf numFmtId="0" fontId="4" fillId="2" borderId="0" xfId="0" applyFont="1" applyFill="1" applyAlignment="1" applyProtection="1">
      <alignment horizontal="center" wrapText="1"/>
    </xf>
  </cellXfs>
  <cellStyles count="1">
    <cellStyle name="Normal" xfId="0" builtinId="0"/>
  </cellStyles>
  <dxfs count="19">
    <dxf>
      <alignment horizontal="center" vertical="bottom" textRotation="0" wrapText="0" indent="0" justifyLastLine="0" shrinkToFit="0" readingOrder="0"/>
      <protection locked="1" hidden="0"/>
    </dxf>
    <dxf>
      <alignment horizontal="center" vertical="bottom" textRotation="0" wrapText="0" indent="0" justifyLastLine="0" shrinkToFit="0" readingOrder="0"/>
      <protection locked="1" hidden="0"/>
    </dxf>
    <dxf>
      <fill>
        <patternFill>
          <bgColor rgb="FFFF0000"/>
        </patternFill>
      </fill>
    </dxf>
    <dxf>
      <fill>
        <patternFill>
          <bgColor rgb="FFFF0000"/>
        </patternFill>
      </fill>
    </dxf>
    <dxf>
      <fill>
        <patternFill>
          <bgColor rgb="FFFF0000"/>
        </patternFill>
      </fill>
    </dxf>
    <dxf>
      <font>
        <b/>
        <i val="0"/>
        <strike val="0"/>
        <condense val="0"/>
        <extend val="0"/>
        <outline val="0"/>
        <shadow val="0"/>
        <u val="none"/>
        <vertAlign val="baseline"/>
        <sz val="14"/>
        <color theme="0"/>
        <name val="Calibri"/>
        <scheme val="minor"/>
      </font>
      <fill>
        <patternFill patternType="solid">
          <fgColor indexed="64"/>
          <bgColor rgb="FF0070C0"/>
        </patternFill>
      </fill>
      <alignment horizontal="center" vertical="bottom" textRotation="0" wrapText="1" indent="0" justifyLastLine="0" shrinkToFit="0" readingOrder="0"/>
      <protection locked="0" hidden="0"/>
    </dxf>
    <dxf>
      <alignment horizontal="center" vertical="bottom" textRotation="0" wrapText="0" indent="0" justifyLastLine="0" shrinkToFit="0" readingOrder="0"/>
      <protection locked="1"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1" hidden="0"/>
    </dxf>
    <dxf>
      <alignment horizontal="center" vertical="bottom" textRotation="0" wrapText="0" indent="0" justifyLastLine="0" shrinkToFit="0" readingOrder="0"/>
      <protection locked="0" hidden="0"/>
    </dxf>
    <dxf>
      <numFmt numFmtId="21" formatCode="d\-mmm"/>
      <alignment horizontal="center" vertical="bottom" textRotation="0" wrapText="0" indent="0" justifyLastLine="0" shrinkToFit="0" readingOrder="0"/>
      <protection locked="0" hidden="0"/>
    </dxf>
    <dxf>
      <font>
        <b/>
        <i val="0"/>
        <strike val="0"/>
        <condense val="0"/>
        <extend val="0"/>
        <outline val="0"/>
        <shadow val="0"/>
        <u val="none"/>
        <vertAlign val="baseline"/>
        <sz val="16"/>
        <color theme="1" tint="4.9989318521683403E-2"/>
        <name val="Calibri"/>
        <scheme val="minor"/>
      </font>
      <fill>
        <patternFill patternType="solid">
          <fgColor indexed="64"/>
          <bgColor theme="8"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2"/>
        <color theme="1"/>
        <name val="Calibri"/>
        <scheme val="minor"/>
      </font>
      <numFmt numFmtId="21" formatCode="d\-mmm"/>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8</xdr:col>
      <xdr:colOff>152400</xdr:colOff>
      <xdr:row>3</xdr:row>
      <xdr:rowOff>76200</xdr:rowOff>
    </xdr:from>
    <xdr:to>
      <xdr:col>11</xdr:col>
      <xdr:colOff>152400</xdr:colOff>
      <xdr:row>16</xdr:row>
      <xdr:rowOff>123825</xdr:rowOff>
    </xdr:to>
    <mc:AlternateContent xmlns:mc="http://schemas.openxmlformats.org/markup-compatibility/2006">
      <mc:Choice xmlns:sle15="http://schemas.microsoft.com/office/drawing/2012/slicer" Requires="sle15">
        <xdr:graphicFrame macro="">
          <xdr:nvGraphicFramePr>
            <xdr:cNvPr id="2" name="Payment method"/>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7572375"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ethod" sourceName="Payment method">
  <extLst>
    <x:ext xmlns:x15="http://schemas.microsoft.com/office/spreadsheetml/2010/11/main" uri="{2F2917AC-EB37-4324-AD4E-5DD8C200BD13}">
      <x15:tableSlicerCache tableId="4"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ethod" cache="Slicer_Payment_method" caption="Payment method" rowHeight="241300"/>
</slicers>
</file>

<file path=xl/tables/table1.xml><?xml version="1.0" encoding="utf-8"?>
<table xmlns="http://schemas.openxmlformats.org/spreadsheetml/2006/main" id="4" name="Table4" displayName="Table4" ref="A1:F21" totalsRowShown="0" headerRowDxfId="5" dataDxfId="6">
  <autoFilter ref="A1:F21"/>
  <tableColumns count="6">
    <tableColumn id="1" name="Date" dataDxfId="10"/>
    <tableColumn id="2" name="Item description" dataDxfId="9"/>
    <tableColumn id="3" name="Category" dataDxfId="0"/>
    <tableColumn id="4" name="Payment method" dataDxfId="8"/>
    <tableColumn id="5" name="Amount" dataDxfId="7"/>
    <tableColumn id="6" name="Month"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22" totalsRowShown="0" headerRowDxfId="11" dataDxfId="12">
  <autoFilter ref="A1:F22"/>
  <tableColumns count="6">
    <tableColumn id="1" name="Monthly Expenses Tracker" dataDxfId="18"/>
    <tableColumn id="2" name="Column1" dataDxfId="17"/>
    <tableColumn id="3" name="Column2" dataDxfId="16"/>
    <tableColumn id="4" name="Column3" dataDxfId="15"/>
    <tableColumn id="5" name="Column4" dataDxfId="14"/>
    <tableColumn id="6" name="Column5"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pane ySplit="1" topLeftCell="A2" activePane="bottomLeft" state="frozen"/>
      <selection pane="bottomLeft" activeCell="A8" sqref="A8"/>
    </sheetView>
  </sheetViews>
  <sheetFormatPr defaultRowHeight="15" x14ac:dyDescent="0.25"/>
  <cols>
    <col min="1" max="1" width="9.140625" style="1"/>
    <col min="2" max="2" width="21.85546875" style="1" customWidth="1"/>
    <col min="3" max="3" width="15" style="1" customWidth="1"/>
    <col min="4" max="4" width="22.5703125" style="1" customWidth="1"/>
    <col min="5" max="5" width="12.28515625" style="1" customWidth="1"/>
    <col min="6" max="6" width="12.140625" style="1" customWidth="1"/>
    <col min="7" max="16384" width="9.140625" style="1"/>
  </cols>
  <sheetData>
    <row r="1" spans="1:6" ht="37.5" x14ac:dyDescent="0.3">
      <c r="A1" s="11" t="s">
        <v>0</v>
      </c>
      <c r="B1" s="11" t="s">
        <v>2</v>
      </c>
      <c r="C1" s="12" t="s">
        <v>1</v>
      </c>
      <c r="D1" s="11" t="s">
        <v>3</v>
      </c>
      <c r="E1" s="11" t="s">
        <v>4</v>
      </c>
      <c r="F1" s="11" t="s">
        <v>5</v>
      </c>
    </row>
    <row r="2" spans="1:6" x14ac:dyDescent="0.25">
      <c r="A2" s="9">
        <v>45592</v>
      </c>
      <c r="B2" s="2" t="s">
        <v>22</v>
      </c>
      <c r="C2" s="10" t="s">
        <v>41</v>
      </c>
      <c r="D2" s="10" t="s">
        <v>19</v>
      </c>
      <c r="E2" s="2">
        <v>100</v>
      </c>
      <c r="F2" s="10" t="s">
        <v>7</v>
      </c>
    </row>
    <row r="3" spans="1:6" x14ac:dyDescent="0.25">
      <c r="A3" s="9">
        <v>45604</v>
      </c>
      <c r="B3" s="2" t="s">
        <v>23</v>
      </c>
      <c r="C3" s="10" t="s">
        <v>43</v>
      </c>
      <c r="D3" s="10" t="s">
        <v>21</v>
      </c>
      <c r="E3" s="2">
        <v>250</v>
      </c>
      <c r="F3" s="10" t="s">
        <v>11</v>
      </c>
    </row>
    <row r="4" spans="1:6" x14ac:dyDescent="0.25">
      <c r="A4" s="9">
        <v>45605</v>
      </c>
      <c r="B4" s="2" t="s">
        <v>24</v>
      </c>
      <c r="C4" s="10" t="s">
        <v>41</v>
      </c>
      <c r="D4" s="10" t="s">
        <v>21</v>
      </c>
      <c r="E4" s="2">
        <v>100</v>
      </c>
      <c r="F4" s="10" t="s">
        <v>12</v>
      </c>
    </row>
    <row r="5" spans="1:6" x14ac:dyDescent="0.25">
      <c r="A5" s="9">
        <v>45608</v>
      </c>
      <c r="B5" s="2" t="s">
        <v>25</v>
      </c>
      <c r="C5" s="10" t="s">
        <v>42</v>
      </c>
      <c r="D5" s="10" t="s">
        <v>19</v>
      </c>
      <c r="E5" s="2">
        <v>150</v>
      </c>
      <c r="F5" s="10" t="s">
        <v>17</v>
      </c>
    </row>
    <row r="6" spans="1:6" x14ac:dyDescent="0.25">
      <c r="A6" s="9">
        <v>45611</v>
      </c>
      <c r="B6" s="2" t="s">
        <v>26</v>
      </c>
      <c r="C6" s="10" t="s">
        <v>43</v>
      </c>
      <c r="D6" s="10" t="s">
        <v>21</v>
      </c>
      <c r="E6" s="2">
        <v>200</v>
      </c>
      <c r="F6" s="10" t="s">
        <v>8</v>
      </c>
    </row>
    <row r="7" spans="1:6" x14ac:dyDescent="0.25">
      <c r="A7" s="9">
        <v>45615</v>
      </c>
      <c r="B7" s="2" t="s">
        <v>27</v>
      </c>
      <c r="C7" s="10" t="s">
        <v>43</v>
      </c>
      <c r="D7" s="10" t="s">
        <v>21</v>
      </c>
      <c r="E7" s="2">
        <v>150</v>
      </c>
      <c r="F7" s="10" t="s">
        <v>9</v>
      </c>
    </row>
    <row r="8" spans="1:6" x14ac:dyDescent="0.25">
      <c r="A8" s="9">
        <v>45615</v>
      </c>
      <c r="B8" s="2" t="s">
        <v>28</v>
      </c>
      <c r="C8" s="10" t="s">
        <v>41</v>
      </c>
      <c r="D8" s="10" t="s">
        <v>21</v>
      </c>
      <c r="E8" s="2">
        <v>100</v>
      </c>
      <c r="F8" s="10" t="s">
        <v>14</v>
      </c>
    </row>
    <row r="9" spans="1:6" x14ac:dyDescent="0.25">
      <c r="A9" s="9">
        <v>45616</v>
      </c>
      <c r="B9" s="2" t="s">
        <v>29</v>
      </c>
      <c r="C9" s="10" t="s">
        <v>41</v>
      </c>
      <c r="D9" s="10" t="s">
        <v>19</v>
      </c>
      <c r="E9" s="2">
        <v>50</v>
      </c>
      <c r="F9" s="10" t="s">
        <v>11</v>
      </c>
    </row>
    <row r="10" spans="1:6" x14ac:dyDescent="0.25">
      <c r="A10" s="9">
        <v>45617</v>
      </c>
      <c r="B10" s="2" t="s">
        <v>30</v>
      </c>
      <c r="C10" s="10" t="s">
        <v>44</v>
      </c>
      <c r="D10" s="10" t="s">
        <v>21</v>
      </c>
      <c r="E10" s="2">
        <v>200</v>
      </c>
      <c r="F10" s="10" t="s">
        <v>16</v>
      </c>
    </row>
    <row r="11" spans="1:6" x14ac:dyDescent="0.25">
      <c r="A11" s="9">
        <v>45601</v>
      </c>
      <c r="B11" s="2" t="s">
        <v>31</v>
      </c>
      <c r="C11" s="10" t="s">
        <v>41</v>
      </c>
      <c r="D11" s="10" t="s">
        <v>19</v>
      </c>
      <c r="E11" s="2">
        <v>50</v>
      </c>
      <c r="F11" s="10" t="s">
        <v>18</v>
      </c>
    </row>
    <row r="12" spans="1:6" x14ac:dyDescent="0.25">
      <c r="A12" s="9">
        <v>45603</v>
      </c>
      <c r="B12" s="2" t="s">
        <v>32</v>
      </c>
      <c r="C12" s="10" t="s">
        <v>42</v>
      </c>
      <c r="D12" s="10" t="s">
        <v>21</v>
      </c>
      <c r="E12" s="2">
        <v>150</v>
      </c>
      <c r="F12" s="10" t="s">
        <v>18</v>
      </c>
    </row>
    <row r="13" spans="1:6" x14ac:dyDescent="0.25">
      <c r="A13" s="9">
        <v>45591</v>
      </c>
      <c r="B13" s="2" t="s">
        <v>33</v>
      </c>
      <c r="C13" s="10" t="s">
        <v>45</v>
      </c>
      <c r="D13" s="10" t="s">
        <v>20</v>
      </c>
      <c r="E13" s="2">
        <v>100</v>
      </c>
      <c r="F13" s="10" t="s">
        <v>7</v>
      </c>
    </row>
    <row r="14" spans="1:6" x14ac:dyDescent="0.25">
      <c r="A14" s="9">
        <v>45593</v>
      </c>
      <c r="B14" s="2" t="s">
        <v>34</v>
      </c>
      <c r="C14" s="10" t="s">
        <v>45</v>
      </c>
      <c r="D14" s="10" t="s">
        <v>20</v>
      </c>
      <c r="E14" s="2">
        <v>200</v>
      </c>
      <c r="F14" s="10" t="s">
        <v>8</v>
      </c>
    </row>
    <row r="15" spans="1:6" x14ac:dyDescent="0.25">
      <c r="A15" s="9">
        <v>45595</v>
      </c>
      <c r="B15" s="2" t="s">
        <v>35</v>
      </c>
      <c r="C15" s="10" t="s">
        <v>46</v>
      </c>
      <c r="D15" s="10" t="s">
        <v>19</v>
      </c>
      <c r="E15" s="2">
        <v>30</v>
      </c>
      <c r="F15" s="10" t="s">
        <v>11</v>
      </c>
    </row>
    <row r="16" spans="1:6" x14ac:dyDescent="0.25">
      <c r="A16" s="9">
        <v>45598</v>
      </c>
      <c r="B16" s="2" t="s">
        <v>38</v>
      </c>
      <c r="C16" s="10" t="s">
        <v>41</v>
      </c>
      <c r="D16" s="10" t="s">
        <v>19</v>
      </c>
      <c r="E16" s="2">
        <v>250</v>
      </c>
      <c r="F16" s="10" t="s">
        <v>12</v>
      </c>
    </row>
    <row r="17" spans="1:6" x14ac:dyDescent="0.25">
      <c r="A17" s="9">
        <v>45605</v>
      </c>
      <c r="B17" s="2" t="s">
        <v>36</v>
      </c>
      <c r="C17" s="10" t="s">
        <v>44</v>
      </c>
      <c r="D17" s="10" t="s">
        <v>21</v>
      </c>
      <c r="E17" s="2">
        <v>400</v>
      </c>
      <c r="F17" s="10" t="s">
        <v>13</v>
      </c>
    </row>
    <row r="18" spans="1:6" x14ac:dyDescent="0.25">
      <c r="A18" s="9">
        <v>45610</v>
      </c>
      <c r="B18" s="2" t="s">
        <v>37</v>
      </c>
      <c r="C18" s="10" t="s">
        <v>45</v>
      </c>
      <c r="D18" s="10" t="s">
        <v>20</v>
      </c>
      <c r="E18" s="2">
        <v>500</v>
      </c>
      <c r="F18" s="10" t="s">
        <v>15</v>
      </c>
    </row>
    <row r="19" spans="1:6" x14ac:dyDescent="0.25">
      <c r="A19" s="9">
        <v>45592</v>
      </c>
      <c r="B19" s="2" t="s">
        <v>47</v>
      </c>
      <c r="C19" s="10" t="s">
        <v>46</v>
      </c>
      <c r="D19" s="10" t="s">
        <v>21</v>
      </c>
      <c r="E19" s="2">
        <v>300</v>
      </c>
      <c r="F19" s="10" t="s">
        <v>10</v>
      </c>
    </row>
    <row r="20" spans="1:6" x14ac:dyDescent="0.25">
      <c r="A20" s="9">
        <v>45593</v>
      </c>
      <c r="B20" s="2" t="s">
        <v>39</v>
      </c>
      <c r="C20" s="10" t="s">
        <v>41</v>
      </c>
      <c r="D20" s="10" t="s">
        <v>21</v>
      </c>
      <c r="E20" s="2">
        <v>500</v>
      </c>
      <c r="F20" s="10" t="s">
        <v>10</v>
      </c>
    </row>
    <row r="21" spans="1:6" x14ac:dyDescent="0.25">
      <c r="A21" s="9">
        <v>45614</v>
      </c>
      <c r="B21" s="2" t="s">
        <v>40</v>
      </c>
      <c r="C21" s="10" t="s">
        <v>41</v>
      </c>
      <c r="D21" s="10" t="s">
        <v>19</v>
      </c>
      <c r="E21" s="2">
        <v>50</v>
      </c>
      <c r="F21" s="10" t="s">
        <v>13</v>
      </c>
    </row>
    <row r="23" spans="1:6" x14ac:dyDescent="0.25">
      <c r="B23" s="1" t="e">
        <f>sumifs</f>
        <v>#NAME?</v>
      </c>
    </row>
  </sheetData>
  <sortState ref="D3:D22">
    <sortCondition sortBy="icon" ref="D3:D22"/>
  </sortState>
  <conditionalFormatting sqref="E2:E21">
    <cfRule type="cellIs" dxfId="4" priority="1" operator="greaterThan">
      <formula>200</formula>
    </cfRule>
    <cfRule type="cellIs" dxfId="3" priority="2" operator="greaterThan">
      <formula>250</formula>
    </cfRule>
    <cfRule type="cellIs" dxfId="2" priority="3" operator="greaterThan">
      <formula>300</formula>
    </cfRule>
  </conditionalFormatting>
  <dataValidations count="3">
    <dataValidation type="list" allowBlank="1" showInputMessage="1" showErrorMessage="1" errorTitle="Error" error="Invalid Data Entry" promptTitle="Options" prompt="Select Payment Method" sqref="D2:D21">
      <formula1>$J$2:$J$4</formula1>
    </dataValidation>
    <dataValidation type="list" allowBlank="1" showInputMessage="1" showErrorMessage="1" errorTitle="Error" error="Invalid Data Entry" promptTitle="Options" prompt="Select category" sqref="C2:C21">
      <formula1>$H$2:$H$7</formula1>
    </dataValidation>
    <dataValidation type="list" allowBlank="1" showInputMessage="1" showErrorMessage="1" errorTitle="Error" error="Invalid Data Entry" promptTitle="Options" prompt="Select Month" sqref="F2:F21">
      <formula1>$I$2:$I$13</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zoomScale="85" zoomScaleNormal="85" workbookViewId="0">
      <pane ySplit="1" topLeftCell="A2" activePane="bottomLeft" state="frozen"/>
      <selection pane="bottomLeft" activeCell="G25" sqref="G25"/>
    </sheetView>
  </sheetViews>
  <sheetFormatPr defaultRowHeight="15.75" x14ac:dyDescent="0.25"/>
  <cols>
    <col min="1" max="1" width="35.5703125" style="4" customWidth="1"/>
    <col min="2" max="2" width="17.140625" style="4" customWidth="1"/>
    <col min="3" max="3" width="14.140625" style="4" customWidth="1"/>
    <col min="4" max="4" width="17.28515625" style="4" customWidth="1"/>
    <col min="5" max="6" width="14.140625" style="4" customWidth="1"/>
    <col min="7" max="16384" width="9.140625" style="4"/>
  </cols>
  <sheetData>
    <row r="1" spans="1:6" ht="21" x14ac:dyDescent="0.35">
      <c r="A1" s="3" t="s">
        <v>6</v>
      </c>
      <c r="B1" s="3" t="s">
        <v>48</v>
      </c>
      <c r="C1" s="3" t="s">
        <v>49</v>
      </c>
      <c r="D1" s="3" t="s">
        <v>50</v>
      </c>
      <c r="E1" s="3" t="s">
        <v>51</v>
      </c>
      <c r="F1" s="3" t="s">
        <v>52</v>
      </c>
    </row>
    <row r="2" spans="1:6" ht="31.5" x14ac:dyDescent="0.25">
      <c r="A2" s="5" t="s">
        <v>0</v>
      </c>
      <c r="B2" s="5" t="s">
        <v>2</v>
      </c>
      <c r="C2" s="5" t="s">
        <v>1</v>
      </c>
      <c r="D2" s="5" t="s">
        <v>3</v>
      </c>
      <c r="E2" s="5" t="s">
        <v>4</v>
      </c>
      <c r="F2" s="5" t="s">
        <v>5</v>
      </c>
    </row>
    <row r="3" spans="1:6" x14ac:dyDescent="0.25">
      <c r="A3" s="6">
        <v>45592</v>
      </c>
      <c r="B3" s="7" t="s">
        <v>22</v>
      </c>
      <c r="C3" s="7" t="s">
        <v>41</v>
      </c>
      <c r="D3" s="7" t="s">
        <v>19</v>
      </c>
      <c r="E3" s="7">
        <v>100</v>
      </c>
      <c r="F3" s="7" t="s">
        <v>7</v>
      </c>
    </row>
    <row r="4" spans="1:6" x14ac:dyDescent="0.25">
      <c r="A4" s="6">
        <v>45604</v>
      </c>
      <c r="B4" s="7" t="s">
        <v>23</v>
      </c>
      <c r="C4" s="7" t="s">
        <v>43</v>
      </c>
      <c r="D4" s="7" t="s">
        <v>21</v>
      </c>
      <c r="E4" s="7">
        <v>250</v>
      </c>
      <c r="F4" s="7" t="s">
        <v>11</v>
      </c>
    </row>
    <row r="5" spans="1:6" x14ac:dyDescent="0.25">
      <c r="A5" s="6">
        <v>45605</v>
      </c>
      <c r="B5" s="7" t="s">
        <v>24</v>
      </c>
      <c r="C5" s="7" t="s">
        <v>41</v>
      </c>
      <c r="D5" s="7" t="s">
        <v>21</v>
      </c>
      <c r="E5" s="7">
        <v>100</v>
      </c>
      <c r="F5" s="7" t="s">
        <v>12</v>
      </c>
    </row>
    <row r="6" spans="1:6" x14ac:dyDescent="0.25">
      <c r="A6" s="6">
        <v>45608</v>
      </c>
      <c r="B6" s="7" t="s">
        <v>25</v>
      </c>
      <c r="C6" s="7" t="s">
        <v>42</v>
      </c>
      <c r="D6" s="7" t="s">
        <v>19</v>
      </c>
      <c r="E6" s="7">
        <v>150</v>
      </c>
      <c r="F6" s="7" t="s">
        <v>17</v>
      </c>
    </row>
    <row r="7" spans="1:6" x14ac:dyDescent="0.25">
      <c r="A7" s="6">
        <v>45611</v>
      </c>
      <c r="B7" s="7" t="s">
        <v>26</v>
      </c>
      <c r="C7" s="7" t="s">
        <v>43</v>
      </c>
      <c r="D7" s="7" t="s">
        <v>21</v>
      </c>
      <c r="E7" s="7">
        <v>200</v>
      </c>
      <c r="F7" s="7" t="s">
        <v>8</v>
      </c>
    </row>
    <row r="8" spans="1:6" x14ac:dyDescent="0.25">
      <c r="A8" s="6">
        <v>45615</v>
      </c>
      <c r="B8" s="7" t="s">
        <v>27</v>
      </c>
      <c r="C8" s="7" t="s">
        <v>43</v>
      </c>
      <c r="D8" s="7" t="s">
        <v>21</v>
      </c>
      <c r="E8" s="7">
        <v>150</v>
      </c>
      <c r="F8" s="7" t="s">
        <v>9</v>
      </c>
    </row>
    <row r="9" spans="1:6" x14ac:dyDescent="0.25">
      <c r="A9" s="6">
        <v>45615</v>
      </c>
      <c r="B9" s="7" t="s">
        <v>28</v>
      </c>
      <c r="C9" s="7" t="s">
        <v>41</v>
      </c>
      <c r="D9" s="7" t="s">
        <v>21</v>
      </c>
      <c r="E9" s="7">
        <v>100</v>
      </c>
      <c r="F9" s="7" t="s">
        <v>14</v>
      </c>
    </row>
    <row r="10" spans="1:6" x14ac:dyDescent="0.25">
      <c r="A10" s="6">
        <v>45616</v>
      </c>
      <c r="B10" s="7" t="s">
        <v>29</v>
      </c>
      <c r="C10" s="7" t="s">
        <v>41</v>
      </c>
      <c r="D10" s="7" t="s">
        <v>19</v>
      </c>
      <c r="E10" s="7">
        <v>50</v>
      </c>
      <c r="F10" s="7" t="s">
        <v>11</v>
      </c>
    </row>
    <row r="11" spans="1:6" x14ac:dyDescent="0.25">
      <c r="A11" s="6">
        <v>45617</v>
      </c>
      <c r="B11" s="7" t="s">
        <v>30</v>
      </c>
      <c r="C11" s="7" t="s">
        <v>44</v>
      </c>
      <c r="D11" s="7" t="s">
        <v>21</v>
      </c>
      <c r="E11" s="7">
        <v>200</v>
      </c>
      <c r="F11" s="7" t="s">
        <v>16</v>
      </c>
    </row>
    <row r="12" spans="1:6" x14ac:dyDescent="0.25">
      <c r="A12" s="6">
        <v>45601</v>
      </c>
      <c r="B12" s="7" t="s">
        <v>31</v>
      </c>
      <c r="C12" s="7" t="s">
        <v>41</v>
      </c>
      <c r="D12" s="7" t="s">
        <v>19</v>
      </c>
      <c r="E12" s="7">
        <v>50</v>
      </c>
      <c r="F12" s="7" t="s">
        <v>18</v>
      </c>
    </row>
    <row r="13" spans="1:6" x14ac:dyDescent="0.25">
      <c r="A13" s="6">
        <v>45603</v>
      </c>
      <c r="B13" s="8" t="s">
        <v>32</v>
      </c>
      <c r="C13" s="7" t="s">
        <v>42</v>
      </c>
      <c r="D13" s="7" t="s">
        <v>21</v>
      </c>
      <c r="E13" s="8">
        <v>150</v>
      </c>
      <c r="F13" s="7" t="s">
        <v>18</v>
      </c>
    </row>
    <row r="14" spans="1:6" x14ac:dyDescent="0.25">
      <c r="A14" s="6">
        <v>45591</v>
      </c>
      <c r="B14" s="8" t="s">
        <v>33</v>
      </c>
      <c r="C14" s="7" t="s">
        <v>45</v>
      </c>
      <c r="D14" s="7" t="s">
        <v>20</v>
      </c>
      <c r="E14" s="8">
        <v>100</v>
      </c>
      <c r="F14" s="7" t="s">
        <v>7</v>
      </c>
    </row>
    <row r="15" spans="1:6" x14ac:dyDescent="0.25">
      <c r="A15" s="6">
        <v>45593</v>
      </c>
      <c r="B15" s="8" t="s">
        <v>34</v>
      </c>
      <c r="C15" s="7" t="s">
        <v>45</v>
      </c>
      <c r="D15" s="7" t="s">
        <v>20</v>
      </c>
      <c r="E15" s="8">
        <v>200</v>
      </c>
      <c r="F15" s="7" t="s">
        <v>8</v>
      </c>
    </row>
    <row r="16" spans="1:6" x14ac:dyDescent="0.25">
      <c r="A16" s="6">
        <v>45595</v>
      </c>
      <c r="B16" s="8" t="s">
        <v>35</v>
      </c>
      <c r="C16" s="7" t="s">
        <v>46</v>
      </c>
      <c r="D16" s="7" t="s">
        <v>19</v>
      </c>
      <c r="E16" s="8">
        <v>30</v>
      </c>
      <c r="F16" s="7" t="s">
        <v>11</v>
      </c>
    </row>
    <row r="17" spans="1:6" x14ac:dyDescent="0.25">
      <c r="A17" s="6">
        <v>45598</v>
      </c>
      <c r="B17" s="8" t="s">
        <v>38</v>
      </c>
      <c r="C17" s="7" t="s">
        <v>41</v>
      </c>
      <c r="D17" s="7" t="s">
        <v>19</v>
      </c>
      <c r="E17" s="8">
        <v>250</v>
      </c>
      <c r="F17" s="7" t="s">
        <v>12</v>
      </c>
    </row>
    <row r="18" spans="1:6" x14ac:dyDescent="0.25">
      <c r="A18" s="6">
        <v>45605</v>
      </c>
      <c r="B18" s="8" t="s">
        <v>36</v>
      </c>
      <c r="C18" s="7" t="s">
        <v>44</v>
      </c>
      <c r="D18" s="7" t="s">
        <v>21</v>
      </c>
      <c r="E18" s="8">
        <v>400</v>
      </c>
      <c r="F18" s="7" t="s">
        <v>13</v>
      </c>
    </row>
    <row r="19" spans="1:6" x14ac:dyDescent="0.25">
      <c r="A19" s="6">
        <v>45610</v>
      </c>
      <c r="B19" s="8" t="s">
        <v>37</v>
      </c>
      <c r="C19" s="7" t="s">
        <v>45</v>
      </c>
      <c r="D19" s="7" t="s">
        <v>20</v>
      </c>
      <c r="E19" s="8">
        <v>500</v>
      </c>
      <c r="F19" s="7" t="s">
        <v>15</v>
      </c>
    </row>
    <row r="20" spans="1:6" x14ac:dyDescent="0.25">
      <c r="A20" s="6">
        <v>45592</v>
      </c>
      <c r="B20" s="7" t="s">
        <v>47</v>
      </c>
      <c r="C20" s="7" t="s">
        <v>46</v>
      </c>
      <c r="D20" s="7" t="s">
        <v>21</v>
      </c>
      <c r="E20" s="8">
        <v>300</v>
      </c>
      <c r="F20" s="7" t="s">
        <v>10</v>
      </c>
    </row>
    <row r="21" spans="1:6" x14ac:dyDescent="0.25">
      <c r="A21" s="6">
        <v>45593</v>
      </c>
      <c r="B21" s="8" t="s">
        <v>39</v>
      </c>
      <c r="C21" s="7" t="s">
        <v>41</v>
      </c>
      <c r="D21" s="7" t="s">
        <v>21</v>
      </c>
      <c r="E21" s="8">
        <v>500</v>
      </c>
      <c r="F21" s="7" t="s">
        <v>10</v>
      </c>
    </row>
    <row r="22" spans="1:6" x14ac:dyDescent="0.25">
      <c r="A22" s="6">
        <v>45614</v>
      </c>
      <c r="B22" s="8" t="s">
        <v>40</v>
      </c>
      <c r="C22" s="7" t="s">
        <v>41</v>
      </c>
      <c r="D22" s="7" t="s">
        <v>19</v>
      </c>
      <c r="E22" s="7">
        <v>50</v>
      </c>
      <c r="F22" s="7" t="s">
        <v>13</v>
      </c>
    </row>
  </sheetData>
  <dataValidations count="3">
    <dataValidation type="list" allowBlank="1" showInputMessage="1" showErrorMessage="1" errorTitle="Error" error="Invalid Data Entry" promptTitle="Options" prompt="Select Month" sqref="F3:F22">
      <formula1>$I$3:$I$14</formula1>
    </dataValidation>
    <dataValidation type="list" allowBlank="1" showInputMessage="1" showErrorMessage="1" errorTitle="Error" error="Invalid Data Entry" promptTitle="Options" prompt="Select category" sqref="C3:C22">
      <formula1>$H$3:$H$8</formula1>
    </dataValidation>
    <dataValidation type="list" allowBlank="1" showInputMessage="1" showErrorMessage="1" errorTitle="Error" error="Invalid Data Entry" promptTitle="Options" prompt="Select Payment Method" sqref="D3:D22">
      <formula1>$J$3:$J$5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E2" sqref="E2"/>
    </sheetView>
  </sheetViews>
  <sheetFormatPr defaultRowHeight="15" x14ac:dyDescent="0.25"/>
  <cols>
    <col min="9" max="9" width="12.28515625" customWidth="1"/>
    <col min="11" max="11" width="11" customWidth="1"/>
    <col min="12" max="12" width="10.5703125" customWidth="1"/>
  </cols>
  <sheetData>
    <row r="1" spans="1:12" x14ac:dyDescent="0.25">
      <c r="A1" t="s">
        <v>7</v>
      </c>
      <c r="B1" t="s">
        <v>8</v>
      </c>
      <c r="C1" t="s">
        <v>9</v>
      </c>
      <c r="D1" t="s">
        <v>10</v>
      </c>
      <c r="E1" t="s">
        <v>11</v>
      </c>
      <c r="F1" t="s">
        <v>12</v>
      </c>
      <c r="G1" t="s">
        <v>13</v>
      </c>
      <c r="H1" t="s">
        <v>14</v>
      </c>
      <c r="I1" t="s">
        <v>15</v>
      </c>
      <c r="J1" t="s">
        <v>16</v>
      </c>
      <c r="K1" t="s">
        <v>17</v>
      </c>
      <c r="L1" t="s">
        <v>18</v>
      </c>
    </row>
    <row r="2" spans="1:12" x14ac:dyDescent="0.25">
      <c r="A2">
        <f>SUMIFS(Sheet2!E3:E22,Sheet2!C3:C22,Sheet2!C3,Sheet2!F3:F22,Sheet2!F3)</f>
        <v>100</v>
      </c>
      <c r="B2">
        <f>SUMIFS(Sheet2!E3:E22,Sheet2!C3:C22,Sheet2!C3,Sheet2!F3:F22,Sheet2!F7)</f>
        <v>0</v>
      </c>
      <c r="C2">
        <v>0</v>
      </c>
      <c r="D2">
        <f>SUMIFS(Sheet2!E3:E22,Sheet2!C3:C22,Sheet2!C3,Sheet2!F3:F22,Sheet2!F20)</f>
        <v>500</v>
      </c>
      <c r="E2">
        <f>SUMIFS(Sheet2!E3:E22,Sheet2!C3:C22,Sheet2!C3,Sheet2!F3:F22,Sheet2!F10)</f>
        <v>50</v>
      </c>
      <c r="F2">
        <f>SUMIFS(Sheet2!E3:E22,Sheet2!C3:C22,Sheet2!C3,Sheet2!F3:F22,Sheet2!F17)</f>
        <v>350</v>
      </c>
      <c r="G2">
        <f>SUMIFS(Sheet2!E3:E22,Sheet2!C3:C22,Sheet2!C3,Sheet2!F3:F22,Sheet2!F5)</f>
        <v>350</v>
      </c>
      <c r="H2">
        <f>SUMIFS(Sheet2!E3:E22,Sheet2!C3:C22,Sheet2!C3,Sheet2!F3:F22,Sheet2!F9)</f>
        <v>100</v>
      </c>
      <c r="I2">
        <f>SUMIFS(Sheet2!E3:E22,Sheet2!C3:C22,Sheet2!C3,Sheet2!F3:F22,Sheet2!F19)</f>
        <v>0</v>
      </c>
      <c r="J2">
        <f>SUMIFS(Sheet2!E3:E22,Sheet2!C3:C22,Sheet2!C3,Sheet2!F3:F22,Sheet2!F11)</f>
        <v>0</v>
      </c>
      <c r="K2">
        <f>SUMIFS(Sheet2!E3:E22,Sheet2!C3:C22,Sheet2!C3,Sheet2!F3:F22,Sheet2!F6)</f>
        <v>0</v>
      </c>
      <c r="L2">
        <f>SUMIFS(Sheet2!E3:E22,Sheet2!C3:C22,Sheet2!C3,Sheet2!F3:F22,Sheet2!F12)</f>
        <v>50</v>
      </c>
    </row>
    <row r="3" spans="1:12" x14ac:dyDescent="0.25">
      <c r="A3">
        <f>SUMIFS(Sheet2!E4:E23,Sheet2!C4:C23,Sheet2!C4,Sheet2!F4:F23,Sheet2!F4)</f>
        <v>250</v>
      </c>
      <c r="B3">
        <f>SUMIFS(Sheet2!E4:E23,Sheet2!C4:C23,Sheet2!C4,Sheet2!F4:F23,Sheet2!F8)</f>
        <v>150</v>
      </c>
      <c r="C3">
        <v>0</v>
      </c>
      <c r="D3">
        <f>SUMIFS(Sheet2!E4:E23,Sheet2!C4:C23,Sheet2!C4,Sheet2!F4:F23,Sheet2!F21)</f>
        <v>0</v>
      </c>
      <c r="E3">
        <f>SUMIFS(Sheet2!E4:E23,Sheet2!C4:C23,Sheet2!C4,Sheet2!F4:F23,Sheet2!F11)</f>
        <v>0</v>
      </c>
      <c r="F3">
        <f>SUMIFS(Sheet2!E4:E23,Sheet2!C4:C23,Sheet2!C4,Sheet2!F4:F23,Sheet2!F18)</f>
        <v>0</v>
      </c>
      <c r="G3">
        <f>SUMIFS(Sheet2!E4:E23,Sheet2!C4:C23,Sheet2!C4,Sheet2!F4:F23,Sheet2!F6)</f>
        <v>0</v>
      </c>
      <c r="H3">
        <f>SUMIFS(Sheet2!E4:E23,Sheet2!C4:C23,Sheet2!C4,Sheet2!F4:F23,Sheet2!F10)</f>
        <v>250</v>
      </c>
      <c r="I3">
        <f>SUMIFS(Sheet2!E4:E23,Sheet2!C4:C23,Sheet2!C4,Sheet2!F4:F23,Sheet2!F20)</f>
        <v>0</v>
      </c>
      <c r="J3">
        <f>SUMIFS(Sheet2!E4:E23,Sheet2!C4:C23,Sheet2!C4,Sheet2!F4:F23,Sheet2!F12)</f>
        <v>0</v>
      </c>
      <c r="K3">
        <f>SUMIFS(Sheet2!E4:E23,Sheet2!C4:C23,Sheet2!C4,Sheet2!F4:F23,Sheet2!F7)</f>
        <v>200</v>
      </c>
      <c r="L3">
        <f>SUMIFS(Sheet2!E4:E23,Sheet2!C4:C23,Sheet2!C4,Sheet2!F4:F23,Sheet2!F13)</f>
        <v>0</v>
      </c>
    </row>
    <row r="4" spans="1:12" x14ac:dyDescent="0.25">
      <c r="A4">
        <f>SUMIFS(Sheet2!E5:E24,Sheet2!C5:C24,Sheet2!C5,Sheet2!F5:F24,Sheet2!F5)</f>
        <v>350</v>
      </c>
      <c r="B4">
        <f>SUMIFS(Sheet2!E5:E24,Sheet2!C5:C24,Sheet2!C5,Sheet2!F5:F24,Sheet2!F9)</f>
        <v>100</v>
      </c>
      <c r="C4">
        <v>0</v>
      </c>
      <c r="D4">
        <f>SUMIFS(Sheet2!E5:E24,Sheet2!C5:C24,Sheet2!C5,Sheet2!F5:F24,Sheet2!F22)</f>
        <v>50</v>
      </c>
      <c r="E4">
        <f>SUMIFS(Sheet2!E5:E24,Sheet2!C5:C24,Sheet2!C5,Sheet2!F5:F24,Sheet2!F12)</f>
        <v>50</v>
      </c>
      <c r="F4">
        <f>SUMIFS(Sheet2!E5:E24,Sheet2!C5:C24,Sheet2!C5,Sheet2!F5:F24,Sheet2!F19)</f>
        <v>0</v>
      </c>
      <c r="G4">
        <f>SUMIFS(Sheet2!E5:E24,Sheet2!C5:C24,Sheet2!C5,Sheet2!F5:F24,Sheet2!F7)</f>
        <v>0</v>
      </c>
      <c r="H4">
        <f>SUMIFS(Sheet2!E5:E24,Sheet2!C5:C24,Sheet2!C5,Sheet2!F5:F24,Sheet2!F11)</f>
        <v>0</v>
      </c>
      <c r="I4">
        <f>SUMIFS(Sheet2!E5:E24,Sheet2!C5:C24,Sheet2!C5,Sheet2!F5:F24,Sheet2!F21)</f>
        <v>500</v>
      </c>
      <c r="J4">
        <f>SUMIFS(Sheet2!E5:E24,Sheet2!C5:C24,Sheet2!C5,Sheet2!F5:F24,Sheet2!F13)</f>
        <v>50</v>
      </c>
      <c r="K4">
        <f>SUMIFS(Sheet2!E5:E24,Sheet2!C5:C24,Sheet2!C5,Sheet2!F5:F24,Sheet2!F8)</f>
        <v>0</v>
      </c>
      <c r="L4">
        <f>SUMIFS(Sheet2!E5:E24,Sheet2!C5:C24,Sheet2!C5,Sheet2!F5:F24,Sheet2!F14)</f>
        <v>0</v>
      </c>
    </row>
    <row r="5" spans="1:12" x14ac:dyDescent="0.25">
      <c r="A5">
        <f>SUMIFS(Sheet2!E6:E25,Sheet2!C6:C25,Sheet2!C6,Sheet2!F6:F25,Sheet2!F6)</f>
        <v>150</v>
      </c>
      <c r="B5">
        <f>SUMIFS(Sheet2!E6:E25,Sheet2!C6:C25,Sheet2!C6,Sheet2!F6:F25,Sheet2!F10)</f>
        <v>0</v>
      </c>
      <c r="C5">
        <v>0</v>
      </c>
      <c r="D5">
        <f>SUMIFS(Sheet2!E6:E25,Sheet2!C6:C25,Sheet2!C6,Sheet2!F6:F25,Sheet2!F23)</f>
        <v>0</v>
      </c>
      <c r="E5">
        <f>SUMIFS(Sheet2!E6:E25,Sheet2!C6:C25,Sheet2!C6,Sheet2!F6:F25,Sheet2!F13)</f>
        <v>150</v>
      </c>
      <c r="F5">
        <f>SUMIFS(Sheet2!E6:E25,Sheet2!C6:C25,Sheet2!C6,Sheet2!F6:F25,Sheet2!F20)</f>
        <v>0</v>
      </c>
      <c r="G5">
        <f>SUMIFS(Sheet2!E6:E25,Sheet2!C6:C25,Sheet2!C6,Sheet2!F6:F25,Sheet2!F8)</f>
        <v>0</v>
      </c>
      <c r="H5">
        <f>SUMIFS(Sheet2!E6:E25,Sheet2!C6:C25,Sheet2!C6,Sheet2!F6:F25,Sheet2!F12)</f>
        <v>150</v>
      </c>
      <c r="I5">
        <f>SUMIFS(Sheet2!E6:E25,Sheet2!C6:C25,Sheet2!C6,Sheet2!F6:F25,Sheet2!F22)</f>
        <v>0</v>
      </c>
      <c r="J5">
        <f>SUMIFS(Sheet2!E6:E25,Sheet2!C6:C25,Sheet2!C6,Sheet2!F6:F25,Sheet2!F14)</f>
        <v>0</v>
      </c>
      <c r="K5">
        <f>SUMIFS(Sheet2!E6:E25,Sheet2!C6:C25,Sheet2!C6,Sheet2!F6:F25,Sheet2!F9)</f>
        <v>0</v>
      </c>
      <c r="L5">
        <f>SUMIFS(Sheet2!E6:E25,Sheet2!C6:C25,Sheet2!C6,Sheet2!F6:F25,Sheet2!F15)</f>
        <v>0</v>
      </c>
    </row>
    <row r="6" spans="1:12" x14ac:dyDescent="0.25">
      <c r="A6">
        <f>SUMIFS(Sheet2!E7:E26,Sheet2!C7:C26,Sheet2!C7,Sheet2!F7:F26,Sheet2!F7)</f>
        <v>200</v>
      </c>
      <c r="B6">
        <f>SUMIFS(Sheet2!E7:E26,Sheet2!C7:C26,Sheet2!C7,Sheet2!F7:F26,Sheet2!F11)</f>
        <v>0</v>
      </c>
      <c r="C6">
        <v>0</v>
      </c>
      <c r="D6">
        <f>SUMIFS(Sheet2!E7:E26,Sheet2!C7:C26,Sheet2!C7,Sheet2!F7:F26,Sheet2!F24)</f>
        <v>0</v>
      </c>
      <c r="E6">
        <f>SUMIFS(Sheet2!E7:E26,Sheet2!C7:C26,Sheet2!C7,Sheet2!F7:F26,Sheet2!F14)</f>
        <v>0</v>
      </c>
      <c r="F6">
        <f>SUMIFS(Sheet2!E7:E26,Sheet2!C7:C26,Sheet2!C7,Sheet2!F7:F26,Sheet2!F21)</f>
        <v>0</v>
      </c>
      <c r="G6">
        <f>SUMIFS(Sheet2!E7:E26,Sheet2!C7:C26,Sheet2!C7,Sheet2!F7:F26,Sheet2!F9)</f>
        <v>0</v>
      </c>
      <c r="H6">
        <f>SUMIFS(Sheet2!E7:E26,Sheet2!C7:C26,Sheet2!C7,Sheet2!F7:F26,Sheet2!F13)</f>
        <v>0</v>
      </c>
      <c r="I6">
        <f>SUMIFS(Sheet2!E7:E26,Sheet2!C7:C26,Sheet2!C7,Sheet2!F7:F26,Sheet2!F23)</f>
        <v>0</v>
      </c>
      <c r="J6">
        <f>SUMIFS(Sheet2!E7:E26,Sheet2!C7:C26,Sheet2!C7,Sheet2!F7:F26,Sheet2!F15)</f>
        <v>200</v>
      </c>
      <c r="K6">
        <f>SUMIFS(Sheet2!E7:E26,Sheet2!C7:C26,Sheet2!C7,Sheet2!F7:F26,Sheet2!F10)</f>
        <v>0</v>
      </c>
      <c r="L6">
        <f>SUMIFS(Sheet2!E7:E26,Sheet2!C7:C26,Sheet2!C7,Sheet2!F7:F26,Sheet2!F16)</f>
        <v>0</v>
      </c>
    </row>
    <row r="7" spans="1:12" x14ac:dyDescent="0.25">
      <c r="A7">
        <f>SUMIFS(Sheet2!E8:E27,Sheet2!C8:C27,Sheet2!C8,Sheet2!F8:F27,Sheet2!F8)</f>
        <v>150</v>
      </c>
      <c r="B7">
        <f>SUMIFS(Sheet2!E8:E27,Sheet2!C8:C27,Sheet2!C8,Sheet2!F8:F27,Sheet2!F12)</f>
        <v>0</v>
      </c>
      <c r="C7">
        <v>0</v>
      </c>
      <c r="D7">
        <f>SUMIFS(Sheet2!E8:E27,Sheet2!C8:C27,Sheet2!C8,Sheet2!F8:F27,Sheet2!F25)</f>
        <v>0</v>
      </c>
      <c r="E7">
        <f>SUMIFS(Sheet2!E8:E27,Sheet2!C8:C27,Sheet2!C8,Sheet2!F8:F27,Sheet2!F15)</f>
        <v>0</v>
      </c>
      <c r="F7">
        <f>SUMIFS(Sheet2!E8:E27,Sheet2!C8:C27,Sheet2!C8,Sheet2!F8:F27,Sheet2!F22)</f>
        <v>0</v>
      </c>
      <c r="G7">
        <f>SUMIFS(Sheet2!E8:E27,Sheet2!C8:C27,Sheet2!C8,Sheet2!F8:F27,Sheet2!F10)</f>
        <v>0</v>
      </c>
      <c r="H7">
        <f>SUMIFS(Sheet2!E8:E27,Sheet2!C8:C27,Sheet2!C8,Sheet2!F8:F27,Sheet2!F14)</f>
        <v>0</v>
      </c>
      <c r="I7">
        <f>SUMIFS(Sheet2!E8:E27,Sheet2!C8:C27,Sheet2!C8,Sheet2!F8:F27,Sheet2!F24)</f>
        <v>0</v>
      </c>
      <c r="J7">
        <f>SUMIFS(Sheet2!E8:E27,Sheet2!C8:C27,Sheet2!C8,Sheet2!F8:F27,Sheet2!F16)</f>
        <v>0</v>
      </c>
      <c r="K7">
        <f>SUMIFS(Sheet2!E8:E27,Sheet2!C8:C27,Sheet2!C8,Sheet2!F8:F27,Sheet2!F11)</f>
        <v>0</v>
      </c>
      <c r="L7">
        <f>SUMIFS(Sheet2!E8:E27,Sheet2!C8:C27,Sheet2!C8,Sheet2!F8:F27,Sheet2!F17)</f>
        <v>0</v>
      </c>
    </row>
    <row r="8" spans="1:12" x14ac:dyDescent="0.25">
      <c r="A8">
        <f>SUMIFS(Sheet2!E9:E28,Sheet2!C9:C28,Sheet2!C9,Sheet2!F9:F28,Sheet2!F9)</f>
        <v>100</v>
      </c>
      <c r="B8">
        <f>SUMIFS(Sheet2!E9:E28,Sheet2!C9:C28,Sheet2!C9,Sheet2!F9:F28,Sheet2!F13)</f>
        <v>50</v>
      </c>
      <c r="C8">
        <v>0</v>
      </c>
      <c r="D8">
        <f>SUMIFS(Sheet2!E9:E28,Sheet2!C9:C28,Sheet2!C9,Sheet2!F9:F28,Sheet2!F26)</f>
        <v>0</v>
      </c>
      <c r="E8">
        <f>SUMIFS(Sheet2!E9:E28,Sheet2!C9:C28,Sheet2!C9,Sheet2!F9:F28,Sheet2!F16)</f>
        <v>50</v>
      </c>
      <c r="F8">
        <f>SUMIFS(Sheet2!E9:E28,Sheet2!C9:C28,Sheet2!C9,Sheet2!F9:F28,Sheet2!F23)</f>
        <v>0</v>
      </c>
      <c r="G8">
        <f>SUMIFS(Sheet2!E9:E28,Sheet2!C9:C28,Sheet2!C9,Sheet2!F9:F28,Sheet2!F11)</f>
        <v>0</v>
      </c>
      <c r="H8">
        <f>SUMIFS(Sheet2!E9:E28,Sheet2!C9:C28,Sheet2!C9,Sheet2!F9:F28,Sheet2!F15)</f>
        <v>0</v>
      </c>
      <c r="I8">
        <f>SUMIFS(Sheet2!E9:E28,Sheet2!C9:C28,Sheet2!C9,Sheet2!F9:F28,Sheet2!F25)</f>
        <v>0</v>
      </c>
      <c r="J8">
        <f>SUMIFS(Sheet2!E9:E28,Sheet2!C9:C28,Sheet2!C9,Sheet2!F9:F28,Sheet2!F17)</f>
        <v>250</v>
      </c>
      <c r="K8">
        <f>SUMIFS(Sheet2!E9:E28,Sheet2!C9:C28,Sheet2!C9,Sheet2!F9:F28,Sheet2!F12)</f>
        <v>50</v>
      </c>
      <c r="L8">
        <f>SUMIFS(Sheet2!E9:E28,Sheet2!C9:C28,Sheet2!C9,Sheet2!F9:F28,Sheet2!F18)</f>
        <v>50</v>
      </c>
    </row>
  </sheetData>
  <sheetProtection algorithmName="SHA-512" hashValue="OsDPyQ/BfazzH7F5Cs5uMGcZpXw+JSvBgMkZVThLwcHqyuCRi3slei6U191ptyKKlgan0dN4ZVbOLwR8S1S3EQ==" saltValue="4BuIYhOrKqhYc6IH7lCeH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 PC</dc:creator>
  <cp:lastModifiedBy>User's PC</cp:lastModifiedBy>
  <dcterms:created xsi:type="dcterms:W3CDTF">2024-11-07T15:58:02Z</dcterms:created>
  <dcterms:modified xsi:type="dcterms:W3CDTF">2024-11-07T17:31:17Z</dcterms:modified>
</cp:coreProperties>
</file>