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USRA NOTES\Power\"/>
    </mc:Choice>
  </mc:AlternateContent>
  <xr:revisionPtr revIDLastSave="0" documentId="13_ncr:1_{92F8D201-0825-4BD5-8AB9-3E1016D18591}" xr6:coauthVersionLast="45" xr6:coauthVersionMax="45" xr10:uidLastSave="{00000000-0000-0000-0000-000000000000}"/>
  <bookViews>
    <workbookView xWindow="-108" yWindow="-108" windowWidth="23256" windowHeight="12576" xr2:uid="{6152DA45-05F7-414C-9AA3-3833809786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G7" i="1" l="1"/>
  <c r="F8" i="1"/>
  <c r="E6" i="1" l="1"/>
  <c r="D6" i="1"/>
  <c r="E5" i="1"/>
  <c r="D4" i="1"/>
  <c r="D5" i="1"/>
  <c r="E4" i="1"/>
  <c r="D3" i="1"/>
</calcChain>
</file>

<file path=xl/sharedStrings.xml><?xml version="1.0" encoding="utf-8"?>
<sst xmlns="http://schemas.openxmlformats.org/spreadsheetml/2006/main" count="21" uniqueCount="20">
  <si>
    <t>Power Budget</t>
  </si>
  <si>
    <t>Components</t>
  </si>
  <si>
    <t>Nominal Operation: 63 Minutes (mWh)</t>
  </si>
  <si>
    <t>Eclipse Operation: 30 Minutes (mWh)</t>
  </si>
  <si>
    <t>Energy (mW)</t>
  </si>
  <si>
    <t>Subsystem</t>
  </si>
  <si>
    <t>Magnetorquer (x3)</t>
  </si>
  <si>
    <t>Gyroscope (x3)</t>
  </si>
  <si>
    <t>EPS</t>
  </si>
  <si>
    <t>ADCS</t>
  </si>
  <si>
    <t>OBC</t>
  </si>
  <si>
    <t>COMMS</t>
  </si>
  <si>
    <t>UHF Transceiver: Receive-Mode</t>
  </si>
  <si>
    <t xml:space="preserve">UHF Transceiver: Transmit-Mode </t>
  </si>
  <si>
    <t>Transmission Operation: 10 Minutes (mWh)</t>
  </si>
  <si>
    <t>Receive Operation: 83 Minutes (mWh)</t>
  </si>
  <si>
    <t>Note that transmission &amp; receive time is not added onto orbit periods: nominal, eclipse. Transmission &amp; receive occurs during either period in orbit.</t>
  </si>
  <si>
    <t>Transmission &amp; receive time based on 559s mean access time per orbit according to Nick</t>
  </si>
  <si>
    <t>Solar Cell (x4)</t>
  </si>
  <si>
    <t>Total Energy Usage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</si>
</sst>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1BB9-8060-4D53-B04E-46D546A7FC0C}">
  <dimension ref="A1:H12"/>
  <sheetViews>
    <sheetView tabSelected="1" zoomScale="79" workbookViewId="0">
      <selection activeCell="D15" sqref="D15"/>
    </sheetView>
  </sheetViews>
  <sheetFormatPr defaultRowHeight="14.4" x14ac:dyDescent="0.3"/>
  <cols>
    <col min="1" max="1" width="13.109375" bestFit="1" customWidth="1"/>
    <col min="2" max="2" width="28.21875" bestFit="1" customWidth="1"/>
    <col min="3" max="4" width="33" bestFit="1" customWidth="1"/>
    <col min="5" max="5" width="31.6640625" bestFit="1" customWidth="1"/>
    <col min="6" max="6" width="44.88671875" bestFit="1" customWidth="1"/>
    <col min="7" max="7" width="32.44140625" bestFit="1" customWidth="1"/>
    <col min="8" max="8" width="23.33203125" bestFit="1" customWidth="1"/>
  </cols>
  <sheetData>
    <row r="1" spans="1:8" ht="19.8" x14ac:dyDescent="0.4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3">
      <c r="A2" s="3" t="s">
        <v>5</v>
      </c>
      <c r="B2" s="3" t="s">
        <v>1</v>
      </c>
      <c r="C2" s="3" t="s">
        <v>4</v>
      </c>
      <c r="D2" s="3" t="s">
        <v>2</v>
      </c>
      <c r="E2" s="3" t="s">
        <v>3</v>
      </c>
      <c r="F2" s="3" t="s">
        <v>14</v>
      </c>
      <c r="G2" s="3" t="s">
        <v>15</v>
      </c>
      <c r="H2" s="3" t="s">
        <v>19</v>
      </c>
    </row>
    <row r="3" spans="1:8" x14ac:dyDescent="0.3">
      <c r="A3" s="4" t="s">
        <v>8</v>
      </c>
      <c r="B3" s="4" t="s">
        <v>18</v>
      </c>
      <c r="C3" s="4">
        <v>4200</v>
      </c>
      <c r="D3" s="4">
        <f>(C3/60*63)</f>
        <v>4410</v>
      </c>
      <c r="E3" s="4">
        <v>0</v>
      </c>
      <c r="F3" s="4">
        <v>0</v>
      </c>
      <c r="G3" s="4">
        <v>0</v>
      </c>
      <c r="H3" s="4">
        <v>4410</v>
      </c>
    </row>
    <row r="4" spans="1:8" x14ac:dyDescent="0.3">
      <c r="A4" s="5" t="s">
        <v>9</v>
      </c>
      <c r="B4" s="6" t="s">
        <v>6</v>
      </c>
      <c r="C4" s="6">
        <v>600</v>
      </c>
      <c r="D4" s="6">
        <f t="shared" ref="D4:D8" si="0">(C4/60*63)</f>
        <v>630</v>
      </c>
      <c r="E4" s="6">
        <f>(C4/60*30)</f>
        <v>300</v>
      </c>
      <c r="F4" s="6">
        <v>0</v>
      </c>
      <c r="G4" s="6">
        <v>0</v>
      </c>
      <c r="H4" s="6">
        <v>-930</v>
      </c>
    </row>
    <row r="5" spans="1:8" x14ac:dyDescent="0.3">
      <c r="A5" s="5"/>
      <c r="B5" s="6" t="s">
        <v>7</v>
      </c>
      <c r="C5" s="6">
        <v>12</v>
      </c>
      <c r="D5" s="6">
        <f t="shared" si="0"/>
        <v>12.600000000000001</v>
      </c>
      <c r="E5" s="6">
        <f>(C5/60*30)</f>
        <v>6</v>
      </c>
      <c r="F5" s="6">
        <v>0</v>
      </c>
      <c r="G5" s="6">
        <v>0</v>
      </c>
      <c r="H5" s="6">
        <v>-18.600000000000001</v>
      </c>
    </row>
    <row r="6" spans="1:8" x14ac:dyDescent="0.3">
      <c r="A6" s="7" t="s">
        <v>10</v>
      </c>
      <c r="B6" s="7" t="s">
        <v>10</v>
      </c>
      <c r="C6" s="7">
        <v>800</v>
      </c>
      <c r="D6" s="7">
        <f t="shared" si="0"/>
        <v>840</v>
      </c>
      <c r="E6" s="7">
        <f>(C6/60*30)</f>
        <v>400</v>
      </c>
      <c r="F6" s="7">
        <v>0</v>
      </c>
      <c r="G6" s="7">
        <v>0</v>
      </c>
      <c r="H6" s="7">
        <v>-1240</v>
      </c>
    </row>
    <row r="7" spans="1:8" x14ac:dyDescent="0.3">
      <c r="A7" s="8" t="s">
        <v>11</v>
      </c>
      <c r="B7" s="9" t="s">
        <v>12</v>
      </c>
      <c r="C7" s="9">
        <v>8.2500000000000004E-2</v>
      </c>
      <c r="D7" s="9">
        <v>0</v>
      </c>
      <c r="E7" s="9">
        <v>0</v>
      </c>
      <c r="F7" s="9">
        <v>0</v>
      </c>
      <c r="G7" s="9">
        <f>(C7/60*83)</f>
        <v>0.11412500000000002</v>
      </c>
      <c r="H7" s="9">
        <v>-0.114125</v>
      </c>
    </row>
    <row r="8" spans="1:8" x14ac:dyDescent="0.3">
      <c r="A8" s="8"/>
      <c r="B8" s="9" t="s">
        <v>13</v>
      </c>
      <c r="C8" s="9">
        <v>1140</v>
      </c>
      <c r="D8" s="9">
        <v>0</v>
      </c>
      <c r="E8" s="9">
        <v>0</v>
      </c>
      <c r="F8" s="9">
        <f>(C8/60*10)</f>
        <v>190</v>
      </c>
      <c r="G8" s="9">
        <v>0</v>
      </c>
      <c r="H8" s="9">
        <v>-190</v>
      </c>
    </row>
    <row r="9" spans="1:8" ht="18" x14ac:dyDescent="0.35">
      <c r="A9" s="1"/>
      <c r="B9" s="1"/>
      <c r="C9" s="1"/>
      <c r="D9" s="1"/>
      <c r="E9" s="1"/>
      <c r="F9" s="1"/>
      <c r="G9" s="1"/>
      <c r="H9" s="10">
        <f>SUM(H3:H8)</f>
        <v>2031.285875</v>
      </c>
    </row>
    <row r="11" spans="1:8" x14ac:dyDescent="0.3">
      <c r="A11" t="s">
        <v>16</v>
      </c>
    </row>
    <row r="12" spans="1:8" x14ac:dyDescent="0.3">
      <c r="A12" t="s">
        <v>17</v>
      </c>
    </row>
  </sheetData>
  <mergeCells count="3">
    <mergeCell ref="A7:A8"/>
    <mergeCell ref="A4:A5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2020-06-26T19:08:27Z</dcterms:created>
  <dcterms:modified xsi:type="dcterms:W3CDTF">2020-06-26T19:37:45Z</dcterms:modified>
</cp:coreProperties>
</file>