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Home\OneDrive\CMMR\未归挡项目\2015丰台区党风廉政建设民意调查项目资料\计算\"/>
    </mc:Choice>
  </mc:AlternateContent>
  <bookViews>
    <workbookView xWindow="0" yWindow="105" windowWidth="12765" windowHeight="5715" activeTab="3"/>
  </bookViews>
  <sheets>
    <sheet name="2015年" sheetId="1" r:id="rId1"/>
    <sheet name="2014年指标体系和权重" sheetId="2" r:id="rId2"/>
    <sheet name="Sheet1" sheetId="3" r:id="rId3"/>
    <sheet name="Sheet2" sheetId="4" r:id="rId4"/>
  </sheets>
  <calcPr calcId="152511"/>
</workbook>
</file>

<file path=xl/calcChain.xml><?xml version="1.0" encoding="utf-8"?>
<calcChain xmlns="http://schemas.openxmlformats.org/spreadsheetml/2006/main">
  <c r="H17" i="4" l="1"/>
  <c r="H16" i="4"/>
  <c r="H15" i="4"/>
  <c r="H14" i="4"/>
  <c r="E14" i="4"/>
  <c r="H13" i="4"/>
  <c r="H12" i="4"/>
  <c r="H11" i="4"/>
  <c r="E11" i="4"/>
  <c r="H10" i="4"/>
  <c r="H9" i="4"/>
  <c r="H8" i="4"/>
  <c r="H7" i="4"/>
  <c r="H6" i="4"/>
  <c r="H5" i="4"/>
  <c r="H4" i="4"/>
  <c r="B4" i="4" s="1"/>
  <c r="E4" i="4"/>
  <c r="H18" i="3" l="1"/>
  <c r="H17" i="3"/>
  <c r="H16" i="3"/>
  <c r="H15" i="3"/>
  <c r="E15" i="3"/>
  <c r="H14" i="3"/>
  <c r="H13" i="3"/>
  <c r="H12" i="3"/>
  <c r="E12" i="3"/>
  <c r="H11" i="3"/>
  <c r="H10" i="3"/>
  <c r="H9" i="3"/>
  <c r="H8" i="3"/>
  <c r="H7" i="3"/>
  <c r="H6" i="3"/>
  <c r="H5" i="3"/>
  <c r="H4" i="3"/>
  <c r="B4" i="3" s="1"/>
  <c r="E4" i="3"/>
  <c r="F33" i="1" l="1"/>
  <c r="F15" i="1"/>
  <c r="F14" i="1"/>
  <c r="F5" i="1"/>
  <c r="F6" i="1"/>
  <c r="F7" i="1"/>
  <c r="F8" i="1"/>
  <c r="F9" i="1"/>
  <c r="F10" i="1"/>
  <c r="F11" i="1"/>
  <c r="F37" i="1"/>
  <c r="F38" i="1"/>
  <c r="F39" i="1"/>
  <c r="F40" i="1"/>
  <c r="F36" i="1"/>
  <c r="F35" i="1"/>
  <c r="F34" i="1"/>
  <c r="F27" i="1"/>
  <c r="F28" i="1"/>
  <c r="F29" i="1"/>
  <c r="F30" i="1"/>
  <c r="F31" i="1"/>
  <c r="F26" i="1"/>
  <c r="F16" i="1"/>
  <c r="F17" i="1"/>
  <c r="F18" i="1"/>
  <c r="F13" i="1"/>
  <c r="F12" i="1"/>
  <c r="F4" i="1"/>
</calcChain>
</file>

<file path=xl/sharedStrings.xml><?xml version="1.0" encoding="utf-8"?>
<sst xmlns="http://schemas.openxmlformats.org/spreadsheetml/2006/main" count="172" uniqueCount="92">
  <si>
    <t>A2.您认为本单位今年贯彻落实中央八项规定精神的效果如何？</t>
  </si>
  <si>
    <t>A3.您认为本单位党委（党工委、党组）在开展纪律教育，用纪律约束党员干部，抓早抓小的效果如何？</t>
  </si>
  <si>
    <t>A4.您对本单位主要领导遵守党的纪律和国家法律，管班子，带队伍方面评价是？</t>
  </si>
  <si>
    <t>A6.您认为本单位反腐倡廉制度建设是否完善？</t>
  </si>
  <si>
    <t>A13.您认为本单位建立健全制度，加强对权力的监督制约工作效果如何？</t>
  </si>
  <si>
    <t>A7.您认为本单位在选好用好干部，坚决纠正用人不正之风方面成效如何？</t>
  </si>
  <si>
    <t>A12.您认为本单位开展的反腐倡廉教育的效果如何？</t>
  </si>
  <si>
    <t>A8.您认为本单位对领导干部行使权力进行监督的效果如何？</t>
  </si>
  <si>
    <t>A9.您认为本单位纪委（纪工委、纪检组）在监督检查、执行纪律方面工作力度如何？</t>
  </si>
  <si>
    <t>A10.您认为本单位对违反党风廉政建设责任制进行责任追究方面工作力度如何？</t>
  </si>
  <si>
    <t>一级指标</t>
    <phoneticPr fontId="3" type="noConversion"/>
  </si>
  <si>
    <t>惩治和预防腐败</t>
    <phoneticPr fontId="3" type="noConversion"/>
  </si>
  <si>
    <t>党风廉政工作整体评价</t>
    <phoneticPr fontId="3" type="noConversion"/>
  </si>
  <si>
    <t>领导班子制定党风廉政建设工作计划</t>
    <phoneticPr fontId="3" type="noConversion"/>
  </si>
  <si>
    <t>单位纪检监察组织履行监督责任表现</t>
    <phoneticPr fontId="3" type="noConversion"/>
  </si>
  <si>
    <t>落实八项规定和市委、区委实施意见</t>
    <phoneticPr fontId="3" type="noConversion"/>
  </si>
  <si>
    <t>选拔任用干部坚持“公平、公正、公开”</t>
    <phoneticPr fontId="3" type="noConversion"/>
  </si>
  <si>
    <t>建立健全改进作风常态化制度</t>
    <phoneticPr fontId="3" type="noConversion"/>
  </si>
  <si>
    <t>对群众各类渠道的投诉、举报、问题反映的处理</t>
    <phoneticPr fontId="3" type="noConversion"/>
  </si>
  <si>
    <t>单位反腐倡廉监督工作</t>
    <phoneticPr fontId="3" type="noConversion"/>
  </si>
  <si>
    <t>A1.您认为本单位今年不正之风和腐败问题与往年相比有什么变化？（单选）</t>
  </si>
  <si>
    <t>A5-1.本单位主要领导在履行党风廉政建设“第一责任人”方面对“五个亲自”重视程度如何？-亲自组织召开党风廉政建设工作会</t>
    <phoneticPr fontId="3" type="noConversion"/>
  </si>
  <si>
    <t>A5-2.本单位主要领导在履行党风廉政建设“第一责任人”方面对“五个亲自”重视程度如何？-亲自研究协调党风廉政建设方面重大疑难问题</t>
    <phoneticPr fontId="3" type="noConversion"/>
  </si>
  <si>
    <t>A5-3.本单位主要领导在履行党风廉政建设“第一责任人”方面对“五个亲自”重视程度如何？-亲自组织召开领导班子民主生活会</t>
    <phoneticPr fontId="3" type="noConversion"/>
  </si>
  <si>
    <t>A5-4.本单位主要领导在履行党风廉政建设“第一责任人”方面对“五个亲自”重视程度如何？-亲自阅批重要信访件</t>
    <phoneticPr fontId="3" type="noConversion"/>
  </si>
  <si>
    <t>A5-5.本单位主要领导在履行党风廉政建设“第一责任人”方面对“五个亲自”重视程度如何？-亲自带队检查下属单位执行党风廉政建设责任制情况</t>
    <phoneticPr fontId="3" type="noConversion"/>
  </si>
  <si>
    <t>责任落实</t>
    <phoneticPr fontId="3" type="noConversion"/>
  </si>
  <si>
    <t>作风建设</t>
    <phoneticPr fontId="3" type="noConversion"/>
  </si>
  <si>
    <t>三级指标-具体题目</t>
    <phoneticPr fontId="3" type="noConversion"/>
  </si>
  <si>
    <t>二级指标</t>
    <phoneticPr fontId="3" type="noConversion"/>
  </si>
  <si>
    <t>二级指标</t>
    <phoneticPr fontId="3" type="noConversion"/>
  </si>
  <si>
    <t>权重</t>
    <phoneticPr fontId="3" type="noConversion"/>
  </si>
  <si>
    <t>三级指标</t>
    <phoneticPr fontId="3" type="noConversion"/>
  </si>
  <si>
    <t>党风廉政工作整体评价</t>
    <phoneticPr fontId="3" type="noConversion"/>
  </si>
  <si>
    <t>领导班子传达及组织学习党风廉政建设的部署要求</t>
    <phoneticPr fontId="3" type="noConversion"/>
  </si>
  <si>
    <t>领导班子对党风廉政建设工作任务分解，明确领导班子具体职责的表现</t>
    <phoneticPr fontId="3" type="noConversion"/>
  </si>
  <si>
    <r>
      <rPr>
        <sz val="10"/>
        <color theme="1"/>
        <rFont val="宋体"/>
        <family val="3"/>
        <charset val="134"/>
      </rPr>
      <t>领导班子其他成员在对分管部门</t>
    </r>
    <r>
      <rPr>
        <sz val="10"/>
        <color theme="1"/>
        <rFont val="Tahoma"/>
        <family val="2"/>
        <charset val="134"/>
      </rPr>
      <t>/</t>
    </r>
    <r>
      <rPr>
        <sz val="10"/>
        <color theme="1"/>
        <rFont val="宋体"/>
        <family val="3"/>
        <charset val="134"/>
      </rPr>
      <t>单位</t>
    </r>
    <r>
      <rPr>
        <sz val="10"/>
        <color theme="1"/>
        <rFont val="Tahoma"/>
        <family val="2"/>
        <charset val="134"/>
      </rPr>
      <t>/</t>
    </r>
    <r>
      <rPr>
        <sz val="10"/>
        <color theme="1"/>
        <rFont val="宋体"/>
        <family val="3"/>
        <charset val="134"/>
      </rPr>
      <t>科室的党风廉政建设和反腐败工作中的教育、管理、监督的表现</t>
    </r>
    <phoneticPr fontId="3" type="noConversion"/>
  </si>
  <si>
    <t>单位在研究各项工作尤其是“三重一大”事项时，提出廉政要求并落实的情况</t>
    <phoneticPr fontId="3" type="noConversion"/>
  </si>
  <si>
    <t>党政主要负责人在管好班子、带好队伍、管好自己，做好廉洁从政的表率方面的表现</t>
    <phoneticPr fontId="3" type="noConversion"/>
  </si>
  <si>
    <t>单位“一把手”在民主作风、科学决策方面表现</t>
    <phoneticPr fontId="3" type="noConversion"/>
  </si>
  <si>
    <t>作风建设</t>
    <phoneticPr fontId="3" type="noConversion"/>
  </si>
  <si>
    <t>开展重点专项治理</t>
    <phoneticPr fontId="3" type="noConversion"/>
  </si>
  <si>
    <t>单位开展党风廉教育的效果</t>
    <phoneticPr fontId="3" type="noConversion"/>
  </si>
  <si>
    <t>单位廉政风险防控管理工作开展的效果</t>
    <phoneticPr fontId="3" type="noConversion"/>
  </si>
  <si>
    <t>各项占一级指标的权重</t>
    <phoneticPr fontId="3" type="noConversion"/>
  </si>
  <si>
    <t>各项占各部分的权重</t>
    <phoneticPr fontId="3" type="noConversion"/>
  </si>
  <si>
    <t>各项占各部分的权重</t>
    <phoneticPr fontId="3" type="noConversion"/>
  </si>
  <si>
    <t>二级指标权重</t>
    <phoneticPr fontId="3" type="noConversion"/>
  </si>
  <si>
    <t>各项占一级指标的权重</t>
    <phoneticPr fontId="3" type="noConversion"/>
  </si>
  <si>
    <r>
      <t>2015</t>
    </r>
    <r>
      <rPr>
        <b/>
        <sz val="10"/>
        <color theme="1"/>
        <rFont val="宋体"/>
        <family val="3"/>
        <charset val="134"/>
      </rPr>
      <t>年丰台区党风廉政建设民意调查指标体系</t>
    </r>
    <r>
      <rPr>
        <b/>
        <sz val="10"/>
        <color theme="1"/>
        <rFont val="Tahoma"/>
        <family val="2"/>
        <charset val="134"/>
      </rPr>
      <t>-</t>
    </r>
    <r>
      <rPr>
        <b/>
        <sz val="10"/>
        <color rgb="FFFF0000"/>
        <rFont val="宋体"/>
        <family val="3"/>
        <charset val="134"/>
      </rPr>
      <t>有纪检组织的单位</t>
    </r>
    <phoneticPr fontId="3" type="noConversion"/>
  </si>
  <si>
    <r>
      <t>2015</t>
    </r>
    <r>
      <rPr>
        <b/>
        <sz val="10"/>
        <color theme="1"/>
        <rFont val="宋体"/>
        <family val="3"/>
        <charset val="134"/>
      </rPr>
      <t>年丰台区党风廉政建设民意调查指标体系</t>
    </r>
    <r>
      <rPr>
        <b/>
        <sz val="10"/>
        <color theme="1"/>
        <rFont val="Tahoma"/>
        <family val="2"/>
        <charset val="134"/>
      </rPr>
      <t>-</t>
    </r>
    <r>
      <rPr>
        <b/>
        <sz val="10"/>
        <color rgb="FFFF0000"/>
        <rFont val="宋体"/>
        <family val="3"/>
        <charset val="134"/>
      </rPr>
      <t>没有纪检组织的单位</t>
    </r>
    <phoneticPr fontId="3" type="noConversion"/>
  </si>
  <si>
    <t>——</t>
    <phoneticPr fontId="3" type="noConversion"/>
  </si>
  <si>
    <t>——</t>
    <phoneticPr fontId="3" type="noConversion"/>
  </si>
  <si>
    <r>
      <t>2014</t>
    </r>
    <r>
      <rPr>
        <b/>
        <sz val="10"/>
        <color theme="1"/>
        <rFont val="宋体"/>
        <family val="3"/>
        <charset val="134"/>
      </rPr>
      <t>年丰台区党风廉政建设民意调查指标体系</t>
    </r>
    <r>
      <rPr>
        <b/>
        <sz val="10"/>
        <color theme="1"/>
        <rFont val="Tahoma"/>
        <family val="2"/>
        <charset val="134"/>
      </rPr>
      <t>-</t>
    </r>
    <r>
      <rPr>
        <b/>
        <sz val="10"/>
        <color rgb="FFFF0000"/>
        <rFont val="宋体"/>
        <family val="3"/>
        <charset val="134"/>
      </rPr>
      <t>有纪检组织的单位</t>
    </r>
    <phoneticPr fontId="3" type="noConversion"/>
  </si>
  <si>
    <r>
      <t>2014</t>
    </r>
    <r>
      <rPr>
        <b/>
        <sz val="10"/>
        <color theme="1"/>
        <rFont val="宋体"/>
        <family val="3"/>
        <charset val="134"/>
      </rPr>
      <t>年丰台区党风廉政建设民意调查指标体系</t>
    </r>
    <r>
      <rPr>
        <b/>
        <sz val="10"/>
        <color theme="1"/>
        <rFont val="Tahoma"/>
        <family val="2"/>
        <charset val="134"/>
      </rPr>
      <t>-</t>
    </r>
    <r>
      <rPr>
        <b/>
        <sz val="10"/>
        <color rgb="FFFF0000"/>
        <rFont val="宋体"/>
        <family val="3"/>
        <charset val="134"/>
      </rPr>
      <t>没有纪检组织的单位</t>
    </r>
    <phoneticPr fontId="3" type="noConversion"/>
  </si>
  <si>
    <t>A10.您认为本单位对违反党风廉政建设责任制进行责任追究方面工作力度如何？</t>
    <phoneticPr fontId="3" type="noConversion"/>
  </si>
  <si>
    <t>一级指标</t>
    <phoneticPr fontId="3" type="noConversion"/>
  </si>
  <si>
    <t>得分</t>
    <phoneticPr fontId="11" type="noConversion"/>
  </si>
  <si>
    <t>二级指标</t>
    <phoneticPr fontId="3" type="noConversion"/>
  </si>
  <si>
    <t>二级指标权重</t>
    <phoneticPr fontId="3" type="noConversion"/>
  </si>
  <si>
    <t>三级指标-具体题目</t>
    <phoneticPr fontId="3" type="noConversion"/>
  </si>
  <si>
    <t>各项占各部分的权重</t>
    <phoneticPr fontId="3" type="noConversion"/>
  </si>
  <si>
    <t>各项占一级指标的权重</t>
    <phoneticPr fontId="3" type="noConversion"/>
  </si>
  <si>
    <t>得分</t>
    <phoneticPr fontId="3" type="noConversion"/>
  </si>
  <si>
    <t>党风廉政工作整体评价</t>
    <phoneticPr fontId="3" type="noConversion"/>
  </si>
  <si>
    <t>责任落实</t>
    <phoneticPr fontId="3" type="noConversion"/>
  </si>
  <si>
    <t>A5-1.本单位主要领导在履行党风廉政建设“第一责任人”方面对“五个亲自”重视程度如何？-亲自组织召开党风廉政建设工作会</t>
    <phoneticPr fontId="3" type="noConversion"/>
  </si>
  <si>
    <t>A5-2.本单位主要领导在履行党风廉政建设“第一责任人”方面对“五个亲自”重视程度如何？-亲自研究协调党风廉政建设方面重大疑难问题</t>
    <phoneticPr fontId="3" type="noConversion"/>
  </si>
  <si>
    <t>A5-3.本单位主要领导在履行党风廉政建设“第一责任人”方面对“五个亲自”重视程度如何？-亲自组织召开领导班子民主生活会</t>
    <phoneticPr fontId="3" type="noConversion"/>
  </si>
  <si>
    <t>A5-4.本单位主要领导在履行党风廉政建设“第一责任人”方面对“五个亲自”重视程度如何？-亲自阅批重要信访件</t>
    <phoneticPr fontId="3" type="noConversion"/>
  </si>
  <si>
    <t>A5-5.本单位主要领导在履行党风廉政建设“第一责任人”方面对“五个亲自”重视程度如何？-亲自带队检查下属单位执行党风廉政建设责任制情况</t>
    <phoneticPr fontId="3" type="noConversion"/>
  </si>
  <si>
    <t>惩治和预防腐败</t>
    <phoneticPr fontId="3" type="noConversion"/>
  </si>
  <si>
    <r>
      <t>2015</t>
    </r>
    <r>
      <rPr>
        <b/>
        <sz val="10"/>
        <color rgb="FF000000"/>
        <rFont val="宋体"/>
        <family val="3"/>
        <charset val="134"/>
      </rPr>
      <t>年丰台区党风廉政建设民意调查指标体系</t>
    </r>
    <r>
      <rPr>
        <b/>
        <sz val="10"/>
        <color rgb="FF000000"/>
        <rFont val="Tahoma"/>
        <family val="2"/>
        <charset val="134"/>
      </rPr>
      <t>-</t>
    </r>
    <r>
      <rPr>
        <b/>
        <sz val="10"/>
        <color rgb="FFFF0000"/>
        <rFont val="宋体"/>
        <family val="3"/>
        <charset val="134"/>
      </rPr>
      <t>有纪检组织的单位</t>
    </r>
    <phoneticPr fontId="3" type="noConversion"/>
  </si>
  <si>
    <r>
      <t>2015</t>
    </r>
    <r>
      <rPr>
        <b/>
        <sz val="10"/>
        <color rgb="FF000000"/>
        <rFont val="宋体"/>
        <family val="3"/>
        <charset val="134"/>
      </rPr>
      <t>年丰台区党风廉政建设民意调查指标体系</t>
    </r>
    <r>
      <rPr>
        <b/>
        <sz val="10"/>
        <color rgb="FF000000"/>
        <rFont val="Tahoma"/>
        <family val="2"/>
        <charset val="134"/>
      </rPr>
      <t>-</t>
    </r>
    <r>
      <rPr>
        <b/>
        <sz val="10"/>
        <color rgb="FFFF0000"/>
        <rFont val="宋体"/>
        <family val="3"/>
        <charset val="134"/>
      </rPr>
      <t>无纪检组织的单位</t>
    </r>
    <phoneticPr fontId="3" type="noConversion"/>
  </si>
  <si>
    <t>一级指标</t>
    <phoneticPr fontId="3" type="noConversion"/>
  </si>
  <si>
    <t>得分</t>
    <phoneticPr fontId="11" type="noConversion"/>
  </si>
  <si>
    <t>二级指标</t>
    <phoneticPr fontId="3" type="noConversion"/>
  </si>
  <si>
    <t>二级指标权重</t>
    <phoneticPr fontId="3" type="noConversion"/>
  </si>
  <si>
    <t>得分</t>
    <phoneticPr fontId="11" type="noConversion"/>
  </si>
  <si>
    <t>三级指标-具体题目</t>
    <phoneticPr fontId="3" type="noConversion"/>
  </si>
  <si>
    <t>各项占各部分的权重</t>
    <phoneticPr fontId="3" type="noConversion"/>
  </si>
  <si>
    <t>各项占一级指标的权重</t>
    <phoneticPr fontId="3" type="noConversion"/>
  </si>
  <si>
    <t>得分</t>
    <phoneticPr fontId="3" type="noConversion"/>
  </si>
  <si>
    <t>党风廉政工作整体评价</t>
    <phoneticPr fontId="3" type="noConversion"/>
  </si>
  <si>
    <t>责任落实</t>
    <phoneticPr fontId="3" type="noConversion"/>
  </si>
  <si>
    <t>A5-1.本单位主要领导在履行党风廉政建设“第一责任人”方面对“五个亲自”重视程度如何？-亲自组织召开党风廉政建设工作会</t>
    <phoneticPr fontId="3" type="noConversion"/>
  </si>
  <si>
    <t>A5-2.本单位主要领导在履行党风廉政建设“第一责任人”方面对“五个亲自”重视程度如何？-亲自研究协调党风廉政建设方面重大疑难问题</t>
    <phoneticPr fontId="3" type="noConversion"/>
  </si>
  <si>
    <t>A5-3.本单位主要领导在履行党风廉政建设“第一责任人”方面对“五个亲自”重视程度如何？-亲自组织召开领导班子民主生活会</t>
    <phoneticPr fontId="3" type="noConversion"/>
  </si>
  <si>
    <t>A5-4.本单位主要领导在履行党风廉政建设“第一责任人”方面对“五个亲自”重视程度如何？-亲自阅批重要信访件</t>
    <phoneticPr fontId="3" type="noConversion"/>
  </si>
  <si>
    <t>A5-5.本单位主要领导在履行党风廉政建设“第一责任人”方面对“五个亲自”重视程度如何？-亲自带队检查下属单位执行党风廉政建设责任制情况</t>
    <phoneticPr fontId="3" type="noConversion"/>
  </si>
  <si>
    <t>作风建设</t>
    <phoneticPr fontId="3" type="noConversion"/>
  </si>
  <si>
    <t>惩治和预防腐败</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</si>
</sst>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
    <numFmt numFmtId="177" formatCode="0.00000000%"/>
    <numFmt numFmtId="178" formatCode="0.0;_ÿ"/>
    <numFmt numFmtId="179" formatCode="0.0"/>
    <numFmt numFmtId="180" formatCode="0.0_);[Red]\(0.0\)"/>
  </numFmts>
  <fonts count="15" x14ac:knownFonts="1">
    <font>
      <sz val="11"/>
      <color theme="1"/>
      <name val="Tahoma"/>
      <family val="2"/>
      <charset val="134"/>
    </font>
    <font>
      <b/>
      <sz val="10"/>
      <color theme="1"/>
      <name val="宋体"/>
      <family val="3"/>
      <charset val="134"/>
    </font>
    <font>
      <sz val="10"/>
      <color theme="1"/>
      <name val="宋体"/>
      <family val="3"/>
      <charset val="134"/>
    </font>
    <font>
      <sz val="9"/>
      <name val="Tahoma"/>
      <family val="2"/>
      <charset val="134"/>
    </font>
    <font>
      <b/>
      <sz val="10"/>
      <color theme="1"/>
      <name val="Tahoma"/>
      <family val="2"/>
      <charset val="134"/>
    </font>
    <font>
      <sz val="10"/>
      <color theme="1"/>
      <name val="Tahoma"/>
      <family val="2"/>
      <charset val="134"/>
    </font>
    <font>
      <sz val="10"/>
      <color rgb="FFFF0000"/>
      <name val="宋体"/>
      <family val="3"/>
      <charset val="134"/>
    </font>
    <font>
      <sz val="10"/>
      <name val="宋体"/>
      <family val="3"/>
      <charset val="134"/>
    </font>
    <font>
      <b/>
      <sz val="10"/>
      <color rgb="FFFF0000"/>
      <name val="宋体"/>
      <family val="3"/>
      <charset val="134"/>
    </font>
    <font>
      <sz val="10"/>
      <color rgb="FFFF0000"/>
      <name val="Tahoma"/>
      <family val="2"/>
      <charset val="134"/>
    </font>
    <font>
      <sz val="10"/>
      <color rgb="FFFF0000"/>
      <name val="Tahoma"/>
      <family val="2"/>
    </font>
    <font>
      <sz val="9"/>
      <name val="宋体"/>
      <family val="3"/>
      <charset val="134"/>
    </font>
    <font>
      <b/>
      <sz val="10"/>
      <color rgb="FF000000"/>
      <name val="Tahoma"/>
      <family val="2"/>
      <charset val="134"/>
    </font>
    <font>
      <b/>
      <sz val="10"/>
      <color rgb="FF000000"/>
      <name val="宋体"/>
      <family val="3"/>
      <charset val="134"/>
    </font>
    <font>
      <sz val="10"/>
      <color rgb="FF000000"/>
      <name val="宋体"/>
      <family val="3"/>
      <charset val="134"/>
    </font>
  </fonts>
  <fills count="1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8B72AA"/>
        <bgColor indexed="64"/>
      </patternFill>
    </fill>
    <fill>
      <patternFill patternType="solid">
        <fgColor rgb="FFE2EFDA"/>
        <bgColor rgb="FF000000"/>
      </patternFill>
    </fill>
    <fill>
      <patternFill patternType="solid">
        <fgColor rgb="FFD9E1F2"/>
        <bgColor rgb="FF000000"/>
      </patternFill>
    </fill>
    <fill>
      <patternFill patternType="solid">
        <fgColor rgb="FFFFF2CC"/>
        <bgColor rgb="FF000000"/>
      </patternFill>
    </fill>
    <fill>
      <patternFill patternType="solid">
        <fgColor rgb="FFFFE699"/>
        <bgColor rgb="FF000000"/>
      </patternFill>
    </fill>
    <fill>
      <patternFill patternType="solid">
        <fgColor rgb="FFFFD966"/>
        <bgColor rgb="FF000000"/>
      </patternFill>
    </fill>
    <fill>
      <patternFill patternType="solid">
        <fgColor rgb="FF8B72AA"/>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92">
    <xf numFmtId="0" fontId="0" fillId="0" borderId="0" xfId="0"/>
    <xf numFmtId="0" fontId="5" fillId="0" borderId="0" xfId="0" applyFont="1"/>
    <xf numFmtId="0" fontId="2" fillId="0" borderId="1" xfId="0" applyFont="1" applyBorder="1" applyAlignment="1">
      <alignment horizontal="center" wrapText="1"/>
    </xf>
    <xf numFmtId="0" fontId="2" fillId="0" borderId="1" xfId="0" applyFont="1" applyBorder="1" applyAlignment="1">
      <alignment horizontal="center"/>
    </xf>
    <xf numFmtId="0" fontId="5" fillId="0" borderId="0" xfId="0" applyFont="1" applyAlignment="1">
      <alignment horizontal="center" vertical="center"/>
    </xf>
    <xf numFmtId="0" fontId="1" fillId="5" borderId="1" xfId="0" applyFont="1" applyFill="1" applyBorder="1" applyAlignment="1">
      <alignment horizontal="center" vertical="center"/>
    </xf>
    <xf numFmtId="0" fontId="5" fillId="0" borderId="0" xfId="0" applyFont="1" applyAlignment="1">
      <alignment horizontal="left" vertical="center"/>
    </xf>
    <xf numFmtId="0" fontId="2" fillId="6" borderId="1" xfId="0" applyFont="1" applyFill="1" applyBorder="1" applyAlignment="1">
      <alignment horizontal="left" vertical="center"/>
    </xf>
    <xf numFmtId="9" fontId="2" fillId="6" borderId="1" xfId="0" applyNumberFormat="1" applyFont="1" applyFill="1" applyBorder="1" applyAlignment="1">
      <alignment horizontal="center" vertical="center"/>
    </xf>
    <xf numFmtId="0" fontId="2" fillId="7" borderId="1" xfId="0" applyFont="1" applyFill="1" applyBorder="1" applyAlignment="1">
      <alignment horizontal="left" vertical="center"/>
    </xf>
    <xf numFmtId="9" fontId="2" fillId="7" borderId="1" xfId="0" applyNumberFormat="1" applyFont="1" applyFill="1" applyBorder="1" applyAlignment="1">
      <alignment horizontal="center" vertical="center"/>
    </xf>
    <xf numFmtId="0" fontId="2" fillId="0" borderId="1" xfId="0" applyFont="1" applyBorder="1"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5" fillId="0" borderId="1" xfId="0" applyFont="1" applyBorder="1"/>
    <xf numFmtId="0" fontId="7" fillId="8" borderId="1" xfId="0" applyFont="1" applyFill="1" applyBorder="1" applyAlignment="1">
      <alignment horizontal="left" vertical="center"/>
    </xf>
    <xf numFmtId="9" fontId="2" fillId="8" borderId="1" xfId="0" applyNumberFormat="1" applyFont="1" applyFill="1" applyBorder="1" applyAlignment="1">
      <alignment horizontal="center" vertical="center"/>
    </xf>
    <xf numFmtId="176" fontId="2" fillId="6" borderId="1" xfId="0" applyNumberFormat="1" applyFont="1" applyFill="1" applyBorder="1" applyAlignment="1">
      <alignment horizontal="center" vertical="center"/>
    </xf>
    <xf numFmtId="176" fontId="2" fillId="7" borderId="1" xfId="0" applyNumberFormat="1" applyFont="1" applyFill="1" applyBorder="1" applyAlignment="1">
      <alignment horizontal="center" vertical="center"/>
    </xf>
    <xf numFmtId="176" fontId="2" fillId="8" borderId="1" xfId="0" applyNumberFormat="1" applyFont="1" applyFill="1" applyBorder="1" applyAlignment="1">
      <alignment horizontal="center" vertical="center"/>
    </xf>
    <xf numFmtId="177" fontId="5" fillId="0" borderId="0" xfId="0" applyNumberFormat="1" applyFont="1" applyAlignment="1">
      <alignment horizontal="center" vertical="center"/>
    </xf>
    <xf numFmtId="0" fontId="6" fillId="6" borderId="1" xfId="0" applyFont="1" applyFill="1" applyBorder="1" applyAlignment="1">
      <alignment horizontal="left" vertical="center"/>
    </xf>
    <xf numFmtId="0" fontId="4" fillId="0" borderId="0" xfId="0" applyFont="1"/>
    <xf numFmtId="0" fontId="2" fillId="0" borderId="1" xfId="0" applyFont="1" applyBorder="1" applyAlignment="1">
      <alignment wrapText="1"/>
    </xf>
    <xf numFmtId="0" fontId="6" fillId="0" borderId="1" xfId="0" applyFont="1" applyBorder="1" applyAlignment="1">
      <alignment horizontal="left" vertical="center"/>
    </xf>
    <xf numFmtId="0" fontId="9" fillId="0" borderId="1" xfId="0" applyFont="1" applyBorder="1" applyAlignment="1">
      <alignment horizontal="right"/>
    </xf>
    <xf numFmtId="0" fontId="10" fillId="0" borderId="1" xfId="0" applyFont="1" applyBorder="1" applyAlignment="1">
      <alignment horizontal="center" vertical="center"/>
    </xf>
    <xf numFmtId="9" fontId="6" fillId="6" borderId="1" xfId="0" applyNumberFormat="1" applyFont="1" applyFill="1" applyBorder="1" applyAlignment="1">
      <alignment horizontal="center" vertical="center"/>
    </xf>
    <xf numFmtId="176" fontId="6" fillId="6" borderId="1" xfId="0" applyNumberFormat="1" applyFont="1" applyFill="1" applyBorder="1" applyAlignment="1">
      <alignment horizontal="center" vertical="center"/>
    </xf>
    <xf numFmtId="0" fontId="13" fillId="11" borderId="1" xfId="0" applyFont="1" applyFill="1" applyBorder="1" applyAlignment="1">
      <alignment horizontal="center" vertical="center"/>
    </xf>
    <xf numFmtId="0" fontId="14" fillId="12" borderId="1" xfId="0" applyFont="1" applyFill="1" applyBorder="1" applyAlignment="1">
      <alignment horizontal="left" vertical="center"/>
    </xf>
    <xf numFmtId="9" fontId="14" fillId="12" borderId="1" xfId="0" applyNumberFormat="1" applyFont="1" applyFill="1" applyBorder="1" applyAlignment="1">
      <alignment horizontal="center" vertical="center"/>
    </xf>
    <xf numFmtId="176" fontId="14" fillId="12" borderId="1" xfId="0" applyNumberFormat="1" applyFont="1" applyFill="1" applyBorder="1" applyAlignment="1">
      <alignment horizontal="center" vertical="center"/>
    </xf>
    <xf numFmtId="180" fontId="14" fillId="12" borderId="1" xfId="0" applyNumberFormat="1" applyFont="1" applyFill="1" applyBorder="1" applyAlignment="1">
      <alignment horizontal="center" vertical="center"/>
    </xf>
    <xf numFmtId="0" fontId="14" fillId="13" borderId="1" xfId="0" applyFont="1" applyFill="1" applyBorder="1" applyAlignment="1">
      <alignment horizontal="left" vertical="center"/>
    </xf>
    <xf numFmtId="9" fontId="14" fillId="13" borderId="1" xfId="0" applyNumberFormat="1" applyFont="1" applyFill="1" applyBorder="1" applyAlignment="1">
      <alignment horizontal="center" vertical="center"/>
    </xf>
    <xf numFmtId="176" fontId="14" fillId="13" borderId="1" xfId="0" applyNumberFormat="1" applyFont="1" applyFill="1" applyBorder="1" applyAlignment="1">
      <alignment horizontal="center" vertical="center"/>
    </xf>
    <xf numFmtId="180" fontId="14" fillId="13" borderId="1" xfId="0" applyNumberFormat="1" applyFont="1" applyFill="1" applyBorder="1" applyAlignment="1">
      <alignment horizontal="center" vertical="center"/>
    </xf>
    <xf numFmtId="0" fontId="7" fillId="14" borderId="1" xfId="0" applyFont="1" applyFill="1" applyBorder="1" applyAlignment="1">
      <alignment horizontal="left" vertical="center"/>
    </xf>
    <xf numFmtId="9" fontId="14" fillId="14" borderId="1" xfId="0" applyNumberFormat="1" applyFont="1" applyFill="1" applyBorder="1" applyAlignment="1">
      <alignment horizontal="center" vertical="center"/>
    </xf>
    <xf numFmtId="176" fontId="14" fillId="14" borderId="1" xfId="0" applyNumberFormat="1" applyFont="1" applyFill="1" applyBorder="1" applyAlignment="1">
      <alignment horizontal="center" vertical="center"/>
    </xf>
    <xf numFmtId="180" fontId="14" fillId="14" borderId="1" xfId="0" applyNumberFormat="1" applyFont="1" applyFill="1" applyBorder="1" applyAlignment="1">
      <alignment horizontal="center" vertical="center"/>
    </xf>
    <xf numFmtId="0" fontId="2" fillId="3" borderId="1" xfId="0" applyFont="1" applyFill="1" applyBorder="1" applyAlignment="1">
      <alignment horizontal="center" vertical="center" wrapText="1"/>
    </xf>
    <xf numFmtId="0" fontId="4" fillId="0" borderId="2" xfId="0" applyFont="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176" fontId="2" fillId="4" borderId="3" xfId="0" applyNumberFormat="1" applyFont="1" applyFill="1" applyBorder="1" applyAlignment="1">
      <alignment horizontal="center" vertical="center"/>
    </xf>
    <xf numFmtId="176" fontId="2" fillId="4" borderId="4" xfId="0" applyNumberFormat="1" applyFont="1" applyFill="1" applyBorder="1" applyAlignment="1">
      <alignment horizontal="center" vertical="center"/>
    </xf>
    <xf numFmtId="176" fontId="2" fillId="4" borderId="5" xfId="0" applyNumberFormat="1" applyFont="1" applyFill="1" applyBorder="1" applyAlignment="1">
      <alignment horizontal="center" vertical="center"/>
    </xf>
    <xf numFmtId="0" fontId="2" fillId="4" borderId="6"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176" fontId="2" fillId="4" borderId="1" xfId="0" applyNumberFormat="1" applyFont="1" applyFill="1" applyBorder="1" applyAlignment="1">
      <alignment horizontal="center" vertical="center"/>
    </xf>
    <xf numFmtId="0" fontId="2" fillId="4" borderId="1"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xf>
    <xf numFmtId="178" fontId="5" fillId="0" borderId="1" xfId="0" applyNumberFormat="1" applyFont="1" applyBorder="1" applyAlignment="1">
      <alignment horizontal="center" vertical="center"/>
    </xf>
    <xf numFmtId="0" fontId="2" fillId="2" borderId="1" xfId="0" applyFont="1" applyFill="1" applyBorder="1" applyAlignment="1">
      <alignment horizontal="center" vertical="center"/>
    </xf>
    <xf numFmtId="0" fontId="5" fillId="0" borderId="1" xfId="0" applyFont="1" applyBorder="1" applyAlignment="1">
      <alignment horizontal="center" vertical="center"/>
    </xf>
    <xf numFmtId="0" fontId="12" fillId="0" borderId="2" xfId="0" applyFont="1" applyFill="1" applyBorder="1" applyAlignment="1">
      <alignment horizontal="center" vertical="center"/>
    </xf>
    <xf numFmtId="0" fontId="13" fillId="9" borderId="1" xfId="0" applyFont="1" applyFill="1" applyBorder="1" applyAlignment="1">
      <alignment horizontal="center" vertical="center"/>
    </xf>
    <xf numFmtId="0" fontId="13" fillId="9" borderId="3" xfId="0" applyFont="1" applyFill="1" applyBorder="1" applyAlignment="1">
      <alignment horizontal="center" vertical="center"/>
    </xf>
    <xf numFmtId="0" fontId="13" fillId="9" borderId="5" xfId="0" applyFont="1" applyFill="1" applyBorder="1" applyAlignment="1">
      <alignment horizontal="center" vertical="center"/>
    </xf>
    <xf numFmtId="0" fontId="13" fillId="10" borderId="1" xfId="0" applyFont="1" applyFill="1" applyBorder="1" applyAlignment="1">
      <alignment horizontal="center" vertical="center"/>
    </xf>
    <xf numFmtId="0" fontId="13" fillId="10" borderId="3" xfId="0" applyFont="1" applyFill="1" applyBorder="1" applyAlignment="1">
      <alignment horizontal="center" vertical="center"/>
    </xf>
    <xf numFmtId="0" fontId="13" fillId="10" borderId="5" xfId="0" applyFont="1" applyFill="1" applyBorder="1" applyAlignment="1">
      <alignment horizontal="center" vertical="center"/>
    </xf>
    <xf numFmtId="0" fontId="13" fillId="11" borderId="1" xfId="0" applyFont="1" applyFill="1" applyBorder="1" applyAlignment="1">
      <alignment horizontal="center" vertical="center"/>
    </xf>
    <xf numFmtId="180" fontId="14" fillId="10" borderId="3" xfId="0" applyNumberFormat="1" applyFont="1" applyFill="1" applyBorder="1" applyAlignment="1">
      <alignment horizontal="center" vertical="center"/>
    </xf>
    <xf numFmtId="180" fontId="14" fillId="10" borderId="4" xfId="0" applyNumberFormat="1" applyFont="1" applyFill="1" applyBorder="1" applyAlignment="1">
      <alignment horizontal="center" vertical="center"/>
    </xf>
    <xf numFmtId="180" fontId="14" fillId="10" borderId="5" xfId="0" applyNumberFormat="1" applyFont="1" applyFill="1" applyBorder="1" applyAlignment="1">
      <alignment horizontal="center" vertical="center"/>
    </xf>
    <xf numFmtId="0" fontId="14" fillId="9" borderId="3" xfId="0" applyFont="1" applyFill="1" applyBorder="1" applyAlignment="1">
      <alignment horizontal="center" vertical="center" wrapText="1"/>
    </xf>
    <xf numFmtId="0" fontId="14" fillId="9" borderId="4" xfId="0" applyFont="1" applyFill="1" applyBorder="1" applyAlignment="1">
      <alignment horizontal="center" vertical="center" wrapText="1"/>
    </xf>
    <xf numFmtId="0" fontId="14" fillId="9" borderId="5" xfId="0" applyFont="1" applyFill="1" applyBorder="1" applyAlignment="1">
      <alignment horizontal="center" vertical="center" wrapText="1"/>
    </xf>
    <xf numFmtId="179" fontId="14" fillId="9" borderId="3" xfId="0" applyNumberFormat="1" applyFont="1" applyFill="1" applyBorder="1" applyAlignment="1">
      <alignment horizontal="center" vertical="center" wrapText="1"/>
    </xf>
    <xf numFmtId="179" fontId="14" fillId="9" borderId="4" xfId="0" applyNumberFormat="1" applyFont="1" applyFill="1" applyBorder="1" applyAlignment="1">
      <alignment horizontal="center" vertical="center" wrapText="1"/>
    </xf>
    <xf numFmtId="179" fontId="14" fillId="9" borderId="5" xfId="0" applyNumberFormat="1" applyFont="1" applyFill="1" applyBorder="1" applyAlignment="1">
      <alignment horizontal="center" vertical="center" wrapText="1"/>
    </xf>
    <xf numFmtId="0" fontId="14" fillId="10" borderId="1" xfId="0" applyFont="1" applyFill="1" applyBorder="1" applyAlignment="1">
      <alignment horizontal="center" vertical="center"/>
    </xf>
    <xf numFmtId="176" fontId="14" fillId="10" borderId="1" xfId="0" applyNumberFormat="1" applyFont="1" applyFill="1" applyBorder="1" applyAlignment="1">
      <alignment horizontal="center" vertical="center"/>
    </xf>
    <xf numFmtId="0" fontId="14" fillId="10" borderId="3" xfId="0" applyFont="1" applyFill="1" applyBorder="1" applyAlignment="1">
      <alignment horizontal="center" vertical="center"/>
    </xf>
    <xf numFmtId="0" fontId="14" fillId="10" borderId="4" xfId="0" applyFont="1" applyFill="1" applyBorder="1" applyAlignment="1">
      <alignment horizontal="center" vertical="center"/>
    </xf>
    <xf numFmtId="0" fontId="14" fillId="10" borderId="5" xfId="0" applyFont="1" applyFill="1" applyBorder="1" applyAlignment="1">
      <alignment horizontal="center" vertical="center"/>
    </xf>
    <xf numFmtId="176" fontId="14" fillId="10" borderId="3" xfId="0" applyNumberFormat="1" applyFont="1" applyFill="1" applyBorder="1" applyAlignment="1">
      <alignment horizontal="center" vertical="center"/>
    </xf>
    <xf numFmtId="176" fontId="14" fillId="10" borderId="4" xfId="0" applyNumberFormat="1" applyFont="1" applyFill="1" applyBorder="1" applyAlignment="1">
      <alignment horizontal="center" vertical="center"/>
    </xf>
    <xf numFmtId="176" fontId="14" fillId="10" borderId="5" xfId="0" applyNumberFormat="1" applyFont="1" applyFill="1" applyBorder="1" applyAlignment="1">
      <alignment horizontal="center" vertical="center"/>
    </xf>
  </cellXfs>
  <cellStyles count="1">
    <cellStyle name="常规" xfId="0" builtinId="0"/>
  </cellStyles>
  <dxfs count="0"/>
  <tableStyles count="0" defaultTableStyle="TableStyleMedium9" defaultPivotStyle="PivotStyleLight16"/>
  <colors>
    <mruColors>
      <color rgb="FF8B72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41"/>
  <sheetViews>
    <sheetView topLeftCell="A7" zoomScaleNormal="100" workbookViewId="0">
      <selection sqref="A1:F1"/>
    </sheetView>
  </sheetViews>
  <sheetFormatPr defaultRowHeight="12.75" x14ac:dyDescent="0.2"/>
  <cols>
    <col min="1" max="1" width="8.5" style="4" customWidth="1"/>
    <col min="2" max="2" width="11.375" style="4" customWidth="1"/>
    <col min="3" max="3" width="11.625" style="4" customWidth="1"/>
    <col min="4" max="4" width="109.125" style="4" customWidth="1"/>
    <col min="5" max="5" width="17.5" style="4" customWidth="1"/>
    <col min="6" max="6" width="19.5" style="4" customWidth="1"/>
    <col min="7" max="16384" width="9" style="4"/>
  </cols>
  <sheetData>
    <row r="1" spans="1:6" ht="25.5" customHeight="1" x14ac:dyDescent="0.2">
      <c r="A1" s="43" t="s">
        <v>49</v>
      </c>
      <c r="B1" s="43"/>
      <c r="C1" s="43"/>
      <c r="D1" s="43"/>
      <c r="E1" s="43"/>
      <c r="F1" s="43"/>
    </row>
    <row r="2" spans="1:6" ht="14.25" customHeight="1" x14ac:dyDescent="0.2">
      <c r="A2" s="44" t="s">
        <v>10</v>
      </c>
      <c r="B2" s="45" t="s">
        <v>29</v>
      </c>
      <c r="C2" s="45" t="s">
        <v>47</v>
      </c>
      <c r="D2" s="46" t="s">
        <v>28</v>
      </c>
      <c r="E2" s="46"/>
      <c r="F2" s="46"/>
    </row>
    <row r="3" spans="1:6" x14ac:dyDescent="0.2">
      <c r="A3" s="44"/>
      <c r="B3" s="45"/>
      <c r="C3" s="45"/>
      <c r="D3" s="5" t="s">
        <v>28</v>
      </c>
      <c r="E3" s="5" t="s">
        <v>46</v>
      </c>
      <c r="F3" s="5" t="s">
        <v>48</v>
      </c>
    </row>
    <row r="4" spans="1:6" ht="15" customHeight="1" x14ac:dyDescent="0.2">
      <c r="A4" s="58" t="s">
        <v>33</v>
      </c>
      <c r="B4" s="57" t="s">
        <v>26</v>
      </c>
      <c r="C4" s="56">
        <v>0.4</v>
      </c>
      <c r="D4" s="7" t="s">
        <v>2</v>
      </c>
      <c r="E4" s="8">
        <v>0.2</v>
      </c>
      <c r="F4" s="17">
        <f>E4*$C$4</f>
        <v>8.0000000000000016E-2</v>
      </c>
    </row>
    <row r="5" spans="1:6" x14ac:dyDescent="0.2">
      <c r="A5" s="59"/>
      <c r="B5" s="57"/>
      <c r="C5" s="56"/>
      <c r="D5" s="7" t="s">
        <v>21</v>
      </c>
      <c r="E5" s="8">
        <v>0.05</v>
      </c>
      <c r="F5" s="17">
        <f t="shared" ref="F5:F11" si="0">E5*$C$4</f>
        <v>2.0000000000000004E-2</v>
      </c>
    </row>
    <row r="6" spans="1:6" x14ac:dyDescent="0.2">
      <c r="A6" s="59"/>
      <c r="B6" s="57"/>
      <c r="C6" s="56"/>
      <c r="D6" s="7" t="s">
        <v>22</v>
      </c>
      <c r="E6" s="8">
        <v>0.05</v>
      </c>
      <c r="F6" s="17">
        <f t="shared" si="0"/>
        <v>2.0000000000000004E-2</v>
      </c>
    </row>
    <row r="7" spans="1:6" x14ac:dyDescent="0.2">
      <c r="A7" s="59"/>
      <c r="B7" s="57"/>
      <c r="C7" s="56"/>
      <c r="D7" s="7" t="s">
        <v>23</v>
      </c>
      <c r="E7" s="8">
        <v>0.05</v>
      </c>
      <c r="F7" s="17">
        <f t="shared" si="0"/>
        <v>2.0000000000000004E-2</v>
      </c>
    </row>
    <row r="8" spans="1:6" x14ac:dyDescent="0.2">
      <c r="A8" s="59"/>
      <c r="B8" s="57"/>
      <c r="C8" s="56"/>
      <c r="D8" s="7" t="s">
        <v>24</v>
      </c>
      <c r="E8" s="8">
        <v>0.05</v>
      </c>
      <c r="F8" s="17">
        <f t="shared" si="0"/>
        <v>2.0000000000000004E-2</v>
      </c>
    </row>
    <row r="9" spans="1:6" x14ac:dyDescent="0.2">
      <c r="A9" s="59"/>
      <c r="B9" s="57"/>
      <c r="C9" s="56"/>
      <c r="D9" s="7" t="s">
        <v>25</v>
      </c>
      <c r="E9" s="8">
        <v>0.05</v>
      </c>
      <c r="F9" s="17">
        <f t="shared" si="0"/>
        <v>2.0000000000000004E-2</v>
      </c>
    </row>
    <row r="10" spans="1:6" x14ac:dyDescent="0.2">
      <c r="A10" s="59"/>
      <c r="B10" s="57"/>
      <c r="C10" s="56"/>
      <c r="D10" s="7" t="s">
        <v>8</v>
      </c>
      <c r="E10" s="8">
        <v>0.3</v>
      </c>
      <c r="F10" s="17">
        <f t="shared" si="0"/>
        <v>0.12</v>
      </c>
    </row>
    <row r="11" spans="1:6" x14ac:dyDescent="0.2">
      <c r="A11" s="59"/>
      <c r="B11" s="57"/>
      <c r="C11" s="56"/>
      <c r="D11" s="7" t="s">
        <v>9</v>
      </c>
      <c r="E11" s="8">
        <v>0.25</v>
      </c>
      <c r="F11" s="17">
        <f t="shared" si="0"/>
        <v>0.1</v>
      </c>
    </row>
    <row r="12" spans="1:6" x14ac:dyDescent="0.2">
      <c r="A12" s="59"/>
      <c r="B12" s="47" t="s">
        <v>27</v>
      </c>
      <c r="C12" s="50">
        <v>0.3</v>
      </c>
      <c r="D12" s="9" t="s">
        <v>0</v>
      </c>
      <c r="E12" s="10">
        <v>0.33333333333333337</v>
      </c>
      <c r="F12" s="18">
        <f>E12*$C$12</f>
        <v>0.1</v>
      </c>
    </row>
    <row r="13" spans="1:6" x14ac:dyDescent="0.2">
      <c r="A13" s="59"/>
      <c r="B13" s="48"/>
      <c r="C13" s="51"/>
      <c r="D13" s="9" t="s">
        <v>1</v>
      </c>
      <c r="E13" s="10">
        <v>0.33333333333333337</v>
      </c>
      <c r="F13" s="18">
        <f>E13*$C$12</f>
        <v>0.1</v>
      </c>
    </row>
    <row r="14" spans="1:6" x14ac:dyDescent="0.2">
      <c r="A14" s="59"/>
      <c r="B14" s="49"/>
      <c r="C14" s="52"/>
      <c r="D14" s="9" t="s">
        <v>5</v>
      </c>
      <c r="E14" s="10">
        <v>0.33333333333333337</v>
      </c>
      <c r="F14" s="18">
        <f>E14*$C$12</f>
        <v>0.1</v>
      </c>
    </row>
    <row r="15" spans="1:6" x14ac:dyDescent="0.2">
      <c r="A15" s="59"/>
      <c r="B15" s="47" t="s">
        <v>11</v>
      </c>
      <c r="C15" s="50">
        <v>0.3</v>
      </c>
      <c r="D15" s="15" t="s">
        <v>3</v>
      </c>
      <c r="E15" s="16">
        <v>0.25</v>
      </c>
      <c r="F15" s="19">
        <f t="shared" ref="F15:F18" si="1">E15*$C$15</f>
        <v>7.4999999999999997E-2</v>
      </c>
    </row>
    <row r="16" spans="1:6" x14ac:dyDescent="0.2">
      <c r="A16" s="59"/>
      <c r="B16" s="48"/>
      <c r="C16" s="51"/>
      <c r="D16" s="15" t="s">
        <v>7</v>
      </c>
      <c r="E16" s="16">
        <v>0.25</v>
      </c>
      <c r="F16" s="19">
        <f t="shared" si="1"/>
        <v>7.4999999999999997E-2</v>
      </c>
    </row>
    <row r="17" spans="1:6" x14ac:dyDescent="0.2">
      <c r="A17" s="59"/>
      <c r="B17" s="48"/>
      <c r="C17" s="51"/>
      <c r="D17" s="15" t="s">
        <v>6</v>
      </c>
      <c r="E17" s="16">
        <v>0.25</v>
      </c>
      <c r="F17" s="19">
        <f t="shared" si="1"/>
        <v>7.4999999999999997E-2</v>
      </c>
    </row>
    <row r="18" spans="1:6" x14ac:dyDescent="0.2">
      <c r="A18" s="60"/>
      <c r="B18" s="49"/>
      <c r="C18" s="52"/>
      <c r="D18" s="15" t="s">
        <v>4</v>
      </c>
      <c r="E18" s="16">
        <v>0.25</v>
      </c>
      <c r="F18" s="19">
        <f t="shared" si="1"/>
        <v>7.4999999999999997E-2</v>
      </c>
    </row>
    <row r="20" spans="1:6" x14ac:dyDescent="0.2">
      <c r="D20" s="6" t="s">
        <v>20</v>
      </c>
    </row>
    <row r="21" spans="1:6" x14ac:dyDescent="0.2">
      <c r="D21" s="6"/>
    </row>
    <row r="22" spans="1:6" x14ac:dyDescent="0.2">
      <c r="D22" s="6"/>
    </row>
    <row r="23" spans="1:6" ht="25.5" customHeight="1" x14ac:dyDescent="0.2">
      <c r="A23" s="43" t="s">
        <v>50</v>
      </c>
      <c r="B23" s="43"/>
      <c r="C23" s="43"/>
      <c r="D23" s="43"/>
      <c r="E23" s="43"/>
      <c r="F23" s="43"/>
    </row>
    <row r="24" spans="1:6" ht="14.25" customHeight="1" x14ac:dyDescent="0.2">
      <c r="A24" s="44" t="s">
        <v>10</v>
      </c>
      <c r="B24" s="45" t="s">
        <v>29</v>
      </c>
      <c r="C24" s="45" t="s">
        <v>47</v>
      </c>
      <c r="D24" s="46" t="s">
        <v>28</v>
      </c>
      <c r="E24" s="46"/>
      <c r="F24" s="46"/>
    </row>
    <row r="25" spans="1:6" x14ac:dyDescent="0.2">
      <c r="A25" s="44"/>
      <c r="B25" s="45"/>
      <c r="C25" s="45"/>
      <c r="D25" s="5" t="s">
        <v>28</v>
      </c>
      <c r="E25" s="5" t="s">
        <v>46</v>
      </c>
      <c r="F25" s="5" t="s">
        <v>48</v>
      </c>
    </row>
    <row r="26" spans="1:6" ht="15" customHeight="1" x14ac:dyDescent="0.2">
      <c r="A26" s="42" t="s">
        <v>33</v>
      </c>
      <c r="B26" s="47" t="s">
        <v>26</v>
      </c>
      <c r="C26" s="50">
        <v>0.4</v>
      </c>
      <c r="D26" s="7" t="s">
        <v>2</v>
      </c>
      <c r="E26" s="8">
        <v>0.3</v>
      </c>
      <c r="F26" s="17">
        <f>E26*$C$26</f>
        <v>0.12</v>
      </c>
    </row>
    <row r="27" spans="1:6" x14ac:dyDescent="0.2">
      <c r="A27" s="42"/>
      <c r="B27" s="48"/>
      <c r="C27" s="51"/>
      <c r="D27" s="7" t="s">
        <v>21</v>
      </c>
      <c r="E27" s="8">
        <v>7.0000000000000007E-2</v>
      </c>
      <c r="F27" s="17">
        <f t="shared" ref="F27:F33" si="2">E27*$C$26</f>
        <v>2.8000000000000004E-2</v>
      </c>
    </row>
    <row r="28" spans="1:6" x14ac:dyDescent="0.2">
      <c r="A28" s="42"/>
      <c r="B28" s="48"/>
      <c r="C28" s="51"/>
      <c r="D28" s="7" t="s">
        <v>22</v>
      </c>
      <c r="E28" s="8">
        <v>7.0000000000000007E-2</v>
      </c>
      <c r="F28" s="17">
        <f t="shared" si="2"/>
        <v>2.8000000000000004E-2</v>
      </c>
    </row>
    <row r="29" spans="1:6" x14ac:dyDescent="0.2">
      <c r="A29" s="42"/>
      <c r="B29" s="48"/>
      <c r="C29" s="51"/>
      <c r="D29" s="7" t="s">
        <v>23</v>
      </c>
      <c r="E29" s="8">
        <v>7.0000000000000007E-2</v>
      </c>
      <c r="F29" s="17">
        <f t="shared" si="2"/>
        <v>2.8000000000000004E-2</v>
      </c>
    </row>
    <row r="30" spans="1:6" x14ac:dyDescent="0.2">
      <c r="A30" s="42"/>
      <c r="B30" s="48"/>
      <c r="C30" s="51"/>
      <c r="D30" s="7" t="s">
        <v>24</v>
      </c>
      <c r="E30" s="8">
        <v>7.0000000000000007E-2</v>
      </c>
      <c r="F30" s="17">
        <f t="shared" si="2"/>
        <v>2.8000000000000004E-2</v>
      </c>
    </row>
    <row r="31" spans="1:6" x14ac:dyDescent="0.2">
      <c r="A31" s="42"/>
      <c r="B31" s="48"/>
      <c r="C31" s="51"/>
      <c r="D31" s="7" t="s">
        <v>25</v>
      </c>
      <c r="E31" s="8">
        <v>7.0000000000000007E-2</v>
      </c>
      <c r="F31" s="17">
        <f t="shared" si="2"/>
        <v>2.8000000000000004E-2</v>
      </c>
    </row>
    <row r="32" spans="1:6" x14ac:dyDescent="0.2">
      <c r="A32" s="42"/>
      <c r="B32" s="48"/>
      <c r="C32" s="51"/>
      <c r="D32" s="21" t="s">
        <v>8</v>
      </c>
      <c r="E32" s="27" t="s">
        <v>52</v>
      </c>
      <c r="F32" s="28" t="s">
        <v>52</v>
      </c>
    </row>
    <row r="33" spans="1:6" ht="14.25" customHeight="1" x14ac:dyDescent="0.2">
      <c r="A33" s="42"/>
      <c r="B33" s="49"/>
      <c r="C33" s="52"/>
      <c r="D33" s="7" t="s">
        <v>55</v>
      </c>
      <c r="E33" s="8">
        <v>0.35</v>
      </c>
      <c r="F33" s="17">
        <f t="shared" si="2"/>
        <v>0.13999999999999999</v>
      </c>
    </row>
    <row r="34" spans="1:6" x14ac:dyDescent="0.2">
      <c r="A34" s="42"/>
      <c r="B34" s="53" t="s">
        <v>27</v>
      </c>
      <c r="C34" s="56">
        <v>0.3</v>
      </c>
      <c r="D34" s="9" t="s">
        <v>0</v>
      </c>
      <c r="E34" s="10">
        <v>0.33333333333333337</v>
      </c>
      <c r="F34" s="18">
        <f>E34*$C$34</f>
        <v>0.1</v>
      </c>
    </row>
    <row r="35" spans="1:6" x14ac:dyDescent="0.2">
      <c r="A35" s="42"/>
      <c r="B35" s="54"/>
      <c r="C35" s="56"/>
      <c r="D35" s="9" t="s">
        <v>1</v>
      </c>
      <c r="E35" s="10">
        <v>0.33333333333333337</v>
      </c>
      <c r="F35" s="18">
        <f>E35*$C$34</f>
        <v>0.1</v>
      </c>
    </row>
    <row r="36" spans="1:6" x14ac:dyDescent="0.2">
      <c r="A36" s="42"/>
      <c r="B36" s="55"/>
      <c r="C36" s="56"/>
      <c r="D36" s="9" t="s">
        <v>5</v>
      </c>
      <c r="E36" s="10">
        <v>0.33333333333333337</v>
      </c>
      <c r="F36" s="18">
        <f>E36*$C$37</f>
        <v>0.1</v>
      </c>
    </row>
    <row r="37" spans="1:6" x14ac:dyDescent="0.2">
      <c r="A37" s="42"/>
      <c r="B37" s="47" t="s">
        <v>11</v>
      </c>
      <c r="C37" s="50">
        <v>0.3</v>
      </c>
      <c r="D37" s="15" t="s">
        <v>3</v>
      </c>
      <c r="E37" s="16">
        <v>0.25</v>
      </c>
      <c r="F37" s="19">
        <f>E37*$C$37</f>
        <v>7.4999999999999997E-2</v>
      </c>
    </row>
    <row r="38" spans="1:6" x14ac:dyDescent="0.2">
      <c r="A38" s="42"/>
      <c r="B38" s="48"/>
      <c r="C38" s="51"/>
      <c r="D38" s="15" t="s">
        <v>7</v>
      </c>
      <c r="E38" s="16">
        <v>0.25</v>
      </c>
      <c r="F38" s="19">
        <f>E38*$C$37</f>
        <v>7.4999999999999997E-2</v>
      </c>
    </row>
    <row r="39" spans="1:6" x14ac:dyDescent="0.2">
      <c r="A39" s="42"/>
      <c r="B39" s="48"/>
      <c r="C39" s="51"/>
      <c r="D39" s="15" t="s">
        <v>6</v>
      </c>
      <c r="E39" s="16">
        <v>0.25</v>
      </c>
      <c r="F39" s="19">
        <f>E39*$C$37</f>
        <v>7.4999999999999997E-2</v>
      </c>
    </row>
    <row r="40" spans="1:6" x14ac:dyDescent="0.2">
      <c r="A40" s="42"/>
      <c r="B40" s="49"/>
      <c r="C40" s="52"/>
      <c r="D40" s="15" t="s">
        <v>4</v>
      </c>
      <c r="E40" s="16">
        <v>0.25</v>
      </c>
      <c r="F40" s="19">
        <f>E40*$C$37</f>
        <v>7.4999999999999997E-2</v>
      </c>
    </row>
    <row r="41" spans="1:6" x14ac:dyDescent="0.2">
      <c r="C41" s="20"/>
    </row>
  </sheetData>
  <mergeCells count="24">
    <mergeCell ref="B4:B11"/>
    <mergeCell ref="C4:C11"/>
    <mergeCell ref="C12:C14"/>
    <mergeCell ref="B12:B14"/>
    <mergeCell ref="A4:A18"/>
    <mergeCell ref="B15:B18"/>
    <mergeCell ref="C15:C18"/>
    <mergeCell ref="B2:B3"/>
    <mergeCell ref="C2:C3"/>
    <mergeCell ref="D2:F2"/>
    <mergeCell ref="A1:F1"/>
    <mergeCell ref="A2:A3"/>
    <mergeCell ref="A26:A40"/>
    <mergeCell ref="A23:F23"/>
    <mergeCell ref="A24:A25"/>
    <mergeCell ref="B24:B25"/>
    <mergeCell ref="C24:C25"/>
    <mergeCell ref="D24:F24"/>
    <mergeCell ref="B37:B40"/>
    <mergeCell ref="C37:C40"/>
    <mergeCell ref="B26:B33"/>
    <mergeCell ref="C26:C33"/>
    <mergeCell ref="B34:B36"/>
    <mergeCell ref="C34:C36"/>
  </mergeCells>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7"/>
  <sheetViews>
    <sheetView topLeftCell="A3" zoomScaleNormal="100" workbookViewId="0">
      <selection activeCell="D29" sqref="D29"/>
    </sheetView>
  </sheetViews>
  <sheetFormatPr defaultRowHeight="12.75" x14ac:dyDescent="0.2"/>
  <cols>
    <col min="1" max="1" width="9" style="1"/>
    <col min="2" max="2" width="15.625" style="1" customWidth="1"/>
    <col min="3" max="3" width="10" style="1" customWidth="1"/>
    <col min="4" max="4" width="81.25" style="1" bestFit="1" customWidth="1"/>
    <col min="5" max="16384" width="9" style="1"/>
  </cols>
  <sheetData>
    <row r="1" spans="1:6" s="22" customFormat="1" ht="16.5" customHeight="1" x14ac:dyDescent="0.2">
      <c r="A1" s="22" t="s">
        <v>53</v>
      </c>
    </row>
    <row r="2" spans="1:6" ht="26.25" customHeight="1" x14ac:dyDescent="0.2">
      <c r="A2" s="3" t="s">
        <v>10</v>
      </c>
      <c r="B2" s="3" t="s">
        <v>30</v>
      </c>
      <c r="C2" s="3" t="s">
        <v>31</v>
      </c>
      <c r="D2" s="3" t="s">
        <v>32</v>
      </c>
      <c r="E2" s="2" t="s">
        <v>45</v>
      </c>
      <c r="F2" s="23" t="s">
        <v>44</v>
      </c>
    </row>
    <row r="3" spans="1:6" x14ac:dyDescent="0.2">
      <c r="A3" s="61" t="s">
        <v>12</v>
      </c>
      <c r="B3" s="63" t="s">
        <v>26</v>
      </c>
      <c r="C3" s="66">
        <v>25.7</v>
      </c>
      <c r="D3" s="11" t="s">
        <v>34</v>
      </c>
      <c r="E3" s="12">
        <v>2.8</v>
      </c>
      <c r="F3" s="14">
        <v>0.71</v>
      </c>
    </row>
    <row r="4" spans="1:6" x14ac:dyDescent="0.2">
      <c r="A4" s="62"/>
      <c r="B4" s="63"/>
      <c r="C4" s="66"/>
      <c r="D4" s="11" t="s">
        <v>13</v>
      </c>
      <c r="E4" s="12">
        <v>2.8</v>
      </c>
      <c r="F4" s="14">
        <v>0.71</v>
      </c>
    </row>
    <row r="5" spans="1:6" x14ac:dyDescent="0.2">
      <c r="A5" s="62"/>
      <c r="B5" s="63"/>
      <c r="C5" s="66"/>
      <c r="D5" s="11" t="s">
        <v>35</v>
      </c>
      <c r="E5" s="12">
        <v>11.1</v>
      </c>
      <c r="F5" s="14">
        <v>2.86</v>
      </c>
    </row>
    <row r="6" spans="1:6" x14ac:dyDescent="0.2">
      <c r="A6" s="62"/>
      <c r="B6" s="63"/>
      <c r="C6" s="66"/>
      <c r="D6" s="13" t="s">
        <v>36</v>
      </c>
      <c r="E6" s="12">
        <v>22.2</v>
      </c>
      <c r="F6" s="14">
        <v>5.71</v>
      </c>
    </row>
    <row r="7" spans="1:6" x14ac:dyDescent="0.2">
      <c r="A7" s="62"/>
      <c r="B7" s="63"/>
      <c r="C7" s="66"/>
      <c r="D7" s="11" t="s">
        <v>37</v>
      </c>
      <c r="E7" s="12">
        <v>11.1</v>
      </c>
      <c r="F7" s="14">
        <v>2.86</v>
      </c>
    </row>
    <row r="8" spans="1:6" x14ac:dyDescent="0.2">
      <c r="A8" s="62"/>
      <c r="B8" s="63"/>
      <c r="C8" s="66"/>
      <c r="D8" s="11" t="s">
        <v>38</v>
      </c>
      <c r="E8" s="12">
        <v>11.1</v>
      </c>
      <c r="F8" s="14">
        <v>2.86</v>
      </c>
    </row>
    <row r="9" spans="1:6" x14ac:dyDescent="0.2">
      <c r="A9" s="62"/>
      <c r="B9" s="63"/>
      <c r="C9" s="66"/>
      <c r="D9" s="11" t="s">
        <v>39</v>
      </c>
      <c r="E9" s="12">
        <v>5.6</v>
      </c>
      <c r="F9" s="14">
        <v>1.43</v>
      </c>
    </row>
    <row r="10" spans="1:6" x14ac:dyDescent="0.2">
      <c r="A10" s="62"/>
      <c r="B10" s="63"/>
      <c r="C10" s="66"/>
      <c r="D10" s="11" t="s">
        <v>14</v>
      </c>
      <c r="E10" s="12">
        <v>33.299999999999997</v>
      </c>
      <c r="F10" s="14">
        <v>8.57</v>
      </c>
    </row>
    <row r="11" spans="1:6" x14ac:dyDescent="0.2">
      <c r="A11" s="62"/>
      <c r="B11" s="65" t="s">
        <v>40</v>
      </c>
      <c r="C11" s="66">
        <v>31.4</v>
      </c>
      <c r="D11" s="11" t="s">
        <v>15</v>
      </c>
      <c r="E11" s="12">
        <v>9.1</v>
      </c>
      <c r="F11" s="14">
        <v>2.86</v>
      </c>
    </row>
    <row r="12" spans="1:6" x14ac:dyDescent="0.2">
      <c r="A12" s="62"/>
      <c r="B12" s="65"/>
      <c r="C12" s="66"/>
      <c r="D12" s="11" t="s">
        <v>41</v>
      </c>
      <c r="E12" s="12">
        <v>81.8</v>
      </c>
      <c r="F12" s="14">
        <v>25.71</v>
      </c>
    </row>
    <row r="13" spans="1:6" x14ac:dyDescent="0.2">
      <c r="A13" s="62"/>
      <c r="B13" s="65"/>
      <c r="C13" s="66"/>
      <c r="D13" s="11" t="s">
        <v>16</v>
      </c>
      <c r="E13" s="12">
        <v>4.5</v>
      </c>
      <c r="F13" s="14">
        <v>1.43</v>
      </c>
    </row>
    <row r="14" spans="1:6" x14ac:dyDescent="0.2">
      <c r="A14" s="62"/>
      <c r="B14" s="65"/>
      <c r="C14" s="66"/>
      <c r="D14" s="11" t="s">
        <v>17</v>
      </c>
      <c r="E14" s="12">
        <v>4.5</v>
      </c>
      <c r="F14" s="14">
        <v>1.43</v>
      </c>
    </row>
    <row r="15" spans="1:6" x14ac:dyDescent="0.2">
      <c r="A15" s="62"/>
      <c r="B15" s="63" t="s">
        <v>11</v>
      </c>
      <c r="C15" s="66">
        <v>42.9</v>
      </c>
      <c r="D15" s="11" t="s">
        <v>18</v>
      </c>
      <c r="E15" s="12">
        <v>33.299999999999997</v>
      </c>
      <c r="F15" s="14">
        <v>14.29</v>
      </c>
    </row>
    <row r="16" spans="1:6" x14ac:dyDescent="0.2">
      <c r="A16" s="62"/>
      <c r="B16" s="63"/>
      <c r="C16" s="66"/>
      <c r="D16" s="11" t="s">
        <v>42</v>
      </c>
      <c r="E16" s="12">
        <v>26.7</v>
      </c>
      <c r="F16" s="14">
        <v>11.43</v>
      </c>
    </row>
    <row r="17" spans="1:6" x14ac:dyDescent="0.2">
      <c r="A17" s="62"/>
      <c r="B17" s="63"/>
      <c r="C17" s="66"/>
      <c r="D17" s="11" t="s">
        <v>43</v>
      </c>
      <c r="E17" s="12">
        <v>20</v>
      </c>
      <c r="F17" s="14">
        <v>8.57</v>
      </c>
    </row>
    <row r="18" spans="1:6" x14ac:dyDescent="0.2">
      <c r="A18" s="62"/>
      <c r="B18" s="63"/>
      <c r="C18" s="66"/>
      <c r="D18" s="11" t="s">
        <v>19</v>
      </c>
      <c r="E18" s="12">
        <v>20</v>
      </c>
      <c r="F18" s="14">
        <v>8.57</v>
      </c>
    </row>
    <row r="20" spans="1:6" s="22" customFormat="1" ht="16.5" customHeight="1" x14ac:dyDescent="0.2">
      <c r="A20" s="22" t="s">
        <v>54</v>
      </c>
    </row>
    <row r="21" spans="1:6" ht="26.25" customHeight="1" x14ac:dyDescent="0.2">
      <c r="A21" s="3" t="s">
        <v>10</v>
      </c>
      <c r="B21" s="3" t="s">
        <v>30</v>
      </c>
      <c r="C21" s="3" t="s">
        <v>31</v>
      </c>
      <c r="D21" s="3" t="s">
        <v>32</v>
      </c>
      <c r="E21" s="2" t="s">
        <v>45</v>
      </c>
      <c r="F21" s="23" t="s">
        <v>44</v>
      </c>
    </row>
    <row r="22" spans="1:6" x14ac:dyDescent="0.2">
      <c r="A22" s="61" t="s">
        <v>12</v>
      </c>
      <c r="B22" s="63" t="s">
        <v>26</v>
      </c>
      <c r="C22" s="64">
        <v>18.75</v>
      </c>
      <c r="D22" s="11" t="s">
        <v>34</v>
      </c>
      <c r="E22" s="12">
        <v>4.2</v>
      </c>
      <c r="F22" s="14">
        <v>0.78</v>
      </c>
    </row>
    <row r="23" spans="1:6" x14ac:dyDescent="0.2">
      <c r="A23" s="62"/>
      <c r="B23" s="63"/>
      <c r="C23" s="64"/>
      <c r="D23" s="11" t="s">
        <v>13</v>
      </c>
      <c r="E23" s="12">
        <v>4.2</v>
      </c>
      <c r="F23" s="14">
        <v>0.78</v>
      </c>
    </row>
    <row r="24" spans="1:6" x14ac:dyDescent="0.2">
      <c r="A24" s="62"/>
      <c r="B24" s="63"/>
      <c r="C24" s="64"/>
      <c r="D24" s="11" t="s">
        <v>35</v>
      </c>
      <c r="E24" s="12">
        <v>16.7</v>
      </c>
      <c r="F24" s="14">
        <v>3.13</v>
      </c>
    </row>
    <row r="25" spans="1:6" x14ac:dyDescent="0.2">
      <c r="A25" s="62"/>
      <c r="B25" s="63"/>
      <c r="C25" s="64"/>
      <c r="D25" s="13" t="s">
        <v>36</v>
      </c>
      <c r="E25" s="12">
        <v>33.299999999999997</v>
      </c>
      <c r="F25" s="14">
        <v>6.25</v>
      </c>
    </row>
    <row r="26" spans="1:6" x14ac:dyDescent="0.2">
      <c r="A26" s="62"/>
      <c r="B26" s="63"/>
      <c r="C26" s="64"/>
      <c r="D26" s="11" t="s">
        <v>37</v>
      </c>
      <c r="E26" s="12">
        <v>16.7</v>
      </c>
      <c r="F26" s="14">
        <v>3.13</v>
      </c>
    </row>
    <row r="27" spans="1:6" x14ac:dyDescent="0.2">
      <c r="A27" s="62"/>
      <c r="B27" s="63"/>
      <c r="C27" s="64"/>
      <c r="D27" s="11" t="s">
        <v>38</v>
      </c>
      <c r="E27" s="12">
        <v>16.7</v>
      </c>
      <c r="F27" s="14">
        <v>3.13</v>
      </c>
    </row>
    <row r="28" spans="1:6" x14ac:dyDescent="0.2">
      <c r="A28" s="62"/>
      <c r="B28" s="63"/>
      <c r="C28" s="64"/>
      <c r="D28" s="11" t="s">
        <v>39</v>
      </c>
      <c r="E28" s="12">
        <v>8.3000000000000007</v>
      </c>
      <c r="F28" s="14">
        <v>1.56</v>
      </c>
    </row>
    <row r="29" spans="1:6" x14ac:dyDescent="0.2">
      <c r="A29" s="62"/>
      <c r="B29" s="63"/>
      <c r="C29" s="64"/>
      <c r="D29" s="24" t="s">
        <v>14</v>
      </c>
      <c r="E29" s="26" t="s">
        <v>51</v>
      </c>
      <c r="F29" s="25" t="s">
        <v>51</v>
      </c>
    </row>
    <row r="30" spans="1:6" x14ac:dyDescent="0.2">
      <c r="A30" s="62"/>
      <c r="B30" s="65" t="s">
        <v>40</v>
      </c>
      <c r="C30" s="64">
        <v>34.35</v>
      </c>
      <c r="D30" s="11" t="s">
        <v>15</v>
      </c>
      <c r="E30" s="12">
        <v>9.1</v>
      </c>
      <c r="F30" s="14">
        <v>3.13</v>
      </c>
    </row>
    <row r="31" spans="1:6" x14ac:dyDescent="0.2">
      <c r="A31" s="62"/>
      <c r="B31" s="65"/>
      <c r="C31" s="64"/>
      <c r="D31" s="11" t="s">
        <v>41</v>
      </c>
      <c r="E31" s="12">
        <v>81.8</v>
      </c>
      <c r="F31" s="14">
        <v>28.13</v>
      </c>
    </row>
    <row r="32" spans="1:6" x14ac:dyDescent="0.2">
      <c r="A32" s="62"/>
      <c r="B32" s="65"/>
      <c r="C32" s="64"/>
      <c r="D32" s="11" t="s">
        <v>16</v>
      </c>
      <c r="E32" s="12">
        <v>4.5</v>
      </c>
      <c r="F32" s="14">
        <v>1.56</v>
      </c>
    </row>
    <row r="33" spans="1:6" x14ac:dyDescent="0.2">
      <c r="A33" s="62"/>
      <c r="B33" s="65"/>
      <c r="C33" s="64"/>
      <c r="D33" s="11" t="s">
        <v>17</v>
      </c>
      <c r="E33" s="12">
        <v>4.5</v>
      </c>
      <c r="F33" s="14">
        <v>1.56</v>
      </c>
    </row>
    <row r="34" spans="1:6" x14ac:dyDescent="0.2">
      <c r="A34" s="62"/>
      <c r="B34" s="63" t="s">
        <v>11</v>
      </c>
      <c r="C34" s="64">
        <v>46.9</v>
      </c>
      <c r="D34" s="11" t="s">
        <v>18</v>
      </c>
      <c r="E34" s="12">
        <v>33.299999999999997</v>
      </c>
      <c r="F34" s="14">
        <v>15.63</v>
      </c>
    </row>
    <row r="35" spans="1:6" x14ac:dyDescent="0.2">
      <c r="A35" s="62"/>
      <c r="B35" s="63"/>
      <c r="C35" s="64"/>
      <c r="D35" s="11" t="s">
        <v>42</v>
      </c>
      <c r="E35" s="12">
        <v>26.7</v>
      </c>
      <c r="F35" s="14">
        <v>12.5</v>
      </c>
    </row>
    <row r="36" spans="1:6" x14ac:dyDescent="0.2">
      <c r="A36" s="62"/>
      <c r="B36" s="63"/>
      <c r="C36" s="64"/>
      <c r="D36" s="11" t="s">
        <v>43</v>
      </c>
      <c r="E36" s="12">
        <v>20</v>
      </c>
      <c r="F36" s="14">
        <v>9.3800000000000008</v>
      </c>
    </row>
    <row r="37" spans="1:6" x14ac:dyDescent="0.2">
      <c r="A37" s="62"/>
      <c r="B37" s="63"/>
      <c r="C37" s="64"/>
      <c r="D37" s="11" t="s">
        <v>19</v>
      </c>
      <c r="E37" s="12">
        <v>20</v>
      </c>
      <c r="F37" s="14">
        <v>9.3800000000000008</v>
      </c>
    </row>
  </sheetData>
  <mergeCells count="14">
    <mergeCell ref="A3:A18"/>
    <mergeCell ref="A22:A37"/>
    <mergeCell ref="B22:B29"/>
    <mergeCell ref="C22:C29"/>
    <mergeCell ref="B30:B33"/>
    <mergeCell ref="C30:C33"/>
    <mergeCell ref="B34:B37"/>
    <mergeCell ref="C34:C37"/>
    <mergeCell ref="B3:B10"/>
    <mergeCell ref="B11:B14"/>
    <mergeCell ref="B15:B18"/>
    <mergeCell ref="C3:C10"/>
    <mergeCell ref="C11:C14"/>
    <mergeCell ref="C15:C18"/>
  </mergeCells>
  <phoneticPr fontId="3"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18"/>
  <sheetViews>
    <sheetView workbookViewId="0">
      <selection activeCell="I18" sqref="A1:I18"/>
    </sheetView>
  </sheetViews>
  <sheetFormatPr defaultRowHeight="14.25" x14ac:dyDescent="0.2"/>
  <sheetData>
    <row r="1" spans="1:9" x14ac:dyDescent="0.2">
      <c r="A1" s="67" t="s">
        <v>72</v>
      </c>
      <c r="B1" s="67"/>
      <c r="C1" s="67"/>
      <c r="D1" s="67"/>
      <c r="E1" s="67"/>
      <c r="F1" s="67"/>
      <c r="G1" s="67"/>
      <c r="H1" s="67"/>
      <c r="I1" s="67"/>
    </row>
    <row r="2" spans="1:9" x14ac:dyDescent="0.2">
      <c r="A2" s="68" t="s">
        <v>56</v>
      </c>
      <c r="B2" s="69" t="s">
        <v>57</v>
      </c>
      <c r="C2" s="71" t="s">
        <v>58</v>
      </c>
      <c r="D2" s="71" t="s">
        <v>59</v>
      </c>
      <c r="E2" s="72" t="s">
        <v>57</v>
      </c>
      <c r="F2" s="74" t="s">
        <v>60</v>
      </c>
      <c r="G2" s="74"/>
      <c r="H2" s="74"/>
      <c r="I2" s="29"/>
    </row>
    <row r="3" spans="1:9" x14ac:dyDescent="0.2">
      <c r="A3" s="68"/>
      <c r="B3" s="70"/>
      <c r="C3" s="71"/>
      <c r="D3" s="71"/>
      <c r="E3" s="73"/>
      <c r="F3" s="29" t="s">
        <v>60</v>
      </c>
      <c r="G3" s="29" t="s">
        <v>61</v>
      </c>
      <c r="H3" s="29" t="s">
        <v>62</v>
      </c>
      <c r="I3" s="29" t="s">
        <v>63</v>
      </c>
    </row>
    <row r="4" spans="1:9" x14ac:dyDescent="0.2">
      <c r="A4" s="78" t="s">
        <v>64</v>
      </c>
      <c r="B4" s="81">
        <f>SUMPRODUCT(H4:H18,I4:I18)</f>
        <v>0</v>
      </c>
      <c r="C4" s="84" t="s">
        <v>65</v>
      </c>
      <c r="D4" s="85">
        <v>0.4</v>
      </c>
      <c r="E4" s="75">
        <f>SUMPRODUCT(G4:G11,I4:I11)</f>
        <v>0</v>
      </c>
      <c r="F4" s="30" t="s">
        <v>2</v>
      </c>
      <c r="G4" s="31">
        <v>0.2</v>
      </c>
      <c r="H4" s="32">
        <f>G4*$D$4</f>
        <v>8.0000000000000016E-2</v>
      </c>
      <c r="I4" s="33"/>
    </row>
    <row r="5" spans="1:9" x14ac:dyDescent="0.2">
      <c r="A5" s="79"/>
      <c r="B5" s="82"/>
      <c r="C5" s="84"/>
      <c r="D5" s="85"/>
      <c r="E5" s="76"/>
      <c r="F5" s="30" t="s">
        <v>66</v>
      </c>
      <c r="G5" s="31">
        <v>0.05</v>
      </c>
      <c r="H5" s="32">
        <f t="shared" ref="H5:H11" si="0">G5*$D$4</f>
        <v>2.0000000000000004E-2</v>
      </c>
      <c r="I5" s="33"/>
    </row>
    <row r="6" spans="1:9" x14ac:dyDescent="0.2">
      <c r="A6" s="79"/>
      <c r="B6" s="82"/>
      <c r="C6" s="84"/>
      <c r="D6" s="85"/>
      <c r="E6" s="76"/>
      <c r="F6" s="30" t="s">
        <v>67</v>
      </c>
      <c r="G6" s="31">
        <v>0.05</v>
      </c>
      <c r="H6" s="32">
        <f t="shared" si="0"/>
        <v>2.0000000000000004E-2</v>
      </c>
      <c r="I6" s="33"/>
    </row>
    <row r="7" spans="1:9" x14ac:dyDescent="0.2">
      <c r="A7" s="79"/>
      <c r="B7" s="82"/>
      <c r="C7" s="84"/>
      <c r="D7" s="85"/>
      <c r="E7" s="76"/>
      <c r="F7" s="30" t="s">
        <v>68</v>
      </c>
      <c r="G7" s="31">
        <v>0.05</v>
      </c>
      <c r="H7" s="32">
        <f t="shared" si="0"/>
        <v>2.0000000000000004E-2</v>
      </c>
      <c r="I7" s="33"/>
    </row>
    <row r="8" spans="1:9" x14ac:dyDescent="0.2">
      <c r="A8" s="79"/>
      <c r="B8" s="82"/>
      <c r="C8" s="84"/>
      <c r="D8" s="85"/>
      <c r="E8" s="76"/>
      <c r="F8" s="30" t="s">
        <v>69</v>
      </c>
      <c r="G8" s="31">
        <v>0.05</v>
      </c>
      <c r="H8" s="32">
        <f t="shared" si="0"/>
        <v>2.0000000000000004E-2</v>
      </c>
      <c r="I8" s="33"/>
    </row>
    <row r="9" spans="1:9" x14ac:dyDescent="0.2">
      <c r="A9" s="79"/>
      <c r="B9" s="82"/>
      <c r="C9" s="84"/>
      <c r="D9" s="85"/>
      <c r="E9" s="76"/>
      <c r="F9" s="30" t="s">
        <v>70</v>
      </c>
      <c r="G9" s="31">
        <v>0.05</v>
      </c>
      <c r="H9" s="32">
        <f t="shared" si="0"/>
        <v>2.0000000000000004E-2</v>
      </c>
      <c r="I9" s="33"/>
    </row>
    <row r="10" spans="1:9" x14ac:dyDescent="0.2">
      <c r="A10" s="79"/>
      <c r="B10" s="82"/>
      <c r="C10" s="84"/>
      <c r="D10" s="85"/>
      <c r="E10" s="76"/>
      <c r="F10" s="30" t="s">
        <v>8</v>
      </c>
      <c r="G10" s="31">
        <v>0.3</v>
      </c>
      <c r="H10" s="32">
        <f t="shared" si="0"/>
        <v>0.12</v>
      </c>
      <c r="I10" s="33"/>
    </row>
    <row r="11" spans="1:9" x14ac:dyDescent="0.2">
      <c r="A11" s="79"/>
      <c r="B11" s="82"/>
      <c r="C11" s="84"/>
      <c r="D11" s="85"/>
      <c r="E11" s="77"/>
      <c r="F11" s="30" t="s">
        <v>9</v>
      </c>
      <c r="G11" s="31">
        <v>0.25</v>
      </c>
      <c r="H11" s="32">
        <f t="shared" si="0"/>
        <v>0.1</v>
      </c>
      <c r="I11" s="33"/>
    </row>
    <row r="12" spans="1:9" x14ac:dyDescent="0.2">
      <c r="A12" s="79"/>
      <c r="B12" s="82"/>
      <c r="C12" s="86" t="s">
        <v>40</v>
      </c>
      <c r="D12" s="89">
        <v>0.3</v>
      </c>
      <c r="E12" s="75">
        <f>SUMPRODUCT(G12:G14,I12:I14)</f>
        <v>0</v>
      </c>
      <c r="F12" s="34" t="s">
        <v>0</v>
      </c>
      <c r="G12" s="35">
        <v>0.33333333333333337</v>
      </c>
      <c r="H12" s="36">
        <f>G12*$D$12</f>
        <v>0.1</v>
      </c>
      <c r="I12" s="37"/>
    </row>
    <row r="13" spans="1:9" x14ac:dyDescent="0.2">
      <c r="A13" s="79"/>
      <c r="B13" s="82"/>
      <c r="C13" s="87"/>
      <c r="D13" s="90"/>
      <c r="E13" s="76"/>
      <c r="F13" s="34" t="s">
        <v>1</v>
      </c>
      <c r="G13" s="35">
        <v>0.33333333333333337</v>
      </c>
      <c r="H13" s="36">
        <f>G13*$D$12</f>
        <v>0.1</v>
      </c>
      <c r="I13" s="37"/>
    </row>
    <row r="14" spans="1:9" x14ac:dyDescent="0.2">
      <c r="A14" s="79"/>
      <c r="B14" s="82"/>
      <c r="C14" s="88"/>
      <c r="D14" s="91"/>
      <c r="E14" s="77"/>
      <c r="F14" s="34" t="s">
        <v>5</v>
      </c>
      <c r="G14" s="35">
        <v>0.33333333333333337</v>
      </c>
      <c r="H14" s="36">
        <f>G14*$D$12</f>
        <v>0.1</v>
      </c>
      <c r="I14" s="37"/>
    </row>
    <row r="15" spans="1:9" x14ac:dyDescent="0.2">
      <c r="A15" s="79"/>
      <c r="B15" s="82"/>
      <c r="C15" s="86" t="s">
        <v>71</v>
      </c>
      <c r="D15" s="89">
        <v>0.3</v>
      </c>
      <c r="E15" s="75">
        <f>SUMPRODUCT(G15:G18,I15:I18)</f>
        <v>0</v>
      </c>
      <c r="F15" s="38" t="s">
        <v>3</v>
      </c>
      <c r="G15" s="39">
        <v>0.25</v>
      </c>
      <c r="H15" s="40">
        <f t="shared" ref="H15:H18" si="1">G15*$D$15</f>
        <v>7.4999999999999997E-2</v>
      </c>
      <c r="I15" s="41"/>
    </row>
    <row r="16" spans="1:9" x14ac:dyDescent="0.2">
      <c r="A16" s="79"/>
      <c r="B16" s="82"/>
      <c r="C16" s="87"/>
      <c r="D16" s="90"/>
      <c r="E16" s="76"/>
      <c r="F16" s="38" t="s">
        <v>7</v>
      </c>
      <c r="G16" s="39">
        <v>0.25</v>
      </c>
      <c r="H16" s="40">
        <f t="shared" si="1"/>
        <v>7.4999999999999997E-2</v>
      </c>
      <c r="I16" s="41"/>
    </row>
    <row r="17" spans="1:9" x14ac:dyDescent="0.2">
      <c r="A17" s="79"/>
      <c r="B17" s="82"/>
      <c r="C17" s="87"/>
      <c r="D17" s="90"/>
      <c r="E17" s="76"/>
      <c r="F17" s="38" t="s">
        <v>6</v>
      </c>
      <c r="G17" s="39">
        <v>0.25</v>
      </c>
      <c r="H17" s="40">
        <f t="shared" si="1"/>
        <v>7.4999999999999997E-2</v>
      </c>
      <c r="I17" s="41"/>
    </row>
    <row r="18" spans="1:9" x14ac:dyDescent="0.2">
      <c r="A18" s="80"/>
      <c r="B18" s="83"/>
      <c r="C18" s="88"/>
      <c r="D18" s="91"/>
      <c r="E18" s="77"/>
      <c r="F18" s="38" t="s">
        <v>4</v>
      </c>
      <c r="G18" s="39">
        <v>0.25</v>
      </c>
      <c r="H18" s="40">
        <f t="shared" si="1"/>
        <v>7.4999999999999997E-2</v>
      </c>
      <c r="I18" s="41"/>
    </row>
  </sheetData>
  <mergeCells count="18">
    <mergeCell ref="E15:E18"/>
    <mergeCell ref="A4:A18"/>
    <mergeCell ref="B4:B18"/>
    <mergeCell ref="C4:C11"/>
    <mergeCell ref="D4:D11"/>
    <mergeCell ref="E4:E11"/>
    <mergeCell ref="C12:C14"/>
    <mergeCell ref="D12:D14"/>
    <mergeCell ref="E12:E14"/>
    <mergeCell ref="C15:C18"/>
    <mergeCell ref="D15:D18"/>
    <mergeCell ref="A1:I1"/>
    <mergeCell ref="A2:A3"/>
    <mergeCell ref="B2:B3"/>
    <mergeCell ref="C2:C3"/>
    <mergeCell ref="D2:D3"/>
    <mergeCell ref="E2:E3"/>
    <mergeCell ref="F2:H2"/>
  </mergeCells>
  <phoneticPr fontId="3"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workbookViewId="0">
      <selection activeCell="H5" sqref="H5"/>
    </sheetView>
  </sheetViews>
  <sheetFormatPr defaultRowHeight="14.25" x14ac:dyDescent="0.2"/>
  <sheetData>
    <row r="1" spans="1:9" x14ac:dyDescent="0.2">
      <c r="A1" s="67" t="s">
        <v>73</v>
      </c>
      <c r="B1" s="67"/>
      <c r="C1" s="67"/>
      <c r="D1" s="67"/>
      <c r="E1" s="67"/>
      <c r="F1" s="67"/>
      <c r="G1" s="67"/>
      <c r="H1" s="67"/>
      <c r="I1" s="67"/>
    </row>
    <row r="2" spans="1:9" x14ac:dyDescent="0.2">
      <c r="A2" s="68" t="s">
        <v>74</v>
      </c>
      <c r="B2" s="69" t="s">
        <v>75</v>
      </c>
      <c r="C2" s="71" t="s">
        <v>76</v>
      </c>
      <c r="D2" s="71" t="s">
        <v>77</v>
      </c>
      <c r="E2" s="72" t="s">
        <v>78</v>
      </c>
      <c r="F2" s="74" t="s">
        <v>79</v>
      </c>
      <c r="G2" s="74"/>
      <c r="H2" s="74"/>
      <c r="I2" s="29"/>
    </row>
    <row r="3" spans="1:9" x14ac:dyDescent="0.2">
      <c r="A3" s="68"/>
      <c r="B3" s="70"/>
      <c r="C3" s="71"/>
      <c r="D3" s="71"/>
      <c r="E3" s="73"/>
      <c r="F3" s="29" t="s">
        <v>79</v>
      </c>
      <c r="G3" s="29" t="s">
        <v>80</v>
      </c>
      <c r="H3" s="29" t="s">
        <v>81</v>
      </c>
      <c r="I3" s="29" t="s">
        <v>82</v>
      </c>
    </row>
    <row r="4" spans="1:9" x14ac:dyDescent="0.2">
      <c r="A4" s="78" t="s">
        <v>83</v>
      </c>
      <c r="B4" s="81">
        <f>SUMPRODUCT(H4:H17,I4:I17)</f>
        <v>0</v>
      </c>
      <c r="C4" s="84" t="s">
        <v>84</v>
      </c>
      <c r="D4" s="85">
        <v>0.4</v>
      </c>
      <c r="E4" s="75">
        <f>SUMPRODUCT(G4:G10,I4:I10)</f>
        <v>0</v>
      </c>
      <c r="F4" s="30" t="s">
        <v>2</v>
      </c>
      <c r="G4" s="31">
        <v>0.3</v>
      </c>
      <c r="H4" s="32">
        <f>G4*$D$4</f>
        <v>0.12</v>
      </c>
      <c r="I4" s="33"/>
    </row>
    <row r="5" spans="1:9" x14ac:dyDescent="0.2">
      <c r="A5" s="79"/>
      <c r="B5" s="82"/>
      <c r="C5" s="84"/>
      <c r="D5" s="85"/>
      <c r="E5" s="76"/>
      <c r="F5" s="30" t="s">
        <v>85</v>
      </c>
      <c r="G5" s="31">
        <v>7.0000000000000007E-2</v>
      </c>
      <c r="H5" s="32">
        <f t="shared" ref="H5:H10" si="0">G5*$D$4</f>
        <v>2.8000000000000004E-2</v>
      </c>
      <c r="I5" s="33"/>
    </row>
    <row r="6" spans="1:9" x14ac:dyDescent="0.2">
      <c r="A6" s="79"/>
      <c r="B6" s="82"/>
      <c r="C6" s="84"/>
      <c r="D6" s="85"/>
      <c r="E6" s="76"/>
      <c r="F6" s="30" t="s">
        <v>86</v>
      </c>
      <c r="G6" s="31">
        <v>7.0000000000000007E-2</v>
      </c>
      <c r="H6" s="32">
        <f t="shared" si="0"/>
        <v>2.8000000000000004E-2</v>
      </c>
      <c r="I6" s="33"/>
    </row>
    <row r="7" spans="1:9" x14ac:dyDescent="0.2">
      <c r="A7" s="79"/>
      <c r="B7" s="82"/>
      <c r="C7" s="84"/>
      <c r="D7" s="85"/>
      <c r="E7" s="76"/>
      <c r="F7" s="30" t="s">
        <v>87</v>
      </c>
      <c r="G7" s="31">
        <v>7.0000000000000007E-2</v>
      </c>
      <c r="H7" s="32">
        <f t="shared" si="0"/>
        <v>2.8000000000000004E-2</v>
      </c>
      <c r="I7" s="33"/>
    </row>
    <row r="8" spans="1:9" x14ac:dyDescent="0.2">
      <c r="A8" s="79"/>
      <c r="B8" s="82"/>
      <c r="C8" s="84"/>
      <c r="D8" s="85"/>
      <c r="E8" s="76"/>
      <c r="F8" s="30" t="s">
        <v>88</v>
      </c>
      <c r="G8" s="31">
        <v>7.0000000000000007E-2</v>
      </c>
      <c r="H8" s="32">
        <f t="shared" si="0"/>
        <v>2.8000000000000004E-2</v>
      </c>
      <c r="I8" s="33"/>
    </row>
    <row r="9" spans="1:9" x14ac:dyDescent="0.2">
      <c r="A9" s="79"/>
      <c r="B9" s="82"/>
      <c r="C9" s="84"/>
      <c r="D9" s="85"/>
      <c r="E9" s="76"/>
      <c r="F9" s="30" t="s">
        <v>89</v>
      </c>
      <c r="G9" s="31">
        <v>7.0000000000000007E-2</v>
      </c>
      <c r="H9" s="32">
        <f t="shared" si="0"/>
        <v>2.8000000000000004E-2</v>
      </c>
      <c r="I9" s="33"/>
    </row>
    <row r="10" spans="1:9" x14ac:dyDescent="0.2">
      <c r="A10" s="79"/>
      <c r="B10" s="82"/>
      <c r="C10" s="84"/>
      <c r="D10" s="85"/>
      <c r="E10" s="77"/>
      <c r="F10" s="30" t="s">
        <v>9</v>
      </c>
      <c r="G10" s="31">
        <v>0.35</v>
      </c>
      <c r="H10" s="32">
        <f t="shared" si="0"/>
        <v>0.13999999999999999</v>
      </c>
      <c r="I10" s="33"/>
    </row>
    <row r="11" spans="1:9" x14ac:dyDescent="0.2">
      <c r="A11" s="79"/>
      <c r="B11" s="82"/>
      <c r="C11" s="86" t="s">
        <v>90</v>
      </c>
      <c r="D11" s="89">
        <v>0.3</v>
      </c>
      <c r="E11" s="75">
        <f>SUMPRODUCT(G11:G13,I11:I13)</f>
        <v>0</v>
      </c>
      <c r="F11" s="34" t="s">
        <v>0</v>
      </c>
      <c r="G11" s="35">
        <v>0.33333333333333337</v>
      </c>
      <c r="H11" s="36">
        <f>G11*$D$11</f>
        <v>0.1</v>
      </c>
      <c r="I11" s="37"/>
    </row>
    <row r="12" spans="1:9" x14ac:dyDescent="0.2">
      <c r="A12" s="79"/>
      <c r="B12" s="82"/>
      <c r="C12" s="87"/>
      <c r="D12" s="90"/>
      <c r="E12" s="76"/>
      <c r="F12" s="34" t="s">
        <v>1</v>
      </c>
      <c r="G12" s="35">
        <v>0.33333333333333337</v>
      </c>
      <c r="H12" s="36">
        <f>G12*$D$11</f>
        <v>0.1</v>
      </c>
      <c r="I12" s="37"/>
    </row>
    <row r="13" spans="1:9" x14ac:dyDescent="0.2">
      <c r="A13" s="79"/>
      <c r="B13" s="82"/>
      <c r="C13" s="88"/>
      <c r="D13" s="91"/>
      <c r="E13" s="77"/>
      <c r="F13" s="34" t="s">
        <v>5</v>
      </c>
      <c r="G13" s="35">
        <v>0.33333333333333337</v>
      </c>
      <c r="H13" s="36">
        <f>G13*$D$11</f>
        <v>0.1</v>
      </c>
      <c r="I13" s="37"/>
    </row>
    <row r="14" spans="1:9" x14ac:dyDescent="0.2">
      <c r="A14" s="79"/>
      <c r="B14" s="82"/>
      <c r="C14" s="86" t="s">
        <v>91</v>
      </c>
      <c r="D14" s="89">
        <v>0.3</v>
      </c>
      <c r="E14" s="75">
        <f>SUMPRODUCT(G14:G17,I14:I17)</f>
        <v>0</v>
      </c>
      <c r="F14" s="38" t="s">
        <v>3</v>
      </c>
      <c r="G14" s="39">
        <v>0.25</v>
      </c>
      <c r="H14" s="40">
        <f t="shared" ref="H14:H17" si="1">G14*$D$14</f>
        <v>7.4999999999999997E-2</v>
      </c>
      <c r="I14" s="41"/>
    </row>
    <row r="15" spans="1:9" x14ac:dyDescent="0.2">
      <c r="A15" s="79"/>
      <c r="B15" s="82"/>
      <c r="C15" s="87"/>
      <c r="D15" s="90"/>
      <c r="E15" s="76"/>
      <c r="F15" s="38" t="s">
        <v>7</v>
      </c>
      <c r="G15" s="39">
        <v>0.25</v>
      </c>
      <c r="H15" s="40">
        <f t="shared" si="1"/>
        <v>7.4999999999999997E-2</v>
      </c>
      <c r="I15" s="41"/>
    </row>
    <row r="16" spans="1:9" x14ac:dyDescent="0.2">
      <c r="A16" s="79"/>
      <c r="B16" s="82"/>
      <c r="C16" s="87"/>
      <c r="D16" s="90"/>
      <c r="E16" s="76"/>
      <c r="F16" s="38" t="s">
        <v>6</v>
      </c>
      <c r="G16" s="39">
        <v>0.25</v>
      </c>
      <c r="H16" s="40">
        <f t="shared" si="1"/>
        <v>7.4999999999999997E-2</v>
      </c>
      <c r="I16" s="41"/>
    </row>
    <row r="17" spans="1:9" x14ac:dyDescent="0.2">
      <c r="A17" s="80"/>
      <c r="B17" s="83"/>
      <c r="C17" s="88"/>
      <c r="D17" s="91"/>
      <c r="E17" s="77"/>
      <c r="F17" s="38" t="s">
        <v>4</v>
      </c>
      <c r="G17" s="39">
        <v>0.25</v>
      </c>
      <c r="H17" s="40">
        <f t="shared" si="1"/>
        <v>7.4999999999999997E-2</v>
      </c>
      <c r="I17" s="41"/>
    </row>
  </sheetData>
  <mergeCells count="18">
    <mergeCell ref="A1:I1"/>
    <mergeCell ref="A2:A3"/>
    <mergeCell ref="B2:B3"/>
    <mergeCell ref="C2:C3"/>
    <mergeCell ref="D2:D3"/>
    <mergeCell ref="E2:E3"/>
    <mergeCell ref="F2:H2"/>
    <mergeCell ref="E14:E17"/>
    <mergeCell ref="A4:A17"/>
    <mergeCell ref="B4:B17"/>
    <mergeCell ref="C4:C10"/>
    <mergeCell ref="D4:D10"/>
    <mergeCell ref="E4:E10"/>
    <mergeCell ref="C11:C13"/>
    <mergeCell ref="D11:D13"/>
    <mergeCell ref="E11:E13"/>
    <mergeCell ref="C14:C17"/>
    <mergeCell ref="D14:D1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2015年</vt:lpstr>
      <vt:lpstr>2014年指标体系和权重</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Home</cp:lastModifiedBy>
  <dcterms:created xsi:type="dcterms:W3CDTF">2008-09-11T17:22:52Z</dcterms:created>
  <dcterms:modified xsi:type="dcterms:W3CDTF">2015-09-27T08:16:08Z</dcterms:modified>
</cp:coreProperties>
</file>